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o5333/Downloads/"/>
    </mc:Choice>
  </mc:AlternateContent>
  <xr:revisionPtr revIDLastSave="0" documentId="13_ncr:1_{C675D0FB-EE6A-4448-8FB9-B89905C44CB8}" xr6:coauthVersionLast="47" xr6:coauthVersionMax="47" xr10:uidLastSave="{00000000-0000-0000-0000-000000000000}"/>
  <bookViews>
    <workbookView xWindow="0" yWindow="500" windowWidth="23260" windowHeight="12580" activeTab="4" xr2:uid="{AC42F87C-2A99-4C3E-A85E-25C9A8CBECCE}"/>
  </bookViews>
  <sheets>
    <sheet name="Master file" sheetId="2" r:id="rId1"/>
    <sheet name="Abs(loadings)" sheetId="4" r:id="rId2"/>
    <sheet name="Highest domain_ht" sheetId="6" r:id="rId3"/>
    <sheet name="Highest domain_all" sheetId="10" r:id="rId4"/>
    <sheet name="Incorrect predictions" sheetId="11" r:id="rId5"/>
  </sheets>
  <definedNames>
    <definedName name="_xlnm._FilterDatabase" localSheetId="2" hidden="1">'Highest domain_ht'!$A$1:$Z$468</definedName>
    <definedName name="ExternalData_1" localSheetId="1" hidden="1">'Abs(loadings)'!$A$1:$R$859</definedName>
    <definedName name="ExternalData_1" localSheetId="3" hidden="1">'Highest domain_all'!$A$1:$R$859</definedName>
    <definedName name="ExternalData_1" localSheetId="0" hidden="1">'Master file'!$A$1:$O$859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52" i="10" l="1"/>
  <c r="Q477" i="10" l="1"/>
  <c r="U467" i="10"/>
  <c r="U465" i="10"/>
  <c r="U463" i="10"/>
  <c r="U462" i="10"/>
  <c r="U464" i="10"/>
  <c r="U466" i="10"/>
  <c r="V466" i="10" s="1"/>
  <c r="Q442" i="10"/>
  <c r="U2" i="10" l="1"/>
  <c r="U728" i="10"/>
  <c r="U729" i="10"/>
  <c r="V729" i="10" s="1"/>
  <c r="U730" i="10"/>
  <c r="V730" i="10" s="1"/>
  <c r="U731" i="10"/>
  <c r="U727" i="10"/>
  <c r="V727" i="10" s="1"/>
  <c r="U723" i="10"/>
  <c r="V723" i="10" s="1"/>
  <c r="U724" i="10"/>
  <c r="V724" i="10" s="1"/>
  <c r="U725" i="10"/>
  <c r="V725" i="10" s="1"/>
  <c r="U726" i="10"/>
  <c r="U722" i="10"/>
  <c r="V722" i="10" s="1"/>
  <c r="U718" i="10"/>
  <c r="V718" i="10" s="1"/>
  <c r="U719" i="10"/>
  <c r="V719" i="10" s="1"/>
  <c r="U720" i="10"/>
  <c r="V720" i="10" s="1"/>
  <c r="U721" i="10"/>
  <c r="U717" i="10"/>
  <c r="V717" i="10" s="1"/>
  <c r="U713" i="10"/>
  <c r="V713" i="10" s="1"/>
  <c r="U714" i="10"/>
  <c r="U715" i="10"/>
  <c r="V715" i="10" s="1"/>
  <c r="U716" i="10"/>
  <c r="U712" i="10"/>
  <c r="V712" i="10" s="1"/>
  <c r="U708" i="10"/>
  <c r="U709" i="10"/>
  <c r="V709" i="10" s="1"/>
  <c r="U710" i="10"/>
  <c r="V710" i="10" s="1"/>
  <c r="U711" i="10"/>
  <c r="V711" i="10" s="1"/>
  <c r="U707" i="10"/>
  <c r="V707" i="10" s="1"/>
  <c r="U703" i="10"/>
  <c r="U704" i="10"/>
  <c r="V704" i="10" s="1"/>
  <c r="U705" i="10"/>
  <c r="V705" i="10" s="1"/>
  <c r="U706" i="10"/>
  <c r="V706" i="10" s="1"/>
  <c r="U702" i="10"/>
  <c r="V702" i="10" s="1"/>
  <c r="U698" i="10"/>
  <c r="U699" i="10"/>
  <c r="U700" i="10"/>
  <c r="U701" i="10"/>
  <c r="V701" i="10" s="1"/>
  <c r="U697" i="10"/>
  <c r="V697" i="10" s="1"/>
  <c r="U693" i="10"/>
  <c r="U694" i="10"/>
  <c r="U695" i="10"/>
  <c r="V695" i="10" s="1"/>
  <c r="U696" i="10"/>
  <c r="V696" i="10" s="1"/>
  <c r="U692" i="10"/>
  <c r="U688" i="10"/>
  <c r="V688" i="10" s="1"/>
  <c r="U689" i="10"/>
  <c r="U690" i="10"/>
  <c r="V690" i="10" s="1"/>
  <c r="U691" i="10"/>
  <c r="V691" i="10" s="1"/>
  <c r="U687" i="10"/>
  <c r="V687" i="10" s="1"/>
  <c r="U683" i="10"/>
  <c r="V683" i="10" s="1"/>
  <c r="U684" i="10"/>
  <c r="U685" i="10"/>
  <c r="V685" i="10" s="1"/>
  <c r="U686" i="10"/>
  <c r="V686" i="10" s="1"/>
  <c r="U682" i="10"/>
  <c r="V682" i="10" s="1"/>
  <c r="U678" i="10"/>
  <c r="U679" i="10"/>
  <c r="V679" i="10" s="1"/>
  <c r="U680" i="10"/>
  <c r="V680" i="10" s="1"/>
  <c r="U681" i="10"/>
  <c r="V681" i="10" s="1"/>
  <c r="U677" i="10"/>
  <c r="V677" i="10" s="1"/>
  <c r="U673" i="10"/>
  <c r="U674" i="10"/>
  <c r="U675" i="10"/>
  <c r="V675" i="10" s="1"/>
  <c r="U676" i="10"/>
  <c r="V676" i="10" s="1"/>
  <c r="U672" i="10"/>
  <c r="V672" i="10" s="1"/>
  <c r="U668" i="10"/>
  <c r="U669" i="10"/>
  <c r="V669" i="10" s="1"/>
  <c r="U670" i="10"/>
  <c r="V670" i="10" s="1"/>
  <c r="U671" i="10"/>
  <c r="V671" i="10" s="1"/>
  <c r="U667" i="10"/>
  <c r="V667" i="10" s="1"/>
  <c r="U663" i="10"/>
  <c r="U664" i="10"/>
  <c r="V664" i="10" s="1"/>
  <c r="U665" i="10"/>
  <c r="V665" i="10" s="1"/>
  <c r="U666" i="10"/>
  <c r="V666" i="10" s="1"/>
  <c r="U662" i="10"/>
  <c r="V662" i="10" s="1"/>
  <c r="U658" i="10"/>
  <c r="V658" i="10" s="1"/>
  <c r="U659" i="10"/>
  <c r="V659" i="10" s="1"/>
  <c r="U660" i="10"/>
  <c r="V660" i="10" s="1"/>
  <c r="U661" i="10"/>
  <c r="V661" i="10" s="1"/>
  <c r="U657" i="10"/>
  <c r="U654" i="10"/>
  <c r="V654" i="10" s="1"/>
  <c r="U655" i="10"/>
  <c r="V655" i="10" s="1"/>
  <c r="U656" i="10"/>
  <c r="V656" i="10" s="1"/>
  <c r="U653" i="10"/>
  <c r="V653" i="10" s="1"/>
  <c r="U648" i="10"/>
  <c r="U649" i="10"/>
  <c r="V649" i="10" s="1"/>
  <c r="U650" i="10"/>
  <c r="V650" i="10" s="1"/>
  <c r="U651" i="10"/>
  <c r="V651" i="10" s="1"/>
  <c r="U647" i="10"/>
  <c r="U643" i="10"/>
  <c r="V643" i="10" s="1"/>
  <c r="U644" i="10"/>
  <c r="V644" i="10" s="1"/>
  <c r="U645" i="10"/>
  <c r="V645" i="10" s="1"/>
  <c r="U646" i="10"/>
  <c r="U642" i="10"/>
  <c r="V642" i="10" s="1"/>
  <c r="U638" i="10"/>
  <c r="V638" i="10" s="1"/>
  <c r="U639" i="10"/>
  <c r="V639" i="10" s="1"/>
  <c r="U640" i="10"/>
  <c r="V640" i="10" s="1"/>
  <c r="U641" i="10"/>
  <c r="U637" i="10"/>
  <c r="V637" i="10" s="1"/>
  <c r="U633" i="10"/>
  <c r="V633" i="10" s="1"/>
  <c r="U634" i="10"/>
  <c r="V634" i="10" s="1"/>
  <c r="U635" i="10"/>
  <c r="V635" i="10" s="1"/>
  <c r="U636" i="10"/>
  <c r="U632" i="10"/>
  <c r="V632" i="10" s="1"/>
  <c r="U628" i="10"/>
  <c r="V628" i="10" s="1"/>
  <c r="U629" i="10"/>
  <c r="V629" i="10" s="1"/>
  <c r="U630" i="10"/>
  <c r="V630" i="10" s="1"/>
  <c r="U631" i="10"/>
  <c r="U627" i="10"/>
  <c r="V627" i="10" s="1"/>
  <c r="U623" i="10"/>
  <c r="V623" i="10" s="1"/>
  <c r="U624" i="10"/>
  <c r="V624" i="10" s="1"/>
  <c r="U625" i="10"/>
  <c r="V625" i="10" s="1"/>
  <c r="U626" i="10"/>
  <c r="U622" i="10"/>
  <c r="V622" i="10" s="1"/>
  <c r="U618" i="10"/>
  <c r="V618" i="10" s="1"/>
  <c r="U619" i="10"/>
  <c r="V619" i="10" s="1"/>
  <c r="U620" i="10"/>
  <c r="U621" i="10"/>
  <c r="U617" i="10"/>
  <c r="V617" i="10" s="1"/>
  <c r="U613" i="10"/>
  <c r="U614" i="10"/>
  <c r="V614" i="10" s="1"/>
  <c r="U615" i="10"/>
  <c r="V615" i="10" s="1"/>
  <c r="U616" i="10"/>
  <c r="V616" i="10" s="1"/>
  <c r="U612" i="10"/>
  <c r="V612" i="10" s="1"/>
  <c r="U608" i="10"/>
  <c r="U609" i="10"/>
  <c r="V609" i="10" s="1"/>
  <c r="U610" i="10"/>
  <c r="V610" i="10" s="1"/>
  <c r="U611" i="10"/>
  <c r="V611" i="10" s="1"/>
  <c r="U607" i="10"/>
  <c r="V607" i="10" s="1"/>
  <c r="U603" i="10"/>
  <c r="U604" i="10"/>
  <c r="V604" i="10" s="1"/>
  <c r="U605" i="10"/>
  <c r="V605" i="10" s="1"/>
  <c r="U606" i="10"/>
  <c r="V606" i="10" s="1"/>
  <c r="U602" i="10"/>
  <c r="V602" i="10" s="1"/>
  <c r="U598" i="10"/>
  <c r="U599" i="10"/>
  <c r="V599" i="10" s="1"/>
  <c r="U600" i="10"/>
  <c r="V600" i="10" s="1"/>
  <c r="U601" i="10"/>
  <c r="V601" i="10" s="1"/>
  <c r="U597" i="10"/>
  <c r="V597" i="10" s="1"/>
  <c r="U593" i="10"/>
  <c r="U594" i="10"/>
  <c r="U595" i="10"/>
  <c r="V595" i="10" s="1"/>
  <c r="U596" i="10"/>
  <c r="V596" i="10" s="1"/>
  <c r="U592" i="10"/>
  <c r="V592" i="10" s="1"/>
  <c r="U588" i="10"/>
  <c r="U589" i="10"/>
  <c r="V589" i="10" s="1"/>
  <c r="U590" i="10"/>
  <c r="V590" i="10" s="1"/>
  <c r="U591" i="10"/>
  <c r="V591" i="10" s="1"/>
  <c r="U587" i="10"/>
  <c r="V587" i="10" s="1"/>
  <c r="U583" i="10"/>
  <c r="V583" i="10" s="1"/>
  <c r="U584" i="10"/>
  <c r="V584" i="10" s="1"/>
  <c r="U585" i="10"/>
  <c r="V585" i="10" s="1"/>
  <c r="U586" i="10"/>
  <c r="U582" i="10"/>
  <c r="V582" i="10" s="1"/>
  <c r="U578" i="10"/>
  <c r="V578" i="10" s="1"/>
  <c r="U579" i="10"/>
  <c r="U580" i="10"/>
  <c r="U581" i="10"/>
  <c r="V581" i="10" s="1"/>
  <c r="U577" i="10"/>
  <c r="V577" i="10" s="1"/>
  <c r="U573" i="10"/>
  <c r="V573" i="10" s="1"/>
  <c r="U574" i="10"/>
  <c r="U575" i="10"/>
  <c r="V575" i="10" s="1"/>
  <c r="U576" i="10"/>
  <c r="V576" i="10" s="1"/>
  <c r="U572" i="10"/>
  <c r="V572" i="10" s="1"/>
  <c r="U568" i="10"/>
  <c r="V568" i="10" s="1"/>
  <c r="U569" i="10"/>
  <c r="V569" i="10" s="1"/>
  <c r="U570" i="10"/>
  <c r="V570" i="10" s="1"/>
  <c r="U571" i="10"/>
  <c r="V571" i="10" s="1"/>
  <c r="U567" i="10"/>
  <c r="U563" i="10"/>
  <c r="V563" i="10" s="1"/>
  <c r="U564" i="10"/>
  <c r="V564" i="10" s="1"/>
  <c r="U565" i="10"/>
  <c r="V565" i="10" s="1"/>
  <c r="U566" i="10"/>
  <c r="U562" i="10"/>
  <c r="V562" i="10" s="1"/>
  <c r="U558" i="10"/>
  <c r="U559" i="10"/>
  <c r="V559" i="10" s="1"/>
  <c r="U560" i="10"/>
  <c r="V560" i="10" s="1"/>
  <c r="U561" i="10"/>
  <c r="V561" i="10" s="1"/>
  <c r="U557" i="10"/>
  <c r="V557" i="10" s="1"/>
  <c r="U553" i="10"/>
  <c r="U554" i="10"/>
  <c r="V554" i="10" s="1"/>
  <c r="U555" i="10"/>
  <c r="V555" i="10" s="1"/>
  <c r="U556" i="10"/>
  <c r="V556" i="10" s="1"/>
  <c r="U552" i="10"/>
  <c r="V552" i="10" s="1"/>
  <c r="U549" i="10"/>
  <c r="V549" i="10" s="1"/>
  <c r="U550" i="10"/>
  <c r="V550" i="10" s="1"/>
  <c r="U551" i="10"/>
  <c r="V551" i="10" s="1"/>
  <c r="U548" i="10"/>
  <c r="U543" i="10"/>
  <c r="U544" i="10"/>
  <c r="V544" i="10" s="1"/>
  <c r="U545" i="10"/>
  <c r="V545" i="10" s="1"/>
  <c r="U546" i="10"/>
  <c r="V546" i="10" s="1"/>
  <c r="U547" i="10"/>
  <c r="V547" i="10" s="1"/>
  <c r="U542" i="10"/>
  <c r="V542" i="10" s="1"/>
  <c r="U538" i="10"/>
  <c r="U539" i="10"/>
  <c r="V539" i="10" s="1"/>
  <c r="U540" i="10"/>
  <c r="U541" i="10"/>
  <c r="V541" i="10" s="1"/>
  <c r="U537" i="10"/>
  <c r="V537" i="10" s="1"/>
  <c r="U533" i="10"/>
  <c r="U534" i="10"/>
  <c r="V534" i="10" s="1"/>
  <c r="U535" i="10"/>
  <c r="V535" i="10" s="1"/>
  <c r="U536" i="10"/>
  <c r="V536" i="10" s="1"/>
  <c r="U532" i="10"/>
  <c r="V532" i="10" s="1"/>
  <c r="U528" i="10"/>
  <c r="V528" i="10" s="1"/>
  <c r="U529" i="10"/>
  <c r="V529" i="10" s="1"/>
  <c r="U530" i="10"/>
  <c r="V530" i="10" s="1"/>
  <c r="U531" i="10"/>
  <c r="U527" i="10"/>
  <c r="V527" i="10" s="1"/>
  <c r="U523" i="10"/>
  <c r="V523" i="10" s="1"/>
  <c r="U524" i="10"/>
  <c r="U525" i="10"/>
  <c r="V525" i="10" s="1"/>
  <c r="U526" i="10"/>
  <c r="V526" i="10" s="1"/>
  <c r="U522" i="10"/>
  <c r="V522" i="10" s="1"/>
  <c r="U518" i="10"/>
  <c r="V518" i="10" s="1"/>
  <c r="U519" i="10"/>
  <c r="U520" i="10"/>
  <c r="V520" i="10" s="1"/>
  <c r="U521" i="10"/>
  <c r="V521" i="10" s="1"/>
  <c r="U517" i="10"/>
  <c r="V517" i="10" s="1"/>
  <c r="U513" i="10"/>
  <c r="V513" i="10" s="1"/>
  <c r="U514" i="10"/>
  <c r="U515" i="10"/>
  <c r="V515" i="10" s="1"/>
  <c r="U516" i="10"/>
  <c r="V516" i="10" s="1"/>
  <c r="U512" i="10"/>
  <c r="U508" i="10"/>
  <c r="V508" i="10" s="1"/>
  <c r="U509" i="10"/>
  <c r="V509" i="10" s="1"/>
  <c r="U510" i="10"/>
  <c r="V510" i="10" s="1"/>
  <c r="U511" i="10"/>
  <c r="U507" i="10"/>
  <c r="V507" i="10" s="1"/>
  <c r="U503" i="10"/>
  <c r="V503" i="10" s="1"/>
  <c r="U504" i="10"/>
  <c r="V504" i="10" s="1"/>
  <c r="U505" i="10"/>
  <c r="U506" i="10"/>
  <c r="V506" i="10" s="1"/>
  <c r="U502" i="10"/>
  <c r="V502" i="10" s="1"/>
  <c r="U498" i="10"/>
  <c r="V498" i="10" s="1"/>
  <c r="U499" i="10"/>
  <c r="V499" i="10" s="1"/>
  <c r="U500" i="10"/>
  <c r="U501" i="10"/>
  <c r="V501" i="10" s="1"/>
  <c r="U497" i="10"/>
  <c r="V497" i="10" s="1"/>
  <c r="U496" i="10"/>
  <c r="U493" i="10"/>
  <c r="V493" i="10" s="1"/>
  <c r="U494" i="10"/>
  <c r="V494" i="10" s="1"/>
  <c r="U495" i="10"/>
  <c r="V495" i="10" s="1"/>
  <c r="U492" i="10"/>
  <c r="V492" i="10" s="1"/>
  <c r="U488" i="10"/>
  <c r="V488" i="10" s="1"/>
  <c r="U489" i="10"/>
  <c r="V489" i="10" s="1"/>
  <c r="U490" i="10"/>
  <c r="V490" i="10" s="1"/>
  <c r="U491" i="10"/>
  <c r="U487" i="10"/>
  <c r="V487" i="10" s="1"/>
  <c r="U483" i="10"/>
  <c r="V483" i="10" s="1"/>
  <c r="U484" i="10"/>
  <c r="U485" i="10"/>
  <c r="V485" i="10" s="1"/>
  <c r="U486" i="10"/>
  <c r="V486" i="10" s="1"/>
  <c r="U482" i="10"/>
  <c r="V482" i="10" s="1"/>
  <c r="U478" i="10"/>
  <c r="V478" i="10" s="1"/>
  <c r="U479" i="10"/>
  <c r="U480" i="10"/>
  <c r="V480" i="10" s="1"/>
  <c r="U481" i="10"/>
  <c r="V481" i="10" s="1"/>
  <c r="U477" i="10"/>
  <c r="V477" i="10" s="1"/>
  <c r="U473" i="10"/>
  <c r="V473" i="10" s="1"/>
  <c r="U474" i="10"/>
  <c r="U475" i="10"/>
  <c r="U476" i="10"/>
  <c r="V476" i="10" s="1"/>
  <c r="U472" i="10"/>
  <c r="V472" i="10" s="1"/>
  <c r="U468" i="10"/>
  <c r="U469" i="10"/>
  <c r="V469" i="10" s="1"/>
  <c r="U470" i="10"/>
  <c r="V470" i="10" s="1"/>
  <c r="U471" i="10"/>
  <c r="V471" i="10" s="1"/>
  <c r="V464" i="10"/>
  <c r="V465" i="10"/>
  <c r="U458" i="10"/>
  <c r="U459" i="10"/>
  <c r="V459" i="10" s="1"/>
  <c r="U460" i="10"/>
  <c r="V460" i="10" s="1"/>
  <c r="U461" i="10"/>
  <c r="V461" i="10" s="1"/>
  <c r="V462" i="10"/>
  <c r="U457" i="10"/>
  <c r="V457" i="10" s="1"/>
  <c r="U453" i="10"/>
  <c r="U454" i="10"/>
  <c r="V454" i="10" s="1"/>
  <c r="U455" i="10"/>
  <c r="V455" i="10" s="1"/>
  <c r="U456" i="10"/>
  <c r="V456" i="10" s="1"/>
  <c r="U452" i="10"/>
  <c r="V452" i="10" s="1"/>
  <c r="U448" i="10"/>
  <c r="V448" i="10" s="1"/>
  <c r="U449" i="10"/>
  <c r="V449" i="10" s="1"/>
  <c r="U450" i="10"/>
  <c r="V450" i="10" s="1"/>
  <c r="U451" i="10"/>
  <c r="V451" i="10" s="1"/>
  <c r="U447" i="10"/>
  <c r="U443" i="10"/>
  <c r="V443" i="10" s="1"/>
  <c r="U444" i="10"/>
  <c r="V444" i="10" s="1"/>
  <c r="U445" i="10"/>
  <c r="V445" i="10" s="1"/>
  <c r="U446" i="10"/>
  <c r="V446" i="10" s="1"/>
  <c r="U442" i="10"/>
  <c r="U438" i="10"/>
  <c r="V438" i="10" s="1"/>
  <c r="U439" i="10"/>
  <c r="V439" i="10" s="1"/>
  <c r="U440" i="10"/>
  <c r="V440" i="10" s="1"/>
  <c r="U441" i="10"/>
  <c r="V441" i="10" s="1"/>
  <c r="U437" i="10"/>
  <c r="U433" i="10"/>
  <c r="V433" i="10" s="1"/>
  <c r="U434" i="10"/>
  <c r="V434" i="10" s="1"/>
  <c r="U435" i="10"/>
  <c r="V435" i="10" s="1"/>
  <c r="U436" i="10"/>
  <c r="V436" i="10" s="1"/>
  <c r="U432" i="10"/>
  <c r="U428" i="10"/>
  <c r="V428" i="10" s="1"/>
  <c r="U429" i="10"/>
  <c r="U430" i="10"/>
  <c r="V430" i="10" s="1"/>
  <c r="U431" i="10"/>
  <c r="V431" i="10" s="1"/>
  <c r="U3" i="10"/>
  <c r="V3" i="10" s="1"/>
  <c r="U4" i="10"/>
  <c r="V4" i="10" s="1"/>
  <c r="U5" i="10"/>
  <c r="V5" i="10" s="1"/>
  <c r="U6" i="10"/>
  <c r="V6" i="10" s="1"/>
  <c r="U7" i="10"/>
  <c r="V7" i="10" s="1"/>
  <c r="U8" i="10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U27" i="10"/>
  <c r="V27" i="10" s="1"/>
  <c r="U28" i="10"/>
  <c r="V28" i="10" s="1"/>
  <c r="U29" i="10"/>
  <c r="V29" i="10" s="1"/>
  <c r="U30" i="10"/>
  <c r="V30" i="10" s="1"/>
  <c r="U31" i="10"/>
  <c r="V31" i="10" s="1"/>
  <c r="U32" i="10"/>
  <c r="V32" i="10" s="1"/>
  <c r="U33" i="10"/>
  <c r="U34" i="10"/>
  <c r="V34" i="10" s="1"/>
  <c r="U35" i="10"/>
  <c r="V35" i="10" s="1"/>
  <c r="U36" i="10"/>
  <c r="V36" i="10" s="1"/>
  <c r="U37" i="10"/>
  <c r="V37" i="10" s="1"/>
  <c r="U38" i="10"/>
  <c r="U39" i="10"/>
  <c r="U40" i="10"/>
  <c r="V40" i="10" s="1"/>
  <c r="U41" i="10"/>
  <c r="V41" i="10" s="1"/>
  <c r="U42" i="10"/>
  <c r="V42" i="10" s="1"/>
  <c r="U43" i="10"/>
  <c r="V43" i="10" s="1"/>
  <c r="U44" i="10"/>
  <c r="V44" i="10" s="1"/>
  <c r="U45" i="10"/>
  <c r="V45" i="10" s="1"/>
  <c r="U46" i="10"/>
  <c r="U47" i="10"/>
  <c r="V47" i="10" s="1"/>
  <c r="U48" i="10"/>
  <c r="V48" i="10" s="1"/>
  <c r="U49" i="10"/>
  <c r="V49" i="10" s="1"/>
  <c r="U50" i="10"/>
  <c r="V50" i="10" s="1"/>
  <c r="U51" i="10"/>
  <c r="U52" i="10"/>
  <c r="V52" i="10" s="1"/>
  <c r="U53" i="10"/>
  <c r="V53" i="10" s="1"/>
  <c r="U54" i="10"/>
  <c r="V54" i="10" s="1"/>
  <c r="U55" i="10"/>
  <c r="V55" i="10" s="1"/>
  <c r="U56" i="10"/>
  <c r="V56" i="10" s="1"/>
  <c r="U57" i="10"/>
  <c r="V57" i="10" s="1"/>
  <c r="U58" i="10"/>
  <c r="U59" i="10"/>
  <c r="V59" i="10" s="1"/>
  <c r="U60" i="10"/>
  <c r="V60" i="10" s="1"/>
  <c r="U61" i="10"/>
  <c r="V61" i="10" s="1"/>
  <c r="U62" i="10"/>
  <c r="V62" i="10" s="1"/>
  <c r="U63" i="10"/>
  <c r="V63" i="10" s="1"/>
  <c r="U64" i="10"/>
  <c r="U65" i="10"/>
  <c r="U66" i="10"/>
  <c r="V66" i="10" s="1"/>
  <c r="U67" i="10"/>
  <c r="V67" i="10" s="1"/>
  <c r="U68" i="10"/>
  <c r="V68" i="10" s="1"/>
  <c r="U69" i="10"/>
  <c r="V69" i="10" s="1"/>
  <c r="U70" i="10"/>
  <c r="U71" i="10"/>
  <c r="V71" i="10" s="1"/>
  <c r="U72" i="10"/>
  <c r="V72" i="10" s="1"/>
  <c r="U73" i="10"/>
  <c r="V73" i="10" s="1"/>
  <c r="U74" i="10"/>
  <c r="V74" i="10" s="1"/>
  <c r="U75" i="10"/>
  <c r="V75" i="10" s="1"/>
  <c r="U76" i="10"/>
  <c r="U77" i="10"/>
  <c r="V77" i="10" s="1"/>
  <c r="U78" i="10"/>
  <c r="V78" i="10" s="1"/>
  <c r="U79" i="10"/>
  <c r="V79" i="10" s="1"/>
  <c r="U80" i="10"/>
  <c r="V80" i="10" s="1"/>
  <c r="U81" i="10"/>
  <c r="V81" i="10" s="1"/>
  <c r="U82" i="10"/>
  <c r="V82" i="10" s="1"/>
  <c r="U83" i="10"/>
  <c r="U84" i="10"/>
  <c r="V84" i="10" s="1"/>
  <c r="U85" i="10"/>
  <c r="V85" i="10" s="1"/>
  <c r="U86" i="10"/>
  <c r="V86" i="10" s="1"/>
  <c r="U87" i="10"/>
  <c r="U88" i="10"/>
  <c r="V88" i="10" s="1"/>
  <c r="U89" i="10"/>
  <c r="V89" i="10" s="1"/>
  <c r="U90" i="10"/>
  <c r="V90" i="10" s="1"/>
  <c r="U91" i="10"/>
  <c r="V91" i="10" s="1"/>
  <c r="U92" i="10"/>
  <c r="V92" i="10" s="1"/>
  <c r="U93" i="10"/>
  <c r="V93" i="10" s="1"/>
  <c r="U94" i="10"/>
  <c r="V94" i="10" s="1"/>
  <c r="U95" i="10"/>
  <c r="V95" i="10" s="1"/>
  <c r="U96" i="10"/>
  <c r="U97" i="10"/>
  <c r="V97" i="10" s="1"/>
  <c r="U98" i="10"/>
  <c r="V98" i="10" s="1"/>
  <c r="U99" i="10"/>
  <c r="V99" i="10" s="1"/>
  <c r="U100" i="10"/>
  <c r="V100" i="10" s="1"/>
  <c r="U101" i="10"/>
  <c r="V101" i="10" s="1"/>
  <c r="U102" i="10"/>
  <c r="U103" i="10"/>
  <c r="V103" i="10" s="1"/>
  <c r="U104" i="10"/>
  <c r="V104" i="10" s="1"/>
  <c r="U105" i="10"/>
  <c r="V105" i="10" s="1"/>
  <c r="U106" i="10"/>
  <c r="V106" i="10" s="1"/>
  <c r="U107" i="10"/>
  <c r="V107" i="10" s="1"/>
  <c r="U108" i="10"/>
  <c r="U109" i="10"/>
  <c r="U110" i="10"/>
  <c r="V110" i="10" s="1"/>
  <c r="U111" i="10"/>
  <c r="V111" i="10" s="1"/>
  <c r="U112" i="10"/>
  <c r="V112" i="10" s="1"/>
  <c r="U113" i="10"/>
  <c r="V113" i="10" s="1"/>
  <c r="U114" i="10"/>
  <c r="U115" i="10"/>
  <c r="V115" i="10" s="1"/>
  <c r="U116" i="10"/>
  <c r="V116" i="10" s="1"/>
  <c r="U117" i="10"/>
  <c r="V117" i="10" s="1"/>
  <c r="U118" i="10"/>
  <c r="V118" i="10" s="1"/>
  <c r="U119" i="10"/>
  <c r="V119" i="10" s="1"/>
  <c r="U120" i="10"/>
  <c r="U121" i="10"/>
  <c r="V121" i="10" s="1"/>
  <c r="U122" i="10"/>
  <c r="V122" i="10" s="1"/>
  <c r="U123" i="10"/>
  <c r="V123" i="10" s="1"/>
  <c r="U124" i="10"/>
  <c r="V124" i="10" s="1"/>
  <c r="U125" i="10"/>
  <c r="V125" i="10" s="1"/>
  <c r="U126" i="10"/>
  <c r="U127" i="10"/>
  <c r="V127" i="10" s="1"/>
  <c r="U128" i="10"/>
  <c r="V128" i="10" s="1"/>
  <c r="U129" i="10"/>
  <c r="V129" i="10" s="1"/>
  <c r="U130" i="10"/>
  <c r="V130" i="10" s="1"/>
  <c r="U131" i="10"/>
  <c r="V131" i="10" s="1"/>
  <c r="U132" i="10"/>
  <c r="U133" i="10"/>
  <c r="V133" i="10" s="1"/>
  <c r="U134" i="10"/>
  <c r="V134" i="10" s="1"/>
  <c r="U135" i="10"/>
  <c r="V135" i="10" s="1"/>
  <c r="U136" i="10"/>
  <c r="V136" i="10" s="1"/>
  <c r="U137" i="10"/>
  <c r="V137" i="10" s="1"/>
  <c r="U138" i="10"/>
  <c r="U139" i="10"/>
  <c r="V139" i="10" s="1"/>
  <c r="U140" i="10"/>
  <c r="V140" i="10" s="1"/>
  <c r="U141" i="10"/>
  <c r="V141" i="10" s="1"/>
  <c r="U142" i="10"/>
  <c r="V142" i="10" s="1"/>
  <c r="U143" i="10"/>
  <c r="V143" i="10" s="1"/>
  <c r="U144" i="10"/>
  <c r="U145" i="10"/>
  <c r="V145" i="10" s="1"/>
  <c r="U146" i="10"/>
  <c r="V146" i="10" s="1"/>
  <c r="U147" i="10"/>
  <c r="V147" i="10" s="1"/>
  <c r="U148" i="10"/>
  <c r="V148" i="10" s="1"/>
  <c r="U149" i="10"/>
  <c r="V149" i="10" s="1"/>
  <c r="U150" i="10"/>
  <c r="U151" i="10"/>
  <c r="V151" i="10" s="1"/>
  <c r="U152" i="10"/>
  <c r="V152" i="10" s="1"/>
  <c r="U153" i="10"/>
  <c r="U154" i="10"/>
  <c r="V154" i="10" s="1"/>
  <c r="U155" i="10"/>
  <c r="V155" i="10" s="1"/>
  <c r="U156" i="10"/>
  <c r="V156" i="10" s="1"/>
  <c r="U157" i="10"/>
  <c r="U158" i="10"/>
  <c r="U159" i="10"/>
  <c r="V159" i="10" s="1"/>
  <c r="U160" i="10"/>
  <c r="V160" i="10" s="1"/>
  <c r="U161" i="10"/>
  <c r="U162" i="10"/>
  <c r="V162" i="10" s="1"/>
  <c r="U163" i="10"/>
  <c r="U164" i="10"/>
  <c r="U165" i="10"/>
  <c r="V165" i="10" s="1"/>
  <c r="U166" i="10"/>
  <c r="V166" i="10" s="1"/>
  <c r="U167" i="10"/>
  <c r="U168" i="10"/>
  <c r="V168" i="10" s="1"/>
  <c r="U169" i="10"/>
  <c r="V169" i="10" s="1"/>
  <c r="U170" i="10"/>
  <c r="U171" i="10"/>
  <c r="V171" i="10" s="1"/>
  <c r="U172" i="10"/>
  <c r="V172" i="10" s="1"/>
  <c r="U173" i="10"/>
  <c r="U174" i="10"/>
  <c r="V174" i="10" s="1"/>
  <c r="U175" i="10"/>
  <c r="V175" i="10" s="1"/>
  <c r="U176" i="10"/>
  <c r="U177" i="10"/>
  <c r="V177" i="10" s="1"/>
  <c r="U178" i="10"/>
  <c r="V178" i="10" s="1"/>
  <c r="U179" i="10"/>
  <c r="V179" i="10" s="1"/>
  <c r="U180" i="10"/>
  <c r="V180" i="10" s="1"/>
  <c r="U181" i="10"/>
  <c r="U182" i="10"/>
  <c r="V182" i="10" s="1"/>
  <c r="U183" i="10"/>
  <c r="U184" i="10"/>
  <c r="V184" i="10" s="1"/>
  <c r="U185" i="10"/>
  <c r="V185" i="10" s="1"/>
  <c r="U186" i="10"/>
  <c r="U187" i="10"/>
  <c r="V187" i="10" s="1"/>
  <c r="U188" i="10"/>
  <c r="U189" i="10"/>
  <c r="V189" i="10" s="1"/>
  <c r="U190" i="10"/>
  <c r="V190" i="10" s="1"/>
  <c r="U191" i="10"/>
  <c r="U192" i="10"/>
  <c r="V192" i="10" s="1"/>
  <c r="U193" i="10"/>
  <c r="V193" i="10" s="1"/>
  <c r="U194" i="10"/>
  <c r="U195" i="10"/>
  <c r="V195" i="10" s="1"/>
  <c r="U196" i="10"/>
  <c r="V196" i="10" s="1"/>
  <c r="U197" i="10"/>
  <c r="V197" i="10" s="1"/>
  <c r="U198" i="10"/>
  <c r="V198" i="10" s="1"/>
  <c r="U199" i="10"/>
  <c r="U200" i="10"/>
  <c r="V200" i="10" s="1"/>
  <c r="U201" i="10"/>
  <c r="V201" i="10" s="1"/>
  <c r="U202" i="10"/>
  <c r="U203" i="10"/>
  <c r="U204" i="10"/>
  <c r="U205" i="10"/>
  <c r="V205" i="10" s="1"/>
  <c r="U206" i="10"/>
  <c r="V206" i="10" s="1"/>
  <c r="U207" i="10"/>
  <c r="V207" i="10" s="1"/>
  <c r="U208" i="10"/>
  <c r="V208" i="10" s="1"/>
  <c r="U209" i="10"/>
  <c r="V209" i="10" s="1"/>
  <c r="U210" i="10"/>
  <c r="V210" i="10" s="1"/>
  <c r="U211" i="10"/>
  <c r="U212" i="10"/>
  <c r="V212" i="10" s="1"/>
  <c r="U213" i="10"/>
  <c r="V213" i="10" s="1"/>
  <c r="U214" i="10"/>
  <c r="V214" i="10" s="1"/>
  <c r="U215" i="10"/>
  <c r="V215" i="10" s="1"/>
  <c r="U216" i="10"/>
  <c r="V216" i="10" s="1"/>
  <c r="U217" i="10"/>
  <c r="V217" i="10" s="1"/>
  <c r="U218" i="10"/>
  <c r="V218" i="10" s="1"/>
  <c r="U219" i="10"/>
  <c r="U220" i="10"/>
  <c r="V220" i="10" s="1"/>
  <c r="U221" i="10"/>
  <c r="V221" i="10" s="1"/>
  <c r="U222" i="10"/>
  <c r="V222" i="10" s="1"/>
  <c r="U223" i="10"/>
  <c r="V223" i="10" s="1"/>
  <c r="U224" i="10"/>
  <c r="V224" i="10" s="1"/>
  <c r="U225" i="10"/>
  <c r="V225" i="10" s="1"/>
  <c r="U226" i="10"/>
  <c r="V226" i="10" s="1"/>
  <c r="U227" i="10"/>
  <c r="U228" i="10"/>
  <c r="V228" i="10" s="1"/>
  <c r="U229" i="10"/>
  <c r="V229" i="10" s="1"/>
  <c r="U230" i="10"/>
  <c r="V230" i="10" s="1"/>
  <c r="U231" i="10"/>
  <c r="V231" i="10" s="1"/>
  <c r="U232" i="10"/>
  <c r="V232" i="10" s="1"/>
  <c r="U233" i="10"/>
  <c r="V233" i="10" s="1"/>
  <c r="U234" i="10"/>
  <c r="V234" i="10" s="1"/>
  <c r="U235" i="10"/>
  <c r="U236" i="10"/>
  <c r="U237" i="10"/>
  <c r="V237" i="10" s="1"/>
  <c r="U238" i="10"/>
  <c r="V238" i="10" s="1"/>
  <c r="U239" i="10"/>
  <c r="V239" i="10" s="1"/>
  <c r="U240" i="10"/>
  <c r="V240" i="10" s="1"/>
  <c r="U241" i="10"/>
  <c r="V241" i="10" s="1"/>
  <c r="U242" i="10"/>
  <c r="V242" i="10" s="1"/>
  <c r="U243" i="10"/>
  <c r="U244" i="10"/>
  <c r="U245" i="10"/>
  <c r="V245" i="10" s="1"/>
  <c r="U246" i="10"/>
  <c r="V246" i="10" s="1"/>
  <c r="U247" i="10"/>
  <c r="V247" i="10" s="1"/>
  <c r="U248" i="10"/>
  <c r="V248" i="10" s="1"/>
  <c r="U249" i="10"/>
  <c r="V249" i="10" s="1"/>
  <c r="U250" i="10"/>
  <c r="V250" i="10" s="1"/>
  <c r="U251" i="10"/>
  <c r="U252" i="10"/>
  <c r="U253" i="10"/>
  <c r="V253" i="10" s="1"/>
  <c r="U254" i="10"/>
  <c r="V254" i="10" s="1"/>
  <c r="U255" i="10"/>
  <c r="V255" i="10" s="1"/>
  <c r="U256" i="10"/>
  <c r="V256" i="10" s="1"/>
  <c r="U257" i="10"/>
  <c r="V257" i="10" s="1"/>
  <c r="U258" i="10"/>
  <c r="V258" i="10" s="1"/>
  <c r="U259" i="10"/>
  <c r="V259" i="10" s="1"/>
  <c r="U260" i="10"/>
  <c r="V260" i="10" s="1"/>
  <c r="U261" i="10"/>
  <c r="U262" i="10"/>
  <c r="U263" i="10"/>
  <c r="V263" i="10" s="1"/>
  <c r="U264" i="10"/>
  <c r="V264" i="10" s="1"/>
  <c r="U265" i="10"/>
  <c r="V265" i="10" s="1"/>
  <c r="U266" i="10"/>
  <c r="V266" i="10" s="1"/>
  <c r="U267" i="10"/>
  <c r="V267" i="10" s="1"/>
  <c r="U268" i="10"/>
  <c r="V268" i="10" s="1"/>
  <c r="U269" i="10"/>
  <c r="U270" i="10"/>
  <c r="U271" i="10"/>
  <c r="V271" i="10" s="1"/>
  <c r="U272" i="10"/>
  <c r="V272" i="10" s="1"/>
  <c r="U273" i="10"/>
  <c r="V273" i="10" s="1"/>
  <c r="U274" i="10"/>
  <c r="V274" i="10" s="1"/>
  <c r="U275" i="10"/>
  <c r="V275" i="10" s="1"/>
  <c r="U276" i="10"/>
  <c r="V276" i="10" s="1"/>
  <c r="U277" i="10"/>
  <c r="V277" i="10" s="1"/>
  <c r="U278" i="10"/>
  <c r="U279" i="10"/>
  <c r="V279" i="10" s="1"/>
  <c r="U280" i="10"/>
  <c r="V280" i="10" s="1"/>
  <c r="U281" i="10"/>
  <c r="V281" i="10" s="1"/>
  <c r="U282" i="10"/>
  <c r="V282" i="10" s="1"/>
  <c r="U283" i="10"/>
  <c r="V283" i="10" s="1"/>
  <c r="U284" i="10"/>
  <c r="V284" i="10" s="1"/>
  <c r="U285" i="10"/>
  <c r="U286" i="10"/>
  <c r="U287" i="10"/>
  <c r="V287" i="10" s="1"/>
  <c r="U288" i="10"/>
  <c r="V288" i="10" s="1"/>
  <c r="U289" i="10"/>
  <c r="V289" i="10" s="1"/>
  <c r="U290" i="10"/>
  <c r="V290" i="10" s="1"/>
  <c r="U291" i="10"/>
  <c r="V291" i="10" s="1"/>
  <c r="U292" i="10"/>
  <c r="V292" i="10" s="1"/>
  <c r="U293" i="10"/>
  <c r="V293" i="10" s="1"/>
  <c r="U294" i="10"/>
  <c r="U295" i="10"/>
  <c r="V295" i="10" s="1"/>
  <c r="U296" i="10"/>
  <c r="V296" i="10" s="1"/>
  <c r="U297" i="10"/>
  <c r="V297" i="10" s="1"/>
  <c r="U298" i="10"/>
  <c r="V298" i="10" s="1"/>
  <c r="U299" i="10"/>
  <c r="V299" i="10" s="1"/>
  <c r="U300" i="10"/>
  <c r="V300" i="10" s="1"/>
  <c r="U301" i="10"/>
  <c r="V301" i="10" s="1"/>
  <c r="U302" i="10"/>
  <c r="U303" i="10"/>
  <c r="V303" i="10" s="1"/>
  <c r="U304" i="10"/>
  <c r="V304" i="10" s="1"/>
  <c r="U305" i="10"/>
  <c r="V305" i="10" s="1"/>
  <c r="U306" i="10"/>
  <c r="V306" i="10" s="1"/>
  <c r="U307" i="10"/>
  <c r="V307" i="10" s="1"/>
  <c r="U308" i="10"/>
  <c r="V308" i="10" s="1"/>
  <c r="U309" i="10"/>
  <c r="V309" i="10" s="1"/>
  <c r="U310" i="10"/>
  <c r="U311" i="10"/>
  <c r="V311" i="10" s="1"/>
  <c r="U312" i="10"/>
  <c r="V312" i="10" s="1"/>
  <c r="U313" i="10"/>
  <c r="V313" i="10" s="1"/>
  <c r="U314" i="10"/>
  <c r="V314" i="10" s="1"/>
  <c r="U315" i="10"/>
  <c r="V315" i="10" s="1"/>
  <c r="U316" i="10"/>
  <c r="V316" i="10" s="1"/>
  <c r="U317" i="10"/>
  <c r="V317" i="10" s="1"/>
  <c r="U318" i="10"/>
  <c r="V318" i="10" s="1"/>
  <c r="U319" i="10"/>
  <c r="U320" i="10"/>
  <c r="U321" i="10"/>
  <c r="V321" i="10" s="1"/>
  <c r="U322" i="10"/>
  <c r="V322" i="10" s="1"/>
  <c r="U323" i="10"/>
  <c r="V323" i="10" s="1"/>
  <c r="U324" i="10"/>
  <c r="V324" i="10" s="1"/>
  <c r="U325" i="10"/>
  <c r="V325" i="10" s="1"/>
  <c r="U326" i="10"/>
  <c r="V326" i="10" s="1"/>
  <c r="U327" i="10"/>
  <c r="U328" i="10"/>
  <c r="U329" i="10"/>
  <c r="V329" i="10" s="1"/>
  <c r="U330" i="10"/>
  <c r="V330" i="10" s="1"/>
  <c r="U331" i="10"/>
  <c r="V331" i="10" s="1"/>
  <c r="U332" i="10"/>
  <c r="V332" i="10" s="1"/>
  <c r="U333" i="10"/>
  <c r="V333" i="10" s="1"/>
  <c r="U334" i="10"/>
  <c r="V334" i="10" s="1"/>
  <c r="U335" i="10"/>
  <c r="U336" i="10"/>
  <c r="U337" i="10"/>
  <c r="V337" i="10" s="1"/>
  <c r="U338" i="10"/>
  <c r="V338" i="10" s="1"/>
  <c r="U339" i="10"/>
  <c r="V339" i="10" s="1"/>
  <c r="U340" i="10"/>
  <c r="V340" i="10" s="1"/>
  <c r="U341" i="10"/>
  <c r="V341" i="10" s="1"/>
  <c r="U342" i="10"/>
  <c r="V342" i="10" s="1"/>
  <c r="U343" i="10"/>
  <c r="U344" i="10"/>
  <c r="U345" i="10"/>
  <c r="V345" i="10" s="1"/>
  <c r="U346" i="10"/>
  <c r="V346" i="10" s="1"/>
  <c r="U347" i="10"/>
  <c r="V347" i="10" s="1"/>
  <c r="U348" i="10"/>
  <c r="V348" i="10" s="1"/>
  <c r="U349" i="10"/>
  <c r="V349" i="10" s="1"/>
  <c r="U350" i="10"/>
  <c r="U351" i="10"/>
  <c r="V351" i="10" s="1"/>
  <c r="U352" i="10"/>
  <c r="U353" i="10"/>
  <c r="V353" i="10" s="1"/>
  <c r="U354" i="10"/>
  <c r="V354" i="10" s="1"/>
  <c r="U355" i="10"/>
  <c r="V355" i="10" s="1"/>
  <c r="U356" i="10"/>
  <c r="V356" i="10" s="1"/>
  <c r="U357" i="10"/>
  <c r="V357" i="10" s="1"/>
  <c r="U358" i="10"/>
  <c r="V358" i="10" s="1"/>
  <c r="U359" i="10"/>
  <c r="U360" i="10"/>
  <c r="U361" i="10"/>
  <c r="V361" i="10" s="1"/>
  <c r="U362" i="10"/>
  <c r="V362" i="10" s="1"/>
  <c r="U363" i="10"/>
  <c r="V363" i="10" s="1"/>
  <c r="U364" i="10"/>
  <c r="V364" i="10" s="1"/>
  <c r="U365" i="10"/>
  <c r="V365" i="10" s="1"/>
  <c r="U366" i="10"/>
  <c r="V366" i="10" s="1"/>
  <c r="U367" i="10"/>
  <c r="V367" i="10" s="1"/>
  <c r="U368" i="10"/>
  <c r="U369" i="10"/>
  <c r="V369" i="10" s="1"/>
  <c r="U370" i="10"/>
  <c r="V370" i="10" s="1"/>
  <c r="U371" i="10"/>
  <c r="V371" i="10" s="1"/>
  <c r="U372" i="10"/>
  <c r="V372" i="10" s="1"/>
  <c r="U373" i="10"/>
  <c r="V373" i="10" s="1"/>
  <c r="U374" i="10"/>
  <c r="V374" i="10" s="1"/>
  <c r="U375" i="10"/>
  <c r="V375" i="10" s="1"/>
  <c r="U376" i="10"/>
  <c r="V376" i="10" s="1"/>
  <c r="U377" i="10"/>
  <c r="U378" i="10"/>
  <c r="U379" i="10"/>
  <c r="V379" i="10" s="1"/>
  <c r="U380" i="10"/>
  <c r="V380" i="10" s="1"/>
  <c r="U381" i="10"/>
  <c r="V381" i="10" s="1"/>
  <c r="U382" i="10"/>
  <c r="V382" i="10" s="1"/>
  <c r="U383" i="10"/>
  <c r="V383" i="10" s="1"/>
  <c r="U384" i="10"/>
  <c r="V384" i="10" s="1"/>
  <c r="U385" i="10"/>
  <c r="U386" i="10"/>
  <c r="V386" i="10" s="1"/>
  <c r="U387" i="10"/>
  <c r="V387" i="10" s="1"/>
  <c r="U388" i="10"/>
  <c r="V388" i="10" s="1"/>
  <c r="U389" i="10"/>
  <c r="V389" i="10" s="1"/>
  <c r="U390" i="10"/>
  <c r="V390" i="10" s="1"/>
  <c r="U391" i="10"/>
  <c r="V391" i="10" s="1"/>
  <c r="U392" i="10"/>
  <c r="V392" i="10" s="1"/>
  <c r="U393" i="10"/>
  <c r="U394" i="10"/>
  <c r="V394" i="10" s="1"/>
  <c r="U395" i="10"/>
  <c r="V395" i="10" s="1"/>
  <c r="U396" i="10"/>
  <c r="V396" i="10" s="1"/>
  <c r="U397" i="10"/>
  <c r="V397" i="10" s="1"/>
  <c r="U398" i="10"/>
  <c r="V398" i="10" s="1"/>
  <c r="U399" i="10"/>
  <c r="V399" i="10" s="1"/>
  <c r="U400" i="10"/>
  <c r="V400" i="10" s="1"/>
  <c r="U401" i="10"/>
  <c r="U402" i="10"/>
  <c r="V402" i="10" s="1"/>
  <c r="U403" i="10"/>
  <c r="V403" i="10" s="1"/>
  <c r="U404" i="10"/>
  <c r="U405" i="10"/>
  <c r="V405" i="10" s="1"/>
  <c r="U406" i="10"/>
  <c r="U407" i="10"/>
  <c r="V407" i="10" s="1"/>
  <c r="U408" i="10"/>
  <c r="V408" i="10" s="1"/>
  <c r="U409" i="10"/>
  <c r="V409" i="10" s="1"/>
  <c r="U410" i="10"/>
  <c r="V410" i="10" s="1"/>
  <c r="U411" i="10"/>
  <c r="V411" i="10" s="1"/>
  <c r="U412" i="10"/>
  <c r="V412" i="10" s="1"/>
  <c r="U413" i="10"/>
  <c r="V413" i="10" s="1"/>
  <c r="U414" i="10"/>
  <c r="U415" i="10"/>
  <c r="V415" i="10" s="1"/>
  <c r="U416" i="10"/>
  <c r="V416" i="10" s="1"/>
  <c r="U417" i="10"/>
  <c r="V417" i="10" s="1"/>
  <c r="U418" i="10"/>
  <c r="V418" i="10" s="1"/>
  <c r="U419" i="10"/>
  <c r="V419" i="10" s="1"/>
  <c r="U420" i="10"/>
  <c r="V420" i="10" s="1"/>
  <c r="U421" i="10"/>
  <c r="V421" i="10" s="1"/>
  <c r="U422" i="10"/>
  <c r="V422" i="10" s="1"/>
  <c r="U423" i="10"/>
  <c r="V423" i="10" s="1"/>
  <c r="U424" i="10"/>
  <c r="V424" i="10" s="1"/>
  <c r="U425" i="10"/>
  <c r="U426" i="10"/>
  <c r="U427" i="10"/>
  <c r="V427" i="10" s="1"/>
  <c r="U732" i="10"/>
  <c r="U733" i="10"/>
  <c r="V733" i="10" s="1"/>
  <c r="U734" i="10"/>
  <c r="U735" i="10"/>
  <c r="V735" i="10" s="1"/>
  <c r="U736" i="10"/>
  <c r="U737" i="10"/>
  <c r="V737" i="10" s="1"/>
  <c r="U738" i="10"/>
  <c r="U739" i="10"/>
  <c r="V739" i="10" s="1"/>
  <c r="U740" i="10"/>
  <c r="U741" i="10"/>
  <c r="V741" i="10" s="1"/>
  <c r="U742" i="10"/>
  <c r="U743" i="10"/>
  <c r="U744" i="10"/>
  <c r="V744" i="10" s="1"/>
  <c r="U745" i="10"/>
  <c r="U746" i="10"/>
  <c r="U747" i="10"/>
  <c r="V747" i="10" s="1"/>
  <c r="U748" i="10"/>
  <c r="U749" i="10"/>
  <c r="V749" i="10" s="1"/>
  <c r="U750" i="10"/>
  <c r="U751" i="10"/>
  <c r="V751" i="10" s="1"/>
  <c r="U752" i="10"/>
  <c r="U753" i="10"/>
  <c r="V753" i="10" s="1"/>
  <c r="U754" i="10"/>
  <c r="V754" i="10" s="1"/>
  <c r="U755" i="10"/>
  <c r="V755" i="10" s="1"/>
  <c r="U756" i="10"/>
  <c r="V756" i="10" s="1"/>
  <c r="U757" i="10"/>
  <c r="V757" i="10" s="1"/>
  <c r="U758" i="10"/>
  <c r="U759" i="10"/>
  <c r="V759" i="10" s="1"/>
  <c r="U760" i="10"/>
  <c r="V760" i="10" s="1"/>
  <c r="U761" i="10"/>
  <c r="V761" i="10" s="1"/>
  <c r="U762" i="10"/>
  <c r="V762" i="10" s="1"/>
  <c r="U763" i="10"/>
  <c r="V763" i="10" s="1"/>
  <c r="U764" i="10"/>
  <c r="V764" i="10" s="1"/>
  <c r="U765" i="10"/>
  <c r="V765" i="10" s="1"/>
  <c r="U766" i="10"/>
  <c r="V766" i="10" s="1"/>
  <c r="U767" i="10"/>
  <c r="U768" i="10"/>
  <c r="V768" i="10" s="1"/>
  <c r="U769" i="10"/>
  <c r="V769" i="10" s="1"/>
  <c r="U770" i="10"/>
  <c r="V770" i="10" s="1"/>
  <c r="U771" i="10"/>
  <c r="U772" i="10"/>
  <c r="V772" i="10" s="1"/>
  <c r="U773" i="10"/>
  <c r="V773" i="10" s="1"/>
  <c r="U774" i="10"/>
  <c r="V774" i="10" s="1"/>
  <c r="U775" i="10"/>
  <c r="V775" i="10" s="1"/>
  <c r="U776" i="10"/>
  <c r="V776" i="10" s="1"/>
  <c r="U777" i="10"/>
  <c r="U778" i="10"/>
  <c r="V778" i="10" s="1"/>
  <c r="U779" i="10"/>
  <c r="V779" i="10" s="1"/>
  <c r="U780" i="10"/>
  <c r="V780" i="10" s="1"/>
  <c r="U781" i="10"/>
  <c r="V781" i="10" s="1"/>
  <c r="U782" i="10"/>
  <c r="V782" i="10" s="1"/>
  <c r="U783" i="10"/>
  <c r="U784" i="10"/>
  <c r="V784" i="10" s="1"/>
  <c r="U785" i="10"/>
  <c r="V785" i="10" s="1"/>
  <c r="U786" i="10"/>
  <c r="V786" i="10" s="1"/>
  <c r="U787" i="10"/>
  <c r="V787" i="10" s="1"/>
  <c r="U788" i="10"/>
  <c r="V788" i="10" s="1"/>
  <c r="U789" i="10"/>
  <c r="V789" i="10" s="1"/>
  <c r="U790" i="10"/>
  <c r="U791" i="10"/>
  <c r="V791" i="10" s="1"/>
  <c r="U792" i="10"/>
  <c r="V792" i="10" s="1"/>
  <c r="U793" i="10"/>
  <c r="V793" i="10" s="1"/>
  <c r="U794" i="10"/>
  <c r="V794" i="10" s="1"/>
  <c r="U795" i="10"/>
  <c r="V795" i="10" s="1"/>
  <c r="U796" i="10"/>
  <c r="U797" i="10"/>
  <c r="V797" i="10" s="1"/>
  <c r="U798" i="10"/>
  <c r="V798" i="10" s="1"/>
  <c r="U799" i="10"/>
  <c r="V799" i="10" s="1"/>
  <c r="U800" i="10"/>
  <c r="V800" i="10" s="1"/>
  <c r="U801" i="10"/>
  <c r="V801" i="10" s="1"/>
  <c r="U802" i="10"/>
  <c r="U803" i="10"/>
  <c r="V803" i="10" s="1"/>
  <c r="U804" i="10"/>
  <c r="V804" i="10" s="1"/>
  <c r="U805" i="10"/>
  <c r="V805" i="10" s="1"/>
  <c r="U806" i="10"/>
  <c r="V806" i="10" s="1"/>
  <c r="U807" i="10"/>
  <c r="V807" i="10" s="1"/>
  <c r="U808" i="10"/>
  <c r="V808" i="10" s="1"/>
  <c r="U809" i="10"/>
  <c r="U810" i="10"/>
  <c r="V810" i="10" s="1"/>
  <c r="U811" i="10"/>
  <c r="V811" i="10" s="1"/>
  <c r="U812" i="10"/>
  <c r="V812" i="10" s="1"/>
  <c r="U813" i="10"/>
  <c r="V813" i="10" s="1"/>
  <c r="U814" i="10"/>
  <c r="V814" i="10" s="1"/>
  <c r="U815" i="10"/>
  <c r="U816" i="10"/>
  <c r="V816" i="10" s="1"/>
  <c r="U817" i="10"/>
  <c r="V817" i="10" s="1"/>
  <c r="U818" i="10"/>
  <c r="V818" i="10" s="1"/>
  <c r="U819" i="10"/>
  <c r="V819" i="10" s="1"/>
  <c r="U820" i="10"/>
  <c r="V820" i="10" s="1"/>
  <c r="U821" i="10"/>
  <c r="U822" i="10"/>
  <c r="V822" i="10" s="1"/>
  <c r="U823" i="10"/>
  <c r="V823" i="10" s="1"/>
  <c r="U824" i="10"/>
  <c r="V824" i="10" s="1"/>
  <c r="U825" i="10"/>
  <c r="V825" i="10" s="1"/>
  <c r="U826" i="10"/>
  <c r="V826" i="10" s="1"/>
  <c r="U827" i="10"/>
  <c r="V827" i="10" s="1"/>
  <c r="U828" i="10"/>
  <c r="U829" i="10"/>
  <c r="V829" i="10" s="1"/>
  <c r="U830" i="10"/>
  <c r="V830" i="10" s="1"/>
  <c r="U831" i="10"/>
  <c r="V831" i="10" s="1"/>
  <c r="U832" i="10"/>
  <c r="V832" i="10" s="1"/>
  <c r="U833" i="10"/>
  <c r="V833" i="10" s="1"/>
  <c r="U834" i="10"/>
  <c r="U835" i="10"/>
  <c r="V835" i="10" s="1"/>
  <c r="U836" i="10"/>
  <c r="V836" i="10" s="1"/>
  <c r="U837" i="10"/>
  <c r="V837" i="10" s="1"/>
  <c r="U838" i="10"/>
  <c r="V838" i="10" s="1"/>
  <c r="U839" i="10"/>
  <c r="V839" i="10" s="1"/>
  <c r="U840" i="10"/>
  <c r="U841" i="10"/>
  <c r="V841" i="10" s="1"/>
  <c r="U842" i="10"/>
  <c r="V842" i="10" s="1"/>
  <c r="U843" i="10"/>
  <c r="V843" i="10" s="1"/>
  <c r="U844" i="10"/>
  <c r="V844" i="10" s="1"/>
  <c r="U845" i="10"/>
  <c r="V845" i="10" s="1"/>
  <c r="U846" i="10"/>
  <c r="V846" i="10" s="1"/>
  <c r="U847" i="10"/>
  <c r="U848" i="10"/>
  <c r="V848" i="10" s="1"/>
  <c r="U849" i="10"/>
  <c r="V849" i="10" s="1"/>
  <c r="U850" i="10"/>
  <c r="V850" i="10" s="1"/>
  <c r="U851" i="10"/>
  <c r="V851" i="10" s="1"/>
  <c r="U852" i="10"/>
  <c r="V852" i="10" s="1"/>
  <c r="U853" i="10"/>
  <c r="U854" i="10"/>
  <c r="V854" i="10" s="1"/>
  <c r="U855" i="10"/>
  <c r="V855" i="10" s="1"/>
  <c r="U856" i="10"/>
  <c r="V856" i="10" s="1"/>
  <c r="U857" i="10"/>
  <c r="V857" i="10" s="1"/>
  <c r="U858" i="10"/>
  <c r="V858" i="10" s="1"/>
  <c r="U859" i="10"/>
  <c r="V38" i="10"/>
  <c r="V467" i="10"/>
  <c r="V475" i="10"/>
  <c r="V514" i="10"/>
  <c r="V540" i="10"/>
  <c r="V580" i="10"/>
  <c r="V594" i="10"/>
  <c r="V620" i="10"/>
  <c r="V648" i="10"/>
  <c r="V692" i="10"/>
  <c r="V700" i="10"/>
  <c r="V714" i="10"/>
  <c r="V728" i="10"/>
  <c r="U2" i="6"/>
  <c r="V2" i="6" s="1"/>
  <c r="Q859" i="10"/>
  <c r="T859" i="10" s="1"/>
  <c r="C859" i="10"/>
  <c r="B859" i="10"/>
  <c r="Q858" i="10"/>
  <c r="T858" i="10" s="1"/>
  <c r="C858" i="10"/>
  <c r="B858" i="10"/>
  <c r="Q857" i="10"/>
  <c r="C857" i="10"/>
  <c r="B857" i="10"/>
  <c r="Q856" i="10"/>
  <c r="S856" i="10" s="1"/>
  <c r="C856" i="10"/>
  <c r="B856" i="10"/>
  <c r="Q855" i="10"/>
  <c r="C855" i="10"/>
  <c r="B855" i="10"/>
  <c r="Q854" i="10"/>
  <c r="C854" i="10"/>
  <c r="B854" i="10"/>
  <c r="Q853" i="10"/>
  <c r="S853" i="10" s="1"/>
  <c r="C853" i="10"/>
  <c r="B853" i="10"/>
  <c r="Q852" i="10"/>
  <c r="C852" i="10"/>
  <c r="B852" i="10"/>
  <c r="Q851" i="10"/>
  <c r="T851" i="10" s="1"/>
  <c r="C851" i="10"/>
  <c r="B851" i="10"/>
  <c r="Q850" i="10"/>
  <c r="C850" i="10"/>
  <c r="B850" i="10"/>
  <c r="Q849" i="10"/>
  <c r="C849" i="10"/>
  <c r="B849" i="10"/>
  <c r="Q848" i="10"/>
  <c r="C848" i="10"/>
  <c r="B848" i="10"/>
  <c r="Q847" i="10"/>
  <c r="T847" i="10" s="1"/>
  <c r="C847" i="10"/>
  <c r="B847" i="10"/>
  <c r="Q846" i="10"/>
  <c r="T846" i="10" s="1"/>
  <c r="C846" i="10"/>
  <c r="B846" i="10"/>
  <c r="Q845" i="10"/>
  <c r="T845" i="10" s="1"/>
  <c r="C845" i="10"/>
  <c r="B845" i="10"/>
  <c r="Q844" i="10"/>
  <c r="T844" i="10" s="1"/>
  <c r="C844" i="10"/>
  <c r="B844" i="10"/>
  <c r="Q843" i="10"/>
  <c r="C843" i="10"/>
  <c r="B843" i="10"/>
  <c r="Q842" i="10"/>
  <c r="C842" i="10"/>
  <c r="B842" i="10"/>
  <c r="Q841" i="10"/>
  <c r="C841" i="10"/>
  <c r="B841" i="10"/>
  <c r="Q840" i="10"/>
  <c r="S840" i="10" s="1"/>
  <c r="C840" i="10"/>
  <c r="B840" i="10"/>
  <c r="Q839" i="10"/>
  <c r="C839" i="10"/>
  <c r="B839" i="10"/>
  <c r="Q838" i="10"/>
  <c r="T838" i="10" s="1"/>
  <c r="C838" i="10"/>
  <c r="B838" i="10"/>
  <c r="Q837" i="10"/>
  <c r="S837" i="10" s="1"/>
  <c r="C837" i="10"/>
  <c r="B837" i="10"/>
  <c r="Q836" i="10"/>
  <c r="C836" i="10"/>
  <c r="B836" i="10"/>
  <c r="Q835" i="10"/>
  <c r="T835" i="10" s="1"/>
  <c r="C835" i="10"/>
  <c r="B835" i="10"/>
  <c r="Q834" i="10"/>
  <c r="T834" i="10" s="1"/>
  <c r="C834" i="10"/>
  <c r="B834" i="10"/>
  <c r="Q833" i="10"/>
  <c r="C833" i="10"/>
  <c r="B833" i="10"/>
  <c r="Q832" i="10"/>
  <c r="S832" i="10" s="1"/>
  <c r="C832" i="10"/>
  <c r="B832" i="10"/>
  <c r="Q831" i="10"/>
  <c r="S831" i="10" s="1"/>
  <c r="C831" i="10"/>
  <c r="B831" i="10"/>
  <c r="Q830" i="10"/>
  <c r="C830" i="10"/>
  <c r="B830" i="10"/>
  <c r="Q829" i="10"/>
  <c r="T829" i="10" s="1"/>
  <c r="C829" i="10"/>
  <c r="B829" i="10"/>
  <c r="Q828" i="10"/>
  <c r="C828" i="10"/>
  <c r="B828" i="10"/>
  <c r="Q827" i="10"/>
  <c r="C827" i="10"/>
  <c r="B827" i="10"/>
  <c r="Q826" i="10"/>
  <c r="T826" i="10" s="1"/>
  <c r="C826" i="10"/>
  <c r="B826" i="10"/>
  <c r="Q825" i="10"/>
  <c r="C825" i="10"/>
  <c r="B825" i="10"/>
  <c r="Q824" i="10"/>
  <c r="C824" i="10"/>
  <c r="B824" i="10"/>
  <c r="Q823" i="10"/>
  <c r="C823" i="10"/>
  <c r="B823" i="10"/>
  <c r="Q822" i="10"/>
  <c r="T822" i="10" s="1"/>
  <c r="C822" i="10"/>
  <c r="B822" i="10"/>
  <c r="Q821" i="10"/>
  <c r="T821" i="10" s="1"/>
  <c r="C821" i="10"/>
  <c r="B821" i="10"/>
  <c r="Q820" i="10"/>
  <c r="T820" i="10" s="1"/>
  <c r="C820" i="10"/>
  <c r="B820" i="10"/>
  <c r="Q819" i="10"/>
  <c r="T819" i="10" s="1"/>
  <c r="C819" i="10"/>
  <c r="B819" i="10"/>
  <c r="Q818" i="10"/>
  <c r="T818" i="10" s="1"/>
  <c r="C818" i="10"/>
  <c r="B818" i="10"/>
  <c r="Q817" i="10"/>
  <c r="C817" i="10"/>
  <c r="B817" i="10"/>
  <c r="Q816" i="10"/>
  <c r="S816" i="10" s="1"/>
  <c r="C816" i="10"/>
  <c r="B816" i="10"/>
  <c r="Q815" i="10"/>
  <c r="C815" i="10"/>
  <c r="B815" i="10"/>
  <c r="Q814" i="10"/>
  <c r="S814" i="10" s="1"/>
  <c r="C814" i="10"/>
  <c r="B814" i="10"/>
  <c r="Q813" i="10"/>
  <c r="T813" i="10" s="1"/>
  <c r="C813" i="10"/>
  <c r="B813" i="10"/>
  <c r="Q812" i="10"/>
  <c r="C812" i="10"/>
  <c r="B812" i="10"/>
  <c r="Q811" i="10"/>
  <c r="T811" i="10" s="1"/>
  <c r="C811" i="10"/>
  <c r="B811" i="10"/>
  <c r="Q810" i="10"/>
  <c r="T810" i="10" s="1"/>
  <c r="C810" i="10"/>
  <c r="B810" i="10"/>
  <c r="Q809" i="10"/>
  <c r="C809" i="10"/>
  <c r="B809" i="10"/>
  <c r="Q808" i="10"/>
  <c r="S808" i="10" s="1"/>
  <c r="C808" i="10"/>
  <c r="B808" i="10"/>
  <c r="Q807" i="10"/>
  <c r="T807" i="10" s="1"/>
  <c r="C807" i="10"/>
  <c r="B807" i="10"/>
  <c r="Q806" i="10"/>
  <c r="C806" i="10"/>
  <c r="B806" i="10"/>
  <c r="Q805" i="10"/>
  <c r="S805" i="10" s="1"/>
  <c r="C805" i="10"/>
  <c r="B805" i="10"/>
  <c r="Q804" i="10"/>
  <c r="T804" i="10" s="1"/>
  <c r="C804" i="10"/>
  <c r="B804" i="10"/>
  <c r="Q803" i="10"/>
  <c r="T803" i="10" s="1"/>
  <c r="C803" i="10"/>
  <c r="B803" i="10"/>
  <c r="Q802" i="10"/>
  <c r="S802" i="10" s="1"/>
  <c r="C802" i="10"/>
  <c r="B802" i="10"/>
  <c r="Q801" i="10"/>
  <c r="C801" i="10"/>
  <c r="B801" i="10"/>
  <c r="Q800" i="10"/>
  <c r="C800" i="10"/>
  <c r="B800" i="10"/>
  <c r="Q799" i="10"/>
  <c r="T799" i="10" s="1"/>
  <c r="C799" i="10"/>
  <c r="B799" i="10"/>
  <c r="Q798" i="10"/>
  <c r="T798" i="10" s="1"/>
  <c r="C798" i="10"/>
  <c r="B798" i="10"/>
  <c r="Q797" i="10"/>
  <c r="S797" i="10" s="1"/>
  <c r="C797" i="10"/>
  <c r="B797" i="10"/>
  <c r="Q796" i="10"/>
  <c r="T796" i="10" s="1"/>
  <c r="C796" i="10"/>
  <c r="B796" i="10"/>
  <c r="Q795" i="10"/>
  <c r="T795" i="10" s="1"/>
  <c r="C795" i="10"/>
  <c r="B795" i="10"/>
  <c r="Q794" i="10"/>
  <c r="C794" i="10"/>
  <c r="B794" i="10"/>
  <c r="Q793" i="10"/>
  <c r="C793" i="10"/>
  <c r="B793" i="10"/>
  <c r="Q792" i="10"/>
  <c r="S792" i="10" s="1"/>
  <c r="C792" i="10"/>
  <c r="B792" i="10"/>
  <c r="Q791" i="10"/>
  <c r="T791" i="10" s="1"/>
  <c r="C791" i="10"/>
  <c r="B791" i="10"/>
  <c r="Q790" i="10"/>
  <c r="T790" i="10" s="1"/>
  <c r="C790" i="10"/>
  <c r="B790" i="10"/>
  <c r="Q789" i="10"/>
  <c r="T789" i="10" s="1"/>
  <c r="C789" i="10"/>
  <c r="B789" i="10"/>
  <c r="Q788" i="10"/>
  <c r="C788" i="10"/>
  <c r="B788" i="10"/>
  <c r="Q787" i="10"/>
  <c r="T787" i="10" s="1"/>
  <c r="C787" i="10"/>
  <c r="B787" i="10"/>
  <c r="Q786" i="10"/>
  <c r="C786" i="10"/>
  <c r="B786" i="10"/>
  <c r="Q785" i="10"/>
  <c r="C785" i="10"/>
  <c r="B785" i="10"/>
  <c r="Q784" i="10"/>
  <c r="S784" i="10" s="1"/>
  <c r="C784" i="10"/>
  <c r="B784" i="10"/>
  <c r="Q783" i="10"/>
  <c r="T783" i="10" s="1"/>
  <c r="C783" i="10"/>
  <c r="B783" i="10"/>
  <c r="Q782" i="10"/>
  <c r="C782" i="10"/>
  <c r="B782" i="10"/>
  <c r="Q781" i="10"/>
  <c r="T781" i="10" s="1"/>
  <c r="C781" i="10"/>
  <c r="B781" i="10"/>
  <c r="Q780" i="10"/>
  <c r="T780" i="10" s="1"/>
  <c r="C780" i="10"/>
  <c r="B780" i="10"/>
  <c r="Q779" i="10"/>
  <c r="T779" i="10" s="1"/>
  <c r="C779" i="10"/>
  <c r="B779" i="10"/>
  <c r="Q778" i="10"/>
  <c r="T778" i="10" s="1"/>
  <c r="C778" i="10"/>
  <c r="B778" i="10"/>
  <c r="Q777" i="10"/>
  <c r="C777" i="10"/>
  <c r="B777" i="10"/>
  <c r="Q776" i="10"/>
  <c r="C776" i="10"/>
  <c r="B776" i="10"/>
  <c r="Q775" i="10"/>
  <c r="S775" i="10" s="1"/>
  <c r="C775" i="10"/>
  <c r="B775" i="10"/>
  <c r="Q774" i="10"/>
  <c r="S774" i="10" s="1"/>
  <c r="C774" i="10"/>
  <c r="B774" i="10"/>
  <c r="Q773" i="10"/>
  <c r="T773" i="10" s="1"/>
  <c r="C773" i="10"/>
  <c r="B773" i="10"/>
  <c r="Q772" i="10"/>
  <c r="C772" i="10"/>
  <c r="B772" i="10"/>
  <c r="Q771" i="10"/>
  <c r="T771" i="10" s="1"/>
  <c r="C771" i="10"/>
  <c r="B771" i="10"/>
  <c r="Q770" i="10"/>
  <c r="C770" i="10"/>
  <c r="B770" i="10"/>
  <c r="Q769" i="10"/>
  <c r="C769" i="10"/>
  <c r="B769" i="10"/>
  <c r="Q768" i="10"/>
  <c r="S768" i="10" s="1"/>
  <c r="C768" i="10"/>
  <c r="B768" i="10"/>
  <c r="Q767" i="10"/>
  <c r="S767" i="10" s="1"/>
  <c r="C767" i="10"/>
  <c r="B767" i="10"/>
  <c r="Q766" i="10"/>
  <c r="S766" i="10" s="1"/>
  <c r="C766" i="10"/>
  <c r="B766" i="10"/>
  <c r="Q765" i="10"/>
  <c r="T765" i="10" s="1"/>
  <c r="C765" i="10"/>
  <c r="B765" i="10"/>
  <c r="Q764" i="10"/>
  <c r="C764" i="10"/>
  <c r="B764" i="10"/>
  <c r="Q763" i="10"/>
  <c r="T763" i="10" s="1"/>
  <c r="C763" i="10"/>
  <c r="B763" i="10"/>
  <c r="Q762" i="10"/>
  <c r="S762" i="10" s="1"/>
  <c r="C762" i="10"/>
  <c r="B762" i="10"/>
  <c r="Q761" i="10"/>
  <c r="C761" i="10"/>
  <c r="B761" i="10"/>
  <c r="Q760" i="10"/>
  <c r="S760" i="10" s="1"/>
  <c r="C760" i="10"/>
  <c r="B760" i="10"/>
  <c r="Q759" i="10"/>
  <c r="C759" i="10"/>
  <c r="B759" i="10"/>
  <c r="Q758" i="10"/>
  <c r="C758" i="10"/>
  <c r="B758" i="10"/>
  <c r="Q757" i="10"/>
  <c r="T757" i="10" s="1"/>
  <c r="C757" i="10"/>
  <c r="B757" i="10"/>
  <c r="Q756" i="10"/>
  <c r="T756" i="10" s="1"/>
  <c r="C756" i="10"/>
  <c r="B756" i="10"/>
  <c r="Q755" i="10"/>
  <c r="T755" i="10" s="1"/>
  <c r="C755" i="10"/>
  <c r="B755" i="10"/>
  <c r="Q754" i="10"/>
  <c r="T754" i="10" s="1"/>
  <c r="C754" i="10"/>
  <c r="B754" i="10"/>
  <c r="Q753" i="10"/>
  <c r="C753" i="10"/>
  <c r="B753" i="10"/>
  <c r="Q752" i="10"/>
  <c r="C752" i="10"/>
  <c r="B752" i="10"/>
  <c r="Q751" i="10"/>
  <c r="S751" i="10" s="1"/>
  <c r="C751" i="10"/>
  <c r="B751" i="10"/>
  <c r="Q750" i="10"/>
  <c r="C750" i="10"/>
  <c r="B750" i="10"/>
  <c r="Q749" i="10"/>
  <c r="T749" i="10" s="1"/>
  <c r="C749" i="10"/>
  <c r="B749" i="10"/>
  <c r="Q748" i="10"/>
  <c r="C748" i="10"/>
  <c r="B748" i="10"/>
  <c r="Q747" i="10"/>
  <c r="T747" i="10" s="1"/>
  <c r="C747" i="10"/>
  <c r="B747" i="10"/>
  <c r="Q746" i="10"/>
  <c r="C746" i="10"/>
  <c r="B746" i="10"/>
  <c r="Q745" i="10"/>
  <c r="C745" i="10"/>
  <c r="B745" i="10"/>
  <c r="Q744" i="10"/>
  <c r="C744" i="10"/>
  <c r="B744" i="10"/>
  <c r="Q743" i="10"/>
  <c r="T743" i="10" s="1"/>
  <c r="C743" i="10"/>
  <c r="B743" i="10"/>
  <c r="Q742" i="10"/>
  <c r="C742" i="10"/>
  <c r="B742" i="10"/>
  <c r="Q741" i="10"/>
  <c r="S741" i="10" s="1"/>
  <c r="C741" i="10"/>
  <c r="B741" i="10"/>
  <c r="Q740" i="10"/>
  <c r="T740" i="10" s="1"/>
  <c r="C740" i="10"/>
  <c r="B740" i="10"/>
  <c r="Q739" i="10"/>
  <c r="T739" i="10" s="1"/>
  <c r="C739" i="10"/>
  <c r="B739" i="10"/>
  <c r="Q738" i="10"/>
  <c r="C738" i="10"/>
  <c r="B738" i="10"/>
  <c r="Q737" i="10"/>
  <c r="C737" i="10"/>
  <c r="B737" i="10"/>
  <c r="Q736" i="10"/>
  <c r="C736" i="10"/>
  <c r="B736" i="10"/>
  <c r="Q735" i="10"/>
  <c r="T735" i="10" s="1"/>
  <c r="C735" i="10"/>
  <c r="B735" i="10"/>
  <c r="Q734" i="10"/>
  <c r="C734" i="10"/>
  <c r="B734" i="10"/>
  <c r="Q733" i="10"/>
  <c r="S733" i="10" s="1"/>
  <c r="C733" i="10"/>
  <c r="B733" i="10"/>
  <c r="Q732" i="10"/>
  <c r="C732" i="10"/>
  <c r="B732" i="10"/>
  <c r="Q731" i="10"/>
  <c r="T731" i="10" s="1"/>
  <c r="C731" i="10"/>
  <c r="B731" i="10"/>
  <c r="Q730" i="10"/>
  <c r="C730" i="10"/>
  <c r="B730" i="10"/>
  <c r="Q729" i="10"/>
  <c r="C729" i="10"/>
  <c r="B729" i="10"/>
  <c r="Q728" i="10"/>
  <c r="S728" i="10" s="1"/>
  <c r="C728" i="10"/>
  <c r="B728" i="10"/>
  <c r="Q727" i="10"/>
  <c r="C727" i="10"/>
  <c r="B727" i="10"/>
  <c r="Q726" i="10"/>
  <c r="T726" i="10" s="1"/>
  <c r="C726" i="10"/>
  <c r="B726" i="10"/>
  <c r="Q725" i="10"/>
  <c r="T725" i="10" s="1"/>
  <c r="C725" i="10"/>
  <c r="B725" i="10"/>
  <c r="Q724" i="10"/>
  <c r="C724" i="10"/>
  <c r="B724" i="10"/>
  <c r="Q723" i="10"/>
  <c r="T723" i="10" s="1"/>
  <c r="C723" i="10"/>
  <c r="B723" i="10"/>
  <c r="Q722" i="10"/>
  <c r="C722" i="10"/>
  <c r="B722" i="10"/>
  <c r="Q721" i="10"/>
  <c r="C721" i="10"/>
  <c r="B721" i="10"/>
  <c r="Q720" i="10"/>
  <c r="S720" i="10" s="1"/>
  <c r="C720" i="10"/>
  <c r="B720" i="10"/>
  <c r="Q719" i="10"/>
  <c r="S719" i="10" s="1"/>
  <c r="C719" i="10"/>
  <c r="B719" i="10"/>
  <c r="Q718" i="10"/>
  <c r="C718" i="10"/>
  <c r="B718" i="10"/>
  <c r="Q717" i="10"/>
  <c r="C717" i="10"/>
  <c r="B717" i="10"/>
  <c r="Q716" i="10"/>
  <c r="T716" i="10" s="1"/>
  <c r="C716" i="10"/>
  <c r="B716" i="10"/>
  <c r="Q715" i="10"/>
  <c r="T715" i="10" s="1"/>
  <c r="C715" i="10"/>
  <c r="B715" i="10"/>
  <c r="Q714" i="10"/>
  <c r="C714" i="10"/>
  <c r="B714" i="10"/>
  <c r="Q713" i="10"/>
  <c r="C713" i="10"/>
  <c r="B713" i="10"/>
  <c r="Q712" i="10"/>
  <c r="C712" i="10"/>
  <c r="B712" i="10"/>
  <c r="Q711" i="10"/>
  <c r="T711" i="10" s="1"/>
  <c r="C711" i="10"/>
  <c r="B711" i="10"/>
  <c r="Q710" i="10"/>
  <c r="T710" i="10" s="1"/>
  <c r="C710" i="10"/>
  <c r="B710" i="10"/>
  <c r="Q709" i="10"/>
  <c r="T709" i="10" s="1"/>
  <c r="C709" i="10"/>
  <c r="B709" i="10"/>
  <c r="Q708" i="10"/>
  <c r="C708" i="10"/>
  <c r="B708" i="10"/>
  <c r="Q707" i="10"/>
  <c r="C707" i="10"/>
  <c r="B707" i="10"/>
  <c r="Q706" i="10"/>
  <c r="T706" i="10" s="1"/>
  <c r="C706" i="10"/>
  <c r="B706" i="10"/>
  <c r="Q705" i="10"/>
  <c r="C705" i="10"/>
  <c r="B705" i="10"/>
  <c r="Q704" i="10"/>
  <c r="S704" i="10" s="1"/>
  <c r="C704" i="10"/>
  <c r="B704" i="10"/>
  <c r="Q703" i="10"/>
  <c r="S703" i="10" s="1"/>
  <c r="C703" i="10"/>
  <c r="B703" i="10"/>
  <c r="Q702" i="10"/>
  <c r="C702" i="10"/>
  <c r="B702" i="10"/>
  <c r="Q701" i="10"/>
  <c r="S701" i="10" s="1"/>
  <c r="C701" i="10"/>
  <c r="B701" i="10"/>
  <c r="Q700" i="10"/>
  <c r="C700" i="10"/>
  <c r="B700" i="10"/>
  <c r="Q699" i="10"/>
  <c r="T699" i="10" s="1"/>
  <c r="C699" i="10"/>
  <c r="B699" i="10"/>
  <c r="Q698" i="10"/>
  <c r="T698" i="10" s="1"/>
  <c r="C698" i="10"/>
  <c r="B698" i="10"/>
  <c r="Q697" i="10"/>
  <c r="C697" i="10"/>
  <c r="B697" i="10"/>
  <c r="Q696" i="10"/>
  <c r="C696" i="10"/>
  <c r="B696" i="10"/>
  <c r="Q695" i="10"/>
  <c r="C695" i="10"/>
  <c r="B695" i="10"/>
  <c r="Q694" i="10"/>
  <c r="C694" i="10"/>
  <c r="B694" i="10"/>
  <c r="Q693" i="10"/>
  <c r="T693" i="10" s="1"/>
  <c r="C693" i="10"/>
  <c r="B693" i="10"/>
  <c r="Q692" i="10"/>
  <c r="C692" i="10"/>
  <c r="B692" i="10"/>
  <c r="Q691" i="10"/>
  <c r="T691" i="10" s="1"/>
  <c r="C691" i="10"/>
  <c r="B691" i="10"/>
  <c r="Q690" i="10"/>
  <c r="S690" i="10" s="1"/>
  <c r="C690" i="10"/>
  <c r="B690" i="10"/>
  <c r="Q689" i="10"/>
  <c r="C689" i="10"/>
  <c r="B689" i="10"/>
  <c r="Q688" i="10"/>
  <c r="S688" i="10" s="1"/>
  <c r="C688" i="10"/>
  <c r="B688" i="10"/>
  <c r="Q687" i="10"/>
  <c r="C687" i="10"/>
  <c r="B687" i="10"/>
  <c r="Q686" i="10"/>
  <c r="T686" i="10" s="1"/>
  <c r="C686" i="10"/>
  <c r="B686" i="10"/>
  <c r="Q685" i="10"/>
  <c r="T685" i="10" s="1"/>
  <c r="C685" i="10"/>
  <c r="B685" i="10"/>
  <c r="Q684" i="10"/>
  <c r="C684" i="10"/>
  <c r="B684" i="10"/>
  <c r="Q683" i="10"/>
  <c r="T683" i="10" s="1"/>
  <c r="C683" i="10"/>
  <c r="B683" i="10"/>
  <c r="Q682" i="10"/>
  <c r="C682" i="10"/>
  <c r="B682" i="10"/>
  <c r="Q681" i="10"/>
  <c r="C681" i="10"/>
  <c r="B681" i="10"/>
  <c r="Q680" i="10"/>
  <c r="S680" i="10" s="1"/>
  <c r="C680" i="10"/>
  <c r="B680" i="10"/>
  <c r="Q679" i="10"/>
  <c r="T679" i="10" s="1"/>
  <c r="C679" i="10"/>
  <c r="B679" i="10"/>
  <c r="Q678" i="10"/>
  <c r="S678" i="10" s="1"/>
  <c r="C678" i="10"/>
  <c r="B678" i="10"/>
  <c r="Q677" i="10"/>
  <c r="C677" i="10"/>
  <c r="B677" i="10"/>
  <c r="Q676" i="10"/>
  <c r="T676" i="10" s="1"/>
  <c r="C676" i="10"/>
  <c r="B676" i="10"/>
  <c r="Q675" i="10"/>
  <c r="C675" i="10"/>
  <c r="B675" i="10"/>
  <c r="Q674" i="10"/>
  <c r="S674" i="10" s="1"/>
  <c r="C674" i="10"/>
  <c r="B674" i="10"/>
  <c r="V674" i="10" s="1"/>
  <c r="Q673" i="10"/>
  <c r="C673" i="10"/>
  <c r="B673" i="10"/>
  <c r="V673" i="10" s="1"/>
  <c r="Q672" i="10"/>
  <c r="C672" i="10"/>
  <c r="B672" i="10"/>
  <c r="Q671" i="10"/>
  <c r="T671" i="10" s="1"/>
  <c r="C671" i="10"/>
  <c r="B671" i="10"/>
  <c r="Q670" i="10"/>
  <c r="S670" i="10" s="1"/>
  <c r="C670" i="10"/>
  <c r="B670" i="10"/>
  <c r="Q669" i="10"/>
  <c r="C669" i="10"/>
  <c r="B669" i="10"/>
  <c r="Q668" i="10"/>
  <c r="T668" i="10" s="1"/>
  <c r="C668" i="10"/>
  <c r="B668" i="10"/>
  <c r="Q667" i="10"/>
  <c r="C667" i="10"/>
  <c r="B667" i="10"/>
  <c r="Q666" i="10"/>
  <c r="C666" i="10"/>
  <c r="B666" i="10"/>
  <c r="Q665" i="10"/>
  <c r="C665" i="10"/>
  <c r="B665" i="10"/>
  <c r="Q664" i="10"/>
  <c r="S664" i="10" s="1"/>
  <c r="C664" i="10"/>
  <c r="B664" i="10"/>
  <c r="Q663" i="10"/>
  <c r="T663" i="10" s="1"/>
  <c r="C663" i="10"/>
  <c r="B663" i="10"/>
  <c r="Q662" i="10"/>
  <c r="C662" i="10"/>
  <c r="B662" i="10"/>
  <c r="Q661" i="10"/>
  <c r="T661" i="10" s="1"/>
  <c r="C661" i="10"/>
  <c r="B661" i="10"/>
  <c r="Q660" i="10"/>
  <c r="T660" i="10" s="1"/>
  <c r="C660" i="10"/>
  <c r="B660" i="10"/>
  <c r="Q659" i="10"/>
  <c r="T659" i="10" s="1"/>
  <c r="C659" i="10"/>
  <c r="B659" i="10"/>
  <c r="Q658" i="10"/>
  <c r="S658" i="10" s="1"/>
  <c r="C658" i="10"/>
  <c r="B658" i="10"/>
  <c r="Q657" i="10"/>
  <c r="C657" i="10"/>
  <c r="B657" i="10"/>
  <c r="Q656" i="10"/>
  <c r="S656" i="10" s="1"/>
  <c r="C656" i="10"/>
  <c r="B656" i="10"/>
  <c r="Q655" i="10"/>
  <c r="C655" i="10"/>
  <c r="B655" i="10"/>
  <c r="Q654" i="10"/>
  <c r="T654" i="10" s="1"/>
  <c r="C654" i="10"/>
  <c r="B654" i="10"/>
  <c r="Q653" i="10"/>
  <c r="T653" i="10" s="1"/>
  <c r="C653" i="10"/>
  <c r="B653" i="10"/>
  <c r="Q652" i="10"/>
  <c r="C652" i="10"/>
  <c r="B652" i="10"/>
  <c r="V652" i="10" s="1"/>
  <c r="Q651" i="10"/>
  <c r="T651" i="10" s="1"/>
  <c r="C651" i="10"/>
  <c r="B651" i="10"/>
  <c r="Q650" i="10"/>
  <c r="T650" i="10" s="1"/>
  <c r="C650" i="10"/>
  <c r="B650" i="10"/>
  <c r="Q649" i="10"/>
  <c r="C649" i="10"/>
  <c r="B649" i="10"/>
  <c r="Q648" i="10"/>
  <c r="S648" i="10" s="1"/>
  <c r="C648" i="10"/>
  <c r="B648" i="10"/>
  <c r="Q647" i="10"/>
  <c r="C647" i="10"/>
  <c r="B647" i="10"/>
  <c r="Q646" i="10"/>
  <c r="S646" i="10" s="1"/>
  <c r="C646" i="10"/>
  <c r="B646" i="10"/>
  <c r="Q645" i="10"/>
  <c r="S645" i="10" s="1"/>
  <c r="C645" i="10"/>
  <c r="B645" i="10"/>
  <c r="Q644" i="10"/>
  <c r="C644" i="10"/>
  <c r="B644" i="10"/>
  <c r="Q643" i="10"/>
  <c r="T643" i="10" s="1"/>
  <c r="C643" i="10"/>
  <c r="B643" i="10"/>
  <c r="Q642" i="10"/>
  <c r="S642" i="10" s="1"/>
  <c r="C642" i="10"/>
  <c r="B642" i="10"/>
  <c r="Q641" i="10"/>
  <c r="C641" i="10"/>
  <c r="B641" i="10"/>
  <c r="Q640" i="10"/>
  <c r="S640" i="10" s="1"/>
  <c r="C640" i="10"/>
  <c r="B640" i="10"/>
  <c r="Q639" i="10"/>
  <c r="S639" i="10" s="1"/>
  <c r="C639" i="10"/>
  <c r="B639" i="10"/>
  <c r="Q638" i="10"/>
  <c r="T638" i="10" s="1"/>
  <c r="C638" i="10"/>
  <c r="B638" i="10"/>
  <c r="Q637" i="10"/>
  <c r="T637" i="10" s="1"/>
  <c r="C637" i="10"/>
  <c r="B637" i="10"/>
  <c r="Q636" i="10"/>
  <c r="C636" i="10"/>
  <c r="B636" i="10"/>
  <c r="Q635" i="10"/>
  <c r="T635" i="10" s="1"/>
  <c r="C635" i="10"/>
  <c r="B635" i="10"/>
  <c r="Q634" i="10"/>
  <c r="T634" i="10" s="1"/>
  <c r="C634" i="10"/>
  <c r="B634" i="10"/>
  <c r="Q633" i="10"/>
  <c r="C633" i="10"/>
  <c r="B633" i="10"/>
  <c r="Q632" i="10"/>
  <c r="C632" i="10"/>
  <c r="B632" i="10"/>
  <c r="Q631" i="10"/>
  <c r="C631" i="10"/>
  <c r="B631" i="10"/>
  <c r="Q630" i="10"/>
  <c r="S630" i="10" s="1"/>
  <c r="C630" i="10"/>
  <c r="B630" i="10"/>
  <c r="Q629" i="10"/>
  <c r="S629" i="10" s="1"/>
  <c r="C629" i="10"/>
  <c r="B629" i="10"/>
  <c r="Q628" i="10"/>
  <c r="T628" i="10" s="1"/>
  <c r="C628" i="10"/>
  <c r="B628" i="10"/>
  <c r="Q627" i="10"/>
  <c r="C627" i="10"/>
  <c r="B627" i="10"/>
  <c r="Q626" i="10"/>
  <c r="C626" i="10"/>
  <c r="B626" i="10"/>
  <c r="Q625" i="10"/>
  <c r="C625" i="10"/>
  <c r="B625" i="10"/>
  <c r="Q624" i="10"/>
  <c r="S624" i="10" s="1"/>
  <c r="C624" i="10"/>
  <c r="B624" i="10"/>
  <c r="Q623" i="10"/>
  <c r="S623" i="10" s="1"/>
  <c r="C623" i="10"/>
  <c r="B623" i="10"/>
  <c r="Q622" i="10"/>
  <c r="C622" i="10"/>
  <c r="B622" i="10"/>
  <c r="Q621" i="10"/>
  <c r="T621" i="10" s="1"/>
  <c r="C621" i="10"/>
  <c r="B621" i="10"/>
  <c r="Q620" i="10"/>
  <c r="T620" i="10" s="1"/>
  <c r="C620" i="10"/>
  <c r="B620" i="10"/>
  <c r="Q619" i="10"/>
  <c r="T619" i="10" s="1"/>
  <c r="C619" i="10"/>
  <c r="B619" i="10"/>
  <c r="Q618" i="10"/>
  <c r="C618" i="10"/>
  <c r="B618" i="10"/>
  <c r="Q617" i="10"/>
  <c r="C617" i="10"/>
  <c r="B617" i="10"/>
  <c r="Q616" i="10"/>
  <c r="S616" i="10" s="1"/>
  <c r="C616" i="10"/>
  <c r="B616" i="10"/>
  <c r="Q615" i="10"/>
  <c r="T615" i="10" s="1"/>
  <c r="C615" i="10"/>
  <c r="B615" i="10"/>
  <c r="Q614" i="10"/>
  <c r="C614" i="10"/>
  <c r="B614" i="10"/>
  <c r="Q613" i="10"/>
  <c r="T613" i="10" s="1"/>
  <c r="C613" i="10"/>
  <c r="B613" i="10"/>
  <c r="Q612" i="10"/>
  <c r="C612" i="10"/>
  <c r="B612" i="10"/>
  <c r="Q611" i="10"/>
  <c r="T611" i="10" s="1"/>
  <c r="C611" i="10"/>
  <c r="B611" i="10"/>
  <c r="Q610" i="10"/>
  <c r="S610" i="10" s="1"/>
  <c r="C610" i="10"/>
  <c r="B610" i="10"/>
  <c r="Q609" i="10"/>
  <c r="C609" i="10"/>
  <c r="B609" i="10"/>
  <c r="Q608" i="10"/>
  <c r="C608" i="10"/>
  <c r="B608" i="10"/>
  <c r="Q607" i="10"/>
  <c r="C607" i="10"/>
  <c r="B607" i="10"/>
  <c r="Q606" i="10"/>
  <c r="T606" i="10" s="1"/>
  <c r="C606" i="10"/>
  <c r="B606" i="10"/>
  <c r="Q605" i="10"/>
  <c r="T605" i="10" s="1"/>
  <c r="C605" i="10"/>
  <c r="B605" i="10"/>
  <c r="Q604" i="10"/>
  <c r="T604" i="10" s="1"/>
  <c r="C604" i="10"/>
  <c r="B604" i="10"/>
  <c r="Q603" i="10"/>
  <c r="T603" i="10" s="1"/>
  <c r="C603" i="10"/>
  <c r="B603" i="10"/>
  <c r="Q602" i="10"/>
  <c r="C602" i="10"/>
  <c r="B602" i="10"/>
  <c r="Q601" i="10"/>
  <c r="C601" i="10"/>
  <c r="B601" i="10"/>
  <c r="Q600" i="10"/>
  <c r="C600" i="10"/>
  <c r="B600" i="10"/>
  <c r="Q599" i="10"/>
  <c r="S599" i="10" s="1"/>
  <c r="C599" i="10"/>
  <c r="B599" i="10"/>
  <c r="Q598" i="10"/>
  <c r="T598" i="10" s="1"/>
  <c r="C598" i="10"/>
  <c r="B598" i="10"/>
  <c r="Q597" i="10"/>
  <c r="C597" i="10"/>
  <c r="B597" i="10"/>
  <c r="Q596" i="10"/>
  <c r="T596" i="10" s="1"/>
  <c r="C596" i="10"/>
  <c r="B596" i="10"/>
  <c r="Q595" i="10"/>
  <c r="T595" i="10" s="1"/>
  <c r="C595" i="10"/>
  <c r="B595" i="10"/>
  <c r="Q594" i="10"/>
  <c r="C594" i="10"/>
  <c r="B594" i="10"/>
  <c r="Q593" i="10"/>
  <c r="C593" i="10"/>
  <c r="B593" i="10"/>
  <c r="Q592" i="10"/>
  <c r="C592" i="10"/>
  <c r="B592" i="10"/>
  <c r="Q591" i="10"/>
  <c r="T591" i="10" s="1"/>
  <c r="C591" i="10"/>
  <c r="B591" i="10"/>
  <c r="Q590" i="10"/>
  <c r="T590" i="10" s="1"/>
  <c r="C590" i="10"/>
  <c r="B590" i="10"/>
  <c r="Q589" i="10"/>
  <c r="C589" i="10"/>
  <c r="B589" i="10"/>
  <c r="Q588" i="10"/>
  <c r="T588" i="10" s="1"/>
  <c r="C588" i="10"/>
  <c r="B588" i="10"/>
  <c r="Q587" i="10"/>
  <c r="C587" i="10"/>
  <c r="B587" i="10"/>
  <c r="Q586" i="10"/>
  <c r="T586" i="10" s="1"/>
  <c r="C586" i="10"/>
  <c r="B586" i="10"/>
  <c r="Q585" i="10"/>
  <c r="C585" i="10"/>
  <c r="B585" i="10"/>
  <c r="Q584" i="10"/>
  <c r="S584" i="10" s="1"/>
  <c r="C584" i="10"/>
  <c r="B584" i="10"/>
  <c r="Q583" i="10"/>
  <c r="T583" i="10" s="1"/>
  <c r="C583" i="10"/>
  <c r="B583" i="10"/>
  <c r="Q582" i="10"/>
  <c r="C582" i="10"/>
  <c r="B582" i="10"/>
  <c r="Q581" i="10"/>
  <c r="C581" i="10"/>
  <c r="B581" i="10"/>
  <c r="Q580" i="10"/>
  <c r="T580" i="10" s="1"/>
  <c r="C580" i="10"/>
  <c r="B580" i="10"/>
  <c r="Q579" i="10"/>
  <c r="C579" i="10"/>
  <c r="B579" i="10"/>
  <c r="Q578" i="10"/>
  <c r="C578" i="10"/>
  <c r="B578" i="10"/>
  <c r="Q577" i="10"/>
  <c r="C577" i="10"/>
  <c r="B577" i="10"/>
  <c r="Q576" i="10"/>
  <c r="S576" i="10" s="1"/>
  <c r="C576" i="10"/>
  <c r="B576" i="10"/>
  <c r="Q575" i="10"/>
  <c r="T575" i="10" s="1"/>
  <c r="C575" i="10"/>
  <c r="B575" i="10"/>
  <c r="Q574" i="10"/>
  <c r="S574" i="10" s="1"/>
  <c r="C574" i="10"/>
  <c r="B574" i="10"/>
  <c r="Q573" i="10"/>
  <c r="C573" i="10"/>
  <c r="B573" i="10"/>
  <c r="Q572" i="10"/>
  <c r="C572" i="10"/>
  <c r="B572" i="10"/>
  <c r="Q571" i="10"/>
  <c r="C571" i="10"/>
  <c r="B571" i="10"/>
  <c r="Q570" i="10"/>
  <c r="T570" i="10" s="1"/>
  <c r="C570" i="10"/>
  <c r="B570" i="10"/>
  <c r="Q569" i="10"/>
  <c r="C569" i="10"/>
  <c r="B569" i="10"/>
  <c r="Q568" i="10"/>
  <c r="S568" i="10" s="1"/>
  <c r="C568" i="10"/>
  <c r="B568" i="10"/>
  <c r="Q567" i="10"/>
  <c r="C567" i="10"/>
  <c r="B567" i="10"/>
  <c r="Q566" i="10"/>
  <c r="S566" i="10" s="1"/>
  <c r="C566" i="10"/>
  <c r="B566" i="10"/>
  <c r="Q565" i="10"/>
  <c r="T565" i="10" s="1"/>
  <c r="C565" i="10"/>
  <c r="B565" i="10"/>
  <c r="Q564" i="10"/>
  <c r="C564" i="10"/>
  <c r="B564" i="10"/>
  <c r="Q563" i="10"/>
  <c r="C563" i="10"/>
  <c r="B563" i="10"/>
  <c r="Q562" i="10"/>
  <c r="C562" i="10"/>
  <c r="B562" i="10"/>
  <c r="Q561" i="10"/>
  <c r="C561" i="10"/>
  <c r="B561" i="10"/>
  <c r="Q560" i="10"/>
  <c r="C560" i="10"/>
  <c r="B560" i="10"/>
  <c r="Q559" i="10"/>
  <c r="C559" i="10"/>
  <c r="B559" i="10"/>
  <c r="Q558" i="10"/>
  <c r="S558" i="10" s="1"/>
  <c r="C558" i="10"/>
  <c r="B558" i="10"/>
  <c r="Q557" i="10"/>
  <c r="C557" i="10"/>
  <c r="B557" i="10"/>
  <c r="Q556" i="10"/>
  <c r="T556" i="10" s="1"/>
  <c r="C556" i="10"/>
  <c r="B556" i="10"/>
  <c r="Q555" i="10"/>
  <c r="T555" i="10" s="1"/>
  <c r="C555" i="10"/>
  <c r="B555" i="10"/>
  <c r="Q554" i="10"/>
  <c r="T554" i="10" s="1"/>
  <c r="C554" i="10"/>
  <c r="B554" i="10"/>
  <c r="Q553" i="10"/>
  <c r="C553" i="10"/>
  <c r="B553" i="10"/>
  <c r="Q552" i="10"/>
  <c r="C552" i="10"/>
  <c r="B552" i="10"/>
  <c r="Q551" i="10"/>
  <c r="T551" i="10" s="1"/>
  <c r="C551" i="10"/>
  <c r="B551" i="10"/>
  <c r="Q550" i="10"/>
  <c r="S550" i="10" s="1"/>
  <c r="C550" i="10"/>
  <c r="B550" i="10"/>
  <c r="Q549" i="10"/>
  <c r="S549" i="10" s="1"/>
  <c r="C549" i="10"/>
  <c r="B549" i="10"/>
  <c r="Q548" i="10"/>
  <c r="T548" i="10" s="1"/>
  <c r="C548" i="10"/>
  <c r="B548" i="10"/>
  <c r="Q547" i="10"/>
  <c r="C547" i="10"/>
  <c r="B547" i="10"/>
  <c r="Q546" i="10"/>
  <c r="C546" i="10"/>
  <c r="B546" i="10"/>
  <c r="Q545" i="10"/>
  <c r="C545" i="10"/>
  <c r="B545" i="10"/>
  <c r="Q544" i="10"/>
  <c r="C544" i="10"/>
  <c r="B544" i="10"/>
  <c r="Q543" i="10"/>
  <c r="T543" i="10" s="1"/>
  <c r="C543" i="10"/>
  <c r="B543" i="10"/>
  <c r="Q542" i="10"/>
  <c r="C542" i="10"/>
  <c r="B542" i="10"/>
  <c r="Q541" i="10"/>
  <c r="S541" i="10" s="1"/>
  <c r="C541" i="10"/>
  <c r="B541" i="10"/>
  <c r="Q540" i="10"/>
  <c r="C540" i="10"/>
  <c r="B540" i="10"/>
  <c r="Q539" i="10"/>
  <c r="T539" i="10" s="1"/>
  <c r="C539" i="10"/>
  <c r="B539" i="10"/>
  <c r="Q538" i="10"/>
  <c r="T538" i="10" s="1"/>
  <c r="C538" i="10"/>
  <c r="B538" i="10"/>
  <c r="Q537" i="10"/>
  <c r="C537" i="10"/>
  <c r="B537" i="10"/>
  <c r="Q536" i="10"/>
  <c r="C536" i="10"/>
  <c r="B536" i="10"/>
  <c r="Q535" i="10"/>
  <c r="T535" i="10" s="1"/>
  <c r="C535" i="10"/>
  <c r="B535" i="10"/>
  <c r="Q534" i="10"/>
  <c r="C534" i="10"/>
  <c r="B534" i="10"/>
  <c r="Q533" i="10"/>
  <c r="T533" i="10" s="1"/>
  <c r="C533" i="10"/>
  <c r="B533" i="10"/>
  <c r="Q532" i="10"/>
  <c r="C532" i="10"/>
  <c r="B532" i="10"/>
  <c r="Q531" i="10"/>
  <c r="T531" i="10" s="1"/>
  <c r="C531" i="10"/>
  <c r="B531" i="10"/>
  <c r="Q530" i="10"/>
  <c r="T530" i="10" s="1"/>
  <c r="C530" i="10"/>
  <c r="B530" i="10"/>
  <c r="Q529" i="10"/>
  <c r="C529" i="10"/>
  <c r="B529" i="10"/>
  <c r="Q528" i="10"/>
  <c r="C528" i="10"/>
  <c r="B528" i="10"/>
  <c r="Q527" i="10"/>
  <c r="C527" i="10"/>
  <c r="B527" i="10"/>
  <c r="Q526" i="10"/>
  <c r="S526" i="10" s="1"/>
  <c r="C526" i="10"/>
  <c r="B526" i="10"/>
  <c r="Q525" i="10"/>
  <c r="S525" i="10" s="1"/>
  <c r="C525" i="10"/>
  <c r="B525" i="10"/>
  <c r="Q524" i="10"/>
  <c r="T524" i="10" s="1"/>
  <c r="C524" i="10"/>
  <c r="B524" i="10"/>
  <c r="Q523" i="10"/>
  <c r="T523" i="10" s="1"/>
  <c r="C523" i="10"/>
  <c r="B523" i="10"/>
  <c r="Q522" i="10"/>
  <c r="C522" i="10"/>
  <c r="B522" i="10"/>
  <c r="Q521" i="10"/>
  <c r="T521" i="10" s="1"/>
  <c r="C521" i="10"/>
  <c r="B521" i="10"/>
  <c r="Q520" i="10"/>
  <c r="T520" i="10" s="1"/>
  <c r="C520" i="10"/>
  <c r="B520" i="10"/>
  <c r="Q519" i="10"/>
  <c r="S519" i="10" s="1"/>
  <c r="C519" i="10"/>
  <c r="B519" i="10"/>
  <c r="Q518" i="10"/>
  <c r="C518" i="10"/>
  <c r="B518" i="10"/>
  <c r="Q517" i="10"/>
  <c r="S517" i="10" s="1"/>
  <c r="C517" i="10"/>
  <c r="B517" i="10"/>
  <c r="Q516" i="10"/>
  <c r="C516" i="10"/>
  <c r="B516" i="10"/>
  <c r="Q515" i="10"/>
  <c r="C515" i="10"/>
  <c r="B515" i="10"/>
  <c r="Q514" i="10"/>
  <c r="S514" i="10" s="1"/>
  <c r="C514" i="10"/>
  <c r="B514" i="10"/>
  <c r="Q513" i="10"/>
  <c r="T513" i="10" s="1"/>
  <c r="C513" i="10"/>
  <c r="B513" i="10"/>
  <c r="Q512" i="10"/>
  <c r="C512" i="10"/>
  <c r="B512" i="10"/>
  <c r="Q511" i="10"/>
  <c r="S511" i="10" s="1"/>
  <c r="C511" i="10"/>
  <c r="B511" i="10"/>
  <c r="Q510" i="10"/>
  <c r="C510" i="10"/>
  <c r="B510" i="10"/>
  <c r="Q509" i="10"/>
  <c r="T509" i="10" s="1"/>
  <c r="C509" i="10"/>
  <c r="B509" i="10"/>
  <c r="Q508" i="10"/>
  <c r="C508" i="10"/>
  <c r="B508" i="10"/>
  <c r="Q507" i="10"/>
  <c r="C507" i="10"/>
  <c r="B507" i="10"/>
  <c r="Q506" i="10"/>
  <c r="S506" i="10" s="1"/>
  <c r="C506" i="10"/>
  <c r="B506" i="10"/>
  <c r="Q505" i="10"/>
  <c r="S505" i="10" s="1"/>
  <c r="C505" i="10"/>
  <c r="B505" i="10"/>
  <c r="Q504" i="10"/>
  <c r="T504" i="10" s="1"/>
  <c r="C504" i="10"/>
  <c r="B504" i="10"/>
  <c r="Q503" i="10"/>
  <c r="S503" i="10" s="1"/>
  <c r="C503" i="10"/>
  <c r="B503" i="10"/>
  <c r="Q502" i="10"/>
  <c r="C502" i="10"/>
  <c r="B502" i="10"/>
  <c r="Q501" i="10"/>
  <c r="T501" i="10" s="1"/>
  <c r="C501" i="10"/>
  <c r="B501" i="10"/>
  <c r="Q500" i="10"/>
  <c r="S500" i="10" s="1"/>
  <c r="C500" i="10"/>
  <c r="B500" i="10"/>
  <c r="V500" i="10" s="1"/>
  <c r="Q499" i="10"/>
  <c r="C499" i="10"/>
  <c r="B499" i="10"/>
  <c r="Q498" i="10"/>
  <c r="S498" i="10" s="1"/>
  <c r="C498" i="10"/>
  <c r="B498" i="10"/>
  <c r="Q497" i="10"/>
  <c r="C497" i="10"/>
  <c r="B497" i="10"/>
  <c r="Q496" i="10"/>
  <c r="T496" i="10" s="1"/>
  <c r="C496" i="10"/>
  <c r="B496" i="10"/>
  <c r="Q495" i="10"/>
  <c r="S495" i="10" s="1"/>
  <c r="C495" i="10"/>
  <c r="B495" i="10"/>
  <c r="Q494" i="10"/>
  <c r="T494" i="10" s="1"/>
  <c r="C494" i="10"/>
  <c r="B494" i="10"/>
  <c r="Q493" i="10"/>
  <c r="T493" i="10" s="1"/>
  <c r="C493" i="10"/>
  <c r="B493" i="10"/>
  <c r="Q492" i="10"/>
  <c r="C492" i="10"/>
  <c r="B492" i="10"/>
  <c r="Q491" i="10"/>
  <c r="C491" i="10"/>
  <c r="B491" i="10"/>
  <c r="Q490" i="10"/>
  <c r="S490" i="10" s="1"/>
  <c r="C490" i="10"/>
  <c r="B490" i="10"/>
  <c r="Q489" i="10"/>
  <c r="S489" i="10" s="1"/>
  <c r="C489" i="10"/>
  <c r="B489" i="10"/>
  <c r="Q488" i="10"/>
  <c r="T488" i="10" s="1"/>
  <c r="C488" i="10"/>
  <c r="B488" i="10"/>
  <c r="Q487" i="10"/>
  <c r="C487" i="10"/>
  <c r="B487" i="10"/>
  <c r="Q486" i="10"/>
  <c r="C486" i="10"/>
  <c r="B486" i="10"/>
  <c r="Q485" i="10"/>
  <c r="T485" i="10" s="1"/>
  <c r="C485" i="10"/>
  <c r="B485" i="10"/>
  <c r="Q484" i="10"/>
  <c r="C484" i="10"/>
  <c r="B484" i="10"/>
  <c r="Q483" i="10"/>
  <c r="C483" i="10"/>
  <c r="B483" i="10"/>
  <c r="Q482" i="10"/>
  <c r="C482" i="10"/>
  <c r="B482" i="10"/>
  <c r="Q481" i="10"/>
  <c r="S481" i="10" s="1"/>
  <c r="C481" i="10"/>
  <c r="B481" i="10"/>
  <c r="Q480" i="10"/>
  <c r="T480" i="10" s="1"/>
  <c r="C480" i="10"/>
  <c r="B480" i="10"/>
  <c r="Q479" i="10"/>
  <c r="T479" i="10" s="1"/>
  <c r="C479" i="10"/>
  <c r="B479" i="10"/>
  <c r="Q478" i="10"/>
  <c r="C478" i="10"/>
  <c r="B478" i="10"/>
  <c r="C477" i="10"/>
  <c r="B477" i="10"/>
  <c r="Q476" i="10"/>
  <c r="S476" i="10" s="1"/>
  <c r="C476" i="10"/>
  <c r="B476" i="10"/>
  <c r="Q475" i="10"/>
  <c r="C475" i="10"/>
  <c r="B475" i="10"/>
  <c r="Q474" i="10"/>
  <c r="S474" i="10" s="1"/>
  <c r="C474" i="10"/>
  <c r="B474" i="10"/>
  <c r="V474" i="10" s="1"/>
  <c r="Q473" i="10"/>
  <c r="T473" i="10" s="1"/>
  <c r="C473" i="10"/>
  <c r="B473" i="10"/>
  <c r="Q472" i="10"/>
  <c r="C472" i="10"/>
  <c r="B472" i="10"/>
  <c r="Q471" i="10"/>
  <c r="C471" i="10"/>
  <c r="B471" i="10"/>
  <c r="Q470" i="10"/>
  <c r="T470" i="10" s="1"/>
  <c r="C470" i="10"/>
  <c r="B470" i="10"/>
  <c r="Q469" i="10"/>
  <c r="T469" i="10" s="1"/>
  <c r="C469" i="10"/>
  <c r="B469" i="10"/>
  <c r="Q468" i="10"/>
  <c r="S468" i="10" s="1"/>
  <c r="C468" i="10"/>
  <c r="B468" i="10"/>
  <c r="Q467" i="10"/>
  <c r="C467" i="10"/>
  <c r="B467" i="10"/>
  <c r="Q466" i="10"/>
  <c r="S466" i="10" s="1"/>
  <c r="C466" i="10"/>
  <c r="B466" i="10"/>
  <c r="Q465" i="10"/>
  <c r="T465" i="10" s="1"/>
  <c r="C465" i="10"/>
  <c r="B465" i="10"/>
  <c r="Q464" i="10"/>
  <c r="S464" i="10" s="1"/>
  <c r="C464" i="10"/>
  <c r="B464" i="10"/>
  <c r="Q463" i="10"/>
  <c r="C463" i="10"/>
  <c r="B463" i="10"/>
  <c r="Q462" i="10"/>
  <c r="C462" i="10"/>
  <c r="B462" i="10"/>
  <c r="Q461" i="10"/>
  <c r="T461" i="10" s="1"/>
  <c r="C461" i="10"/>
  <c r="B461" i="10"/>
  <c r="Q460" i="10"/>
  <c r="S460" i="10" s="1"/>
  <c r="C460" i="10"/>
  <c r="B460" i="10"/>
  <c r="Q459" i="10"/>
  <c r="C459" i="10"/>
  <c r="B459" i="10"/>
  <c r="Q458" i="10"/>
  <c r="S458" i="10" s="1"/>
  <c r="C458" i="10"/>
  <c r="B458" i="10"/>
  <c r="Q457" i="10"/>
  <c r="C457" i="10"/>
  <c r="B457" i="10"/>
  <c r="Q456" i="10"/>
  <c r="T456" i="10" s="1"/>
  <c r="C456" i="10"/>
  <c r="B456" i="10"/>
  <c r="Q455" i="10"/>
  <c r="C455" i="10"/>
  <c r="B455" i="10"/>
  <c r="Q454" i="10"/>
  <c r="C454" i="10"/>
  <c r="B454" i="10"/>
  <c r="Q453" i="10"/>
  <c r="T453" i="10" s="1"/>
  <c r="C453" i="10"/>
  <c r="B453" i="10"/>
  <c r="Q452" i="10"/>
  <c r="C452" i="10"/>
  <c r="B452" i="10"/>
  <c r="Q451" i="10"/>
  <c r="C451" i="10"/>
  <c r="B451" i="10"/>
  <c r="Q450" i="10"/>
  <c r="S450" i="10" s="1"/>
  <c r="C450" i="10"/>
  <c r="B450" i="10"/>
  <c r="Q449" i="10"/>
  <c r="T449" i="10" s="1"/>
  <c r="C449" i="10"/>
  <c r="B449" i="10"/>
  <c r="Q448" i="10"/>
  <c r="T448" i="10" s="1"/>
  <c r="C448" i="10"/>
  <c r="B448" i="10"/>
  <c r="Q447" i="10"/>
  <c r="C447" i="10"/>
  <c r="B447" i="10"/>
  <c r="Q446" i="10"/>
  <c r="T446" i="10" s="1"/>
  <c r="C446" i="10"/>
  <c r="B446" i="10"/>
  <c r="Q445" i="10"/>
  <c r="C445" i="10"/>
  <c r="B445" i="10"/>
  <c r="Q444" i="10"/>
  <c r="S444" i="10" s="1"/>
  <c r="C444" i="10"/>
  <c r="B444" i="10"/>
  <c r="Q443" i="10"/>
  <c r="C443" i="10"/>
  <c r="B443" i="10"/>
  <c r="C442" i="10"/>
  <c r="B442" i="10"/>
  <c r="Q441" i="10"/>
  <c r="C441" i="10"/>
  <c r="B441" i="10"/>
  <c r="Q440" i="10"/>
  <c r="T440" i="10" s="1"/>
  <c r="C440" i="10"/>
  <c r="B440" i="10"/>
  <c r="Q439" i="10"/>
  <c r="T439" i="10" s="1"/>
  <c r="C439" i="10"/>
  <c r="B439" i="10"/>
  <c r="Q438" i="10"/>
  <c r="T438" i="10" s="1"/>
  <c r="C438" i="10"/>
  <c r="B438" i="10"/>
  <c r="Q437" i="10"/>
  <c r="C437" i="10"/>
  <c r="B437" i="10"/>
  <c r="Q436" i="10"/>
  <c r="S436" i="10" s="1"/>
  <c r="C436" i="10"/>
  <c r="B436" i="10"/>
  <c r="Q435" i="10"/>
  <c r="C435" i="10"/>
  <c r="B435" i="10"/>
  <c r="Q434" i="10"/>
  <c r="S434" i="10" s="1"/>
  <c r="C434" i="10"/>
  <c r="B434" i="10"/>
  <c r="Q433" i="10"/>
  <c r="C433" i="10"/>
  <c r="B433" i="10"/>
  <c r="Q432" i="10"/>
  <c r="C432" i="10"/>
  <c r="B432" i="10"/>
  <c r="Q431" i="10"/>
  <c r="S431" i="10" s="1"/>
  <c r="C431" i="10"/>
  <c r="B431" i="10"/>
  <c r="Q430" i="10"/>
  <c r="T430" i="10" s="1"/>
  <c r="C430" i="10"/>
  <c r="B430" i="10"/>
  <c r="Q429" i="10"/>
  <c r="T429" i="10" s="1"/>
  <c r="C429" i="10"/>
  <c r="B429" i="10"/>
  <c r="Q428" i="10"/>
  <c r="S428" i="10" s="1"/>
  <c r="C428" i="10"/>
  <c r="B428" i="10"/>
  <c r="Q427" i="10"/>
  <c r="C427" i="10"/>
  <c r="B427" i="10"/>
  <c r="Q426" i="10"/>
  <c r="S426" i="10" s="1"/>
  <c r="C426" i="10"/>
  <c r="B426" i="10"/>
  <c r="Q425" i="10"/>
  <c r="C425" i="10"/>
  <c r="B425" i="10"/>
  <c r="Q424" i="10"/>
  <c r="T424" i="10" s="1"/>
  <c r="C424" i="10"/>
  <c r="B424" i="10"/>
  <c r="Q423" i="10"/>
  <c r="T423" i="10" s="1"/>
  <c r="C423" i="10"/>
  <c r="B423" i="10"/>
  <c r="Q422" i="10"/>
  <c r="C422" i="10"/>
  <c r="B422" i="10"/>
  <c r="Q421" i="10"/>
  <c r="T421" i="10" s="1"/>
  <c r="C421" i="10"/>
  <c r="B421" i="10"/>
  <c r="Q420" i="10"/>
  <c r="C420" i="10"/>
  <c r="B420" i="10"/>
  <c r="Q419" i="10"/>
  <c r="C419" i="10"/>
  <c r="B419" i="10"/>
  <c r="Q418" i="10"/>
  <c r="S418" i="10" s="1"/>
  <c r="C418" i="10"/>
  <c r="B418" i="10"/>
  <c r="Q417" i="10"/>
  <c r="C417" i="10"/>
  <c r="B417" i="10"/>
  <c r="Q416" i="10"/>
  <c r="T416" i="10" s="1"/>
  <c r="C416" i="10"/>
  <c r="B416" i="10"/>
  <c r="Q415" i="10"/>
  <c r="S415" i="10" s="1"/>
  <c r="C415" i="10"/>
  <c r="B415" i="10"/>
  <c r="Q414" i="10"/>
  <c r="T414" i="10" s="1"/>
  <c r="C414" i="10"/>
  <c r="B414" i="10"/>
  <c r="Q413" i="10"/>
  <c r="T413" i="10" s="1"/>
  <c r="C413" i="10"/>
  <c r="B413" i="10"/>
  <c r="Q412" i="10"/>
  <c r="S412" i="10" s="1"/>
  <c r="C412" i="10"/>
  <c r="B412" i="10"/>
  <c r="Q411" i="10"/>
  <c r="C411" i="10"/>
  <c r="B411" i="10"/>
  <c r="Q410" i="10"/>
  <c r="S410" i="10" s="1"/>
  <c r="C410" i="10"/>
  <c r="B410" i="10"/>
  <c r="Q409" i="10"/>
  <c r="S409" i="10" s="1"/>
  <c r="C409" i="10"/>
  <c r="B409" i="10"/>
  <c r="Q408" i="10"/>
  <c r="T408" i="10" s="1"/>
  <c r="C408" i="10"/>
  <c r="B408" i="10"/>
  <c r="Q407" i="10"/>
  <c r="S407" i="10" s="1"/>
  <c r="C407" i="10"/>
  <c r="B407" i="10"/>
  <c r="Q406" i="10"/>
  <c r="T406" i="10" s="1"/>
  <c r="C406" i="10"/>
  <c r="B406" i="10"/>
  <c r="Q405" i="10"/>
  <c r="T405" i="10" s="1"/>
  <c r="C405" i="10"/>
  <c r="B405" i="10"/>
  <c r="Q404" i="10"/>
  <c r="S404" i="10" s="1"/>
  <c r="C404" i="10"/>
  <c r="B404" i="10"/>
  <c r="Q403" i="10"/>
  <c r="C403" i="10"/>
  <c r="B403" i="10"/>
  <c r="Q402" i="10"/>
  <c r="S402" i="10" s="1"/>
  <c r="C402" i="10"/>
  <c r="B402" i="10"/>
  <c r="Q401" i="10"/>
  <c r="S401" i="10" s="1"/>
  <c r="C401" i="10"/>
  <c r="B401" i="10"/>
  <c r="Q400" i="10"/>
  <c r="T400" i="10" s="1"/>
  <c r="C400" i="10"/>
  <c r="B400" i="10"/>
  <c r="Q399" i="10"/>
  <c r="S399" i="10" s="1"/>
  <c r="C399" i="10"/>
  <c r="B399" i="10"/>
  <c r="Q398" i="10"/>
  <c r="T398" i="10" s="1"/>
  <c r="C398" i="10"/>
  <c r="B398" i="10"/>
  <c r="Q397" i="10"/>
  <c r="T397" i="10" s="1"/>
  <c r="C397" i="10"/>
  <c r="B397" i="10"/>
  <c r="Q396" i="10"/>
  <c r="S396" i="10" s="1"/>
  <c r="C396" i="10"/>
  <c r="B396" i="10"/>
  <c r="Q395" i="10"/>
  <c r="C395" i="10"/>
  <c r="B395" i="10"/>
  <c r="Q394" i="10"/>
  <c r="S394" i="10" s="1"/>
  <c r="C394" i="10"/>
  <c r="B394" i="10"/>
  <c r="Q393" i="10"/>
  <c r="T393" i="10" s="1"/>
  <c r="C393" i="10"/>
  <c r="B393" i="10"/>
  <c r="Q392" i="10"/>
  <c r="T392" i="10" s="1"/>
  <c r="C392" i="10"/>
  <c r="B392" i="10"/>
  <c r="Q391" i="10"/>
  <c r="T391" i="10" s="1"/>
  <c r="C391" i="10"/>
  <c r="B391" i="10"/>
  <c r="Q390" i="10"/>
  <c r="C390" i="10"/>
  <c r="B390" i="10"/>
  <c r="Q389" i="10"/>
  <c r="T389" i="10" s="1"/>
  <c r="C389" i="10"/>
  <c r="B389" i="10"/>
  <c r="Q388" i="10"/>
  <c r="T388" i="10" s="1"/>
  <c r="C388" i="10"/>
  <c r="B388" i="10"/>
  <c r="Q387" i="10"/>
  <c r="C387" i="10"/>
  <c r="B387" i="10"/>
  <c r="Q386" i="10"/>
  <c r="S386" i="10" s="1"/>
  <c r="C386" i="10"/>
  <c r="B386" i="10"/>
  <c r="Q385" i="10"/>
  <c r="S385" i="10" s="1"/>
  <c r="C385" i="10"/>
  <c r="B385" i="10"/>
  <c r="Q384" i="10"/>
  <c r="C384" i="10"/>
  <c r="B384" i="10"/>
  <c r="Q383" i="10"/>
  <c r="S383" i="10" s="1"/>
  <c r="C383" i="10"/>
  <c r="B383" i="10"/>
  <c r="Q382" i="10"/>
  <c r="C382" i="10"/>
  <c r="B382" i="10"/>
  <c r="Q381" i="10"/>
  <c r="T381" i="10" s="1"/>
  <c r="C381" i="10"/>
  <c r="B381" i="10"/>
  <c r="Q380" i="10"/>
  <c r="T380" i="10" s="1"/>
  <c r="C380" i="10"/>
  <c r="B380" i="10"/>
  <c r="Q379" i="10"/>
  <c r="C379" i="10"/>
  <c r="B379" i="10"/>
  <c r="Q378" i="10"/>
  <c r="S378" i="10" s="1"/>
  <c r="C378" i="10"/>
  <c r="B378" i="10"/>
  <c r="Q377" i="10"/>
  <c r="C377" i="10"/>
  <c r="B377" i="10"/>
  <c r="Q376" i="10"/>
  <c r="S376" i="10" s="1"/>
  <c r="C376" i="10"/>
  <c r="B376" i="10"/>
  <c r="Q375" i="10"/>
  <c r="T375" i="10" s="1"/>
  <c r="C375" i="10"/>
  <c r="B375" i="10"/>
  <c r="Q374" i="10"/>
  <c r="T374" i="10" s="1"/>
  <c r="C374" i="10"/>
  <c r="B374" i="10"/>
  <c r="Q373" i="10"/>
  <c r="T373" i="10" s="1"/>
  <c r="C373" i="10"/>
  <c r="B373" i="10"/>
  <c r="Q372" i="10"/>
  <c r="T372" i="10" s="1"/>
  <c r="C372" i="10"/>
  <c r="B372" i="10"/>
  <c r="Q371" i="10"/>
  <c r="C371" i="10"/>
  <c r="B371" i="10"/>
  <c r="Q370" i="10"/>
  <c r="S370" i="10" s="1"/>
  <c r="C370" i="10"/>
  <c r="B370" i="10"/>
  <c r="Q369" i="10"/>
  <c r="C369" i="10"/>
  <c r="B369" i="10"/>
  <c r="Q368" i="10"/>
  <c r="S368" i="10" s="1"/>
  <c r="C368" i="10"/>
  <c r="B368" i="10"/>
  <c r="Q367" i="10"/>
  <c r="T367" i="10" s="1"/>
  <c r="C367" i="10"/>
  <c r="B367" i="10"/>
  <c r="Q366" i="10"/>
  <c r="T366" i="10" s="1"/>
  <c r="C366" i="10"/>
  <c r="B366" i="10"/>
  <c r="Q365" i="10"/>
  <c r="T365" i="10" s="1"/>
  <c r="C365" i="10"/>
  <c r="B365" i="10"/>
  <c r="Q364" i="10"/>
  <c r="S364" i="10" s="1"/>
  <c r="C364" i="10"/>
  <c r="B364" i="10"/>
  <c r="Q363" i="10"/>
  <c r="C363" i="10"/>
  <c r="B363" i="10"/>
  <c r="Q362" i="10"/>
  <c r="S362" i="10" s="1"/>
  <c r="C362" i="10"/>
  <c r="B362" i="10"/>
  <c r="Q361" i="10"/>
  <c r="S361" i="10" s="1"/>
  <c r="C361" i="10"/>
  <c r="B361" i="10"/>
  <c r="Q360" i="10"/>
  <c r="S360" i="10" s="1"/>
  <c r="C360" i="10"/>
  <c r="B360" i="10"/>
  <c r="Q359" i="10"/>
  <c r="T359" i="10" s="1"/>
  <c r="C359" i="10"/>
  <c r="B359" i="10"/>
  <c r="Q358" i="10"/>
  <c r="T358" i="10" s="1"/>
  <c r="C358" i="10"/>
  <c r="B358" i="10"/>
  <c r="Q357" i="10"/>
  <c r="T357" i="10" s="1"/>
  <c r="C357" i="10"/>
  <c r="B357" i="10"/>
  <c r="Q356" i="10"/>
  <c r="T356" i="10" s="1"/>
  <c r="C356" i="10"/>
  <c r="B356" i="10"/>
  <c r="Q355" i="10"/>
  <c r="C355" i="10"/>
  <c r="B355" i="10"/>
  <c r="Q354" i="10"/>
  <c r="S354" i="10" s="1"/>
  <c r="C354" i="10"/>
  <c r="B354" i="10"/>
  <c r="Q353" i="10"/>
  <c r="T353" i="10" s="1"/>
  <c r="C353" i="10"/>
  <c r="B353" i="10"/>
  <c r="Q352" i="10"/>
  <c r="S352" i="10" s="1"/>
  <c r="C352" i="10"/>
  <c r="B352" i="10"/>
  <c r="Q351" i="10"/>
  <c r="T351" i="10" s="1"/>
  <c r="C351" i="10"/>
  <c r="B351" i="10"/>
  <c r="Q350" i="10"/>
  <c r="T350" i="10" s="1"/>
  <c r="C350" i="10"/>
  <c r="B350" i="10"/>
  <c r="Q349" i="10"/>
  <c r="T349" i="10" s="1"/>
  <c r="C349" i="10"/>
  <c r="B349" i="10"/>
  <c r="Q348" i="10"/>
  <c r="C348" i="10"/>
  <c r="B348" i="10"/>
  <c r="Q347" i="10"/>
  <c r="C347" i="10"/>
  <c r="B347" i="10"/>
  <c r="Q346" i="10"/>
  <c r="S346" i="10" s="1"/>
  <c r="C346" i="10"/>
  <c r="B346" i="10"/>
  <c r="Q345" i="10"/>
  <c r="T345" i="10" s="1"/>
  <c r="C345" i="10"/>
  <c r="B345" i="10"/>
  <c r="Q344" i="10"/>
  <c r="S344" i="10" s="1"/>
  <c r="C344" i="10"/>
  <c r="B344" i="10"/>
  <c r="Q343" i="10"/>
  <c r="T343" i="10" s="1"/>
  <c r="C343" i="10"/>
  <c r="B343" i="10"/>
  <c r="Q342" i="10"/>
  <c r="T342" i="10" s="1"/>
  <c r="C342" i="10"/>
  <c r="B342" i="10"/>
  <c r="Q341" i="10"/>
  <c r="T341" i="10" s="1"/>
  <c r="C341" i="10"/>
  <c r="B341" i="10"/>
  <c r="Q340" i="10"/>
  <c r="C340" i="10"/>
  <c r="B340" i="10"/>
  <c r="Q339" i="10"/>
  <c r="C339" i="10"/>
  <c r="B339" i="10"/>
  <c r="Q338" i="10"/>
  <c r="S338" i="10" s="1"/>
  <c r="C338" i="10"/>
  <c r="B338" i="10"/>
  <c r="Q337" i="10"/>
  <c r="T337" i="10" s="1"/>
  <c r="C337" i="10"/>
  <c r="B337" i="10"/>
  <c r="Q336" i="10"/>
  <c r="S336" i="10" s="1"/>
  <c r="C336" i="10"/>
  <c r="B336" i="10"/>
  <c r="Q335" i="10"/>
  <c r="T335" i="10" s="1"/>
  <c r="C335" i="10"/>
  <c r="B335" i="10"/>
  <c r="Q334" i="10"/>
  <c r="T334" i="10" s="1"/>
  <c r="C334" i="10"/>
  <c r="B334" i="10"/>
  <c r="Q333" i="10"/>
  <c r="T333" i="10" s="1"/>
  <c r="C333" i="10"/>
  <c r="B333" i="10"/>
  <c r="Q332" i="10"/>
  <c r="S332" i="10" s="1"/>
  <c r="C332" i="10"/>
  <c r="B332" i="10"/>
  <c r="Q331" i="10"/>
  <c r="C331" i="10"/>
  <c r="B331" i="10"/>
  <c r="Q330" i="10"/>
  <c r="S330" i="10" s="1"/>
  <c r="C330" i="10"/>
  <c r="B330" i="10"/>
  <c r="Q329" i="10"/>
  <c r="T329" i="10" s="1"/>
  <c r="C329" i="10"/>
  <c r="B329" i="10"/>
  <c r="Q328" i="10"/>
  <c r="C328" i="10"/>
  <c r="B328" i="10"/>
  <c r="Q327" i="10"/>
  <c r="T327" i="10" s="1"/>
  <c r="C327" i="10"/>
  <c r="B327" i="10"/>
  <c r="Q326" i="10"/>
  <c r="C326" i="10"/>
  <c r="B326" i="10"/>
  <c r="Q325" i="10"/>
  <c r="T325" i="10" s="1"/>
  <c r="C325" i="10"/>
  <c r="B325" i="10"/>
  <c r="Q324" i="10"/>
  <c r="C324" i="10"/>
  <c r="B324" i="10"/>
  <c r="Q323" i="10"/>
  <c r="C323" i="10"/>
  <c r="B323" i="10"/>
  <c r="Q322" i="10"/>
  <c r="C322" i="10"/>
  <c r="B322" i="10"/>
  <c r="Q321" i="10"/>
  <c r="T321" i="10" s="1"/>
  <c r="C321" i="10"/>
  <c r="B321" i="10"/>
  <c r="Q320" i="10"/>
  <c r="C320" i="10"/>
  <c r="B320" i="10"/>
  <c r="Q319" i="10"/>
  <c r="S319" i="10" s="1"/>
  <c r="C319" i="10"/>
  <c r="B319" i="10"/>
  <c r="Q318" i="10"/>
  <c r="C318" i="10"/>
  <c r="B318" i="10"/>
  <c r="Q317" i="10"/>
  <c r="T317" i="10" s="1"/>
  <c r="C317" i="10"/>
  <c r="B317" i="10"/>
  <c r="Q316" i="10"/>
  <c r="C316" i="10"/>
  <c r="B316" i="10"/>
  <c r="Q315" i="10"/>
  <c r="C315" i="10"/>
  <c r="B315" i="10"/>
  <c r="Q314" i="10"/>
  <c r="C314" i="10"/>
  <c r="B314" i="10"/>
  <c r="Q313" i="10"/>
  <c r="C313" i="10"/>
  <c r="B313" i="10"/>
  <c r="Q312" i="10"/>
  <c r="S312" i="10" s="1"/>
  <c r="C312" i="10"/>
  <c r="B312" i="10"/>
  <c r="Q311" i="10"/>
  <c r="S311" i="10" s="1"/>
  <c r="C311" i="10"/>
  <c r="B311" i="10"/>
  <c r="Q310" i="10"/>
  <c r="T310" i="10" s="1"/>
  <c r="C310" i="10"/>
  <c r="B310" i="10"/>
  <c r="Q309" i="10"/>
  <c r="T309" i="10" s="1"/>
  <c r="C309" i="10"/>
  <c r="B309" i="10"/>
  <c r="Q308" i="10"/>
  <c r="T308" i="10" s="1"/>
  <c r="C308" i="10"/>
  <c r="B308" i="10"/>
  <c r="Q307" i="10"/>
  <c r="C307" i="10"/>
  <c r="B307" i="10"/>
  <c r="Q306" i="10"/>
  <c r="S306" i="10" s="1"/>
  <c r="C306" i="10"/>
  <c r="B306" i="10"/>
  <c r="Q305" i="10"/>
  <c r="C305" i="10"/>
  <c r="B305" i="10"/>
  <c r="Q304" i="10"/>
  <c r="S304" i="10" s="1"/>
  <c r="C304" i="10"/>
  <c r="B304" i="10"/>
  <c r="Q303" i="10"/>
  <c r="T303" i="10" s="1"/>
  <c r="C303" i="10"/>
  <c r="B303" i="10"/>
  <c r="Q302" i="10"/>
  <c r="T302" i="10" s="1"/>
  <c r="C302" i="10"/>
  <c r="B302" i="10"/>
  <c r="Q301" i="10"/>
  <c r="T301" i="10" s="1"/>
  <c r="C301" i="10"/>
  <c r="B301" i="10"/>
  <c r="Q300" i="10"/>
  <c r="S300" i="10" s="1"/>
  <c r="C300" i="10"/>
  <c r="B300" i="10"/>
  <c r="Q299" i="10"/>
  <c r="C299" i="10"/>
  <c r="B299" i="10"/>
  <c r="Q298" i="10"/>
  <c r="S298" i="10" s="1"/>
  <c r="C298" i="10"/>
  <c r="B298" i="10"/>
  <c r="Q297" i="10"/>
  <c r="T297" i="10" s="1"/>
  <c r="C297" i="10"/>
  <c r="B297" i="10"/>
  <c r="Q296" i="10"/>
  <c r="S296" i="10" s="1"/>
  <c r="C296" i="10"/>
  <c r="B296" i="10"/>
  <c r="Q295" i="10"/>
  <c r="T295" i="10" s="1"/>
  <c r="C295" i="10"/>
  <c r="B295" i="10"/>
  <c r="Q294" i="10"/>
  <c r="T294" i="10" s="1"/>
  <c r="C294" i="10"/>
  <c r="B294" i="10"/>
  <c r="Q293" i="10"/>
  <c r="T293" i="10" s="1"/>
  <c r="C293" i="10"/>
  <c r="B293" i="10"/>
  <c r="Q292" i="10"/>
  <c r="S292" i="10" s="1"/>
  <c r="C292" i="10"/>
  <c r="B292" i="10"/>
  <c r="Q291" i="10"/>
  <c r="C291" i="10"/>
  <c r="B291" i="10"/>
  <c r="Q290" i="10"/>
  <c r="T290" i="10" s="1"/>
  <c r="C290" i="10"/>
  <c r="B290" i="10"/>
  <c r="Q289" i="10"/>
  <c r="T289" i="10" s="1"/>
  <c r="C289" i="10"/>
  <c r="B289" i="10"/>
  <c r="Q288" i="10"/>
  <c r="T288" i="10" s="1"/>
  <c r="C288" i="10"/>
  <c r="B288" i="10"/>
  <c r="Q287" i="10"/>
  <c r="S287" i="10" s="1"/>
  <c r="C287" i="10"/>
  <c r="B287" i="10"/>
  <c r="Q286" i="10"/>
  <c r="C286" i="10"/>
  <c r="B286" i="10"/>
  <c r="Q285" i="10"/>
  <c r="C285" i="10"/>
  <c r="B285" i="10"/>
  <c r="Q284" i="10"/>
  <c r="S284" i="10" s="1"/>
  <c r="C284" i="10"/>
  <c r="B284" i="10"/>
  <c r="Q283" i="10"/>
  <c r="C283" i="10"/>
  <c r="B283" i="10"/>
  <c r="Q282" i="10"/>
  <c r="T282" i="10" s="1"/>
  <c r="C282" i="10"/>
  <c r="B282" i="10"/>
  <c r="Q281" i="10"/>
  <c r="T281" i="10" s="1"/>
  <c r="C281" i="10"/>
  <c r="B281" i="10"/>
  <c r="Q280" i="10"/>
  <c r="T280" i="10" s="1"/>
  <c r="C280" i="10"/>
  <c r="B280" i="10"/>
  <c r="Q279" i="10"/>
  <c r="S279" i="10" s="1"/>
  <c r="C279" i="10"/>
  <c r="B279" i="10"/>
  <c r="Q278" i="10"/>
  <c r="C278" i="10"/>
  <c r="B278" i="10"/>
  <c r="V278" i="10" s="1"/>
  <c r="Q277" i="10"/>
  <c r="C277" i="10"/>
  <c r="B277" i="10"/>
  <c r="Q276" i="10"/>
  <c r="T276" i="10" s="1"/>
  <c r="C276" i="10"/>
  <c r="B276" i="10"/>
  <c r="Q275" i="10"/>
  <c r="C275" i="10"/>
  <c r="B275" i="10"/>
  <c r="Q274" i="10"/>
  <c r="T274" i="10" s="1"/>
  <c r="C274" i="10"/>
  <c r="B274" i="10"/>
  <c r="Q273" i="10"/>
  <c r="T273" i="10" s="1"/>
  <c r="C273" i="10"/>
  <c r="B273" i="10"/>
  <c r="Q272" i="10"/>
  <c r="T272" i="10" s="1"/>
  <c r="C272" i="10"/>
  <c r="B272" i="10"/>
  <c r="Q271" i="10"/>
  <c r="C271" i="10"/>
  <c r="B271" i="10"/>
  <c r="Q270" i="10"/>
  <c r="C270" i="10"/>
  <c r="B270" i="10"/>
  <c r="Q269" i="10"/>
  <c r="C269" i="10"/>
  <c r="B269" i="10"/>
  <c r="Q268" i="10"/>
  <c r="S268" i="10" s="1"/>
  <c r="C268" i="10"/>
  <c r="B268" i="10"/>
  <c r="Q267" i="10"/>
  <c r="C267" i="10"/>
  <c r="B267" i="10"/>
  <c r="Q266" i="10"/>
  <c r="T266" i="10" s="1"/>
  <c r="C266" i="10"/>
  <c r="B266" i="10"/>
  <c r="Q265" i="10"/>
  <c r="T265" i="10" s="1"/>
  <c r="C265" i="10"/>
  <c r="B265" i="10"/>
  <c r="Q264" i="10"/>
  <c r="T264" i="10" s="1"/>
  <c r="C264" i="10"/>
  <c r="B264" i="10"/>
  <c r="Q263" i="10"/>
  <c r="S263" i="10" s="1"/>
  <c r="C263" i="10"/>
  <c r="B263" i="10"/>
  <c r="Q262" i="10"/>
  <c r="C262" i="10"/>
  <c r="B262" i="10"/>
  <c r="Q261" i="10"/>
  <c r="C261" i="10"/>
  <c r="B261" i="10"/>
  <c r="Q260" i="10"/>
  <c r="T260" i="10" s="1"/>
  <c r="C260" i="10"/>
  <c r="B260" i="10"/>
  <c r="Q259" i="10"/>
  <c r="C259" i="10"/>
  <c r="B259" i="10"/>
  <c r="Q258" i="10"/>
  <c r="T258" i="10" s="1"/>
  <c r="C258" i="10"/>
  <c r="B258" i="10"/>
  <c r="Q257" i="10"/>
  <c r="T257" i="10" s="1"/>
  <c r="C257" i="10"/>
  <c r="B257" i="10"/>
  <c r="Q256" i="10"/>
  <c r="T256" i="10" s="1"/>
  <c r="C256" i="10"/>
  <c r="B256" i="10"/>
  <c r="Q255" i="10"/>
  <c r="S255" i="10" s="1"/>
  <c r="C255" i="10"/>
  <c r="B255" i="10"/>
  <c r="Q254" i="10"/>
  <c r="C254" i="10"/>
  <c r="B254" i="10"/>
  <c r="Q253" i="10"/>
  <c r="C253" i="10"/>
  <c r="B253" i="10"/>
  <c r="Q252" i="10"/>
  <c r="T252" i="10" s="1"/>
  <c r="C252" i="10"/>
  <c r="B252" i="10"/>
  <c r="Q251" i="10"/>
  <c r="C251" i="10"/>
  <c r="B251" i="10"/>
  <c r="Q250" i="10"/>
  <c r="T250" i="10" s="1"/>
  <c r="C250" i="10"/>
  <c r="B250" i="10"/>
  <c r="Q249" i="10"/>
  <c r="T249" i="10" s="1"/>
  <c r="C249" i="10"/>
  <c r="B249" i="10"/>
  <c r="Q248" i="10"/>
  <c r="T248" i="10" s="1"/>
  <c r="C248" i="10"/>
  <c r="B248" i="10"/>
  <c r="Q247" i="10"/>
  <c r="S247" i="10" s="1"/>
  <c r="C247" i="10"/>
  <c r="B247" i="10"/>
  <c r="Q246" i="10"/>
  <c r="C246" i="10"/>
  <c r="B246" i="10"/>
  <c r="Q245" i="10"/>
  <c r="C245" i="10"/>
  <c r="B245" i="10"/>
  <c r="Q244" i="10"/>
  <c r="C244" i="10"/>
  <c r="B244" i="10"/>
  <c r="Q243" i="10"/>
  <c r="C243" i="10"/>
  <c r="B243" i="10"/>
  <c r="Q242" i="10"/>
  <c r="T242" i="10" s="1"/>
  <c r="C242" i="10"/>
  <c r="B242" i="10"/>
  <c r="Q241" i="10"/>
  <c r="T241" i="10" s="1"/>
  <c r="C241" i="10"/>
  <c r="B241" i="10"/>
  <c r="Q240" i="10"/>
  <c r="C240" i="10"/>
  <c r="B240" i="10"/>
  <c r="Q239" i="10"/>
  <c r="S239" i="10" s="1"/>
  <c r="C239" i="10"/>
  <c r="B239" i="10"/>
  <c r="Q238" i="10"/>
  <c r="C238" i="10"/>
  <c r="B238" i="10"/>
  <c r="Q237" i="10"/>
  <c r="C237" i="10"/>
  <c r="B237" i="10"/>
  <c r="Q236" i="10"/>
  <c r="T236" i="10" s="1"/>
  <c r="C236" i="10"/>
  <c r="B236" i="10"/>
  <c r="Q235" i="10"/>
  <c r="C235" i="10"/>
  <c r="B235" i="10"/>
  <c r="Q234" i="10"/>
  <c r="C234" i="10"/>
  <c r="B234" i="10"/>
  <c r="Q233" i="10"/>
  <c r="T233" i="10" s="1"/>
  <c r="C233" i="10"/>
  <c r="B233" i="10"/>
  <c r="Q232" i="10"/>
  <c r="T232" i="10" s="1"/>
  <c r="C232" i="10"/>
  <c r="B232" i="10"/>
  <c r="Q231" i="10"/>
  <c r="S231" i="10" s="1"/>
  <c r="C231" i="10"/>
  <c r="B231" i="10"/>
  <c r="Q230" i="10"/>
  <c r="C230" i="10"/>
  <c r="B230" i="10"/>
  <c r="Q229" i="10"/>
  <c r="C229" i="10"/>
  <c r="B229" i="10"/>
  <c r="Q228" i="10"/>
  <c r="S228" i="10" s="1"/>
  <c r="C228" i="10"/>
  <c r="B228" i="10"/>
  <c r="Q227" i="10"/>
  <c r="C227" i="10"/>
  <c r="B227" i="10"/>
  <c r="Q226" i="10"/>
  <c r="T226" i="10" s="1"/>
  <c r="C226" i="10"/>
  <c r="B226" i="10"/>
  <c r="Q225" i="10"/>
  <c r="T225" i="10" s="1"/>
  <c r="C225" i="10"/>
  <c r="B225" i="10"/>
  <c r="Q224" i="10"/>
  <c r="T224" i="10" s="1"/>
  <c r="C224" i="10"/>
  <c r="B224" i="10"/>
  <c r="Q223" i="10"/>
  <c r="S223" i="10" s="1"/>
  <c r="C223" i="10"/>
  <c r="B223" i="10"/>
  <c r="Q222" i="10"/>
  <c r="C222" i="10"/>
  <c r="B222" i="10"/>
  <c r="Q221" i="10"/>
  <c r="C221" i="10"/>
  <c r="B221" i="10"/>
  <c r="Q220" i="10"/>
  <c r="T220" i="10" s="1"/>
  <c r="C220" i="10"/>
  <c r="B220" i="10"/>
  <c r="Q219" i="10"/>
  <c r="C219" i="10"/>
  <c r="B219" i="10"/>
  <c r="Q218" i="10"/>
  <c r="T218" i="10" s="1"/>
  <c r="C218" i="10"/>
  <c r="B218" i="10"/>
  <c r="Q217" i="10"/>
  <c r="T217" i="10" s="1"/>
  <c r="C217" i="10"/>
  <c r="B217" i="10"/>
  <c r="Q216" i="10"/>
  <c r="T216" i="10" s="1"/>
  <c r="C216" i="10"/>
  <c r="B216" i="10"/>
  <c r="Q215" i="10"/>
  <c r="S215" i="10" s="1"/>
  <c r="C215" i="10"/>
  <c r="B215" i="10"/>
  <c r="Q214" i="10"/>
  <c r="C214" i="10"/>
  <c r="B214" i="10"/>
  <c r="Q213" i="10"/>
  <c r="C213" i="10"/>
  <c r="B213" i="10"/>
  <c r="Q212" i="10"/>
  <c r="T212" i="10" s="1"/>
  <c r="C212" i="10"/>
  <c r="B212" i="10"/>
  <c r="Q211" i="10"/>
  <c r="C211" i="10"/>
  <c r="B211" i="10"/>
  <c r="Q210" i="10"/>
  <c r="S210" i="10" s="1"/>
  <c r="C210" i="10"/>
  <c r="B210" i="10"/>
  <c r="Q209" i="10"/>
  <c r="T209" i="10" s="1"/>
  <c r="C209" i="10"/>
  <c r="B209" i="10"/>
  <c r="Q208" i="10"/>
  <c r="T208" i="10" s="1"/>
  <c r="C208" i="10"/>
  <c r="B208" i="10"/>
  <c r="Q207" i="10"/>
  <c r="S207" i="10" s="1"/>
  <c r="C207" i="10"/>
  <c r="B207" i="10"/>
  <c r="Q206" i="10"/>
  <c r="C206" i="10"/>
  <c r="B206" i="10"/>
  <c r="Q205" i="10"/>
  <c r="C205" i="10"/>
  <c r="B205" i="10"/>
  <c r="Q204" i="10"/>
  <c r="T204" i="10" s="1"/>
  <c r="C204" i="10"/>
  <c r="B204" i="10"/>
  <c r="Q203" i="10"/>
  <c r="C203" i="10"/>
  <c r="B203" i="10"/>
  <c r="Q202" i="10"/>
  <c r="T202" i="10" s="1"/>
  <c r="C202" i="10"/>
  <c r="B202" i="10"/>
  <c r="Q201" i="10"/>
  <c r="T201" i="10" s="1"/>
  <c r="C201" i="10"/>
  <c r="B201" i="10"/>
  <c r="Q200" i="10"/>
  <c r="C200" i="10"/>
  <c r="B200" i="10"/>
  <c r="Q199" i="10"/>
  <c r="S199" i="10" s="1"/>
  <c r="C199" i="10"/>
  <c r="B199" i="10"/>
  <c r="Q198" i="10"/>
  <c r="C198" i="10"/>
  <c r="B198" i="10"/>
  <c r="Q197" i="10"/>
  <c r="C197" i="10"/>
  <c r="B197" i="10"/>
  <c r="Q196" i="10"/>
  <c r="T196" i="10" s="1"/>
  <c r="C196" i="10"/>
  <c r="B196" i="10"/>
  <c r="Q195" i="10"/>
  <c r="T195" i="10" s="1"/>
  <c r="C195" i="10"/>
  <c r="B195" i="10"/>
  <c r="Q194" i="10"/>
  <c r="C194" i="10"/>
  <c r="B194" i="10"/>
  <c r="Q193" i="10"/>
  <c r="T193" i="10" s="1"/>
  <c r="C193" i="10"/>
  <c r="B193" i="10"/>
  <c r="Q192" i="10"/>
  <c r="T192" i="10" s="1"/>
  <c r="C192" i="10"/>
  <c r="B192" i="10"/>
  <c r="Q191" i="10"/>
  <c r="C191" i="10"/>
  <c r="B191" i="10"/>
  <c r="Q190" i="10"/>
  <c r="C190" i="10"/>
  <c r="B190" i="10"/>
  <c r="Q189" i="10"/>
  <c r="C189" i="10"/>
  <c r="B189" i="10"/>
  <c r="Q188" i="10"/>
  <c r="C188" i="10"/>
  <c r="B188" i="10"/>
  <c r="Q187" i="10"/>
  <c r="T187" i="10" s="1"/>
  <c r="C187" i="10"/>
  <c r="B187" i="10"/>
  <c r="Q186" i="10"/>
  <c r="T186" i="10" s="1"/>
  <c r="C186" i="10"/>
  <c r="B186" i="10"/>
  <c r="Q185" i="10"/>
  <c r="C185" i="10"/>
  <c r="B185" i="10"/>
  <c r="Q184" i="10"/>
  <c r="T184" i="10" s="1"/>
  <c r="C184" i="10"/>
  <c r="B184" i="10"/>
  <c r="Q183" i="10"/>
  <c r="S183" i="10" s="1"/>
  <c r="C183" i="10"/>
  <c r="B183" i="10"/>
  <c r="Q182" i="10"/>
  <c r="C182" i="10"/>
  <c r="B182" i="10"/>
  <c r="Q181" i="10"/>
  <c r="C181" i="10"/>
  <c r="B181" i="10"/>
  <c r="Q180" i="10"/>
  <c r="S180" i="10" s="1"/>
  <c r="C180" i="10"/>
  <c r="B180" i="10"/>
  <c r="Q179" i="10"/>
  <c r="S179" i="10" s="1"/>
  <c r="C179" i="10"/>
  <c r="B179" i="10"/>
  <c r="Q178" i="10"/>
  <c r="T178" i="10" s="1"/>
  <c r="C178" i="10"/>
  <c r="B178" i="10"/>
  <c r="Q177" i="10"/>
  <c r="T177" i="10" s="1"/>
  <c r="C177" i="10"/>
  <c r="B177" i="10"/>
  <c r="Q176" i="10"/>
  <c r="C176" i="10"/>
  <c r="B176" i="10"/>
  <c r="Q175" i="10"/>
  <c r="S175" i="10" s="1"/>
  <c r="C175" i="10"/>
  <c r="B175" i="10"/>
  <c r="Q174" i="10"/>
  <c r="C174" i="10"/>
  <c r="B174" i="10"/>
  <c r="Q173" i="10"/>
  <c r="C173" i="10"/>
  <c r="B173" i="10"/>
  <c r="Q172" i="10"/>
  <c r="S172" i="10" s="1"/>
  <c r="C172" i="10"/>
  <c r="B172" i="10"/>
  <c r="Q171" i="10"/>
  <c r="T171" i="10" s="1"/>
  <c r="C171" i="10"/>
  <c r="B171" i="10"/>
  <c r="Q170" i="10"/>
  <c r="C170" i="10"/>
  <c r="B170" i="10"/>
  <c r="Q169" i="10"/>
  <c r="T169" i="10" s="1"/>
  <c r="C169" i="10"/>
  <c r="B169" i="10"/>
  <c r="Q168" i="10"/>
  <c r="T168" i="10" s="1"/>
  <c r="C168" i="10"/>
  <c r="B168" i="10"/>
  <c r="Q167" i="10"/>
  <c r="C167" i="10"/>
  <c r="B167" i="10"/>
  <c r="Q166" i="10"/>
  <c r="C166" i="10"/>
  <c r="B166" i="10"/>
  <c r="Q165" i="10"/>
  <c r="C165" i="10"/>
  <c r="B165" i="10"/>
  <c r="Q164" i="10"/>
  <c r="S164" i="10" s="1"/>
  <c r="C164" i="10"/>
  <c r="B164" i="10"/>
  <c r="Q163" i="10"/>
  <c r="C163" i="10"/>
  <c r="B163" i="10"/>
  <c r="Q162" i="10"/>
  <c r="T162" i="10" s="1"/>
  <c r="C162" i="10"/>
  <c r="B162" i="10"/>
  <c r="Q161" i="10"/>
  <c r="C161" i="10"/>
  <c r="B161" i="10"/>
  <c r="Q160" i="10"/>
  <c r="T160" i="10" s="1"/>
  <c r="C160" i="10"/>
  <c r="B160" i="10"/>
  <c r="Q159" i="10"/>
  <c r="C159" i="10"/>
  <c r="B159" i="10"/>
  <c r="Q158" i="10"/>
  <c r="C158" i="10"/>
  <c r="B158" i="10"/>
  <c r="V158" i="10" s="1"/>
  <c r="Q157" i="10"/>
  <c r="C157" i="10"/>
  <c r="B157" i="10"/>
  <c r="Q156" i="10"/>
  <c r="S156" i="10" s="1"/>
  <c r="C156" i="10"/>
  <c r="B156" i="10"/>
  <c r="Q155" i="10"/>
  <c r="C155" i="10"/>
  <c r="B155" i="10"/>
  <c r="Q154" i="10"/>
  <c r="T154" i="10" s="1"/>
  <c r="C154" i="10"/>
  <c r="B154" i="10"/>
  <c r="Q153" i="10"/>
  <c r="T153" i="10" s="1"/>
  <c r="C153" i="10"/>
  <c r="B153" i="10"/>
  <c r="Q152" i="10"/>
  <c r="C152" i="10"/>
  <c r="B152" i="10"/>
  <c r="Q151" i="10"/>
  <c r="S151" i="10" s="1"/>
  <c r="C151" i="10"/>
  <c r="B151" i="10"/>
  <c r="Q150" i="10"/>
  <c r="C150" i="10"/>
  <c r="B150" i="10"/>
  <c r="Q149" i="10"/>
  <c r="C149" i="10"/>
  <c r="B149" i="10"/>
  <c r="Q148" i="10"/>
  <c r="S148" i="10" s="1"/>
  <c r="C148" i="10"/>
  <c r="B148" i="10"/>
  <c r="Q147" i="10"/>
  <c r="S147" i="10" s="1"/>
  <c r="C147" i="10"/>
  <c r="B147" i="10"/>
  <c r="Q146" i="10"/>
  <c r="C146" i="10"/>
  <c r="B146" i="10"/>
  <c r="Q145" i="10"/>
  <c r="T145" i="10" s="1"/>
  <c r="C145" i="10"/>
  <c r="B145" i="10"/>
  <c r="Q144" i="10"/>
  <c r="T144" i="10" s="1"/>
  <c r="C144" i="10"/>
  <c r="B144" i="10"/>
  <c r="Q143" i="10"/>
  <c r="S143" i="10" s="1"/>
  <c r="C143" i="10"/>
  <c r="B143" i="10"/>
  <c r="Q142" i="10"/>
  <c r="C142" i="10"/>
  <c r="B142" i="10"/>
  <c r="Q141" i="10"/>
  <c r="C141" i="10"/>
  <c r="B141" i="10"/>
  <c r="Q140" i="10"/>
  <c r="C140" i="10"/>
  <c r="B140" i="10"/>
  <c r="Q139" i="10"/>
  <c r="T139" i="10" s="1"/>
  <c r="C139" i="10"/>
  <c r="B139" i="10"/>
  <c r="Q138" i="10"/>
  <c r="T138" i="10" s="1"/>
  <c r="C138" i="10"/>
  <c r="B138" i="10"/>
  <c r="Q137" i="10"/>
  <c r="T137" i="10" s="1"/>
  <c r="C137" i="10"/>
  <c r="B137" i="10"/>
  <c r="Q136" i="10"/>
  <c r="T136" i="10" s="1"/>
  <c r="C136" i="10"/>
  <c r="B136" i="10"/>
  <c r="Q135" i="10"/>
  <c r="S135" i="10" s="1"/>
  <c r="C135" i="10"/>
  <c r="B135" i="10"/>
  <c r="Q134" i="10"/>
  <c r="C134" i="10"/>
  <c r="B134" i="10"/>
  <c r="Q133" i="10"/>
  <c r="C133" i="10"/>
  <c r="B133" i="10"/>
  <c r="Q132" i="10"/>
  <c r="T132" i="10" s="1"/>
  <c r="C132" i="10"/>
  <c r="B132" i="10"/>
  <c r="Q131" i="10"/>
  <c r="T131" i="10" s="1"/>
  <c r="C131" i="10"/>
  <c r="B131" i="10"/>
  <c r="Q130" i="10"/>
  <c r="T130" i="10" s="1"/>
  <c r="C130" i="10"/>
  <c r="B130" i="10"/>
  <c r="Q129" i="10"/>
  <c r="T129" i="10" s="1"/>
  <c r="C129" i="10"/>
  <c r="B129" i="10"/>
  <c r="Q128" i="10"/>
  <c r="C128" i="10"/>
  <c r="B128" i="10"/>
  <c r="Q127" i="10"/>
  <c r="S127" i="10" s="1"/>
  <c r="C127" i="10"/>
  <c r="B127" i="10"/>
  <c r="Q126" i="10"/>
  <c r="S126" i="10" s="1"/>
  <c r="C126" i="10"/>
  <c r="B126" i="10"/>
  <c r="Q125" i="10"/>
  <c r="C125" i="10"/>
  <c r="B125" i="10"/>
  <c r="Q124" i="10"/>
  <c r="T124" i="10" s="1"/>
  <c r="C124" i="10"/>
  <c r="B124" i="10"/>
  <c r="Q123" i="10"/>
  <c r="T123" i="10" s="1"/>
  <c r="C123" i="10"/>
  <c r="B123" i="10"/>
  <c r="Q122" i="10"/>
  <c r="C122" i="10"/>
  <c r="B122" i="10"/>
  <c r="Q121" i="10"/>
  <c r="T121" i="10" s="1"/>
  <c r="C121" i="10"/>
  <c r="B121" i="10"/>
  <c r="Q120" i="10"/>
  <c r="T120" i="10" s="1"/>
  <c r="C120" i="10"/>
  <c r="B120" i="10"/>
  <c r="Q119" i="10"/>
  <c r="S119" i="10" s="1"/>
  <c r="C119" i="10"/>
  <c r="B119" i="10"/>
  <c r="Q118" i="10"/>
  <c r="S118" i="10" s="1"/>
  <c r="C118" i="10"/>
  <c r="B118" i="10"/>
  <c r="Q117" i="10"/>
  <c r="C117" i="10"/>
  <c r="B117" i="10"/>
  <c r="Q116" i="10"/>
  <c r="C116" i="10"/>
  <c r="B116" i="10"/>
  <c r="Q115" i="10"/>
  <c r="S115" i="10" s="1"/>
  <c r="C115" i="10"/>
  <c r="B115" i="10"/>
  <c r="Q114" i="10"/>
  <c r="T114" i="10" s="1"/>
  <c r="C114" i="10"/>
  <c r="B114" i="10"/>
  <c r="Q113" i="10"/>
  <c r="T113" i="10" s="1"/>
  <c r="C113" i="10"/>
  <c r="B113" i="10"/>
  <c r="Q112" i="10"/>
  <c r="T112" i="10" s="1"/>
  <c r="C112" i="10"/>
  <c r="B112" i="10"/>
  <c r="Q111" i="10"/>
  <c r="S111" i="10" s="1"/>
  <c r="C111" i="10"/>
  <c r="B111" i="10"/>
  <c r="Q110" i="10"/>
  <c r="C110" i="10"/>
  <c r="B110" i="10"/>
  <c r="Q109" i="10"/>
  <c r="C109" i="10"/>
  <c r="B109" i="10"/>
  <c r="Q108" i="10"/>
  <c r="S108" i="10" s="1"/>
  <c r="C108" i="10"/>
  <c r="B108" i="10"/>
  <c r="Q107" i="10"/>
  <c r="S107" i="10" s="1"/>
  <c r="C107" i="10"/>
  <c r="B107" i="10"/>
  <c r="Q106" i="10"/>
  <c r="T106" i="10" s="1"/>
  <c r="C106" i="10"/>
  <c r="B106" i="10"/>
  <c r="Q105" i="10"/>
  <c r="T105" i="10" s="1"/>
  <c r="C105" i="10"/>
  <c r="B105" i="10"/>
  <c r="Q104" i="10"/>
  <c r="C104" i="10"/>
  <c r="B104" i="10"/>
  <c r="Q103" i="10"/>
  <c r="S103" i="10" s="1"/>
  <c r="C103" i="10"/>
  <c r="B103" i="10"/>
  <c r="Q102" i="10"/>
  <c r="S102" i="10" s="1"/>
  <c r="C102" i="10"/>
  <c r="B102" i="10"/>
  <c r="Q101" i="10"/>
  <c r="C101" i="10"/>
  <c r="B101" i="10"/>
  <c r="Q100" i="10"/>
  <c r="S100" i="10" s="1"/>
  <c r="C100" i="10"/>
  <c r="B100" i="10"/>
  <c r="Q99" i="10"/>
  <c r="T99" i="10" s="1"/>
  <c r="C99" i="10"/>
  <c r="B99" i="10"/>
  <c r="Q98" i="10"/>
  <c r="C98" i="10"/>
  <c r="B98" i="10"/>
  <c r="Q97" i="10"/>
  <c r="T97" i="10" s="1"/>
  <c r="C97" i="10"/>
  <c r="B97" i="10"/>
  <c r="Q96" i="10"/>
  <c r="T96" i="10" s="1"/>
  <c r="C96" i="10"/>
  <c r="B96" i="10"/>
  <c r="Q95" i="10"/>
  <c r="S95" i="10" s="1"/>
  <c r="C95" i="10"/>
  <c r="B95" i="10"/>
  <c r="Q94" i="10"/>
  <c r="S94" i="10" s="1"/>
  <c r="C94" i="10"/>
  <c r="B94" i="10"/>
  <c r="Q93" i="10"/>
  <c r="C93" i="10"/>
  <c r="B93" i="10"/>
  <c r="Q92" i="10"/>
  <c r="C92" i="10"/>
  <c r="B92" i="10"/>
  <c r="Q91" i="10"/>
  <c r="S91" i="10" s="1"/>
  <c r="C91" i="10"/>
  <c r="B91" i="10"/>
  <c r="Q90" i="10"/>
  <c r="T90" i="10" s="1"/>
  <c r="C90" i="10"/>
  <c r="B90" i="10"/>
  <c r="Q89" i="10"/>
  <c r="T89" i="10" s="1"/>
  <c r="C89" i="10"/>
  <c r="B89" i="10"/>
  <c r="Q88" i="10"/>
  <c r="T88" i="10" s="1"/>
  <c r="C88" i="10"/>
  <c r="B88" i="10"/>
  <c r="Q87" i="10"/>
  <c r="S87" i="10" s="1"/>
  <c r="C87" i="10"/>
  <c r="B87" i="10"/>
  <c r="Q86" i="10"/>
  <c r="C86" i="10"/>
  <c r="B86" i="10"/>
  <c r="Q85" i="10"/>
  <c r="C85" i="10"/>
  <c r="B85" i="10"/>
  <c r="Q84" i="10"/>
  <c r="S84" i="10" s="1"/>
  <c r="C84" i="10"/>
  <c r="B84" i="10"/>
  <c r="Q83" i="10"/>
  <c r="T83" i="10" s="1"/>
  <c r="C83" i="10"/>
  <c r="B83" i="10"/>
  <c r="Q82" i="10"/>
  <c r="T82" i="10" s="1"/>
  <c r="C82" i="10"/>
  <c r="B82" i="10"/>
  <c r="Q81" i="10"/>
  <c r="T81" i="10" s="1"/>
  <c r="C81" i="10"/>
  <c r="B81" i="10"/>
  <c r="Q80" i="10"/>
  <c r="C80" i="10"/>
  <c r="B80" i="10"/>
  <c r="Q79" i="10"/>
  <c r="S79" i="10" s="1"/>
  <c r="C79" i="10"/>
  <c r="B79" i="10"/>
  <c r="Q78" i="10"/>
  <c r="S78" i="10" s="1"/>
  <c r="C78" i="10"/>
  <c r="B78" i="10"/>
  <c r="Q77" i="10"/>
  <c r="C77" i="10"/>
  <c r="B77" i="10"/>
  <c r="Q76" i="10"/>
  <c r="T76" i="10" s="1"/>
  <c r="C76" i="10"/>
  <c r="B76" i="10"/>
  <c r="Q75" i="10"/>
  <c r="T75" i="10" s="1"/>
  <c r="C75" i="10"/>
  <c r="B75" i="10"/>
  <c r="Q74" i="10"/>
  <c r="C74" i="10"/>
  <c r="B74" i="10"/>
  <c r="Q73" i="10"/>
  <c r="T73" i="10" s="1"/>
  <c r="C73" i="10"/>
  <c r="B73" i="10"/>
  <c r="Q72" i="10"/>
  <c r="T72" i="10" s="1"/>
  <c r="C72" i="10"/>
  <c r="B72" i="10"/>
  <c r="Q71" i="10"/>
  <c r="S71" i="10" s="1"/>
  <c r="C71" i="10"/>
  <c r="B71" i="10"/>
  <c r="Q70" i="10"/>
  <c r="S70" i="10" s="1"/>
  <c r="C70" i="10"/>
  <c r="B70" i="10"/>
  <c r="Q69" i="10"/>
  <c r="C69" i="10"/>
  <c r="B69" i="10"/>
  <c r="Q68" i="10"/>
  <c r="C68" i="10"/>
  <c r="B68" i="10"/>
  <c r="Q67" i="10"/>
  <c r="T67" i="10" s="1"/>
  <c r="C67" i="10"/>
  <c r="B67" i="10"/>
  <c r="Q66" i="10"/>
  <c r="T66" i="10" s="1"/>
  <c r="C66" i="10"/>
  <c r="B66" i="10"/>
  <c r="Q65" i="10"/>
  <c r="T65" i="10" s="1"/>
  <c r="C65" i="10"/>
  <c r="B65" i="10"/>
  <c r="Q64" i="10"/>
  <c r="T64" i="10" s="1"/>
  <c r="C64" i="10"/>
  <c r="B64" i="10"/>
  <c r="Q63" i="10"/>
  <c r="S63" i="10" s="1"/>
  <c r="C63" i="10"/>
  <c r="B63" i="10"/>
  <c r="Q62" i="10"/>
  <c r="C62" i="10"/>
  <c r="B62" i="10"/>
  <c r="Q61" i="10"/>
  <c r="C61" i="10"/>
  <c r="B61" i="10"/>
  <c r="Q60" i="10"/>
  <c r="T60" i="10" s="1"/>
  <c r="C60" i="10"/>
  <c r="B60" i="10"/>
  <c r="Q59" i="10"/>
  <c r="T59" i="10" s="1"/>
  <c r="C59" i="10"/>
  <c r="B59" i="10"/>
  <c r="Q58" i="10"/>
  <c r="T58" i="10" s="1"/>
  <c r="C58" i="10"/>
  <c r="B58" i="10"/>
  <c r="Q57" i="10"/>
  <c r="T57" i="10" s="1"/>
  <c r="C57" i="10"/>
  <c r="B57" i="10"/>
  <c r="Q56" i="10"/>
  <c r="C56" i="10"/>
  <c r="B56" i="10"/>
  <c r="Q55" i="10"/>
  <c r="S55" i="10" s="1"/>
  <c r="C55" i="10"/>
  <c r="B55" i="10"/>
  <c r="Q54" i="10"/>
  <c r="S54" i="10" s="1"/>
  <c r="C54" i="10"/>
  <c r="B54" i="10"/>
  <c r="Q53" i="10"/>
  <c r="C53" i="10"/>
  <c r="B53" i="10"/>
  <c r="Q52" i="10"/>
  <c r="T52" i="10" s="1"/>
  <c r="C52" i="10"/>
  <c r="B52" i="10"/>
  <c r="Q51" i="10"/>
  <c r="T51" i="10" s="1"/>
  <c r="C51" i="10"/>
  <c r="B51" i="10"/>
  <c r="Q50" i="10"/>
  <c r="C50" i="10"/>
  <c r="B50" i="10"/>
  <c r="Q49" i="10"/>
  <c r="T49" i="10" s="1"/>
  <c r="C49" i="10"/>
  <c r="B49" i="10"/>
  <c r="Q48" i="10"/>
  <c r="S48" i="10" s="1"/>
  <c r="C48" i="10"/>
  <c r="B48" i="10"/>
  <c r="Q47" i="10"/>
  <c r="S47" i="10" s="1"/>
  <c r="C47" i="10"/>
  <c r="B47" i="10"/>
  <c r="Q46" i="10"/>
  <c r="T46" i="10" s="1"/>
  <c r="C46" i="10"/>
  <c r="B46" i="10"/>
  <c r="Q45" i="10"/>
  <c r="S45" i="10" s="1"/>
  <c r="C45" i="10"/>
  <c r="B45" i="10"/>
  <c r="Q44" i="10"/>
  <c r="C44" i="10"/>
  <c r="B44" i="10"/>
  <c r="Q43" i="10"/>
  <c r="T43" i="10" s="1"/>
  <c r="C43" i="10"/>
  <c r="B43" i="10"/>
  <c r="Q42" i="10"/>
  <c r="S42" i="10" s="1"/>
  <c r="C42" i="10"/>
  <c r="B42" i="10"/>
  <c r="Q41" i="10"/>
  <c r="T41" i="10" s="1"/>
  <c r="C41" i="10"/>
  <c r="B41" i="10"/>
  <c r="Q40" i="10"/>
  <c r="S40" i="10" s="1"/>
  <c r="C40" i="10"/>
  <c r="B40" i="10"/>
  <c r="Q39" i="10"/>
  <c r="T39" i="10" s="1"/>
  <c r="C39" i="10"/>
  <c r="B39" i="10"/>
  <c r="Q38" i="10"/>
  <c r="C38" i="10"/>
  <c r="B38" i="10"/>
  <c r="Q37" i="10"/>
  <c r="T37" i="10" s="1"/>
  <c r="C37" i="10"/>
  <c r="B37" i="10"/>
  <c r="Q36" i="10"/>
  <c r="T36" i="10" s="1"/>
  <c r="C36" i="10"/>
  <c r="B36" i="10"/>
  <c r="Q35" i="10"/>
  <c r="T35" i="10" s="1"/>
  <c r="C35" i="10"/>
  <c r="B35" i="10"/>
  <c r="Q34" i="10"/>
  <c r="S34" i="10" s="1"/>
  <c r="C34" i="10"/>
  <c r="B34" i="10"/>
  <c r="Q33" i="10"/>
  <c r="T33" i="10" s="1"/>
  <c r="C33" i="10"/>
  <c r="B33" i="10"/>
  <c r="Q32" i="10"/>
  <c r="C32" i="10"/>
  <c r="B32" i="10"/>
  <c r="Q31" i="10"/>
  <c r="T31" i="10" s="1"/>
  <c r="C31" i="10"/>
  <c r="B31" i="10"/>
  <c r="Q30" i="10"/>
  <c r="T30" i="10" s="1"/>
  <c r="C30" i="10"/>
  <c r="B30" i="10"/>
  <c r="Q29" i="10"/>
  <c r="T29" i="10" s="1"/>
  <c r="C29" i="10"/>
  <c r="B29" i="10"/>
  <c r="Q28" i="10"/>
  <c r="T28" i="10" s="1"/>
  <c r="C28" i="10"/>
  <c r="B28" i="10"/>
  <c r="Q27" i="10"/>
  <c r="T27" i="10" s="1"/>
  <c r="C27" i="10"/>
  <c r="B27" i="10"/>
  <c r="Q26" i="10"/>
  <c r="C26" i="10"/>
  <c r="B26" i="10"/>
  <c r="Q25" i="10"/>
  <c r="T25" i="10" s="1"/>
  <c r="C25" i="10"/>
  <c r="B25" i="10"/>
  <c r="Q24" i="10"/>
  <c r="S24" i="10" s="1"/>
  <c r="C24" i="10"/>
  <c r="B24" i="10"/>
  <c r="Q23" i="10"/>
  <c r="T23" i="10" s="1"/>
  <c r="C23" i="10"/>
  <c r="B23" i="10"/>
  <c r="Q22" i="10"/>
  <c r="T22" i="10" s="1"/>
  <c r="C22" i="10"/>
  <c r="B22" i="10"/>
  <c r="Q21" i="10"/>
  <c r="T21" i="10" s="1"/>
  <c r="C21" i="10"/>
  <c r="B21" i="10"/>
  <c r="Q20" i="10"/>
  <c r="Y25" i="10" s="1"/>
  <c r="C20" i="10"/>
  <c r="B20" i="10"/>
  <c r="Q19" i="10"/>
  <c r="T19" i="10" s="1"/>
  <c r="C19" i="10"/>
  <c r="B19" i="10"/>
  <c r="Q18" i="10"/>
  <c r="S18" i="10" s="1"/>
  <c r="C18" i="10"/>
  <c r="B18" i="10"/>
  <c r="Q17" i="10"/>
  <c r="T17" i="10" s="1"/>
  <c r="C17" i="10"/>
  <c r="B17" i="10"/>
  <c r="Q16" i="10"/>
  <c r="S16" i="10" s="1"/>
  <c r="C16" i="10"/>
  <c r="B16" i="10"/>
  <c r="Q15" i="10"/>
  <c r="T15" i="10" s="1"/>
  <c r="C15" i="10"/>
  <c r="B15" i="10"/>
  <c r="Q14" i="10"/>
  <c r="S14" i="10" s="1"/>
  <c r="C14" i="10"/>
  <c r="B14" i="10"/>
  <c r="Q13" i="10"/>
  <c r="T13" i="10" s="1"/>
  <c r="C13" i="10"/>
  <c r="B13" i="10"/>
  <c r="Q12" i="10"/>
  <c r="T12" i="10" s="1"/>
  <c r="C12" i="10"/>
  <c r="B12" i="10"/>
  <c r="Q11" i="10"/>
  <c r="T11" i="10" s="1"/>
  <c r="C11" i="10"/>
  <c r="B11" i="10"/>
  <c r="Q10" i="10"/>
  <c r="S10" i="10" s="1"/>
  <c r="C10" i="10"/>
  <c r="B10" i="10"/>
  <c r="Q9" i="10"/>
  <c r="T9" i="10" s="1"/>
  <c r="C9" i="10"/>
  <c r="B9" i="10"/>
  <c r="Q8" i="10"/>
  <c r="S8" i="10" s="1"/>
  <c r="C8" i="10"/>
  <c r="B8" i="10"/>
  <c r="Q7" i="10"/>
  <c r="T7" i="10" s="1"/>
  <c r="C7" i="10"/>
  <c r="B7" i="10"/>
  <c r="Q6" i="10"/>
  <c r="S6" i="10" s="1"/>
  <c r="C6" i="10"/>
  <c r="B6" i="10"/>
  <c r="Q5" i="10"/>
  <c r="T5" i="10" s="1"/>
  <c r="C5" i="10"/>
  <c r="B5" i="10"/>
  <c r="Q4" i="10"/>
  <c r="T4" i="10" s="1"/>
  <c r="C4" i="10"/>
  <c r="B4" i="10"/>
  <c r="Q3" i="10"/>
  <c r="T3" i="10" s="1"/>
  <c r="C3" i="10"/>
  <c r="B3" i="10"/>
  <c r="Q2" i="10"/>
  <c r="S2" i="10" s="1"/>
  <c r="C2" i="10"/>
  <c r="B2" i="10"/>
  <c r="Y430" i="6"/>
  <c r="Z430" i="6" s="1"/>
  <c r="Y418" i="6"/>
  <c r="Z418" i="6" s="1"/>
  <c r="Y419" i="6"/>
  <c r="Z419" i="6" s="1"/>
  <c r="Y420" i="6"/>
  <c r="Z420" i="6" s="1"/>
  <c r="Y421" i="6"/>
  <c r="Z421" i="6" s="1"/>
  <c r="Y422" i="6"/>
  <c r="Z422" i="6" s="1"/>
  <c r="Y423" i="6"/>
  <c r="Z423" i="6" s="1"/>
  <c r="Y424" i="6"/>
  <c r="Z424" i="6" s="1"/>
  <c r="Y425" i="6"/>
  <c r="Z425" i="6" s="1"/>
  <c r="Y426" i="6"/>
  <c r="Z426" i="6" s="1"/>
  <c r="Y427" i="6"/>
  <c r="Z427" i="6" s="1"/>
  <c r="Y428" i="6"/>
  <c r="Z428" i="6" s="1"/>
  <c r="Y429" i="6"/>
  <c r="Z429" i="6" s="1"/>
  <c r="Y431" i="6"/>
  <c r="Z431" i="6" s="1"/>
  <c r="Y432" i="6"/>
  <c r="Z432" i="6" s="1"/>
  <c r="Y433" i="6"/>
  <c r="Z433" i="6" s="1"/>
  <c r="Y434" i="6"/>
  <c r="Z434" i="6" s="1"/>
  <c r="Y435" i="6"/>
  <c r="Z435" i="6" s="1"/>
  <c r="Y436" i="6"/>
  <c r="Z436" i="6" s="1"/>
  <c r="Y437" i="6"/>
  <c r="Z437" i="6" s="1"/>
  <c r="Y438" i="6"/>
  <c r="Z438" i="6" s="1"/>
  <c r="Y439" i="6"/>
  <c r="Z439" i="6" s="1"/>
  <c r="Y440" i="6"/>
  <c r="Z440" i="6" s="1"/>
  <c r="Y441" i="6"/>
  <c r="Z441" i="6" s="1"/>
  <c r="Y442" i="6"/>
  <c r="Z442" i="6" s="1"/>
  <c r="Y443" i="6"/>
  <c r="Z443" i="6" s="1"/>
  <c r="Y444" i="6"/>
  <c r="Z444" i="6" s="1"/>
  <c r="Y445" i="6"/>
  <c r="Z445" i="6" s="1"/>
  <c r="Y446" i="6"/>
  <c r="Z446" i="6" s="1"/>
  <c r="Y447" i="6"/>
  <c r="Z447" i="6" s="1"/>
  <c r="Y448" i="6"/>
  <c r="Z448" i="6" s="1"/>
  <c r="Y449" i="6"/>
  <c r="Z449" i="6" s="1"/>
  <c r="Y450" i="6"/>
  <c r="Z450" i="6" s="1"/>
  <c r="Y451" i="6"/>
  <c r="Z451" i="6" s="1"/>
  <c r="Y452" i="6"/>
  <c r="Z452" i="6" s="1"/>
  <c r="Y453" i="6"/>
  <c r="Z453" i="6" s="1"/>
  <c r="Y454" i="6"/>
  <c r="Z454" i="6" s="1"/>
  <c r="Y455" i="6"/>
  <c r="Z455" i="6" s="1"/>
  <c r="Y456" i="6"/>
  <c r="Z456" i="6" s="1"/>
  <c r="Y457" i="6"/>
  <c r="Z457" i="6" s="1"/>
  <c r="Y458" i="6"/>
  <c r="Z458" i="6" s="1"/>
  <c r="Y459" i="6"/>
  <c r="Z459" i="6" s="1"/>
  <c r="Y460" i="6"/>
  <c r="Z460" i="6" s="1"/>
  <c r="Y461" i="6"/>
  <c r="Z461" i="6" s="1"/>
  <c r="Y462" i="6"/>
  <c r="Z462" i="6" s="1"/>
  <c r="Y463" i="6"/>
  <c r="Z463" i="6" s="1"/>
  <c r="Y464" i="6"/>
  <c r="Z464" i="6" s="1"/>
  <c r="Y465" i="6"/>
  <c r="Z465" i="6" s="1"/>
  <c r="Y466" i="6"/>
  <c r="Z466" i="6" s="1"/>
  <c r="Y467" i="6"/>
  <c r="Z467" i="6" s="1"/>
  <c r="Y468" i="6"/>
  <c r="Z468" i="6" s="1"/>
  <c r="Y417" i="6"/>
  <c r="Z417" i="6" s="1"/>
  <c r="Y416" i="6"/>
  <c r="Z416" i="6" s="1"/>
  <c r="Y415" i="6"/>
  <c r="Z415" i="6" s="1"/>
  <c r="Y397" i="6"/>
  <c r="Z397" i="6" s="1"/>
  <c r="Y398" i="6"/>
  <c r="Z398" i="6" s="1"/>
  <c r="Y399" i="6"/>
  <c r="Z399" i="6" s="1"/>
  <c r="Y400" i="6"/>
  <c r="Z400" i="6" s="1"/>
  <c r="Y401" i="6"/>
  <c r="Z401" i="6" s="1"/>
  <c r="Y402" i="6"/>
  <c r="Z402" i="6" s="1"/>
  <c r="Y403" i="6"/>
  <c r="Z403" i="6" s="1"/>
  <c r="Y404" i="6"/>
  <c r="Z404" i="6" s="1"/>
  <c r="Y405" i="6"/>
  <c r="Z405" i="6" s="1"/>
  <c r="Y406" i="6"/>
  <c r="Z406" i="6" s="1"/>
  <c r="Y407" i="6"/>
  <c r="Z407" i="6" s="1"/>
  <c r="Y408" i="6"/>
  <c r="Z408" i="6" s="1"/>
  <c r="Y409" i="6"/>
  <c r="Z409" i="6" s="1"/>
  <c r="Y410" i="6"/>
  <c r="Z410" i="6" s="1"/>
  <c r="Y411" i="6"/>
  <c r="Z411" i="6" s="1"/>
  <c r="Y412" i="6"/>
  <c r="Z412" i="6" s="1"/>
  <c r="Y413" i="6"/>
  <c r="Z413" i="6" s="1"/>
  <c r="Y414" i="6"/>
  <c r="Z414" i="6" s="1"/>
  <c r="Y396" i="6"/>
  <c r="Z396" i="6" s="1"/>
  <c r="Y395" i="6"/>
  <c r="Z395" i="6" s="1"/>
  <c r="Y5" i="6"/>
  <c r="Z5" i="6" s="1"/>
  <c r="Y6" i="6"/>
  <c r="Z6" i="6" s="1"/>
  <c r="Y7" i="6"/>
  <c r="Z7" i="6" s="1"/>
  <c r="Y8" i="6"/>
  <c r="Z8" i="6" s="1"/>
  <c r="Y9" i="6"/>
  <c r="Z9" i="6" s="1"/>
  <c r="Y10" i="6"/>
  <c r="Z10" i="6" s="1"/>
  <c r="Y11" i="6"/>
  <c r="Z11" i="6" s="1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Z19" i="6" s="1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26" i="6"/>
  <c r="Z26" i="6" s="1"/>
  <c r="Y27" i="6"/>
  <c r="Z27" i="6" s="1"/>
  <c r="Y28" i="6"/>
  <c r="Z28" i="6" s="1"/>
  <c r="Y29" i="6"/>
  <c r="Z29" i="6" s="1"/>
  <c r="Y30" i="6"/>
  <c r="Z30" i="6" s="1"/>
  <c r="Y31" i="6"/>
  <c r="Z31" i="6" s="1"/>
  <c r="Y32" i="6"/>
  <c r="Z32" i="6" s="1"/>
  <c r="Y33" i="6"/>
  <c r="Z33" i="6" s="1"/>
  <c r="Y34" i="6"/>
  <c r="Z34" i="6" s="1"/>
  <c r="Y35" i="6"/>
  <c r="Z35" i="6" s="1"/>
  <c r="Y36" i="6"/>
  <c r="Z36" i="6" s="1"/>
  <c r="Y37" i="6"/>
  <c r="Z37" i="6" s="1"/>
  <c r="Y38" i="6"/>
  <c r="Z38" i="6" s="1"/>
  <c r="Y39" i="6"/>
  <c r="Z39" i="6" s="1"/>
  <c r="Y40" i="6"/>
  <c r="Z40" i="6" s="1"/>
  <c r="Y41" i="6"/>
  <c r="Z41" i="6" s="1"/>
  <c r="Y42" i="6"/>
  <c r="Z42" i="6" s="1"/>
  <c r="Y43" i="6"/>
  <c r="Z43" i="6" s="1"/>
  <c r="Y44" i="6"/>
  <c r="Z44" i="6" s="1"/>
  <c r="Y45" i="6"/>
  <c r="Z45" i="6" s="1"/>
  <c r="Y46" i="6"/>
  <c r="Z46" i="6" s="1"/>
  <c r="Y47" i="6"/>
  <c r="Z47" i="6" s="1"/>
  <c r="Y48" i="6"/>
  <c r="Z48" i="6" s="1"/>
  <c r="Y49" i="6"/>
  <c r="Z49" i="6" s="1"/>
  <c r="Y50" i="6"/>
  <c r="Z50" i="6" s="1"/>
  <c r="Y51" i="6"/>
  <c r="Z51" i="6" s="1"/>
  <c r="Y52" i="6"/>
  <c r="Z52" i="6" s="1"/>
  <c r="Y53" i="6"/>
  <c r="Z53" i="6" s="1"/>
  <c r="Y54" i="6"/>
  <c r="Z54" i="6" s="1"/>
  <c r="Y55" i="6"/>
  <c r="Z55" i="6" s="1"/>
  <c r="Y56" i="6"/>
  <c r="Z56" i="6" s="1"/>
  <c r="Y57" i="6"/>
  <c r="Z57" i="6" s="1"/>
  <c r="Y58" i="6"/>
  <c r="Z58" i="6" s="1"/>
  <c r="Y59" i="6"/>
  <c r="Z59" i="6" s="1"/>
  <c r="Y60" i="6"/>
  <c r="Z60" i="6" s="1"/>
  <c r="Y61" i="6"/>
  <c r="Z61" i="6" s="1"/>
  <c r="Y62" i="6"/>
  <c r="Z62" i="6" s="1"/>
  <c r="Y63" i="6"/>
  <c r="Z63" i="6" s="1"/>
  <c r="Y64" i="6"/>
  <c r="Z64" i="6" s="1"/>
  <c r="Y65" i="6"/>
  <c r="Z65" i="6" s="1"/>
  <c r="Y66" i="6"/>
  <c r="Z66" i="6" s="1"/>
  <c r="Y67" i="6"/>
  <c r="Z67" i="6" s="1"/>
  <c r="Y68" i="6"/>
  <c r="Z68" i="6" s="1"/>
  <c r="Y69" i="6"/>
  <c r="Z69" i="6" s="1"/>
  <c r="Y70" i="6"/>
  <c r="Z70" i="6" s="1"/>
  <c r="Y71" i="6"/>
  <c r="Z71" i="6" s="1"/>
  <c r="Y72" i="6"/>
  <c r="Z72" i="6" s="1"/>
  <c r="Y73" i="6"/>
  <c r="Z73" i="6" s="1"/>
  <c r="Y74" i="6"/>
  <c r="Z74" i="6" s="1"/>
  <c r="Y75" i="6"/>
  <c r="Z75" i="6" s="1"/>
  <c r="Y76" i="6"/>
  <c r="Z76" i="6" s="1"/>
  <c r="Y77" i="6"/>
  <c r="Z77" i="6" s="1"/>
  <c r="Y78" i="6"/>
  <c r="Z78" i="6" s="1"/>
  <c r="Y79" i="6"/>
  <c r="Z79" i="6" s="1"/>
  <c r="Y80" i="6"/>
  <c r="Z80" i="6" s="1"/>
  <c r="Y81" i="6"/>
  <c r="Z81" i="6" s="1"/>
  <c r="Y82" i="6"/>
  <c r="Z82" i="6" s="1"/>
  <c r="Y83" i="6"/>
  <c r="Z83" i="6" s="1"/>
  <c r="Y84" i="6"/>
  <c r="Z84" i="6" s="1"/>
  <c r="Y85" i="6"/>
  <c r="Z85" i="6" s="1"/>
  <c r="Y86" i="6"/>
  <c r="Z86" i="6" s="1"/>
  <c r="Y87" i="6"/>
  <c r="Z87" i="6" s="1"/>
  <c r="Y88" i="6"/>
  <c r="Z88" i="6" s="1"/>
  <c r="Y89" i="6"/>
  <c r="Z89" i="6" s="1"/>
  <c r="Y90" i="6"/>
  <c r="Z90" i="6" s="1"/>
  <c r="Y91" i="6"/>
  <c r="Z91" i="6" s="1"/>
  <c r="Y92" i="6"/>
  <c r="Z92" i="6" s="1"/>
  <c r="Y93" i="6"/>
  <c r="Z93" i="6" s="1"/>
  <c r="Y94" i="6"/>
  <c r="Z94" i="6" s="1"/>
  <c r="Y95" i="6"/>
  <c r="Z95" i="6" s="1"/>
  <c r="Y96" i="6"/>
  <c r="Z96" i="6" s="1"/>
  <c r="Y97" i="6"/>
  <c r="Z97" i="6" s="1"/>
  <c r="Y98" i="6"/>
  <c r="Z98" i="6" s="1"/>
  <c r="Y99" i="6"/>
  <c r="Z99" i="6" s="1"/>
  <c r="Y100" i="6"/>
  <c r="Z100" i="6" s="1"/>
  <c r="Y101" i="6"/>
  <c r="Z101" i="6" s="1"/>
  <c r="Y102" i="6"/>
  <c r="Z102" i="6" s="1"/>
  <c r="Y103" i="6"/>
  <c r="Z103" i="6" s="1"/>
  <c r="Y104" i="6"/>
  <c r="Z104" i="6" s="1"/>
  <c r="Y105" i="6"/>
  <c r="Z105" i="6" s="1"/>
  <c r="Y106" i="6"/>
  <c r="Z106" i="6" s="1"/>
  <c r="Y107" i="6"/>
  <c r="Z107" i="6" s="1"/>
  <c r="Y108" i="6"/>
  <c r="Z108" i="6" s="1"/>
  <c r="Y109" i="6"/>
  <c r="Z109" i="6" s="1"/>
  <c r="Y110" i="6"/>
  <c r="Z110" i="6" s="1"/>
  <c r="Y111" i="6"/>
  <c r="Z111" i="6" s="1"/>
  <c r="Y112" i="6"/>
  <c r="Z112" i="6" s="1"/>
  <c r="Y113" i="6"/>
  <c r="Z113" i="6" s="1"/>
  <c r="Y114" i="6"/>
  <c r="Z114" i="6" s="1"/>
  <c r="Y115" i="6"/>
  <c r="Z115" i="6" s="1"/>
  <c r="Y116" i="6"/>
  <c r="Z116" i="6" s="1"/>
  <c r="Y117" i="6"/>
  <c r="Z117" i="6" s="1"/>
  <c r="Y118" i="6"/>
  <c r="Z118" i="6" s="1"/>
  <c r="Y119" i="6"/>
  <c r="Z119" i="6" s="1"/>
  <c r="Y120" i="6"/>
  <c r="Z120" i="6" s="1"/>
  <c r="Y121" i="6"/>
  <c r="Z121" i="6" s="1"/>
  <c r="Y122" i="6"/>
  <c r="Z122" i="6" s="1"/>
  <c r="Y123" i="6"/>
  <c r="Z123" i="6" s="1"/>
  <c r="Y124" i="6"/>
  <c r="Z124" i="6" s="1"/>
  <c r="Y125" i="6"/>
  <c r="Z125" i="6" s="1"/>
  <c r="Y126" i="6"/>
  <c r="Z126" i="6" s="1"/>
  <c r="Y127" i="6"/>
  <c r="Z127" i="6" s="1"/>
  <c r="Y128" i="6"/>
  <c r="Z128" i="6" s="1"/>
  <c r="Y129" i="6"/>
  <c r="Z129" i="6" s="1"/>
  <c r="Y130" i="6"/>
  <c r="Z130" i="6" s="1"/>
  <c r="Y131" i="6"/>
  <c r="Z131" i="6" s="1"/>
  <c r="Y132" i="6"/>
  <c r="Z132" i="6" s="1"/>
  <c r="Y133" i="6"/>
  <c r="Z133" i="6" s="1"/>
  <c r="Y134" i="6"/>
  <c r="Z134" i="6" s="1"/>
  <c r="Y135" i="6"/>
  <c r="Z135" i="6" s="1"/>
  <c r="Y136" i="6"/>
  <c r="Z136" i="6" s="1"/>
  <c r="Y137" i="6"/>
  <c r="Z137" i="6" s="1"/>
  <c r="Y138" i="6"/>
  <c r="Z138" i="6" s="1"/>
  <c r="Y139" i="6"/>
  <c r="Z139" i="6" s="1"/>
  <c r="Y140" i="6"/>
  <c r="Z140" i="6" s="1"/>
  <c r="Y141" i="6"/>
  <c r="Z141" i="6" s="1"/>
  <c r="Y142" i="6"/>
  <c r="Z142" i="6" s="1"/>
  <c r="Y143" i="6"/>
  <c r="Z143" i="6" s="1"/>
  <c r="Y144" i="6"/>
  <c r="Z144" i="6" s="1"/>
  <c r="Y145" i="6"/>
  <c r="Z145" i="6" s="1"/>
  <c r="Y146" i="6"/>
  <c r="Z146" i="6" s="1"/>
  <c r="Y147" i="6"/>
  <c r="Z147" i="6" s="1"/>
  <c r="Y148" i="6"/>
  <c r="Z148" i="6" s="1"/>
  <c r="Y149" i="6"/>
  <c r="Z149" i="6" s="1"/>
  <c r="Y150" i="6"/>
  <c r="Z150" i="6" s="1"/>
  <c r="Y151" i="6"/>
  <c r="Z151" i="6" s="1"/>
  <c r="Y152" i="6"/>
  <c r="Z152" i="6" s="1"/>
  <c r="Y153" i="6"/>
  <c r="Z153" i="6" s="1"/>
  <c r="Y154" i="6"/>
  <c r="Z154" i="6" s="1"/>
  <c r="Y155" i="6"/>
  <c r="Z155" i="6" s="1"/>
  <c r="Y156" i="6"/>
  <c r="Z156" i="6" s="1"/>
  <c r="Y157" i="6"/>
  <c r="Z157" i="6" s="1"/>
  <c r="Y158" i="6"/>
  <c r="Z158" i="6" s="1"/>
  <c r="Y159" i="6"/>
  <c r="Z159" i="6" s="1"/>
  <c r="Y160" i="6"/>
  <c r="Z160" i="6" s="1"/>
  <c r="Y161" i="6"/>
  <c r="Z161" i="6" s="1"/>
  <c r="Y162" i="6"/>
  <c r="Z162" i="6" s="1"/>
  <c r="Y163" i="6"/>
  <c r="Z163" i="6" s="1"/>
  <c r="Y164" i="6"/>
  <c r="Z164" i="6" s="1"/>
  <c r="Y165" i="6"/>
  <c r="Z165" i="6" s="1"/>
  <c r="Y166" i="6"/>
  <c r="Z166" i="6" s="1"/>
  <c r="Y167" i="6"/>
  <c r="Z167" i="6" s="1"/>
  <c r="Y168" i="6"/>
  <c r="Z168" i="6" s="1"/>
  <c r="Y169" i="6"/>
  <c r="Z169" i="6" s="1"/>
  <c r="Y170" i="6"/>
  <c r="Z170" i="6" s="1"/>
  <c r="Y171" i="6"/>
  <c r="Z171" i="6" s="1"/>
  <c r="Y172" i="6"/>
  <c r="Z172" i="6" s="1"/>
  <c r="Y173" i="6"/>
  <c r="Z173" i="6" s="1"/>
  <c r="Y174" i="6"/>
  <c r="Z174" i="6" s="1"/>
  <c r="Y175" i="6"/>
  <c r="Z175" i="6" s="1"/>
  <c r="Y176" i="6"/>
  <c r="Z176" i="6" s="1"/>
  <c r="Y177" i="6"/>
  <c r="Z177" i="6" s="1"/>
  <c r="Y178" i="6"/>
  <c r="Z178" i="6" s="1"/>
  <c r="Y179" i="6"/>
  <c r="Z179" i="6" s="1"/>
  <c r="Y180" i="6"/>
  <c r="Z180" i="6" s="1"/>
  <c r="Y181" i="6"/>
  <c r="Z181" i="6" s="1"/>
  <c r="Y182" i="6"/>
  <c r="Z182" i="6" s="1"/>
  <c r="Y183" i="6"/>
  <c r="Z183" i="6" s="1"/>
  <c r="Y184" i="6"/>
  <c r="Z184" i="6" s="1"/>
  <c r="Y185" i="6"/>
  <c r="Z185" i="6" s="1"/>
  <c r="Y186" i="6"/>
  <c r="Z186" i="6" s="1"/>
  <c r="Y187" i="6"/>
  <c r="Z187" i="6" s="1"/>
  <c r="Y188" i="6"/>
  <c r="Z188" i="6" s="1"/>
  <c r="Y189" i="6"/>
  <c r="Z189" i="6" s="1"/>
  <c r="Y190" i="6"/>
  <c r="Z190" i="6" s="1"/>
  <c r="Y191" i="6"/>
  <c r="Z191" i="6" s="1"/>
  <c r="Y192" i="6"/>
  <c r="Z192" i="6" s="1"/>
  <c r="Y193" i="6"/>
  <c r="Z193" i="6" s="1"/>
  <c r="Y194" i="6"/>
  <c r="Z194" i="6" s="1"/>
  <c r="Y195" i="6"/>
  <c r="Z195" i="6" s="1"/>
  <c r="Y196" i="6"/>
  <c r="Z196" i="6" s="1"/>
  <c r="Y197" i="6"/>
  <c r="Z197" i="6" s="1"/>
  <c r="Y198" i="6"/>
  <c r="Z198" i="6" s="1"/>
  <c r="Y199" i="6"/>
  <c r="Z199" i="6" s="1"/>
  <c r="Y200" i="6"/>
  <c r="Z200" i="6" s="1"/>
  <c r="Y201" i="6"/>
  <c r="Z201" i="6" s="1"/>
  <c r="Y202" i="6"/>
  <c r="Z202" i="6" s="1"/>
  <c r="Y203" i="6"/>
  <c r="Z203" i="6" s="1"/>
  <c r="Y204" i="6"/>
  <c r="Z204" i="6" s="1"/>
  <c r="Y205" i="6"/>
  <c r="Z205" i="6" s="1"/>
  <c r="Y206" i="6"/>
  <c r="Z206" i="6" s="1"/>
  <c r="Y207" i="6"/>
  <c r="Z207" i="6" s="1"/>
  <c r="Y208" i="6"/>
  <c r="Z208" i="6" s="1"/>
  <c r="Y209" i="6"/>
  <c r="Z209" i="6" s="1"/>
  <c r="Y210" i="6"/>
  <c r="Z210" i="6" s="1"/>
  <c r="Y211" i="6"/>
  <c r="Z211" i="6" s="1"/>
  <c r="Y212" i="6"/>
  <c r="Z212" i="6" s="1"/>
  <c r="Y213" i="6"/>
  <c r="Z213" i="6" s="1"/>
  <c r="Y214" i="6"/>
  <c r="Z214" i="6" s="1"/>
  <c r="Y215" i="6"/>
  <c r="Z215" i="6" s="1"/>
  <c r="Y216" i="6"/>
  <c r="Z216" i="6" s="1"/>
  <c r="Y217" i="6"/>
  <c r="Z217" i="6" s="1"/>
  <c r="Y218" i="6"/>
  <c r="Z218" i="6" s="1"/>
  <c r="Y219" i="6"/>
  <c r="Z219" i="6" s="1"/>
  <c r="Y220" i="6"/>
  <c r="Z220" i="6" s="1"/>
  <c r="Y221" i="6"/>
  <c r="Z221" i="6" s="1"/>
  <c r="Y222" i="6"/>
  <c r="Z222" i="6" s="1"/>
  <c r="Y223" i="6"/>
  <c r="Z223" i="6" s="1"/>
  <c r="Y224" i="6"/>
  <c r="Z224" i="6" s="1"/>
  <c r="Y225" i="6"/>
  <c r="Z225" i="6" s="1"/>
  <c r="Y226" i="6"/>
  <c r="Z226" i="6" s="1"/>
  <c r="Y227" i="6"/>
  <c r="Z227" i="6" s="1"/>
  <c r="Y228" i="6"/>
  <c r="Z228" i="6" s="1"/>
  <c r="Y229" i="6"/>
  <c r="Z229" i="6" s="1"/>
  <c r="Y230" i="6"/>
  <c r="Z230" i="6" s="1"/>
  <c r="Y231" i="6"/>
  <c r="Z231" i="6" s="1"/>
  <c r="Y232" i="6"/>
  <c r="Z232" i="6" s="1"/>
  <c r="Y233" i="6"/>
  <c r="Z233" i="6" s="1"/>
  <c r="Y234" i="6"/>
  <c r="Z234" i="6" s="1"/>
  <c r="Y235" i="6"/>
  <c r="Z235" i="6" s="1"/>
  <c r="Y236" i="6"/>
  <c r="Z236" i="6" s="1"/>
  <c r="Y237" i="6"/>
  <c r="Z237" i="6" s="1"/>
  <c r="Y238" i="6"/>
  <c r="Z238" i="6" s="1"/>
  <c r="Y239" i="6"/>
  <c r="Z239" i="6" s="1"/>
  <c r="Y240" i="6"/>
  <c r="Z240" i="6" s="1"/>
  <c r="Y241" i="6"/>
  <c r="Z241" i="6" s="1"/>
  <c r="Y242" i="6"/>
  <c r="Z242" i="6" s="1"/>
  <c r="Y243" i="6"/>
  <c r="Z243" i="6" s="1"/>
  <c r="Y244" i="6"/>
  <c r="Z244" i="6" s="1"/>
  <c r="Y245" i="6"/>
  <c r="Z245" i="6" s="1"/>
  <c r="Y246" i="6"/>
  <c r="Z246" i="6" s="1"/>
  <c r="Y247" i="6"/>
  <c r="Z247" i="6" s="1"/>
  <c r="Y248" i="6"/>
  <c r="Z248" i="6" s="1"/>
  <c r="Y249" i="6"/>
  <c r="Z249" i="6" s="1"/>
  <c r="Y250" i="6"/>
  <c r="Z250" i="6" s="1"/>
  <c r="Y251" i="6"/>
  <c r="Z251" i="6" s="1"/>
  <c r="Y252" i="6"/>
  <c r="Z252" i="6" s="1"/>
  <c r="Y253" i="6"/>
  <c r="Z253" i="6" s="1"/>
  <c r="Y254" i="6"/>
  <c r="Z254" i="6" s="1"/>
  <c r="Y255" i="6"/>
  <c r="Z255" i="6" s="1"/>
  <c r="Y256" i="6"/>
  <c r="Z256" i="6" s="1"/>
  <c r="Y257" i="6"/>
  <c r="Z257" i="6" s="1"/>
  <c r="Y258" i="6"/>
  <c r="Z258" i="6" s="1"/>
  <c r="Y259" i="6"/>
  <c r="Z259" i="6" s="1"/>
  <c r="Y260" i="6"/>
  <c r="Z260" i="6" s="1"/>
  <c r="Y261" i="6"/>
  <c r="Z261" i="6" s="1"/>
  <c r="Y262" i="6"/>
  <c r="Z262" i="6" s="1"/>
  <c r="Y263" i="6"/>
  <c r="Z263" i="6" s="1"/>
  <c r="Y264" i="6"/>
  <c r="Z264" i="6" s="1"/>
  <c r="Y265" i="6"/>
  <c r="Z265" i="6" s="1"/>
  <c r="Y266" i="6"/>
  <c r="Z266" i="6" s="1"/>
  <c r="Y267" i="6"/>
  <c r="Z267" i="6" s="1"/>
  <c r="Y268" i="6"/>
  <c r="Z268" i="6" s="1"/>
  <c r="Y269" i="6"/>
  <c r="Z269" i="6" s="1"/>
  <c r="Y270" i="6"/>
  <c r="Z270" i="6" s="1"/>
  <c r="Y271" i="6"/>
  <c r="Z271" i="6" s="1"/>
  <c r="Y272" i="6"/>
  <c r="Z272" i="6" s="1"/>
  <c r="Y273" i="6"/>
  <c r="Z273" i="6" s="1"/>
  <c r="Y274" i="6"/>
  <c r="Z274" i="6" s="1"/>
  <c r="Y275" i="6"/>
  <c r="Z275" i="6" s="1"/>
  <c r="Y276" i="6"/>
  <c r="Z276" i="6" s="1"/>
  <c r="Y277" i="6"/>
  <c r="Z277" i="6" s="1"/>
  <c r="Y278" i="6"/>
  <c r="Z278" i="6" s="1"/>
  <c r="Y279" i="6"/>
  <c r="Z279" i="6" s="1"/>
  <c r="Y280" i="6"/>
  <c r="Z280" i="6" s="1"/>
  <c r="Y281" i="6"/>
  <c r="Z281" i="6" s="1"/>
  <c r="Y282" i="6"/>
  <c r="Z282" i="6" s="1"/>
  <c r="Y283" i="6"/>
  <c r="Z283" i="6" s="1"/>
  <c r="Y284" i="6"/>
  <c r="Z284" i="6" s="1"/>
  <c r="Y285" i="6"/>
  <c r="Z285" i="6" s="1"/>
  <c r="Y286" i="6"/>
  <c r="Z286" i="6" s="1"/>
  <c r="Y287" i="6"/>
  <c r="Z287" i="6" s="1"/>
  <c r="Y288" i="6"/>
  <c r="Z288" i="6" s="1"/>
  <c r="Y289" i="6"/>
  <c r="Z289" i="6" s="1"/>
  <c r="Y290" i="6"/>
  <c r="Z290" i="6" s="1"/>
  <c r="Y291" i="6"/>
  <c r="Z291" i="6" s="1"/>
  <c r="Y292" i="6"/>
  <c r="Z292" i="6" s="1"/>
  <c r="Y293" i="6"/>
  <c r="Z293" i="6" s="1"/>
  <c r="Y294" i="6"/>
  <c r="Z294" i="6" s="1"/>
  <c r="Y295" i="6"/>
  <c r="Z295" i="6" s="1"/>
  <c r="Y296" i="6"/>
  <c r="Z296" i="6" s="1"/>
  <c r="Y297" i="6"/>
  <c r="Z297" i="6" s="1"/>
  <c r="Y298" i="6"/>
  <c r="Z298" i="6" s="1"/>
  <c r="Y299" i="6"/>
  <c r="Z299" i="6" s="1"/>
  <c r="Y300" i="6"/>
  <c r="Z300" i="6" s="1"/>
  <c r="Y301" i="6"/>
  <c r="Z301" i="6" s="1"/>
  <c r="Y302" i="6"/>
  <c r="Z302" i="6" s="1"/>
  <c r="Y303" i="6"/>
  <c r="Z303" i="6" s="1"/>
  <c r="Y304" i="6"/>
  <c r="Z304" i="6" s="1"/>
  <c r="Y305" i="6"/>
  <c r="Z305" i="6" s="1"/>
  <c r="Y306" i="6"/>
  <c r="Z306" i="6" s="1"/>
  <c r="Y307" i="6"/>
  <c r="Z307" i="6" s="1"/>
  <c r="Y308" i="6"/>
  <c r="Z308" i="6" s="1"/>
  <c r="Y309" i="6"/>
  <c r="Z309" i="6" s="1"/>
  <c r="Y310" i="6"/>
  <c r="Z310" i="6" s="1"/>
  <c r="Y311" i="6"/>
  <c r="Z311" i="6" s="1"/>
  <c r="Y312" i="6"/>
  <c r="Z312" i="6" s="1"/>
  <c r="Y313" i="6"/>
  <c r="Z313" i="6" s="1"/>
  <c r="Y314" i="6"/>
  <c r="Z314" i="6" s="1"/>
  <c r="Y315" i="6"/>
  <c r="Z315" i="6" s="1"/>
  <c r="Y316" i="6"/>
  <c r="Z316" i="6" s="1"/>
  <c r="Y317" i="6"/>
  <c r="Z317" i="6" s="1"/>
  <c r="Y318" i="6"/>
  <c r="Z318" i="6" s="1"/>
  <c r="Y319" i="6"/>
  <c r="Z319" i="6" s="1"/>
  <c r="Y320" i="6"/>
  <c r="Z320" i="6" s="1"/>
  <c r="Y321" i="6"/>
  <c r="Z321" i="6" s="1"/>
  <c r="Y322" i="6"/>
  <c r="Z322" i="6" s="1"/>
  <c r="Y323" i="6"/>
  <c r="Z323" i="6" s="1"/>
  <c r="Y324" i="6"/>
  <c r="Z324" i="6" s="1"/>
  <c r="Y325" i="6"/>
  <c r="Z325" i="6" s="1"/>
  <c r="Y326" i="6"/>
  <c r="Z326" i="6" s="1"/>
  <c r="Y327" i="6"/>
  <c r="Z327" i="6" s="1"/>
  <c r="Y328" i="6"/>
  <c r="Z328" i="6" s="1"/>
  <c r="Y329" i="6"/>
  <c r="Z329" i="6" s="1"/>
  <c r="Y330" i="6"/>
  <c r="Z330" i="6" s="1"/>
  <c r="Y331" i="6"/>
  <c r="Z331" i="6" s="1"/>
  <c r="Y332" i="6"/>
  <c r="Z332" i="6" s="1"/>
  <c r="Y333" i="6"/>
  <c r="Z333" i="6" s="1"/>
  <c r="Y334" i="6"/>
  <c r="Z334" i="6" s="1"/>
  <c r="Y335" i="6"/>
  <c r="Z335" i="6" s="1"/>
  <c r="Y336" i="6"/>
  <c r="Z336" i="6" s="1"/>
  <c r="Y337" i="6"/>
  <c r="Z337" i="6" s="1"/>
  <c r="Y338" i="6"/>
  <c r="Z338" i="6" s="1"/>
  <c r="Y339" i="6"/>
  <c r="Z339" i="6" s="1"/>
  <c r="Y340" i="6"/>
  <c r="Z340" i="6" s="1"/>
  <c r="Y341" i="6"/>
  <c r="Z341" i="6" s="1"/>
  <c r="Y342" i="6"/>
  <c r="Z342" i="6" s="1"/>
  <c r="Y343" i="6"/>
  <c r="Z343" i="6" s="1"/>
  <c r="Y344" i="6"/>
  <c r="Z344" i="6" s="1"/>
  <c r="Y345" i="6"/>
  <c r="Z345" i="6" s="1"/>
  <c r="Y346" i="6"/>
  <c r="Z346" i="6" s="1"/>
  <c r="Y347" i="6"/>
  <c r="Z347" i="6" s="1"/>
  <c r="Y348" i="6"/>
  <c r="Z348" i="6" s="1"/>
  <c r="Y349" i="6"/>
  <c r="Z349" i="6" s="1"/>
  <c r="Y350" i="6"/>
  <c r="Z350" i="6" s="1"/>
  <c r="Y351" i="6"/>
  <c r="Z351" i="6" s="1"/>
  <c r="Y352" i="6"/>
  <c r="Z352" i="6" s="1"/>
  <c r="Y353" i="6"/>
  <c r="Z353" i="6" s="1"/>
  <c r="Y354" i="6"/>
  <c r="Z354" i="6" s="1"/>
  <c r="Y355" i="6"/>
  <c r="Z355" i="6" s="1"/>
  <c r="Y356" i="6"/>
  <c r="Z356" i="6" s="1"/>
  <c r="Y357" i="6"/>
  <c r="Z357" i="6" s="1"/>
  <c r="Y358" i="6"/>
  <c r="Z358" i="6" s="1"/>
  <c r="Y359" i="6"/>
  <c r="Z359" i="6" s="1"/>
  <c r="Y360" i="6"/>
  <c r="Z360" i="6" s="1"/>
  <c r="Y361" i="6"/>
  <c r="Z361" i="6" s="1"/>
  <c r="Y362" i="6"/>
  <c r="Z362" i="6" s="1"/>
  <c r="Y363" i="6"/>
  <c r="Z363" i="6" s="1"/>
  <c r="Y364" i="6"/>
  <c r="Z364" i="6" s="1"/>
  <c r="Y365" i="6"/>
  <c r="Z365" i="6" s="1"/>
  <c r="Y366" i="6"/>
  <c r="Z366" i="6" s="1"/>
  <c r="Y367" i="6"/>
  <c r="Z367" i="6" s="1"/>
  <c r="Y368" i="6"/>
  <c r="Z368" i="6" s="1"/>
  <c r="Y369" i="6"/>
  <c r="Z369" i="6" s="1"/>
  <c r="Y370" i="6"/>
  <c r="Z370" i="6" s="1"/>
  <c r="Y371" i="6"/>
  <c r="Z371" i="6" s="1"/>
  <c r="Y372" i="6"/>
  <c r="Z372" i="6" s="1"/>
  <c r="Y373" i="6"/>
  <c r="Z373" i="6" s="1"/>
  <c r="Y374" i="6"/>
  <c r="Z374" i="6" s="1"/>
  <c r="Y375" i="6"/>
  <c r="Z375" i="6" s="1"/>
  <c r="Y376" i="6"/>
  <c r="Z376" i="6" s="1"/>
  <c r="Y377" i="6"/>
  <c r="Z377" i="6" s="1"/>
  <c r="Y378" i="6"/>
  <c r="Z378" i="6" s="1"/>
  <c r="Y379" i="6"/>
  <c r="Z379" i="6" s="1"/>
  <c r="Y380" i="6"/>
  <c r="Z380" i="6" s="1"/>
  <c r="Y381" i="6"/>
  <c r="Z381" i="6" s="1"/>
  <c r="Y382" i="6"/>
  <c r="Z382" i="6" s="1"/>
  <c r="Y383" i="6"/>
  <c r="Z383" i="6" s="1"/>
  <c r="Y384" i="6"/>
  <c r="Z384" i="6" s="1"/>
  <c r="Y385" i="6"/>
  <c r="Z385" i="6" s="1"/>
  <c r="Y386" i="6"/>
  <c r="Z386" i="6" s="1"/>
  <c r="Y387" i="6"/>
  <c r="Z387" i="6" s="1"/>
  <c r="Y388" i="6"/>
  <c r="Z388" i="6" s="1"/>
  <c r="Y389" i="6"/>
  <c r="Z389" i="6" s="1"/>
  <c r="Y390" i="6"/>
  <c r="Z390" i="6" s="1"/>
  <c r="Y391" i="6"/>
  <c r="Z391" i="6" s="1"/>
  <c r="Y392" i="6"/>
  <c r="Z392" i="6" s="1"/>
  <c r="Y393" i="6"/>
  <c r="Z393" i="6" s="1"/>
  <c r="Y394" i="6"/>
  <c r="Z394" i="6" s="1"/>
  <c r="Y4" i="6"/>
  <c r="Z4" i="6" s="1"/>
  <c r="Y3" i="6"/>
  <c r="Z3" i="6" s="1"/>
  <c r="Y2" i="6"/>
  <c r="Z2" i="6" s="1"/>
  <c r="W418" i="6"/>
  <c r="X418" i="6" s="1"/>
  <c r="W419" i="6"/>
  <c r="X419" i="6" s="1"/>
  <c r="W420" i="6"/>
  <c r="X420" i="6" s="1"/>
  <c r="W421" i="6"/>
  <c r="X421" i="6" s="1"/>
  <c r="W422" i="6"/>
  <c r="X422" i="6" s="1"/>
  <c r="W423" i="6"/>
  <c r="X423" i="6" s="1"/>
  <c r="W424" i="6"/>
  <c r="X424" i="6" s="1"/>
  <c r="W425" i="6"/>
  <c r="X425" i="6" s="1"/>
  <c r="W426" i="6"/>
  <c r="X426" i="6" s="1"/>
  <c r="W427" i="6"/>
  <c r="X427" i="6" s="1"/>
  <c r="W428" i="6"/>
  <c r="X428" i="6" s="1"/>
  <c r="W429" i="6"/>
  <c r="X429" i="6" s="1"/>
  <c r="W430" i="6"/>
  <c r="X430" i="6" s="1"/>
  <c r="W431" i="6"/>
  <c r="X431" i="6" s="1"/>
  <c r="W432" i="6"/>
  <c r="X432" i="6" s="1"/>
  <c r="W433" i="6"/>
  <c r="X433" i="6" s="1"/>
  <c r="W434" i="6"/>
  <c r="X434" i="6" s="1"/>
  <c r="W435" i="6"/>
  <c r="X435" i="6" s="1"/>
  <c r="W436" i="6"/>
  <c r="X436" i="6" s="1"/>
  <c r="W437" i="6"/>
  <c r="X437" i="6" s="1"/>
  <c r="W438" i="6"/>
  <c r="X438" i="6" s="1"/>
  <c r="W439" i="6"/>
  <c r="X439" i="6" s="1"/>
  <c r="W440" i="6"/>
  <c r="X440" i="6" s="1"/>
  <c r="W441" i="6"/>
  <c r="X441" i="6" s="1"/>
  <c r="W442" i="6"/>
  <c r="X442" i="6" s="1"/>
  <c r="W443" i="6"/>
  <c r="X443" i="6" s="1"/>
  <c r="W444" i="6"/>
  <c r="X444" i="6" s="1"/>
  <c r="W445" i="6"/>
  <c r="X445" i="6" s="1"/>
  <c r="W446" i="6"/>
  <c r="X446" i="6" s="1"/>
  <c r="W447" i="6"/>
  <c r="X447" i="6" s="1"/>
  <c r="W448" i="6"/>
  <c r="X448" i="6" s="1"/>
  <c r="W449" i="6"/>
  <c r="X449" i="6" s="1"/>
  <c r="W450" i="6"/>
  <c r="X450" i="6" s="1"/>
  <c r="W451" i="6"/>
  <c r="X451" i="6" s="1"/>
  <c r="W452" i="6"/>
  <c r="X452" i="6" s="1"/>
  <c r="W453" i="6"/>
  <c r="X453" i="6" s="1"/>
  <c r="W454" i="6"/>
  <c r="X454" i="6" s="1"/>
  <c r="W455" i="6"/>
  <c r="X455" i="6" s="1"/>
  <c r="W456" i="6"/>
  <c r="X456" i="6" s="1"/>
  <c r="W457" i="6"/>
  <c r="X457" i="6" s="1"/>
  <c r="W458" i="6"/>
  <c r="X458" i="6" s="1"/>
  <c r="W459" i="6"/>
  <c r="X459" i="6" s="1"/>
  <c r="W460" i="6"/>
  <c r="X460" i="6" s="1"/>
  <c r="W461" i="6"/>
  <c r="X461" i="6" s="1"/>
  <c r="W462" i="6"/>
  <c r="X462" i="6" s="1"/>
  <c r="W463" i="6"/>
  <c r="X463" i="6" s="1"/>
  <c r="W464" i="6"/>
  <c r="X464" i="6" s="1"/>
  <c r="W465" i="6"/>
  <c r="X465" i="6" s="1"/>
  <c r="W466" i="6"/>
  <c r="X466" i="6" s="1"/>
  <c r="W467" i="6"/>
  <c r="X467" i="6" s="1"/>
  <c r="W468" i="6"/>
  <c r="X468" i="6" s="1"/>
  <c r="W417" i="6"/>
  <c r="X417" i="6" s="1"/>
  <c r="W416" i="6"/>
  <c r="X416" i="6" s="1"/>
  <c r="W415" i="6"/>
  <c r="X415" i="6" s="1"/>
  <c r="W397" i="6"/>
  <c r="X397" i="6" s="1"/>
  <c r="W398" i="6"/>
  <c r="X398" i="6" s="1"/>
  <c r="W399" i="6"/>
  <c r="X399" i="6" s="1"/>
  <c r="W400" i="6"/>
  <c r="X400" i="6" s="1"/>
  <c r="W401" i="6"/>
  <c r="X401" i="6" s="1"/>
  <c r="W402" i="6"/>
  <c r="X402" i="6" s="1"/>
  <c r="W403" i="6"/>
  <c r="X403" i="6" s="1"/>
  <c r="W404" i="6"/>
  <c r="X404" i="6" s="1"/>
  <c r="W405" i="6"/>
  <c r="X405" i="6" s="1"/>
  <c r="W406" i="6"/>
  <c r="X406" i="6" s="1"/>
  <c r="W407" i="6"/>
  <c r="X407" i="6" s="1"/>
  <c r="W408" i="6"/>
  <c r="X408" i="6" s="1"/>
  <c r="W409" i="6"/>
  <c r="X409" i="6" s="1"/>
  <c r="W410" i="6"/>
  <c r="X410" i="6" s="1"/>
  <c r="W411" i="6"/>
  <c r="X411" i="6" s="1"/>
  <c r="W412" i="6"/>
  <c r="X412" i="6" s="1"/>
  <c r="W413" i="6"/>
  <c r="X413" i="6" s="1"/>
  <c r="W414" i="6"/>
  <c r="X414" i="6" s="1"/>
  <c r="W396" i="6"/>
  <c r="X396" i="6" s="1"/>
  <c r="W395" i="6"/>
  <c r="X395" i="6" s="1"/>
  <c r="W5" i="6"/>
  <c r="X5" i="6" s="1"/>
  <c r="W6" i="6"/>
  <c r="X6" i="6" s="1"/>
  <c r="W7" i="6"/>
  <c r="X7" i="6" s="1"/>
  <c r="W8" i="6"/>
  <c r="X8" i="6" s="1"/>
  <c r="W9" i="6"/>
  <c r="X9" i="6" s="1"/>
  <c r="W10" i="6"/>
  <c r="X10" i="6" s="1"/>
  <c r="W11" i="6"/>
  <c r="X11" i="6" s="1"/>
  <c r="W12" i="6"/>
  <c r="X12" i="6" s="1"/>
  <c r="W13" i="6"/>
  <c r="X13" i="6" s="1"/>
  <c r="W14" i="6"/>
  <c r="X14" i="6" s="1"/>
  <c r="W15" i="6"/>
  <c r="X15" i="6" s="1"/>
  <c r="W16" i="6"/>
  <c r="X16" i="6" s="1"/>
  <c r="W17" i="6"/>
  <c r="X17" i="6" s="1"/>
  <c r="W18" i="6"/>
  <c r="X18" i="6" s="1"/>
  <c r="W19" i="6"/>
  <c r="X19" i="6" s="1"/>
  <c r="W20" i="6"/>
  <c r="X20" i="6" s="1"/>
  <c r="W21" i="6"/>
  <c r="X21" i="6" s="1"/>
  <c r="W22" i="6"/>
  <c r="X22" i="6" s="1"/>
  <c r="W23" i="6"/>
  <c r="X23" i="6" s="1"/>
  <c r="W24" i="6"/>
  <c r="X24" i="6" s="1"/>
  <c r="W25" i="6"/>
  <c r="X25" i="6" s="1"/>
  <c r="W26" i="6"/>
  <c r="X26" i="6" s="1"/>
  <c r="W27" i="6"/>
  <c r="X27" i="6" s="1"/>
  <c r="W28" i="6"/>
  <c r="X28" i="6" s="1"/>
  <c r="W29" i="6"/>
  <c r="X29" i="6" s="1"/>
  <c r="W30" i="6"/>
  <c r="X30" i="6" s="1"/>
  <c r="W31" i="6"/>
  <c r="X31" i="6" s="1"/>
  <c r="W32" i="6"/>
  <c r="X32" i="6" s="1"/>
  <c r="W33" i="6"/>
  <c r="X33" i="6" s="1"/>
  <c r="W34" i="6"/>
  <c r="X34" i="6" s="1"/>
  <c r="W35" i="6"/>
  <c r="X35" i="6" s="1"/>
  <c r="W36" i="6"/>
  <c r="X36" i="6" s="1"/>
  <c r="W37" i="6"/>
  <c r="X37" i="6" s="1"/>
  <c r="W38" i="6"/>
  <c r="X38" i="6" s="1"/>
  <c r="W39" i="6"/>
  <c r="X39" i="6" s="1"/>
  <c r="W40" i="6"/>
  <c r="X40" i="6" s="1"/>
  <c r="W41" i="6"/>
  <c r="X41" i="6" s="1"/>
  <c r="W42" i="6"/>
  <c r="X42" i="6" s="1"/>
  <c r="W43" i="6"/>
  <c r="X43" i="6" s="1"/>
  <c r="W44" i="6"/>
  <c r="X44" i="6" s="1"/>
  <c r="W45" i="6"/>
  <c r="X45" i="6" s="1"/>
  <c r="W46" i="6"/>
  <c r="X46" i="6" s="1"/>
  <c r="W47" i="6"/>
  <c r="X47" i="6" s="1"/>
  <c r="W48" i="6"/>
  <c r="X48" i="6" s="1"/>
  <c r="W49" i="6"/>
  <c r="X49" i="6" s="1"/>
  <c r="W50" i="6"/>
  <c r="X50" i="6" s="1"/>
  <c r="W51" i="6"/>
  <c r="X51" i="6" s="1"/>
  <c r="W52" i="6"/>
  <c r="X52" i="6" s="1"/>
  <c r="W53" i="6"/>
  <c r="X53" i="6" s="1"/>
  <c r="W54" i="6"/>
  <c r="X54" i="6" s="1"/>
  <c r="W55" i="6"/>
  <c r="X55" i="6" s="1"/>
  <c r="W56" i="6"/>
  <c r="X56" i="6" s="1"/>
  <c r="W57" i="6"/>
  <c r="X57" i="6" s="1"/>
  <c r="W58" i="6"/>
  <c r="X58" i="6" s="1"/>
  <c r="W59" i="6"/>
  <c r="X59" i="6" s="1"/>
  <c r="W60" i="6"/>
  <c r="X60" i="6" s="1"/>
  <c r="W61" i="6"/>
  <c r="X61" i="6" s="1"/>
  <c r="W62" i="6"/>
  <c r="X62" i="6" s="1"/>
  <c r="W63" i="6"/>
  <c r="X63" i="6" s="1"/>
  <c r="W64" i="6"/>
  <c r="X64" i="6" s="1"/>
  <c r="W65" i="6"/>
  <c r="X65" i="6" s="1"/>
  <c r="W66" i="6"/>
  <c r="X66" i="6" s="1"/>
  <c r="W67" i="6"/>
  <c r="X67" i="6" s="1"/>
  <c r="W68" i="6"/>
  <c r="X68" i="6" s="1"/>
  <c r="W69" i="6"/>
  <c r="X69" i="6" s="1"/>
  <c r="W70" i="6"/>
  <c r="X70" i="6" s="1"/>
  <c r="W71" i="6"/>
  <c r="X71" i="6" s="1"/>
  <c r="W72" i="6"/>
  <c r="X72" i="6" s="1"/>
  <c r="W73" i="6"/>
  <c r="X73" i="6" s="1"/>
  <c r="W74" i="6"/>
  <c r="X74" i="6" s="1"/>
  <c r="W75" i="6"/>
  <c r="X75" i="6" s="1"/>
  <c r="W76" i="6"/>
  <c r="X76" i="6" s="1"/>
  <c r="W77" i="6"/>
  <c r="X77" i="6" s="1"/>
  <c r="W78" i="6"/>
  <c r="X78" i="6" s="1"/>
  <c r="W79" i="6"/>
  <c r="X79" i="6" s="1"/>
  <c r="W80" i="6"/>
  <c r="X80" i="6" s="1"/>
  <c r="W81" i="6"/>
  <c r="X81" i="6" s="1"/>
  <c r="W82" i="6"/>
  <c r="X82" i="6" s="1"/>
  <c r="W83" i="6"/>
  <c r="X83" i="6" s="1"/>
  <c r="W84" i="6"/>
  <c r="X84" i="6" s="1"/>
  <c r="W85" i="6"/>
  <c r="X85" i="6" s="1"/>
  <c r="W86" i="6"/>
  <c r="X86" i="6" s="1"/>
  <c r="W87" i="6"/>
  <c r="X87" i="6" s="1"/>
  <c r="W88" i="6"/>
  <c r="X88" i="6" s="1"/>
  <c r="W89" i="6"/>
  <c r="X89" i="6" s="1"/>
  <c r="W90" i="6"/>
  <c r="X90" i="6" s="1"/>
  <c r="W91" i="6"/>
  <c r="X91" i="6" s="1"/>
  <c r="W92" i="6"/>
  <c r="X92" i="6" s="1"/>
  <c r="W93" i="6"/>
  <c r="X93" i="6" s="1"/>
  <c r="W94" i="6"/>
  <c r="X94" i="6" s="1"/>
  <c r="W95" i="6"/>
  <c r="X95" i="6" s="1"/>
  <c r="W96" i="6"/>
  <c r="X96" i="6" s="1"/>
  <c r="W97" i="6"/>
  <c r="X97" i="6" s="1"/>
  <c r="W98" i="6"/>
  <c r="X98" i="6" s="1"/>
  <c r="W99" i="6"/>
  <c r="X99" i="6" s="1"/>
  <c r="W100" i="6"/>
  <c r="X100" i="6" s="1"/>
  <c r="W101" i="6"/>
  <c r="X101" i="6" s="1"/>
  <c r="W102" i="6"/>
  <c r="X102" i="6" s="1"/>
  <c r="W103" i="6"/>
  <c r="X103" i="6" s="1"/>
  <c r="W104" i="6"/>
  <c r="X104" i="6" s="1"/>
  <c r="W105" i="6"/>
  <c r="X105" i="6" s="1"/>
  <c r="W106" i="6"/>
  <c r="X106" i="6" s="1"/>
  <c r="W107" i="6"/>
  <c r="X107" i="6" s="1"/>
  <c r="W108" i="6"/>
  <c r="X108" i="6" s="1"/>
  <c r="W109" i="6"/>
  <c r="X109" i="6" s="1"/>
  <c r="W110" i="6"/>
  <c r="X110" i="6" s="1"/>
  <c r="W111" i="6"/>
  <c r="X111" i="6" s="1"/>
  <c r="W112" i="6"/>
  <c r="X112" i="6" s="1"/>
  <c r="W113" i="6"/>
  <c r="X113" i="6" s="1"/>
  <c r="W114" i="6"/>
  <c r="X114" i="6" s="1"/>
  <c r="W115" i="6"/>
  <c r="X115" i="6" s="1"/>
  <c r="W116" i="6"/>
  <c r="X116" i="6" s="1"/>
  <c r="W117" i="6"/>
  <c r="X117" i="6" s="1"/>
  <c r="W118" i="6"/>
  <c r="X118" i="6" s="1"/>
  <c r="W119" i="6"/>
  <c r="X119" i="6" s="1"/>
  <c r="W120" i="6"/>
  <c r="X120" i="6" s="1"/>
  <c r="W121" i="6"/>
  <c r="X121" i="6" s="1"/>
  <c r="W122" i="6"/>
  <c r="X122" i="6" s="1"/>
  <c r="W123" i="6"/>
  <c r="X123" i="6" s="1"/>
  <c r="W124" i="6"/>
  <c r="X124" i="6" s="1"/>
  <c r="W125" i="6"/>
  <c r="X125" i="6" s="1"/>
  <c r="W126" i="6"/>
  <c r="X126" i="6" s="1"/>
  <c r="W127" i="6"/>
  <c r="X127" i="6" s="1"/>
  <c r="W128" i="6"/>
  <c r="X128" i="6" s="1"/>
  <c r="W129" i="6"/>
  <c r="X129" i="6" s="1"/>
  <c r="W130" i="6"/>
  <c r="X130" i="6" s="1"/>
  <c r="W131" i="6"/>
  <c r="X131" i="6" s="1"/>
  <c r="W132" i="6"/>
  <c r="X132" i="6" s="1"/>
  <c r="W133" i="6"/>
  <c r="X133" i="6" s="1"/>
  <c r="W134" i="6"/>
  <c r="X134" i="6" s="1"/>
  <c r="W135" i="6"/>
  <c r="X135" i="6" s="1"/>
  <c r="W136" i="6"/>
  <c r="X136" i="6" s="1"/>
  <c r="W137" i="6"/>
  <c r="X137" i="6" s="1"/>
  <c r="W138" i="6"/>
  <c r="X138" i="6" s="1"/>
  <c r="W139" i="6"/>
  <c r="X139" i="6" s="1"/>
  <c r="W140" i="6"/>
  <c r="X140" i="6" s="1"/>
  <c r="W141" i="6"/>
  <c r="X141" i="6" s="1"/>
  <c r="W142" i="6"/>
  <c r="X142" i="6" s="1"/>
  <c r="W143" i="6"/>
  <c r="X143" i="6" s="1"/>
  <c r="W144" i="6"/>
  <c r="X144" i="6" s="1"/>
  <c r="W145" i="6"/>
  <c r="X145" i="6" s="1"/>
  <c r="W146" i="6"/>
  <c r="X146" i="6" s="1"/>
  <c r="W147" i="6"/>
  <c r="X147" i="6" s="1"/>
  <c r="W148" i="6"/>
  <c r="X148" i="6" s="1"/>
  <c r="W149" i="6"/>
  <c r="X149" i="6" s="1"/>
  <c r="W150" i="6"/>
  <c r="X150" i="6" s="1"/>
  <c r="W151" i="6"/>
  <c r="X151" i="6" s="1"/>
  <c r="W152" i="6"/>
  <c r="X152" i="6" s="1"/>
  <c r="W153" i="6"/>
  <c r="X153" i="6" s="1"/>
  <c r="W154" i="6"/>
  <c r="X154" i="6" s="1"/>
  <c r="W155" i="6"/>
  <c r="X155" i="6" s="1"/>
  <c r="W156" i="6"/>
  <c r="X156" i="6" s="1"/>
  <c r="W157" i="6"/>
  <c r="X157" i="6" s="1"/>
  <c r="W158" i="6"/>
  <c r="X158" i="6" s="1"/>
  <c r="W159" i="6"/>
  <c r="X159" i="6" s="1"/>
  <c r="W160" i="6"/>
  <c r="X160" i="6" s="1"/>
  <c r="W161" i="6"/>
  <c r="X161" i="6" s="1"/>
  <c r="W162" i="6"/>
  <c r="X162" i="6" s="1"/>
  <c r="W163" i="6"/>
  <c r="X163" i="6" s="1"/>
  <c r="W164" i="6"/>
  <c r="X164" i="6" s="1"/>
  <c r="W165" i="6"/>
  <c r="X165" i="6" s="1"/>
  <c r="W166" i="6"/>
  <c r="X166" i="6" s="1"/>
  <c r="W167" i="6"/>
  <c r="X167" i="6" s="1"/>
  <c r="W168" i="6"/>
  <c r="X168" i="6" s="1"/>
  <c r="W169" i="6"/>
  <c r="X169" i="6" s="1"/>
  <c r="W170" i="6"/>
  <c r="X170" i="6" s="1"/>
  <c r="W171" i="6"/>
  <c r="X171" i="6" s="1"/>
  <c r="W172" i="6"/>
  <c r="X172" i="6" s="1"/>
  <c r="W173" i="6"/>
  <c r="X173" i="6" s="1"/>
  <c r="W174" i="6"/>
  <c r="X174" i="6" s="1"/>
  <c r="W175" i="6"/>
  <c r="X175" i="6" s="1"/>
  <c r="W176" i="6"/>
  <c r="X176" i="6" s="1"/>
  <c r="W177" i="6"/>
  <c r="X177" i="6" s="1"/>
  <c r="W178" i="6"/>
  <c r="X178" i="6" s="1"/>
  <c r="W179" i="6"/>
  <c r="X179" i="6" s="1"/>
  <c r="W180" i="6"/>
  <c r="X180" i="6" s="1"/>
  <c r="W181" i="6"/>
  <c r="X181" i="6" s="1"/>
  <c r="W182" i="6"/>
  <c r="X182" i="6" s="1"/>
  <c r="W183" i="6"/>
  <c r="X183" i="6" s="1"/>
  <c r="W184" i="6"/>
  <c r="X184" i="6" s="1"/>
  <c r="W185" i="6"/>
  <c r="X185" i="6" s="1"/>
  <c r="W186" i="6"/>
  <c r="X186" i="6" s="1"/>
  <c r="W187" i="6"/>
  <c r="X187" i="6" s="1"/>
  <c r="W188" i="6"/>
  <c r="X188" i="6" s="1"/>
  <c r="W189" i="6"/>
  <c r="X189" i="6" s="1"/>
  <c r="W190" i="6"/>
  <c r="X190" i="6" s="1"/>
  <c r="W191" i="6"/>
  <c r="X191" i="6" s="1"/>
  <c r="W192" i="6"/>
  <c r="X192" i="6" s="1"/>
  <c r="W193" i="6"/>
  <c r="X193" i="6" s="1"/>
  <c r="W194" i="6"/>
  <c r="X194" i="6" s="1"/>
  <c r="W195" i="6"/>
  <c r="X195" i="6" s="1"/>
  <c r="W196" i="6"/>
  <c r="X196" i="6" s="1"/>
  <c r="W197" i="6"/>
  <c r="X197" i="6" s="1"/>
  <c r="W198" i="6"/>
  <c r="X198" i="6" s="1"/>
  <c r="W199" i="6"/>
  <c r="X199" i="6" s="1"/>
  <c r="W200" i="6"/>
  <c r="X200" i="6" s="1"/>
  <c r="W201" i="6"/>
  <c r="X201" i="6" s="1"/>
  <c r="W202" i="6"/>
  <c r="X202" i="6" s="1"/>
  <c r="W203" i="6"/>
  <c r="X203" i="6" s="1"/>
  <c r="W204" i="6"/>
  <c r="X204" i="6" s="1"/>
  <c r="W205" i="6"/>
  <c r="X205" i="6" s="1"/>
  <c r="W206" i="6"/>
  <c r="X206" i="6" s="1"/>
  <c r="W207" i="6"/>
  <c r="X207" i="6" s="1"/>
  <c r="W208" i="6"/>
  <c r="X208" i="6" s="1"/>
  <c r="W209" i="6"/>
  <c r="X209" i="6" s="1"/>
  <c r="W210" i="6"/>
  <c r="X210" i="6" s="1"/>
  <c r="W211" i="6"/>
  <c r="X211" i="6" s="1"/>
  <c r="W212" i="6"/>
  <c r="X212" i="6" s="1"/>
  <c r="W213" i="6"/>
  <c r="X213" i="6" s="1"/>
  <c r="W214" i="6"/>
  <c r="X214" i="6" s="1"/>
  <c r="W215" i="6"/>
  <c r="X215" i="6" s="1"/>
  <c r="W216" i="6"/>
  <c r="X216" i="6" s="1"/>
  <c r="W217" i="6"/>
  <c r="X217" i="6" s="1"/>
  <c r="W218" i="6"/>
  <c r="X218" i="6" s="1"/>
  <c r="W219" i="6"/>
  <c r="X219" i="6" s="1"/>
  <c r="W220" i="6"/>
  <c r="X220" i="6" s="1"/>
  <c r="W221" i="6"/>
  <c r="X221" i="6" s="1"/>
  <c r="W222" i="6"/>
  <c r="X222" i="6" s="1"/>
  <c r="W223" i="6"/>
  <c r="X223" i="6" s="1"/>
  <c r="W224" i="6"/>
  <c r="X224" i="6" s="1"/>
  <c r="W225" i="6"/>
  <c r="X225" i="6" s="1"/>
  <c r="W226" i="6"/>
  <c r="X226" i="6" s="1"/>
  <c r="W227" i="6"/>
  <c r="X227" i="6" s="1"/>
  <c r="W228" i="6"/>
  <c r="X228" i="6" s="1"/>
  <c r="W229" i="6"/>
  <c r="X229" i="6" s="1"/>
  <c r="W230" i="6"/>
  <c r="X230" i="6" s="1"/>
  <c r="W231" i="6"/>
  <c r="X231" i="6" s="1"/>
  <c r="W232" i="6"/>
  <c r="X232" i="6" s="1"/>
  <c r="W233" i="6"/>
  <c r="X233" i="6" s="1"/>
  <c r="W234" i="6"/>
  <c r="X234" i="6" s="1"/>
  <c r="W235" i="6"/>
  <c r="X235" i="6" s="1"/>
  <c r="W236" i="6"/>
  <c r="X236" i="6" s="1"/>
  <c r="W237" i="6"/>
  <c r="X237" i="6" s="1"/>
  <c r="W238" i="6"/>
  <c r="X238" i="6" s="1"/>
  <c r="W239" i="6"/>
  <c r="X239" i="6" s="1"/>
  <c r="W240" i="6"/>
  <c r="X240" i="6" s="1"/>
  <c r="W241" i="6"/>
  <c r="X241" i="6" s="1"/>
  <c r="W242" i="6"/>
  <c r="X242" i="6" s="1"/>
  <c r="W243" i="6"/>
  <c r="X243" i="6" s="1"/>
  <c r="W244" i="6"/>
  <c r="X244" i="6" s="1"/>
  <c r="W245" i="6"/>
  <c r="X245" i="6" s="1"/>
  <c r="W246" i="6"/>
  <c r="X246" i="6" s="1"/>
  <c r="W247" i="6"/>
  <c r="X247" i="6" s="1"/>
  <c r="W248" i="6"/>
  <c r="X248" i="6" s="1"/>
  <c r="W249" i="6"/>
  <c r="X249" i="6" s="1"/>
  <c r="W250" i="6"/>
  <c r="X250" i="6" s="1"/>
  <c r="W251" i="6"/>
  <c r="X251" i="6" s="1"/>
  <c r="W252" i="6"/>
  <c r="X252" i="6" s="1"/>
  <c r="W253" i="6"/>
  <c r="X253" i="6" s="1"/>
  <c r="W254" i="6"/>
  <c r="X254" i="6" s="1"/>
  <c r="W255" i="6"/>
  <c r="X255" i="6" s="1"/>
  <c r="W256" i="6"/>
  <c r="X256" i="6" s="1"/>
  <c r="W257" i="6"/>
  <c r="X257" i="6" s="1"/>
  <c r="W258" i="6"/>
  <c r="X258" i="6" s="1"/>
  <c r="W259" i="6"/>
  <c r="X259" i="6" s="1"/>
  <c r="W260" i="6"/>
  <c r="X260" i="6" s="1"/>
  <c r="W261" i="6"/>
  <c r="X261" i="6" s="1"/>
  <c r="W262" i="6"/>
  <c r="X262" i="6" s="1"/>
  <c r="W263" i="6"/>
  <c r="X263" i="6" s="1"/>
  <c r="W264" i="6"/>
  <c r="X264" i="6" s="1"/>
  <c r="W265" i="6"/>
  <c r="X265" i="6" s="1"/>
  <c r="W266" i="6"/>
  <c r="X266" i="6" s="1"/>
  <c r="W267" i="6"/>
  <c r="X267" i="6" s="1"/>
  <c r="W268" i="6"/>
  <c r="X268" i="6" s="1"/>
  <c r="W269" i="6"/>
  <c r="X269" i="6" s="1"/>
  <c r="W270" i="6"/>
  <c r="X270" i="6" s="1"/>
  <c r="W271" i="6"/>
  <c r="X271" i="6" s="1"/>
  <c r="W272" i="6"/>
  <c r="X272" i="6" s="1"/>
  <c r="W273" i="6"/>
  <c r="X273" i="6" s="1"/>
  <c r="W274" i="6"/>
  <c r="X274" i="6" s="1"/>
  <c r="W275" i="6"/>
  <c r="X275" i="6" s="1"/>
  <c r="W276" i="6"/>
  <c r="X276" i="6" s="1"/>
  <c r="W277" i="6"/>
  <c r="X277" i="6" s="1"/>
  <c r="W278" i="6"/>
  <c r="X278" i="6" s="1"/>
  <c r="W279" i="6"/>
  <c r="X279" i="6" s="1"/>
  <c r="W280" i="6"/>
  <c r="X280" i="6" s="1"/>
  <c r="W281" i="6"/>
  <c r="X281" i="6" s="1"/>
  <c r="W282" i="6"/>
  <c r="X282" i="6" s="1"/>
  <c r="W283" i="6"/>
  <c r="X283" i="6" s="1"/>
  <c r="W284" i="6"/>
  <c r="X284" i="6" s="1"/>
  <c r="W285" i="6"/>
  <c r="X285" i="6" s="1"/>
  <c r="W286" i="6"/>
  <c r="X286" i="6" s="1"/>
  <c r="W287" i="6"/>
  <c r="X287" i="6" s="1"/>
  <c r="W288" i="6"/>
  <c r="X288" i="6" s="1"/>
  <c r="W289" i="6"/>
  <c r="X289" i="6" s="1"/>
  <c r="W290" i="6"/>
  <c r="X290" i="6" s="1"/>
  <c r="W291" i="6"/>
  <c r="X291" i="6" s="1"/>
  <c r="W292" i="6"/>
  <c r="X292" i="6" s="1"/>
  <c r="W293" i="6"/>
  <c r="X293" i="6" s="1"/>
  <c r="W294" i="6"/>
  <c r="X294" i="6" s="1"/>
  <c r="W295" i="6"/>
  <c r="X295" i="6" s="1"/>
  <c r="W296" i="6"/>
  <c r="X296" i="6" s="1"/>
  <c r="W297" i="6"/>
  <c r="X297" i="6" s="1"/>
  <c r="W298" i="6"/>
  <c r="X298" i="6" s="1"/>
  <c r="W299" i="6"/>
  <c r="X299" i="6" s="1"/>
  <c r="W300" i="6"/>
  <c r="X300" i="6" s="1"/>
  <c r="W301" i="6"/>
  <c r="X301" i="6" s="1"/>
  <c r="W302" i="6"/>
  <c r="X302" i="6" s="1"/>
  <c r="W303" i="6"/>
  <c r="X303" i="6" s="1"/>
  <c r="W304" i="6"/>
  <c r="X304" i="6" s="1"/>
  <c r="W305" i="6"/>
  <c r="X305" i="6" s="1"/>
  <c r="W306" i="6"/>
  <c r="X306" i="6" s="1"/>
  <c r="W307" i="6"/>
  <c r="X307" i="6" s="1"/>
  <c r="W308" i="6"/>
  <c r="X308" i="6" s="1"/>
  <c r="W309" i="6"/>
  <c r="X309" i="6" s="1"/>
  <c r="W310" i="6"/>
  <c r="X310" i="6" s="1"/>
  <c r="W311" i="6"/>
  <c r="X311" i="6" s="1"/>
  <c r="W312" i="6"/>
  <c r="X312" i="6" s="1"/>
  <c r="W313" i="6"/>
  <c r="X313" i="6" s="1"/>
  <c r="W314" i="6"/>
  <c r="X314" i="6" s="1"/>
  <c r="W315" i="6"/>
  <c r="X315" i="6" s="1"/>
  <c r="W316" i="6"/>
  <c r="X316" i="6" s="1"/>
  <c r="W317" i="6"/>
  <c r="X317" i="6" s="1"/>
  <c r="W318" i="6"/>
  <c r="X318" i="6" s="1"/>
  <c r="W319" i="6"/>
  <c r="X319" i="6" s="1"/>
  <c r="W320" i="6"/>
  <c r="X320" i="6" s="1"/>
  <c r="W321" i="6"/>
  <c r="X321" i="6" s="1"/>
  <c r="W322" i="6"/>
  <c r="X322" i="6" s="1"/>
  <c r="W323" i="6"/>
  <c r="X323" i="6" s="1"/>
  <c r="W324" i="6"/>
  <c r="X324" i="6" s="1"/>
  <c r="W325" i="6"/>
  <c r="X325" i="6" s="1"/>
  <c r="W326" i="6"/>
  <c r="X326" i="6" s="1"/>
  <c r="W327" i="6"/>
  <c r="X327" i="6" s="1"/>
  <c r="W328" i="6"/>
  <c r="X328" i="6" s="1"/>
  <c r="W329" i="6"/>
  <c r="X329" i="6" s="1"/>
  <c r="W330" i="6"/>
  <c r="X330" i="6" s="1"/>
  <c r="W331" i="6"/>
  <c r="X331" i="6" s="1"/>
  <c r="W332" i="6"/>
  <c r="X332" i="6" s="1"/>
  <c r="W333" i="6"/>
  <c r="X333" i="6" s="1"/>
  <c r="W334" i="6"/>
  <c r="X334" i="6" s="1"/>
  <c r="W335" i="6"/>
  <c r="X335" i="6" s="1"/>
  <c r="W336" i="6"/>
  <c r="X336" i="6" s="1"/>
  <c r="W337" i="6"/>
  <c r="X337" i="6" s="1"/>
  <c r="W338" i="6"/>
  <c r="X338" i="6" s="1"/>
  <c r="W339" i="6"/>
  <c r="X339" i="6" s="1"/>
  <c r="W340" i="6"/>
  <c r="X340" i="6" s="1"/>
  <c r="W341" i="6"/>
  <c r="X341" i="6" s="1"/>
  <c r="W342" i="6"/>
  <c r="X342" i="6" s="1"/>
  <c r="W343" i="6"/>
  <c r="X343" i="6" s="1"/>
  <c r="W344" i="6"/>
  <c r="X344" i="6" s="1"/>
  <c r="W345" i="6"/>
  <c r="X345" i="6" s="1"/>
  <c r="W346" i="6"/>
  <c r="X346" i="6" s="1"/>
  <c r="W347" i="6"/>
  <c r="X347" i="6" s="1"/>
  <c r="W348" i="6"/>
  <c r="X348" i="6" s="1"/>
  <c r="W349" i="6"/>
  <c r="X349" i="6" s="1"/>
  <c r="W350" i="6"/>
  <c r="X350" i="6" s="1"/>
  <c r="W351" i="6"/>
  <c r="X351" i="6" s="1"/>
  <c r="W352" i="6"/>
  <c r="X352" i="6" s="1"/>
  <c r="W353" i="6"/>
  <c r="X353" i="6" s="1"/>
  <c r="W354" i="6"/>
  <c r="X354" i="6" s="1"/>
  <c r="W355" i="6"/>
  <c r="X355" i="6" s="1"/>
  <c r="W356" i="6"/>
  <c r="X356" i="6" s="1"/>
  <c r="W357" i="6"/>
  <c r="X357" i="6" s="1"/>
  <c r="W358" i="6"/>
  <c r="X358" i="6" s="1"/>
  <c r="W359" i="6"/>
  <c r="X359" i="6" s="1"/>
  <c r="W360" i="6"/>
  <c r="X360" i="6" s="1"/>
  <c r="W361" i="6"/>
  <c r="X361" i="6" s="1"/>
  <c r="W362" i="6"/>
  <c r="X362" i="6" s="1"/>
  <c r="W363" i="6"/>
  <c r="X363" i="6" s="1"/>
  <c r="W364" i="6"/>
  <c r="X364" i="6" s="1"/>
  <c r="W365" i="6"/>
  <c r="X365" i="6" s="1"/>
  <c r="W366" i="6"/>
  <c r="X366" i="6" s="1"/>
  <c r="W367" i="6"/>
  <c r="X367" i="6" s="1"/>
  <c r="W368" i="6"/>
  <c r="X368" i="6" s="1"/>
  <c r="W369" i="6"/>
  <c r="X369" i="6" s="1"/>
  <c r="W370" i="6"/>
  <c r="X370" i="6" s="1"/>
  <c r="W371" i="6"/>
  <c r="X371" i="6" s="1"/>
  <c r="W372" i="6"/>
  <c r="X372" i="6" s="1"/>
  <c r="W373" i="6"/>
  <c r="X373" i="6" s="1"/>
  <c r="W374" i="6"/>
  <c r="X374" i="6" s="1"/>
  <c r="W375" i="6"/>
  <c r="X375" i="6" s="1"/>
  <c r="W376" i="6"/>
  <c r="X376" i="6" s="1"/>
  <c r="W377" i="6"/>
  <c r="X377" i="6" s="1"/>
  <c r="W378" i="6"/>
  <c r="X378" i="6" s="1"/>
  <c r="W379" i="6"/>
  <c r="X379" i="6" s="1"/>
  <c r="W380" i="6"/>
  <c r="X380" i="6" s="1"/>
  <c r="W381" i="6"/>
  <c r="X381" i="6" s="1"/>
  <c r="W382" i="6"/>
  <c r="X382" i="6" s="1"/>
  <c r="W383" i="6"/>
  <c r="X383" i="6" s="1"/>
  <c r="W384" i="6"/>
  <c r="X384" i="6" s="1"/>
  <c r="W385" i="6"/>
  <c r="X385" i="6" s="1"/>
  <c r="W386" i="6"/>
  <c r="X386" i="6" s="1"/>
  <c r="W387" i="6"/>
  <c r="X387" i="6" s="1"/>
  <c r="W388" i="6"/>
  <c r="X388" i="6" s="1"/>
  <c r="W389" i="6"/>
  <c r="X389" i="6" s="1"/>
  <c r="W390" i="6"/>
  <c r="X390" i="6" s="1"/>
  <c r="W391" i="6"/>
  <c r="X391" i="6" s="1"/>
  <c r="W392" i="6"/>
  <c r="X392" i="6" s="1"/>
  <c r="W393" i="6"/>
  <c r="X393" i="6" s="1"/>
  <c r="W394" i="6"/>
  <c r="X394" i="6" s="1"/>
  <c r="W4" i="6"/>
  <c r="X4" i="6" s="1"/>
  <c r="W3" i="6"/>
  <c r="X3" i="6" s="1"/>
  <c r="W2" i="6"/>
  <c r="X2" i="6" s="1"/>
  <c r="U468" i="6"/>
  <c r="V468" i="6" s="1"/>
  <c r="U467" i="6"/>
  <c r="V467" i="6" s="1"/>
  <c r="U466" i="6"/>
  <c r="V466" i="6" s="1"/>
  <c r="U465" i="6"/>
  <c r="V465" i="6" s="1"/>
  <c r="U464" i="6"/>
  <c r="V464" i="6" s="1"/>
  <c r="U463" i="6"/>
  <c r="V463" i="6" s="1"/>
  <c r="U462" i="6"/>
  <c r="V462" i="6" s="1"/>
  <c r="U461" i="6"/>
  <c r="V461" i="6" s="1"/>
  <c r="U460" i="6"/>
  <c r="V460" i="6" s="1"/>
  <c r="U459" i="6"/>
  <c r="V459" i="6" s="1"/>
  <c r="U458" i="6"/>
  <c r="V458" i="6" s="1"/>
  <c r="U457" i="6"/>
  <c r="V457" i="6" s="1"/>
  <c r="U456" i="6"/>
  <c r="V456" i="6" s="1"/>
  <c r="U455" i="6"/>
  <c r="V455" i="6" s="1"/>
  <c r="U454" i="6"/>
  <c r="V454" i="6" s="1"/>
  <c r="U453" i="6"/>
  <c r="V453" i="6" s="1"/>
  <c r="U452" i="6"/>
  <c r="V452" i="6" s="1"/>
  <c r="U451" i="6"/>
  <c r="V451" i="6" s="1"/>
  <c r="U450" i="6"/>
  <c r="V450" i="6" s="1"/>
  <c r="U449" i="6"/>
  <c r="V449" i="6" s="1"/>
  <c r="U448" i="6"/>
  <c r="V448" i="6" s="1"/>
  <c r="U447" i="6"/>
  <c r="V447" i="6" s="1"/>
  <c r="U446" i="6"/>
  <c r="V446" i="6" s="1"/>
  <c r="U445" i="6"/>
  <c r="V445" i="6" s="1"/>
  <c r="U444" i="6"/>
  <c r="V444" i="6" s="1"/>
  <c r="U443" i="6"/>
  <c r="V443" i="6" s="1"/>
  <c r="U442" i="6"/>
  <c r="V442" i="6" s="1"/>
  <c r="U441" i="6"/>
  <c r="V441" i="6" s="1"/>
  <c r="U440" i="6"/>
  <c r="V440" i="6" s="1"/>
  <c r="U439" i="6"/>
  <c r="V439" i="6" s="1"/>
  <c r="U438" i="6"/>
  <c r="V438" i="6" s="1"/>
  <c r="U437" i="6"/>
  <c r="V437" i="6" s="1"/>
  <c r="U436" i="6"/>
  <c r="V436" i="6" s="1"/>
  <c r="U435" i="6"/>
  <c r="V435" i="6" s="1"/>
  <c r="U434" i="6"/>
  <c r="V434" i="6" s="1"/>
  <c r="U433" i="6"/>
  <c r="V433" i="6" s="1"/>
  <c r="U432" i="6"/>
  <c r="V432" i="6" s="1"/>
  <c r="U431" i="6"/>
  <c r="V431" i="6" s="1"/>
  <c r="U430" i="6"/>
  <c r="V430" i="6" s="1"/>
  <c r="U429" i="6"/>
  <c r="V429" i="6" s="1"/>
  <c r="U428" i="6"/>
  <c r="V428" i="6" s="1"/>
  <c r="U427" i="6"/>
  <c r="V427" i="6" s="1"/>
  <c r="U426" i="6"/>
  <c r="V426" i="6" s="1"/>
  <c r="U425" i="6"/>
  <c r="V425" i="6" s="1"/>
  <c r="U424" i="6"/>
  <c r="V424" i="6" s="1"/>
  <c r="U423" i="6"/>
  <c r="V423" i="6" s="1"/>
  <c r="U422" i="6"/>
  <c r="V422" i="6" s="1"/>
  <c r="U421" i="6"/>
  <c r="V421" i="6" s="1"/>
  <c r="U420" i="6"/>
  <c r="V420" i="6" s="1"/>
  <c r="U419" i="6"/>
  <c r="V419" i="6" s="1"/>
  <c r="U418" i="6"/>
  <c r="V418" i="6" s="1"/>
  <c r="U417" i="6"/>
  <c r="V417" i="6" s="1"/>
  <c r="U416" i="6"/>
  <c r="V416" i="6" s="1"/>
  <c r="U415" i="6"/>
  <c r="V415" i="6" s="1"/>
  <c r="U414" i="6"/>
  <c r="V414" i="6" s="1"/>
  <c r="U413" i="6"/>
  <c r="V413" i="6" s="1"/>
  <c r="U412" i="6"/>
  <c r="V412" i="6" s="1"/>
  <c r="U411" i="6"/>
  <c r="V411" i="6" s="1"/>
  <c r="U410" i="6"/>
  <c r="V410" i="6" s="1"/>
  <c r="U409" i="6"/>
  <c r="V409" i="6" s="1"/>
  <c r="U408" i="6"/>
  <c r="V408" i="6" s="1"/>
  <c r="U407" i="6"/>
  <c r="V407" i="6" s="1"/>
  <c r="U406" i="6"/>
  <c r="V406" i="6" s="1"/>
  <c r="U405" i="6"/>
  <c r="V405" i="6" s="1"/>
  <c r="U404" i="6"/>
  <c r="V404" i="6" s="1"/>
  <c r="U403" i="6"/>
  <c r="V403" i="6" s="1"/>
  <c r="U402" i="6"/>
  <c r="V402" i="6" s="1"/>
  <c r="U401" i="6"/>
  <c r="V401" i="6" s="1"/>
  <c r="U400" i="6"/>
  <c r="V400" i="6" s="1"/>
  <c r="U399" i="6"/>
  <c r="V399" i="6" s="1"/>
  <c r="U398" i="6"/>
  <c r="V398" i="6" s="1"/>
  <c r="U397" i="6"/>
  <c r="V397" i="6" s="1"/>
  <c r="U396" i="6"/>
  <c r="V396" i="6" s="1"/>
  <c r="U395" i="6"/>
  <c r="V395" i="6" s="1"/>
  <c r="U394" i="6"/>
  <c r="V394" i="6" s="1"/>
  <c r="U393" i="6"/>
  <c r="V393" i="6" s="1"/>
  <c r="U392" i="6"/>
  <c r="V392" i="6" s="1"/>
  <c r="U391" i="6"/>
  <c r="V391" i="6" s="1"/>
  <c r="U390" i="6"/>
  <c r="V390" i="6" s="1"/>
  <c r="U389" i="6"/>
  <c r="V389" i="6" s="1"/>
  <c r="U388" i="6"/>
  <c r="V388" i="6" s="1"/>
  <c r="U387" i="6"/>
  <c r="V387" i="6" s="1"/>
  <c r="U386" i="6"/>
  <c r="V386" i="6" s="1"/>
  <c r="U385" i="6"/>
  <c r="V385" i="6" s="1"/>
  <c r="U384" i="6"/>
  <c r="V384" i="6" s="1"/>
  <c r="U383" i="6"/>
  <c r="V383" i="6" s="1"/>
  <c r="U382" i="6"/>
  <c r="V382" i="6" s="1"/>
  <c r="U381" i="6"/>
  <c r="V381" i="6" s="1"/>
  <c r="U380" i="6"/>
  <c r="V380" i="6" s="1"/>
  <c r="U379" i="6"/>
  <c r="V379" i="6" s="1"/>
  <c r="U378" i="6"/>
  <c r="V378" i="6" s="1"/>
  <c r="U377" i="6"/>
  <c r="V377" i="6" s="1"/>
  <c r="U376" i="6"/>
  <c r="V376" i="6" s="1"/>
  <c r="U375" i="6"/>
  <c r="V375" i="6" s="1"/>
  <c r="U374" i="6"/>
  <c r="V374" i="6" s="1"/>
  <c r="U373" i="6"/>
  <c r="V373" i="6" s="1"/>
  <c r="U372" i="6"/>
  <c r="V372" i="6" s="1"/>
  <c r="U371" i="6"/>
  <c r="V371" i="6" s="1"/>
  <c r="U370" i="6"/>
  <c r="V370" i="6" s="1"/>
  <c r="U369" i="6"/>
  <c r="V369" i="6" s="1"/>
  <c r="U368" i="6"/>
  <c r="V368" i="6" s="1"/>
  <c r="U367" i="6"/>
  <c r="V367" i="6" s="1"/>
  <c r="U366" i="6"/>
  <c r="V366" i="6" s="1"/>
  <c r="U365" i="6"/>
  <c r="V365" i="6" s="1"/>
  <c r="U364" i="6"/>
  <c r="V364" i="6" s="1"/>
  <c r="U363" i="6"/>
  <c r="V363" i="6" s="1"/>
  <c r="U362" i="6"/>
  <c r="V362" i="6" s="1"/>
  <c r="U361" i="6"/>
  <c r="V361" i="6" s="1"/>
  <c r="U360" i="6"/>
  <c r="V360" i="6" s="1"/>
  <c r="U359" i="6"/>
  <c r="V359" i="6" s="1"/>
  <c r="U358" i="6"/>
  <c r="V358" i="6" s="1"/>
  <c r="U357" i="6"/>
  <c r="V357" i="6" s="1"/>
  <c r="U356" i="6"/>
  <c r="V356" i="6" s="1"/>
  <c r="U355" i="6"/>
  <c r="V355" i="6" s="1"/>
  <c r="U354" i="6"/>
  <c r="V354" i="6" s="1"/>
  <c r="U353" i="6"/>
  <c r="V353" i="6" s="1"/>
  <c r="U352" i="6"/>
  <c r="V352" i="6" s="1"/>
  <c r="U351" i="6"/>
  <c r="V351" i="6" s="1"/>
  <c r="U350" i="6"/>
  <c r="V350" i="6" s="1"/>
  <c r="U349" i="6"/>
  <c r="V349" i="6" s="1"/>
  <c r="U348" i="6"/>
  <c r="V348" i="6" s="1"/>
  <c r="U347" i="6"/>
  <c r="V347" i="6" s="1"/>
  <c r="U346" i="6"/>
  <c r="V346" i="6" s="1"/>
  <c r="U345" i="6"/>
  <c r="V345" i="6" s="1"/>
  <c r="U344" i="6"/>
  <c r="V344" i="6" s="1"/>
  <c r="U343" i="6"/>
  <c r="V343" i="6" s="1"/>
  <c r="U342" i="6"/>
  <c r="V342" i="6" s="1"/>
  <c r="U341" i="6"/>
  <c r="V341" i="6" s="1"/>
  <c r="U340" i="6"/>
  <c r="V340" i="6" s="1"/>
  <c r="U339" i="6"/>
  <c r="V339" i="6" s="1"/>
  <c r="U338" i="6"/>
  <c r="V338" i="6" s="1"/>
  <c r="U337" i="6"/>
  <c r="V337" i="6" s="1"/>
  <c r="U336" i="6"/>
  <c r="V336" i="6" s="1"/>
  <c r="U335" i="6"/>
  <c r="V335" i="6" s="1"/>
  <c r="U334" i="6"/>
  <c r="V334" i="6" s="1"/>
  <c r="U333" i="6"/>
  <c r="V333" i="6" s="1"/>
  <c r="U332" i="6"/>
  <c r="V332" i="6" s="1"/>
  <c r="U331" i="6"/>
  <c r="V331" i="6" s="1"/>
  <c r="U330" i="6"/>
  <c r="V330" i="6" s="1"/>
  <c r="U329" i="6"/>
  <c r="V329" i="6" s="1"/>
  <c r="U328" i="6"/>
  <c r="V328" i="6" s="1"/>
  <c r="U327" i="6"/>
  <c r="V327" i="6" s="1"/>
  <c r="U326" i="6"/>
  <c r="V326" i="6" s="1"/>
  <c r="U325" i="6"/>
  <c r="V325" i="6" s="1"/>
  <c r="U324" i="6"/>
  <c r="V324" i="6" s="1"/>
  <c r="U323" i="6"/>
  <c r="V323" i="6" s="1"/>
  <c r="U322" i="6"/>
  <c r="V322" i="6" s="1"/>
  <c r="U321" i="6"/>
  <c r="V321" i="6" s="1"/>
  <c r="U320" i="6"/>
  <c r="V320" i="6" s="1"/>
  <c r="U319" i="6"/>
  <c r="V319" i="6" s="1"/>
  <c r="U318" i="6"/>
  <c r="V318" i="6" s="1"/>
  <c r="U317" i="6"/>
  <c r="V317" i="6" s="1"/>
  <c r="U316" i="6"/>
  <c r="V316" i="6" s="1"/>
  <c r="U315" i="6"/>
  <c r="V315" i="6" s="1"/>
  <c r="U314" i="6"/>
  <c r="V314" i="6" s="1"/>
  <c r="U313" i="6"/>
  <c r="V313" i="6" s="1"/>
  <c r="U312" i="6"/>
  <c r="V312" i="6" s="1"/>
  <c r="U311" i="6"/>
  <c r="V311" i="6" s="1"/>
  <c r="U310" i="6"/>
  <c r="V310" i="6" s="1"/>
  <c r="U309" i="6"/>
  <c r="V309" i="6" s="1"/>
  <c r="U308" i="6"/>
  <c r="V308" i="6" s="1"/>
  <c r="U307" i="6"/>
  <c r="V307" i="6" s="1"/>
  <c r="U306" i="6"/>
  <c r="V306" i="6" s="1"/>
  <c r="U305" i="6"/>
  <c r="V305" i="6" s="1"/>
  <c r="U304" i="6"/>
  <c r="V304" i="6" s="1"/>
  <c r="U303" i="6"/>
  <c r="V303" i="6" s="1"/>
  <c r="U302" i="6"/>
  <c r="V302" i="6" s="1"/>
  <c r="U301" i="6"/>
  <c r="V301" i="6" s="1"/>
  <c r="U300" i="6"/>
  <c r="V300" i="6" s="1"/>
  <c r="U299" i="6"/>
  <c r="V299" i="6" s="1"/>
  <c r="U298" i="6"/>
  <c r="V298" i="6" s="1"/>
  <c r="U297" i="6"/>
  <c r="V297" i="6" s="1"/>
  <c r="U296" i="6"/>
  <c r="V296" i="6" s="1"/>
  <c r="U295" i="6"/>
  <c r="V295" i="6" s="1"/>
  <c r="U294" i="6"/>
  <c r="V294" i="6" s="1"/>
  <c r="U293" i="6"/>
  <c r="V293" i="6" s="1"/>
  <c r="U292" i="6"/>
  <c r="V292" i="6" s="1"/>
  <c r="U291" i="6"/>
  <c r="V291" i="6" s="1"/>
  <c r="U290" i="6"/>
  <c r="V290" i="6" s="1"/>
  <c r="U289" i="6"/>
  <c r="V289" i="6" s="1"/>
  <c r="U288" i="6"/>
  <c r="V288" i="6" s="1"/>
  <c r="U287" i="6"/>
  <c r="V287" i="6" s="1"/>
  <c r="U286" i="6"/>
  <c r="V286" i="6" s="1"/>
  <c r="U285" i="6"/>
  <c r="V285" i="6" s="1"/>
  <c r="U284" i="6"/>
  <c r="V284" i="6" s="1"/>
  <c r="U283" i="6"/>
  <c r="V283" i="6" s="1"/>
  <c r="U282" i="6"/>
  <c r="V282" i="6" s="1"/>
  <c r="U281" i="6"/>
  <c r="V281" i="6" s="1"/>
  <c r="U280" i="6"/>
  <c r="V280" i="6" s="1"/>
  <c r="U279" i="6"/>
  <c r="V279" i="6" s="1"/>
  <c r="U278" i="6"/>
  <c r="V278" i="6" s="1"/>
  <c r="U277" i="6"/>
  <c r="V277" i="6" s="1"/>
  <c r="U276" i="6"/>
  <c r="V276" i="6" s="1"/>
  <c r="U275" i="6"/>
  <c r="V275" i="6" s="1"/>
  <c r="U274" i="6"/>
  <c r="V274" i="6" s="1"/>
  <c r="U273" i="6"/>
  <c r="V273" i="6" s="1"/>
  <c r="U272" i="6"/>
  <c r="V272" i="6" s="1"/>
  <c r="U271" i="6"/>
  <c r="V271" i="6" s="1"/>
  <c r="U270" i="6"/>
  <c r="V270" i="6" s="1"/>
  <c r="U269" i="6"/>
  <c r="V269" i="6" s="1"/>
  <c r="U268" i="6"/>
  <c r="V268" i="6" s="1"/>
  <c r="U267" i="6"/>
  <c r="V267" i="6" s="1"/>
  <c r="U266" i="6"/>
  <c r="V266" i="6" s="1"/>
  <c r="U265" i="6"/>
  <c r="V265" i="6" s="1"/>
  <c r="U264" i="6"/>
  <c r="V264" i="6" s="1"/>
  <c r="U263" i="6"/>
  <c r="V263" i="6" s="1"/>
  <c r="U262" i="6"/>
  <c r="V262" i="6" s="1"/>
  <c r="U261" i="6"/>
  <c r="V261" i="6" s="1"/>
  <c r="U260" i="6"/>
  <c r="V260" i="6" s="1"/>
  <c r="U259" i="6"/>
  <c r="V259" i="6" s="1"/>
  <c r="U258" i="6"/>
  <c r="V258" i="6" s="1"/>
  <c r="U257" i="6"/>
  <c r="V257" i="6" s="1"/>
  <c r="U256" i="6"/>
  <c r="V256" i="6" s="1"/>
  <c r="U255" i="6"/>
  <c r="V255" i="6" s="1"/>
  <c r="U254" i="6"/>
  <c r="V254" i="6" s="1"/>
  <c r="U253" i="6"/>
  <c r="V253" i="6" s="1"/>
  <c r="U252" i="6"/>
  <c r="V252" i="6" s="1"/>
  <c r="U251" i="6"/>
  <c r="V251" i="6" s="1"/>
  <c r="U250" i="6"/>
  <c r="V250" i="6" s="1"/>
  <c r="U249" i="6"/>
  <c r="V249" i="6" s="1"/>
  <c r="U248" i="6"/>
  <c r="V248" i="6" s="1"/>
  <c r="U247" i="6"/>
  <c r="V247" i="6" s="1"/>
  <c r="U246" i="6"/>
  <c r="V246" i="6" s="1"/>
  <c r="U245" i="6"/>
  <c r="V245" i="6" s="1"/>
  <c r="U244" i="6"/>
  <c r="V244" i="6" s="1"/>
  <c r="U243" i="6"/>
  <c r="V243" i="6" s="1"/>
  <c r="U242" i="6"/>
  <c r="V242" i="6" s="1"/>
  <c r="U241" i="6"/>
  <c r="V241" i="6" s="1"/>
  <c r="U240" i="6"/>
  <c r="V240" i="6" s="1"/>
  <c r="U239" i="6"/>
  <c r="V239" i="6" s="1"/>
  <c r="U238" i="6"/>
  <c r="V238" i="6" s="1"/>
  <c r="U237" i="6"/>
  <c r="V237" i="6" s="1"/>
  <c r="U236" i="6"/>
  <c r="V236" i="6" s="1"/>
  <c r="U235" i="6"/>
  <c r="V235" i="6" s="1"/>
  <c r="U234" i="6"/>
  <c r="V234" i="6" s="1"/>
  <c r="U233" i="6"/>
  <c r="V233" i="6" s="1"/>
  <c r="U232" i="6"/>
  <c r="V232" i="6" s="1"/>
  <c r="U231" i="6"/>
  <c r="V231" i="6" s="1"/>
  <c r="U230" i="6"/>
  <c r="V230" i="6" s="1"/>
  <c r="U229" i="6"/>
  <c r="V229" i="6" s="1"/>
  <c r="U228" i="6"/>
  <c r="V228" i="6" s="1"/>
  <c r="U227" i="6"/>
  <c r="V227" i="6" s="1"/>
  <c r="U226" i="6"/>
  <c r="V226" i="6" s="1"/>
  <c r="U225" i="6"/>
  <c r="V225" i="6" s="1"/>
  <c r="U224" i="6"/>
  <c r="V224" i="6" s="1"/>
  <c r="U223" i="6"/>
  <c r="V223" i="6" s="1"/>
  <c r="U222" i="6"/>
  <c r="V222" i="6" s="1"/>
  <c r="U221" i="6"/>
  <c r="V221" i="6" s="1"/>
  <c r="U220" i="6"/>
  <c r="V220" i="6" s="1"/>
  <c r="U219" i="6"/>
  <c r="V219" i="6" s="1"/>
  <c r="U218" i="6"/>
  <c r="V218" i="6" s="1"/>
  <c r="U217" i="6"/>
  <c r="V217" i="6" s="1"/>
  <c r="U216" i="6"/>
  <c r="V216" i="6" s="1"/>
  <c r="U215" i="6"/>
  <c r="V215" i="6" s="1"/>
  <c r="U214" i="6"/>
  <c r="V214" i="6" s="1"/>
  <c r="U213" i="6"/>
  <c r="V213" i="6" s="1"/>
  <c r="U212" i="6"/>
  <c r="V212" i="6" s="1"/>
  <c r="U211" i="6"/>
  <c r="V211" i="6" s="1"/>
  <c r="U210" i="6"/>
  <c r="V210" i="6" s="1"/>
  <c r="U209" i="6"/>
  <c r="V209" i="6" s="1"/>
  <c r="U208" i="6"/>
  <c r="V208" i="6" s="1"/>
  <c r="U207" i="6"/>
  <c r="V207" i="6" s="1"/>
  <c r="U206" i="6"/>
  <c r="V206" i="6" s="1"/>
  <c r="U205" i="6"/>
  <c r="V205" i="6" s="1"/>
  <c r="U204" i="6"/>
  <c r="V204" i="6" s="1"/>
  <c r="U203" i="6"/>
  <c r="V203" i="6" s="1"/>
  <c r="U202" i="6"/>
  <c r="V202" i="6" s="1"/>
  <c r="U201" i="6"/>
  <c r="V201" i="6" s="1"/>
  <c r="U200" i="6"/>
  <c r="V200" i="6" s="1"/>
  <c r="U199" i="6"/>
  <c r="V199" i="6" s="1"/>
  <c r="U198" i="6"/>
  <c r="V198" i="6" s="1"/>
  <c r="U197" i="6"/>
  <c r="V197" i="6" s="1"/>
  <c r="U196" i="6"/>
  <c r="V196" i="6" s="1"/>
  <c r="U195" i="6"/>
  <c r="V195" i="6" s="1"/>
  <c r="U194" i="6"/>
  <c r="V194" i="6" s="1"/>
  <c r="U193" i="6"/>
  <c r="V193" i="6" s="1"/>
  <c r="U192" i="6"/>
  <c r="V192" i="6" s="1"/>
  <c r="U191" i="6"/>
  <c r="V191" i="6" s="1"/>
  <c r="U190" i="6"/>
  <c r="V190" i="6" s="1"/>
  <c r="U189" i="6"/>
  <c r="V189" i="6" s="1"/>
  <c r="U188" i="6"/>
  <c r="V188" i="6" s="1"/>
  <c r="U187" i="6"/>
  <c r="V187" i="6" s="1"/>
  <c r="U186" i="6"/>
  <c r="V186" i="6" s="1"/>
  <c r="U185" i="6"/>
  <c r="V185" i="6" s="1"/>
  <c r="U184" i="6"/>
  <c r="V184" i="6" s="1"/>
  <c r="U183" i="6"/>
  <c r="V183" i="6" s="1"/>
  <c r="U182" i="6"/>
  <c r="V182" i="6" s="1"/>
  <c r="U181" i="6"/>
  <c r="V181" i="6" s="1"/>
  <c r="U180" i="6"/>
  <c r="V180" i="6" s="1"/>
  <c r="U179" i="6"/>
  <c r="V179" i="6" s="1"/>
  <c r="U178" i="6"/>
  <c r="V178" i="6" s="1"/>
  <c r="U177" i="6"/>
  <c r="V177" i="6" s="1"/>
  <c r="U176" i="6"/>
  <c r="V176" i="6" s="1"/>
  <c r="U175" i="6"/>
  <c r="V175" i="6" s="1"/>
  <c r="U174" i="6"/>
  <c r="V174" i="6" s="1"/>
  <c r="U173" i="6"/>
  <c r="V173" i="6" s="1"/>
  <c r="U172" i="6"/>
  <c r="V172" i="6" s="1"/>
  <c r="U171" i="6"/>
  <c r="V171" i="6" s="1"/>
  <c r="U170" i="6"/>
  <c r="V170" i="6" s="1"/>
  <c r="U169" i="6"/>
  <c r="V169" i="6" s="1"/>
  <c r="U168" i="6"/>
  <c r="V168" i="6" s="1"/>
  <c r="U167" i="6"/>
  <c r="V167" i="6" s="1"/>
  <c r="U166" i="6"/>
  <c r="V166" i="6" s="1"/>
  <c r="U165" i="6"/>
  <c r="V165" i="6" s="1"/>
  <c r="U164" i="6"/>
  <c r="V164" i="6" s="1"/>
  <c r="U163" i="6"/>
  <c r="V163" i="6" s="1"/>
  <c r="U162" i="6"/>
  <c r="V162" i="6" s="1"/>
  <c r="U161" i="6"/>
  <c r="V161" i="6" s="1"/>
  <c r="U160" i="6"/>
  <c r="V160" i="6" s="1"/>
  <c r="U159" i="6"/>
  <c r="V159" i="6" s="1"/>
  <c r="U158" i="6"/>
  <c r="V158" i="6" s="1"/>
  <c r="U157" i="6"/>
  <c r="V157" i="6" s="1"/>
  <c r="U156" i="6"/>
  <c r="V156" i="6" s="1"/>
  <c r="U155" i="6"/>
  <c r="V155" i="6" s="1"/>
  <c r="U154" i="6"/>
  <c r="V154" i="6" s="1"/>
  <c r="U153" i="6"/>
  <c r="V153" i="6" s="1"/>
  <c r="U152" i="6"/>
  <c r="V152" i="6" s="1"/>
  <c r="U151" i="6"/>
  <c r="V151" i="6" s="1"/>
  <c r="U150" i="6"/>
  <c r="V150" i="6" s="1"/>
  <c r="U149" i="6"/>
  <c r="V149" i="6" s="1"/>
  <c r="U148" i="6"/>
  <c r="V148" i="6" s="1"/>
  <c r="U147" i="6"/>
  <c r="V147" i="6" s="1"/>
  <c r="U146" i="6"/>
  <c r="V146" i="6" s="1"/>
  <c r="U145" i="6"/>
  <c r="V145" i="6" s="1"/>
  <c r="U144" i="6"/>
  <c r="V144" i="6" s="1"/>
  <c r="U143" i="6"/>
  <c r="V143" i="6" s="1"/>
  <c r="U142" i="6"/>
  <c r="V142" i="6" s="1"/>
  <c r="U141" i="6"/>
  <c r="V141" i="6" s="1"/>
  <c r="U140" i="6"/>
  <c r="V140" i="6" s="1"/>
  <c r="U139" i="6"/>
  <c r="V139" i="6" s="1"/>
  <c r="U138" i="6"/>
  <c r="V138" i="6" s="1"/>
  <c r="U137" i="6"/>
  <c r="V137" i="6" s="1"/>
  <c r="U136" i="6"/>
  <c r="V136" i="6" s="1"/>
  <c r="U135" i="6"/>
  <c r="V135" i="6" s="1"/>
  <c r="U134" i="6"/>
  <c r="V134" i="6" s="1"/>
  <c r="U133" i="6"/>
  <c r="V133" i="6" s="1"/>
  <c r="U132" i="6"/>
  <c r="V132" i="6" s="1"/>
  <c r="U131" i="6"/>
  <c r="V131" i="6" s="1"/>
  <c r="U130" i="6"/>
  <c r="V130" i="6" s="1"/>
  <c r="U129" i="6"/>
  <c r="V129" i="6" s="1"/>
  <c r="U128" i="6"/>
  <c r="V128" i="6" s="1"/>
  <c r="U127" i="6"/>
  <c r="V127" i="6" s="1"/>
  <c r="U126" i="6"/>
  <c r="V126" i="6" s="1"/>
  <c r="U125" i="6"/>
  <c r="V125" i="6" s="1"/>
  <c r="U124" i="6"/>
  <c r="V124" i="6" s="1"/>
  <c r="U123" i="6"/>
  <c r="V123" i="6" s="1"/>
  <c r="U122" i="6"/>
  <c r="V122" i="6" s="1"/>
  <c r="U121" i="6"/>
  <c r="V121" i="6" s="1"/>
  <c r="U120" i="6"/>
  <c r="V120" i="6" s="1"/>
  <c r="U119" i="6"/>
  <c r="V119" i="6" s="1"/>
  <c r="U118" i="6"/>
  <c r="V118" i="6" s="1"/>
  <c r="U117" i="6"/>
  <c r="V117" i="6" s="1"/>
  <c r="U116" i="6"/>
  <c r="V116" i="6" s="1"/>
  <c r="U115" i="6"/>
  <c r="V115" i="6" s="1"/>
  <c r="U114" i="6"/>
  <c r="V114" i="6" s="1"/>
  <c r="U113" i="6"/>
  <c r="V113" i="6" s="1"/>
  <c r="U112" i="6"/>
  <c r="V112" i="6" s="1"/>
  <c r="U111" i="6"/>
  <c r="V111" i="6" s="1"/>
  <c r="U110" i="6"/>
  <c r="V110" i="6" s="1"/>
  <c r="U109" i="6"/>
  <c r="V109" i="6" s="1"/>
  <c r="U108" i="6"/>
  <c r="V108" i="6" s="1"/>
  <c r="U107" i="6"/>
  <c r="V107" i="6" s="1"/>
  <c r="U106" i="6"/>
  <c r="V106" i="6" s="1"/>
  <c r="U105" i="6"/>
  <c r="V105" i="6" s="1"/>
  <c r="U104" i="6"/>
  <c r="V104" i="6" s="1"/>
  <c r="U103" i="6"/>
  <c r="V103" i="6" s="1"/>
  <c r="U102" i="6"/>
  <c r="V102" i="6" s="1"/>
  <c r="U101" i="6"/>
  <c r="V101" i="6" s="1"/>
  <c r="U100" i="6"/>
  <c r="V100" i="6" s="1"/>
  <c r="U99" i="6"/>
  <c r="V99" i="6" s="1"/>
  <c r="U98" i="6"/>
  <c r="V98" i="6" s="1"/>
  <c r="U97" i="6"/>
  <c r="V97" i="6" s="1"/>
  <c r="U96" i="6"/>
  <c r="V96" i="6" s="1"/>
  <c r="U95" i="6"/>
  <c r="V95" i="6" s="1"/>
  <c r="U94" i="6"/>
  <c r="V94" i="6" s="1"/>
  <c r="U93" i="6"/>
  <c r="V93" i="6" s="1"/>
  <c r="U92" i="6"/>
  <c r="V92" i="6" s="1"/>
  <c r="U91" i="6"/>
  <c r="V91" i="6" s="1"/>
  <c r="U90" i="6"/>
  <c r="V90" i="6" s="1"/>
  <c r="U89" i="6"/>
  <c r="V89" i="6" s="1"/>
  <c r="U88" i="6"/>
  <c r="V88" i="6" s="1"/>
  <c r="U87" i="6"/>
  <c r="V87" i="6" s="1"/>
  <c r="U86" i="6"/>
  <c r="V86" i="6" s="1"/>
  <c r="U85" i="6"/>
  <c r="V85" i="6" s="1"/>
  <c r="U84" i="6"/>
  <c r="V84" i="6" s="1"/>
  <c r="U83" i="6"/>
  <c r="V83" i="6" s="1"/>
  <c r="U82" i="6"/>
  <c r="V82" i="6" s="1"/>
  <c r="U81" i="6"/>
  <c r="V81" i="6" s="1"/>
  <c r="U80" i="6"/>
  <c r="V80" i="6" s="1"/>
  <c r="U79" i="6"/>
  <c r="V79" i="6" s="1"/>
  <c r="U78" i="6"/>
  <c r="V78" i="6" s="1"/>
  <c r="U77" i="6"/>
  <c r="V77" i="6" s="1"/>
  <c r="U76" i="6"/>
  <c r="V76" i="6" s="1"/>
  <c r="U75" i="6"/>
  <c r="V75" i="6" s="1"/>
  <c r="U74" i="6"/>
  <c r="V74" i="6" s="1"/>
  <c r="U73" i="6"/>
  <c r="V73" i="6" s="1"/>
  <c r="U72" i="6"/>
  <c r="V72" i="6" s="1"/>
  <c r="U71" i="6"/>
  <c r="V71" i="6" s="1"/>
  <c r="U70" i="6"/>
  <c r="V70" i="6" s="1"/>
  <c r="U69" i="6"/>
  <c r="V69" i="6" s="1"/>
  <c r="U68" i="6"/>
  <c r="V68" i="6" s="1"/>
  <c r="U67" i="6"/>
  <c r="V67" i="6" s="1"/>
  <c r="U66" i="6"/>
  <c r="V66" i="6" s="1"/>
  <c r="U65" i="6"/>
  <c r="V65" i="6" s="1"/>
  <c r="U64" i="6"/>
  <c r="V64" i="6" s="1"/>
  <c r="U63" i="6"/>
  <c r="V63" i="6" s="1"/>
  <c r="U62" i="6"/>
  <c r="V62" i="6" s="1"/>
  <c r="U61" i="6"/>
  <c r="V61" i="6" s="1"/>
  <c r="U60" i="6"/>
  <c r="V60" i="6" s="1"/>
  <c r="U59" i="6"/>
  <c r="V59" i="6" s="1"/>
  <c r="U58" i="6"/>
  <c r="V58" i="6" s="1"/>
  <c r="U57" i="6"/>
  <c r="V57" i="6" s="1"/>
  <c r="U56" i="6"/>
  <c r="V56" i="6" s="1"/>
  <c r="U55" i="6"/>
  <c r="V55" i="6" s="1"/>
  <c r="U54" i="6"/>
  <c r="V54" i="6" s="1"/>
  <c r="U53" i="6"/>
  <c r="V53" i="6" s="1"/>
  <c r="U52" i="6"/>
  <c r="V52" i="6" s="1"/>
  <c r="U51" i="6"/>
  <c r="V51" i="6" s="1"/>
  <c r="U50" i="6"/>
  <c r="V50" i="6" s="1"/>
  <c r="U49" i="6"/>
  <c r="V49" i="6" s="1"/>
  <c r="U48" i="6"/>
  <c r="V48" i="6" s="1"/>
  <c r="U47" i="6"/>
  <c r="V47" i="6" s="1"/>
  <c r="U46" i="6"/>
  <c r="V46" i="6" s="1"/>
  <c r="U45" i="6"/>
  <c r="V45" i="6" s="1"/>
  <c r="U44" i="6"/>
  <c r="V44" i="6" s="1"/>
  <c r="U43" i="6"/>
  <c r="V43" i="6" s="1"/>
  <c r="U42" i="6"/>
  <c r="V42" i="6" s="1"/>
  <c r="U41" i="6"/>
  <c r="V41" i="6" s="1"/>
  <c r="U40" i="6"/>
  <c r="V40" i="6" s="1"/>
  <c r="U39" i="6"/>
  <c r="V39" i="6" s="1"/>
  <c r="U38" i="6"/>
  <c r="V38" i="6" s="1"/>
  <c r="U37" i="6"/>
  <c r="V37" i="6" s="1"/>
  <c r="U36" i="6"/>
  <c r="V36" i="6" s="1"/>
  <c r="U35" i="6"/>
  <c r="V35" i="6" s="1"/>
  <c r="U34" i="6"/>
  <c r="V34" i="6" s="1"/>
  <c r="U33" i="6"/>
  <c r="V33" i="6" s="1"/>
  <c r="U32" i="6"/>
  <c r="V32" i="6" s="1"/>
  <c r="U31" i="6"/>
  <c r="V31" i="6" s="1"/>
  <c r="U30" i="6"/>
  <c r="V30" i="6" s="1"/>
  <c r="U29" i="6"/>
  <c r="V29" i="6" s="1"/>
  <c r="U28" i="6"/>
  <c r="V28" i="6" s="1"/>
  <c r="U27" i="6"/>
  <c r="V27" i="6" s="1"/>
  <c r="U26" i="6"/>
  <c r="V26" i="6" s="1"/>
  <c r="U25" i="6"/>
  <c r="V25" i="6" s="1"/>
  <c r="U24" i="6"/>
  <c r="V24" i="6" s="1"/>
  <c r="U23" i="6"/>
  <c r="V23" i="6" s="1"/>
  <c r="U22" i="6"/>
  <c r="V22" i="6" s="1"/>
  <c r="U21" i="6"/>
  <c r="V21" i="6" s="1"/>
  <c r="U20" i="6"/>
  <c r="V20" i="6" s="1"/>
  <c r="U19" i="6"/>
  <c r="V19" i="6" s="1"/>
  <c r="U18" i="6"/>
  <c r="V18" i="6" s="1"/>
  <c r="U17" i="6"/>
  <c r="V17" i="6" s="1"/>
  <c r="U16" i="6"/>
  <c r="V16" i="6" s="1"/>
  <c r="U15" i="6"/>
  <c r="V15" i="6" s="1"/>
  <c r="U14" i="6"/>
  <c r="V14" i="6" s="1"/>
  <c r="U13" i="6"/>
  <c r="V13" i="6" s="1"/>
  <c r="U12" i="6"/>
  <c r="V12" i="6" s="1"/>
  <c r="U11" i="6"/>
  <c r="V11" i="6" s="1"/>
  <c r="U10" i="6"/>
  <c r="V10" i="6" s="1"/>
  <c r="U9" i="6"/>
  <c r="V9" i="6" s="1"/>
  <c r="U8" i="6"/>
  <c r="V8" i="6" s="1"/>
  <c r="U7" i="6"/>
  <c r="V7" i="6" s="1"/>
  <c r="U6" i="6"/>
  <c r="V6" i="6" s="1"/>
  <c r="U5" i="6"/>
  <c r="V5" i="6" s="1"/>
  <c r="U4" i="6"/>
  <c r="V4" i="6" s="1"/>
  <c r="U3" i="6"/>
  <c r="V3" i="6" s="1"/>
  <c r="C2" i="4"/>
  <c r="C8" i="4"/>
  <c r="C14" i="4"/>
  <c r="C20" i="4"/>
  <c r="C26" i="4"/>
  <c r="C32" i="4"/>
  <c r="C38" i="4"/>
  <c r="C44" i="4"/>
  <c r="C50" i="4"/>
  <c r="C56" i="4"/>
  <c r="C62" i="4"/>
  <c r="C68" i="4"/>
  <c r="C74" i="4"/>
  <c r="C80" i="4"/>
  <c r="C86" i="4"/>
  <c r="C92" i="4"/>
  <c r="C98" i="4"/>
  <c r="C104" i="4"/>
  <c r="C110" i="4"/>
  <c r="C116" i="4"/>
  <c r="C122" i="4"/>
  <c r="C128" i="4"/>
  <c r="C134" i="4"/>
  <c r="C140" i="4"/>
  <c r="C146" i="4"/>
  <c r="C3" i="4"/>
  <c r="C9" i="4"/>
  <c r="C15" i="4"/>
  <c r="C21" i="4"/>
  <c r="C27" i="4"/>
  <c r="C33" i="4"/>
  <c r="C39" i="4"/>
  <c r="C45" i="4"/>
  <c r="C51" i="4"/>
  <c r="C57" i="4"/>
  <c r="C63" i="4"/>
  <c r="C69" i="4"/>
  <c r="C75" i="4"/>
  <c r="C81" i="4"/>
  <c r="C87" i="4"/>
  <c r="C93" i="4"/>
  <c r="C99" i="4"/>
  <c r="C105" i="4"/>
  <c r="C111" i="4"/>
  <c r="C117" i="4"/>
  <c r="C123" i="4"/>
  <c r="C129" i="4"/>
  <c r="C135" i="4"/>
  <c r="C141" i="4"/>
  <c r="C147" i="4"/>
  <c r="C4" i="4"/>
  <c r="C10" i="4"/>
  <c r="C16" i="4"/>
  <c r="C22" i="4"/>
  <c r="C28" i="4"/>
  <c r="C34" i="4"/>
  <c r="C40" i="4"/>
  <c r="C46" i="4"/>
  <c r="C52" i="4"/>
  <c r="C58" i="4"/>
  <c r="C64" i="4"/>
  <c r="C70" i="4"/>
  <c r="C76" i="4"/>
  <c r="C82" i="4"/>
  <c r="C88" i="4"/>
  <c r="C94" i="4"/>
  <c r="C100" i="4"/>
  <c r="C106" i="4"/>
  <c r="C112" i="4"/>
  <c r="C118" i="4"/>
  <c r="C124" i="4"/>
  <c r="C130" i="4"/>
  <c r="C136" i="4"/>
  <c r="C142" i="4"/>
  <c r="C148" i="4"/>
  <c r="C5" i="4"/>
  <c r="C11" i="4"/>
  <c r="C17" i="4"/>
  <c r="C23" i="4"/>
  <c r="C29" i="4"/>
  <c r="C35" i="4"/>
  <c r="C41" i="4"/>
  <c r="C47" i="4"/>
  <c r="C53" i="4"/>
  <c r="C59" i="4"/>
  <c r="C65" i="4"/>
  <c r="C71" i="4"/>
  <c r="C77" i="4"/>
  <c r="C83" i="4"/>
  <c r="C89" i="4"/>
  <c r="C95" i="4"/>
  <c r="C101" i="4"/>
  <c r="C107" i="4"/>
  <c r="C113" i="4"/>
  <c r="C119" i="4"/>
  <c r="C125" i="4"/>
  <c r="C131" i="4"/>
  <c r="C137" i="4"/>
  <c r="C143" i="4"/>
  <c r="C149" i="4"/>
  <c r="C6" i="4"/>
  <c r="C12" i="4"/>
  <c r="C18" i="4"/>
  <c r="C24" i="4"/>
  <c r="C30" i="4"/>
  <c r="C36" i="4"/>
  <c r="C42" i="4"/>
  <c r="C48" i="4"/>
  <c r="C54" i="4"/>
  <c r="C60" i="4"/>
  <c r="C66" i="4"/>
  <c r="C72" i="4"/>
  <c r="C78" i="4"/>
  <c r="C84" i="4"/>
  <c r="C90" i="4"/>
  <c r="C96" i="4"/>
  <c r="C102" i="4"/>
  <c r="C108" i="4"/>
  <c r="C114" i="4"/>
  <c r="C120" i="4"/>
  <c r="C126" i="4"/>
  <c r="C132" i="4"/>
  <c r="C138" i="4"/>
  <c r="C144" i="4"/>
  <c r="C150" i="4"/>
  <c r="C7" i="4"/>
  <c r="C13" i="4"/>
  <c r="C19" i="4"/>
  <c r="C25" i="4"/>
  <c r="C31" i="4"/>
  <c r="C37" i="4"/>
  <c r="C43" i="4"/>
  <c r="C49" i="4"/>
  <c r="C55" i="4"/>
  <c r="C61" i="4"/>
  <c r="C67" i="4"/>
  <c r="C73" i="4"/>
  <c r="C79" i="4"/>
  <c r="C85" i="4"/>
  <c r="C91" i="4"/>
  <c r="C97" i="4"/>
  <c r="C103" i="4"/>
  <c r="C109" i="4"/>
  <c r="C115" i="4"/>
  <c r="C121" i="4"/>
  <c r="C127" i="4"/>
  <c r="C133" i="4"/>
  <c r="C139" i="4"/>
  <c r="C145" i="4"/>
  <c r="C151" i="4"/>
  <c r="C152" i="4"/>
  <c r="C155" i="4"/>
  <c r="C158" i="4"/>
  <c r="C161" i="4"/>
  <c r="C164" i="4"/>
  <c r="C167" i="4"/>
  <c r="C170" i="4"/>
  <c r="C173" i="4"/>
  <c r="C176" i="4"/>
  <c r="C179" i="4"/>
  <c r="C182" i="4"/>
  <c r="C185" i="4"/>
  <c r="C188" i="4"/>
  <c r="C191" i="4"/>
  <c r="C194" i="4"/>
  <c r="C197" i="4"/>
  <c r="C200" i="4"/>
  <c r="C153" i="4"/>
  <c r="C156" i="4"/>
  <c r="C159" i="4"/>
  <c r="C162" i="4"/>
  <c r="C165" i="4"/>
  <c r="C168" i="4"/>
  <c r="C171" i="4"/>
  <c r="C174" i="4"/>
  <c r="C177" i="4"/>
  <c r="C180" i="4"/>
  <c r="C183" i="4"/>
  <c r="C186" i="4"/>
  <c r="C189" i="4"/>
  <c r="C192" i="4"/>
  <c r="C195" i="4"/>
  <c r="C198" i="4"/>
  <c r="C201" i="4"/>
  <c r="C154" i="4"/>
  <c r="C157" i="4"/>
  <c r="C160" i="4"/>
  <c r="C163" i="4"/>
  <c r="C166" i="4"/>
  <c r="C169" i="4"/>
  <c r="C172" i="4"/>
  <c r="C175" i="4"/>
  <c r="C178" i="4"/>
  <c r="C181" i="4"/>
  <c r="C184" i="4"/>
  <c r="C187" i="4"/>
  <c r="C190" i="4"/>
  <c r="C193" i="4"/>
  <c r="C196" i="4"/>
  <c r="C199" i="4"/>
  <c r="C202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C403" i="4"/>
  <c r="C411" i="4"/>
  <c r="C419" i="4"/>
  <c r="C204" i="4"/>
  <c r="C212" i="4"/>
  <c r="C220" i="4"/>
  <c r="C228" i="4"/>
  <c r="C236" i="4"/>
  <c r="C244" i="4"/>
  <c r="C252" i="4"/>
  <c r="C260" i="4"/>
  <c r="C268" i="4"/>
  <c r="C276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388" i="4"/>
  <c r="C396" i="4"/>
  <c r="C404" i="4"/>
  <c r="C412" i="4"/>
  <c r="C420" i="4"/>
  <c r="C205" i="4"/>
  <c r="C213" i="4"/>
  <c r="C221" i="4"/>
  <c r="C229" i="4"/>
  <c r="C237" i="4"/>
  <c r="C245" i="4"/>
  <c r="C253" i="4"/>
  <c r="C261" i="4"/>
  <c r="C269" i="4"/>
  <c r="C277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389" i="4"/>
  <c r="C397" i="4"/>
  <c r="C405" i="4"/>
  <c r="C413" i="4"/>
  <c r="C421" i="4"/>
  <c r="C206" i="4"/>
  <c r="C214" i="4"/>
  <c r="C222" i="4"/>
  <c r="C230" i="4"/>
  <c r="C238" i="4"/>
  <c r="C246" i="4"/>
  <c r="C254" i="4"/>
  <c r="C262" i="4"/>
  <c r="C270" i="4"/>
  <c r="C278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390" i="4"/>
  <c r="C398" i="4"/>
  <c r="C406" i="4"/>
  <c r="C414" i="4"/>
  <c r="C422" i="4"/>
  <c r="C207" i="4"/>
  <c r="C215" i="4"/>
  <c r="C223" i="4"/>
  <c r="C231" i="4"/>
  <c r="C239" i="4"/>
  <c r="C247" i="4"/>
  <c r="C255" i="4"/>
  <c r="C263" i="4"/>
  <c r="C271" i="4"/>
  <c r="C279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391" i="4"/>
  <c r="C399" i="4"/>
  <c r="C407" i="4"/>
  <c r="C415" i="4"/>
  <c r="C423" i="4"/>
  <c r="C208" i="4"/>
  <c r="C216" i="4"/>
  <c r="C224" i="4"/>
  <c r="C232" i="4"/>
  <c r="C240" i="4"/>
  <c r="C248" i="4"/>
  <c r="C256" i="4"/>
  <c r="C264" i="4"/>
  <c r="C272" i="4"/>
  <c r="C280" i="4"/>
  <c r="C288" i="4"/>
  <c r="C296" i="4"/>
  <c r="C304" i="4"/>
  <c r="C312" i="4"/>
  <c r="C320" i="4"/>
  <c r="C328" i="4"/>
  <c r="C336" i="4"/>
  <c r="C344" i="4"/>
  <c r="C352" i="4"/>
  <c r="C360" i="4"/>
  <c r="C368" i="4"/>
  <c r="C376" i="4"/>
  <c r="C384" i="4"/>
  <c r="C392" i="4"/>
  <c r="C400" i="4"/>
  <c r="C408" i="4"/>
  <c r="C416" i="4"/>
  <c r="C424" i="4"/>
  <c r="C209" i="4"/>
  <c r="C217" i="4"/>
  <c r="C225" i="4"/>
  <c r="C233" i="4"/>
  <c r="C241" i="4"/>
  <c r="C249" i="4"/>
  <c r="C257" i="4"/>
  <c r="C265" i="4"/>
  <c r="C273" i="4"/>
  <c r="C281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385" i="4"/>
  <c r="C393" i="4"/>
  <c r="C401" i="4"/>
  <c r="C409" i="4"/>
  <c r="C417" i="4"/>
  <c r="C425" i="4"/>
  <c r="C210" i="4"/>
  <c r="C218" i="4"/>
  <c r="C226" i="4"/>
  <c r="C234" i="4"/>
  <c r="C242" i="4"/>
  <c r="C250" i="4"/>
  <c r="C258" i="4"/>
  <c r="C266" i="4"/>
  <c r="C274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386" i="4"/>
  <c r="C394" i="4"/>
  <c r="C402" i="4"/>
  <c r="C410" i="4"/>
  <c r="C418" i="4"/>
  <c r="C426" i="4"/>
  <c r="C427" i="4"/>
  <c r="C432" i="4"/>
  <c r="C437" i="4"/>
  <c r="C442" i="4"/>
  <c r="C447" i="4"/>
  <c r="C452" i="4"/>
  <c r="C457" i="4"/>
  <c r="C462" i="4"/>
  <c r="C467" i="4"/>
  <c r="C472" i="4"/>
  <c r="C477" i="4"/>
  <c r="C482" i="4"/>
  <c r="C487" i="4"/>
  <c r="C492" i="4"/>
  <c r="C497" i="4"/>
  <c r="C502" i="4"/>
  <c r="C428" i="4"/>
  <c r="C433" i="4"/>
  <c r="C438" i="4"/>
  <c r="C443" i="4"/>
  <c r="C448" i="4"/>
  <c r="C453" i="4"/>
  <c r="C458" i="4"/>
  <c r="C463" i="4"/>
  <c r="C468" i="4"/>
  <c r="C473" i="4"/>
  <c r="C478" i="4"/>
  <c r="C483" i="4"/>
  <c r="C488" i="4"/>
  <c r="C493" i="4"/>
  <c r="C498" i="4"/>
  <c r="C503" i="4"/>
  <c r="C429" i="4"/>
  <c r="C434" i="4"/>
  <c r="C439" i="4"/>
  <c r="C444" i="4"/>
  <c r="C449" i="4"/>
  <c r="C454" i="4"/>
  <c r="C459" i="4"/>
  <c r="C464" i="4"/>
  <c r="C469" i="4"/>
  <c r="C474" i="4"/>
  <c r="C479" i="4"/>
  <c r="C484" i="4"/>
  <c r="C489" i="4"/>
  <c r="C494" i="4"/>
  <c r="C499" i="4"/>
  <c r="C504" i="4"/>
  <c r="C430" i="4"/>
  <c r="C435" i="4"/>
  <c r="C440" i="4"/>
  <c r="C445" i="4"/>
  <c r="C450" i="4"/>
  <c r="C455" i="4"/>
  <c r="C460" i="4"/>
  <c r="C465" i="4"/>
  <c r="C470" i="4"/>
  <c r="C475" i="4"/>
  <c r="C480" i="4"/>
  <c r="C485" i="4"/>
  <c r="C490" i="4"/>
  <c r="C495" i="4"/>
  <c r="C500" i="4"/>
  <c r="C505" i="4"/>
  <c r="C431" i="4"/>
  <c r="C436" i="4"/>
  <c r="C441" i="4"/>
  <c r="C446" i="4"/>
  <c r="C451" i="4"/>
  <c r="C456" i="4"/>
  <c r="C461" i="4"/>
  <c r="C466" i="4"/>
  <c r="C471" i="4"/>
  <c r="C476" i="4"/>
  <c r="C481" i="4"/>
  <c r="C486" i="4"/>
  <c r="C491" i="4"/>
  <c r="C496" i="4"/>
  <c r="C501" i="4"/>
  <c r="C506" i="4"/>
  <c r="C507" i="4"/>
  <c r="C512" i="4"/>
  <c r="C517" i="4"/>
  <c r="C522" i="4"/>
  <c r="C527" i="4"/>
  <c r="C532" i="4"/>
  <c r="C537" i="4"/>
  <c r="C542" i="4"/>
  <c r="C547" i="4"/>
  <c r="C552" i="4"/>
  <c r="C557" i="4"/>
  <c r="C562" i="4"/>
  <c r="C567" i="4"/>
  <c r="C572" i="4"/>
  <c r="C577" i="4"/>
  <c r="C582" i="4"/>
  <c r="C587" i="4"/>
  <c r="C592" i="4"/>
  <c r="C597" i="4"/>
  <c r="C602" i="4"/>
  <c r="C607" i="4"/>
  <c r="C612" i="4"/>
  <c r="C617" i="4"/>
  <c r="C622" i="4"/>
  <c r="C627" i="4"/>
  <c r="C632" i="4"/>
  <c r="C637" i="4"/>
  <c r="C642" i="4"/>
  <c r="C508" i="4"/>
  <c r="C513" i="4"/>
  <c r="C518" i="4"/>
  <c r="C523" i="4"/>
  <c r="C528" i="4"/>
  <c r="C533" i="4"/>
  <c r="C538" i="4"/>
  <c r="C543" i="4"/>
  <c r="C548" i="4"/>
  <c r="C553" i="4"/>
  <c r="C558" i="4"/>
  <c r="C563" i="4"/>
  <c r="C568" i="4"/>
  <c r="C573" i="4"/>
  <c r="C578" i="4"/>
  <c r="C583" i="4"/>
  <c r="C588" i="4"/>
  <c r="C593" i="4"/>
  <c r="C598" i="4"/>
  <c r="C603" i="4"/>
  <c r="C608" i="4"/>
  <c r="C613" i="4"/>
  <c r="C618" i="4"/>
  <c r="C623" i="4"/>
  <c r="C628" i="4"/>
  <c r="C633" i="4"/>
  <c r="C638" i="4"/>
  <c r="C643" i="4"/>
  <c r="C509" i="4"/>
  <c r="C514" i="4"/>
  <c r="C519" i="4"/>
  <c r="C524" i="4"/>
  <c r="C529" i="4"/>
  <c r="C534" i="4"/>
  <c r="C539" i="4"/>
  <c r="C544" i="4"/>
  <c r="C549" i="4"/>
  <c r="C554" i="4"/>
  <c r="C559" i="4"/>
  <c r="C564" i="4"/>
  <c r="C569" i="4"/>
  <c r="C574" i="4"/>
  <c r="C579" i="4"/>
  <c r="C584" i="4"/>
  <c r="C589" i="4"/>
  <c r="C594" i="4"/>
  <c r="C599" i="4"/>
  <c r="C604" i="4"/>
  <c r="C609" i="4"/>
  <c r="C614" i="4"/>
  <c r="C619" i="4"/>
  <c r="C624" i="4"/>
  <c r="C629" i="4"/>
  <c r="C634" i="4"/>
  <c r="C639" i="4"/>
  <c r="C644" i="4"/>
  <c r="C510" i="4"/>
  <c r="C515" i="4"/>
  <c r="C520" i="4"/>
  <c r="C525" i="4"/>
  <c r="C530" i="4"/>
  <c r="C535" i="4"/>
  <c r="C540" i="4"/>
  <c r="C545" i="4"/>
  <c r="C550" i="4"/>
  <c r="C555" i="4"/>
  <c r="C560" i="4"/>
  <c r="C565" i="4"/>
  <c r="C570" i="4"/>
  <c r="C575" i="4"/>
  <c r="C580" i="4"/>
  <c r="C585" i="4"/>
  <c r="C590" i="4"/>
  <c r="C595" i="4"/>
  <c r="C600" i="4"/>
  <c r="C605" i="4"/>
  <c r="C610" i="4"/>
  <c r="C615" i="4"/>
  <c r="C620" i="4"/>
  <c r="C625" i="4"/>
  <c r="C630" i="4"/>
  <c r="C635" i="4"/>
  <c r="C640" i="4"/>
  <c r="C645" i="4"/>
  <c r="C511" i="4"/>
  <c r="C516" i="4"/>
  <c r="C521" i="4"/>
  <c r="C526" i="4"/>
  <c r="C531" i="4"/>
  <c r="C536" i="4"/>
  <c r="C541" i="4"/>
  <c r="C546" i="4"/>
  <c r="C551" i="4"/>
  <c r="C556" i="4"/>
  <c r="C561" i="4"/>
  <c r="C566" i="4"/>
  <c r="C571" i="4"/>
  <c r="C576" i="4"/>
  <c r="C581" i="4"/>
  <c r="C586" i="4"/>
  <c r="C591" i="4"/>
  <c r="C596" i="4"/>
  <c r="C601" i="4"/>
  <c r="C606" i="4"/>
  <c r="C611" i="4"/>
  <c r="C616" i="4"/>
  <c r="C621" i="4"/>
  <c r="C626" i="4"/>
  <c r="C631" i="4"/>
  <c r="C636" i="4"/>
  <c r="C641" i="4"/>
  <c r="C646" i="4"/>
  <c r="C647" i="4"/>
  <c r="C652" i="4"/>
  <c r="C657" i="4"/>
  <c r="C662" i="4"/>
  <c r="C667" i="4"/>
  <c r="C672" i="4"/>
  <c r="C677" i="4"/>
  <c r="C682" i="4"/>
  <c r="C687" i="4"/>
  <c r="C692" i="4"/>
  <c r="C697" i="4"/>
  <c r="C702" i="4"/>
  <c r="C707" i="4"/>
  <c r="C712" i="4"/>
  <c r="C717" i="4"/>
  <c r="C722" i="4"/>
  <c r="C727" i="4"/>
  <c r="C648" i="4"/>
  <c r="C653" i="4"/>
  <c r="C658" i="4"/>
  <c r="C663" i="4"/>
  <c r="C668" i="4"/>
  <c r="C673" i="4"/>
  <c r="C678" i="4"/>
  <c r="C683" i="4"/>
  <c r="C688" i="4"/>
  <c r="C693" i="4"/>
  <c r="C698" i="4"/>
  <c r="C703" i="4"/>
  <c r="C708" i="4"/>
  <c r="C713" i="4"/>
  <c r="C718" i="4"/>
  <c r="C723" i="4"/>
  <c r="C728" i="4"/>
  <c r="C649" i="4"/>
  <c r="C654" i="4"/>
  <c r="C659" i="4"/>
  <c r="C664" i="4"/>
  <c r="C669" i="4"/>
  <c r="C674" i="4"/>
  <c r="C679" i="4"/>
  <c r="C684" i="4"/>
  <c r="C689" i="4"/>
  <c r="C694" i="4"/>
  <c r="C699" i="4"/>
  <c r="C704" i="4"/>
  <c r="C709" i="4"/>
  <c r="C714" i="4"/>
  <c r="C719" i="4"/>
  <c r="C724" i="4"/>
  <c r="C729" i="4"/>
  <c r="C650" i="4"/>
  <c r="C655" i="4"/>
  <c r="C660" i="4"/>
  <c r="C665" i="4"/>
  <c r="C670" i="4"/>
  <c r="C675" i="4"/>
  <c r="C680" i="4"/>
  <c r="C685" i="4"/>
  <c r="C690" i="4"/>
  <c r="C695" i="4"/>
  <c r="C700" i="4"/>
  <c r="C705" i="4"/>
  <c r="C710" i="4"/>
  <c r="C715" i="4"/>
  <c r="C720" i="4"/>
  <c r="C725" i="4"/>
  <c r="C730" i="4"/>
  <c r="C651" i="4"/>
  <c r="C656" i="4"/>
  <c r="C661" i="4"/>
  <c r="C666" i="4"/>
  <c r="C671" i="4"/>
  <c r="C676" i="4"/>
  <c r="C681" i="4"/>
  <c r="C686" i="4"/>
  <c r="C691" i="4"/>
  <c r="C696" i="4"/>
  <c r="C701" i="4"/>
  <c r="C706" i="4"/>
  <c r="C711" i="4"/>
  <c r="C716" i="4"/>
  <c r="C721" i="4"/>
  <c r="C726" i="4"/>
  <c r="C731" i="4"/>
  <c r="C732" i="4"/>
  <c r="C734" i="4"/>
  <c r="C736" i="4"/>
  <c r="C738" i="4"/>
  <c r="C740" i="4"/>
  <c r="C742" i="4"/>
  <c r="C744" i="4"/>
  <c r="C746" i="4"/>
  <c r="C748" i="4"/>
  <c r="C750" i="4"/>
  <c r="C733" i="4"/>
  <c r="C735" i="4"/>
  <c r="C737" i="4"/>
  <c r="C739" i="4"/>
  <c r="C741" i="4"/>
  <c r="C743" i="4"/>
  <c r="C745" i="4"/>
  <c r="C747" i="4"/>
  <c r="C749" i="4"/>
  <c r="C751" i="4"/>
  <c r="C752" i="4"/>
  <c r="C758" i="4"/>
  <c r="C764" i="4"/>
  <c r="C770" i="4"/>
  <c r="C776" i="4"/>
  <c r="C782" i="4"/>
  <c r="C788" i="4"/>
  <c r="C794" i="4"/>
  <c r="C800" i="4"/>
  <c r="C806" i="4"/>
  <c r="C812" i="4"/>
  <c r="C818" i="4"/>
  <c r="C824" i="4"/>
  <c r="C830" i="4"/>
  <c r="C836" i="4"/>
  <c r="C842" i="4"/>
  <c r="C848" i="4"/>
  <c r="C854" i="4"/>
  <c r="C753" i="4"/>
  <c r="C759" i="4"/>
  <c r="C765" i="4"/>
  <c r="C771" i="4"/>
  <c r="C777" i="4"/>
  <c r="C783" i="4"/>
  <c r="C789" i="4"/>
  <c r="C795" i="4"/>
  <c r="C801" i="4"/>
  <c r="C807" i="4"/>
  <c r="C813" i="4"/>
  <c r="C819" i="4"/>
  <c r="C825" i="4"/>
  <c r="C831" i="4"/>
  <c r="C837" i="4"/>
  <c r="C843" i="4"/>
  <c r="C849" i="4"/>
  <c r="C855" i="4"/>
  <c r="C754" i="4"/>
  <c r="C760" i="4"/>
  <c r="C766" i="4"/>
  <c r="C772" i="4"/>
  <c r="C778" i="4"/>
  <c r="C784" i="4"/>
  <c r="C790" i="4"/>
  <c r="C796" i="4"/>
  <c r="C802" i="4"/>
  <c r="C808" i="4"/>
  <c r="C814" i="4"/>
  <c r="C820" i="4"/>
  <c r="C826" i="4"/>
  <c r="C832" i="4"/>
  <c r="C838" i="4"/>
  <c r="C844" i="4"/>
  <c r="C850" i="4"/>
  <c r="C856" i="4"/>
  <c r="C755" i="4"/>
  <c r="C761" i="4"/>
  <c r="C767" i="4"/>
  <c r="C773" i="4"/>
  <c r="C779" i="4"/>
  <c r="C785" i="4"/>
  <c r="C791" i="4"/>
  <c r="C797" i="4"/>
  <c r="C803" i="4"/>
  <c r="C809" i="4"/>
  <c r="C815" i="4"/>
  <c r="C821" i="4"/>
  <c r="C827" i="4"/>
  <c r="C833" i="4"/>
  <c r="C839" i="4"/>
  <c r="C845" i="4"/>
  <c r="C851" i="4"/>
  <c r="C857" i="4"/>
  <c r="C756" i="4"/>
  <c r="C762" i="4"/>
  <c r="C768" i="4"/>
  <c r="C774" i="4"/>
  <c r="C780" i="4"/>
  <c r="C786" i="4"/>
  <c r="C792" i="4"/>
  <c r="C798" i="4"/>
  <c r="C804" i="4"/>
  <c r="C810" i="4"/>
  <c r="C816" i="4"/>
  <c r="C822" i="4"/>
  <c r="C828" i="4"/>
  <c r="C834" i="4"/>
  <c r="C840" i="4"/>
  <c r="C846" i="4"/>
  <c r="C852" i="4"/>
  <c r="C858" i="4"/>
  <c r="C757" i="4"/>
  <c r="C763" i="4"/>
  <c r="C769" i="4"/>
  <c r="C775" i="4"/>
  <c r="C781" i="4"/>
  <c r="C787" i="4"/>
  <c r="C793" i="4"/>
  <c r="C799" i="4"/>
  <c r="C805" i="4"/>
  <c r="C811" i="4"/>
  <c r="C817" i="4"/>
  <c r="C823" i="4"/>
  <c r="C829" i="4"/>
  <c r="C835" i="4"/>
  <c r="C841" i="4"/>
  <c r="C847" i="4"/>
  <c r="C853" i="4"/>
  <c r="C859" i="4"/>
  <c r="B2" i="4"/>
  <c r="B8" i="4"/>
  <c r="B14" i="4"/>
  <c r="B20" i="4"/>
  <c r="B26" i="4"/>
  <c r="B32" i="4"/>
  <c r="B38" i="4"/>
  <c r="B44" i="4"/>
  <c r="B50" i="4"/>
  <c r="B56" i="4"/>
  <c r="B62" i="4"/>
  <c r="B68" i="4"/>
  <c r="B74" i="4"/>
  <c r="B80" i="4"/>
  <c r="B86" i="4"/>
  <c r="B92" i="4"/>
  <c r="B98" i="4"/>
  <c r="B104" i="4"/>
  <c r="B110" i="4"/>
  <c r="B116" i="4"/>
  <c r="B122" i="4"/>
  <c r="B128" i="4"/>
  <c r="B134" i="4"/>
  <c r="B140" i="4"/>
  <c r="B146" i="4"/>
  <c r="B3" i="4"/>
  <c r="B9" i="4"/>
  <c r="B15" i="4"/>
  <c r="B21" i="4"/>
  <c r="B27" i="4"/>
  <c r="B33" i="4"/>
  <c r="B39" i="4"/>
  <c r="B45" i="4"/>
  <c r="B51" i="4"/>
  <c r="B57" i="4"/>
  <c r="B63" i="4"/>
  <c r="B69" i="4"/>
  <c r="B75" i="4"/>
  <c r="B81" i="4"/>
  <c r="B87" i="4"/>
  <c r="B93" i="4"/>
  <c r="B99" i="4"/>
  <c r="B105" i="4"/>
  <c r="B111" i="4"/>
  <c r="B117" i="4"/>
  <c r="B123" i="4"/>
  <c r="B129" i="4"/>
  <c r="B135" i="4"/>
  <c r="B141" i="4"/>
  <c r="B147" i="4"/>
  <c r="B4" i="4"/>
  <c r="B10" i="4"/>
  <c r="B16" i="4"/>
  <c r="B22" i="4"/>
  <c r="B28" i="4"/>
  <c r="B34" i="4"/>
  <c r="B40" i="4"/>
  <c r="B46" i="4"/>
  <c r="B52" i="4"/>
  <c r="B58" i="4"/>
  <c r="B64" i="4"/>
  <c r="B70" i="4"/>
  <c r="B76" i="4"/>
  <c r="B82" i="4"/>
  <c r="B88" i="4"/>
  <c r="B94" i="4"/>
  <c r="B100" i="4"/>
  <c r="B106" i="4"/>
  <c r="B112" i="4"/>
  <c r="B118" i="4"/>
  <c r="B124" i="4"/>
  <c r="B130" i="4"/>
  <c r="B136" i="4"/>
  <c r="B142" i="4"/>
  <c r="B148" i="4"/>
  <c r="B5" i="4"/>
  <c r="B11" i="4"/>
  <c r="B17" i="4"/>
  <c r="B23" i="4"/>
  <c r="B29" i="4"/>
  <c r="B35" i="4"/>
  <c r="B41" i="4"/>
  <c r="B47" i="4"/>
  <c r="B53" i="4"/>
  <c r="B59" i="4"/>
  <c r="B65" i="4"/>
  <c r="B71" i="4"/>
  <c r="B77" i="4"/>
  <c r="B83" i="4"/>
  <c r="B89" i="4"/>
  <c r="B95" i="4"/>
  <c r="B101" i="4"/>
  <c r="B107" i="4"/>
  <c r="B113" i="4"/>
  <c r="B119" i="4"/>
  <c r="B125" i="4"/>
  <c r="B131" i="4"/>
  <c r="B137" i="4"/>
  <c r="B143" i="4"/>
  <c r="B149" i="4"/>
  <c r="B6" i="4"/>
  <c r="B12" i="4"/>
  <c r="B18" i="4"/>
  <c r="B24" i="4"/>
  <c r="B30" i="4"/>
  <c r="B36" i="4"/>
  <c r="B42" i="4"/>
  <c r="B48" i="4"/>
  <c r="B54" i="4"/>
  <c r="B60" i="4"/>
  <c r="B66" i="4"/>
  <c r="B72" i="4"/>
  <c r="B78" i="4"/>
  <c r="B84" i="4"/>
  <c r="B90" i="4"/>
  <c r="B96" i="4"/>
  <c r="B102" i="4"/>
  <c r="B108" i="4"/>
  <c r="B114" i="4"/>
  <c r="B120" i="4"/>
  <c r="B126" i="4"/>
  <c r="B132" i="4"/>
  <c r="B138" i="4"/>
  <c r="B144" i="4"/>
  <c r="B150" i="4"/>
  <c r="B7" i="4"/>
  <c r="B13" i="4"/>
  <c r="B19" i="4"/>
  <c r="B25" i="4"/>
  <c r="B31" i="4"/>
  <c r="B37" i="4"/>
  <c r="B43" i="4"/>
  <c r="B49" i="4"/>
  <c r="B55" i="4"/>
  <c r="B61" i="4"/>
  <c r="B67" i="4"/>
  <c r="B73" i="4"/>
  <c r="B79" i="4"/>
  <c r="B85" i="4"/>
  <c r="B91" i="4"/>
  <c r="B97" i="4"/>
  <c r="B103" i="4"/>
  <c r="B109" i="4"/>
  <c r="B115" i="4"/>
  <c r="B121" i="4"/>
  <c r="B127" i="4"/>
  <c r="B133" i="4"/>
  <c r="B139" i="4"/>
  <c r="B145" i="4"/>
  <c r="B151" i="4"/>
  <c r="B152" i="4"/>
  <c r="B155" i="4"/>
  <c r="B158" i="4"/>
  <c r="B161" i="4"/>
  <c r="B164" i="4"/>
  <c r="B167" i="4"/>
  <c r="B170" i="4"/>
  <c r="B173" i="4"/>
  <c r="B176" i="4"/>
  <c r="B179" i="4"/>
  <c r="B182" i="4"/>
  <c r="B185" i="4"/>
  <c r="B188" i="4"/>
  <c r="B191" i="4"/>
  <c r="B194" i="4"/>
  <c r="B197" i="4"/>
  <c r="B200" i="4"/>
  <c r="B153" i="4"/>
  <c r="B156" i="4"/>
  <c r="B159" i="4"/>
  <c r="B162" i="4"/>
  <c r="B165" i="4"/>
  <c r="B168" i="4"/>
  <c r="B171" i="4"/>
  <c r="B174" i="4"/>
  <c r="B177" i="4"/>
  <c r="B180" i="4"/>
  <c r="B183" i="4"/>
  <c r="B186" i="4"/>
  <c r="B189" i="4"/>
  <c r="B192" i="4"/>
  <c r="B195" i="4"/>
  <c r="B198" i="4"/>
  <c r="B201" i="4"/>
  <c r="B154" i="4"/>
  <c r="B157" i="4"/>
  <c r="B160" i="4"/>
  <c r="B163" i="4"/>
  <c r="B166" i="4"/>
  <c r="B169" i="4"/>
  <c r="B172" i="4"/>
  <c r="B175" i="4"/>
  <c r="B178" i="4"/>
  <c r="B181" i="4"/>
  <c r="B184" i="4"/>
  <c r="B187" i="4"/>
  <c r="B190" i="4"/>
  <c r="B193" i="4"/>
  <c r="B196" i="4"/>
  <c r="B199" i="4"/>
  <c r="B202" i="4"/>
  <c r="B203" i="4"/>
  <c r="B211" i="4"/>
  <c r="B219" i="4"/>
  <c r="B227" i="4"/>
  <c r="B235" i="4"/>
  <c r="B243" i="4"/>
  <c r="B251" i="4"/>
  <c r="B259" i="4"/>
  <c r="B267" i="4"/>
  <c r="B275" i="4"/>
  <c r="B283" i="4"/>
  <c r="B291" i="4"/>
  <c r="B299" i="4"/>
  <c r="B307" i="4"/>
  <c r="B315" i="4"/>
  <c r="B323" i="4"/>
  <c r="B331" i="4"/>
  <c r="B339" i="4"/>
  <c r="B347" i="4"/>
  <c r="B355" i="4"/>
  <c r="B363" i="4"/>
  <c r="B371" i="4"/>
  <c r="B379" i="4"/>
  <c r="B387" i="4"/>
  <c r="B395" i="4"/>
  <c r="B403" i="4"/>
  <c r="B411" i="4"/>
  <c r="B419" i="4"/>
  <c r="B204" i="4"/>
  <c r="B212" i="4"/>
  <c r="B220" i="4"/>
  <c r="B228" i="4"/>
  <c r="B236" i="4"/>
  <c r="B244" i="4"/>
  <c r="B252" i="4"/>
  <c r="B260" i="4"/>
  <c r="B268" i="4"/>
  <c r="B276" i="4"/>
  <c r="B284" i="4"/>
  <c r="B292" i="4"/>
  <c r="B300" i="4"/>
  <c r="B308" i="4"/>
  <c r="B316" i="4"/>
  <c r="B324" i="4"/>
  <c r="B332" i="4"/>
  <c r="B340" i="4"/>
  <c r="B348" i="4"/>
  <c r="B356" i="4"/>
  <c r="B364" i="4"/>
  <c r="B372" i="4"/>
  <c r="B380" i="4"/>
  <c r="B388" i="4"/>
  <c r="B396" i="4"/>
  <c r="B404" i="4"/>
  <c r="B412" i="4"/>
  <c r="B420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309" i="4"/>
  <c r="B317" i="4"/>
  <c r="B325" i="4"/>
  <c r="B333" i="4"/>
  <c r="B341" i="4"/>
  <c r="B349" i="4"/>
  <c r="B357" i="4"/>
  <c r="B365" i="4"/>
  <c r="B373" i="4"/>
  <c r="B381" i="4"/>
  <c r="B389" i="4"/>
  <c r="B397" i="4"/>
  <c r="B405" i="4"/>
  <c r="B413" i="4"/>
  <c r="B421" i="4"/>
  <c r="B206" i="4"/>
  <c r="B214" i="4"/>
  <c r="B222" i="4"/>
  <c r="B230" i="4"/>
  <c r="B238" i="4"/>
  <c r="B246" i="4"/>
  <c r="B254" i="4"/>
  <c r="B262" i="4"/>
  <c r="B270" i="4"/>
  <c r="B278" i="4"/>
  <c r="B286" i="4"/>
  <c r="B294" i="4"/>
  <c r="B302" i="4"/>
  <c r="B310" i="4"/>
  <c r="B318" i="4"/>
  <c r="B326" i="4"/>
  <c r="B334" i="4"/>
  <c r="B342" i="4"/>
  <c r="B350" i="4"/>
  <c r="B358" i="4"/>
  <c r="B366" i="4"/>
  <c r="B374" i="4"/>
  <c r="B382" i="4"/>
  <c r="B390" i="4"/>
  <c r="B398" i="4"/>
  <c r="B406" i="4"/>
  <c r="B414" i="4"/>
  <c r="B422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303" i="4"/>
  <c r="B311" i="4"/>
  <c r="B319" i="4"/>
  <c r="B327" i="4"/>
  <c r="B335" i="4"/>
  <c r="B343" i="4"/>
  <c r="B351" i="4"/>
  <c r="B359" i="4"/>
  <c r="B367" i="4"/>
  <c r="B375" i="4"/>
  <c r="B383" i="4"/>
  <c r="B391" i="4"/>
  <c r="B399" i="4"/>
  <c r="B407" i="4"/>
  <c r="B415" i="4"/>
  <c r="B423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312" i="4"/>
  <c r="B320" i="4"/>
  <c r="B328" i="4"/>
  <c r="B336" i="4"/>
  <c r="B344" i="4"/>
  <c r="B352" i="4"/>
  <c r="B360" i="4"/>
  <c r="B368" i="4"/>
  <c r="B376" i="4"/>
  <c r="B384" i="4"/>
  <c r="B392" i="4"/>
  <c r="B400" i="4"/>
  <c r="B408" i="4"/>
  <c r="B416" i="4"/>
  <c r="B424" i="4"/>
  <c r="B209" i="4"/>
  <c r="B217" i="4"/>
  <c r="B225" i="4"/>
  <c r="B233" i="4"/>
  <c r="B241" i="4"/>
  <c r="B249" i="4"/>
  <c r="B257" i="4"/>
  <c r="B265" i="4"/>
  <c r="B273" i="4"/>
  <c r="B281" i="4"/>
  <c r="B289" i="4"/>
  <c r="B297" i="4"/>
  <c r="B305" i="4"/>
  <c r="B313" i="4"/>
  <c r="B321" i="4"/>
  <c r="B329" i="4"/>
  <c r="B337" i="4"/>
  <c r="B345" i="4"/>
  <c r="B353" i="4"/>
  <c r="B361" i="4"/>
  <c r="B369" i="4"/>
  <c r="B377" i="4"/>
  <c r="B385" i="4"/>
  <c r="B393" i="4"/>
  <c r="B401" i="4"/>
  <c r="B409" i="4"/>
  <c r="B417" i="4"/>
  <c r="B425" i="4"/>
  <c r="B210" i="4"/>
  <c r="B218" i="4"/>
  <c r="B226" i="4"/>
  <c r="B234" i="4"/>
  <c r="B242" i="4"/>
  <c r="B250" i="4"/>
  <c r="B258" i="4"/>
  <c r="B266" i="4"/>
  <c r="B274" i="4"/>
  <c r="B282" i="4"/>
  <c r="B290" i="4"/>
  <c r="B298" i="4"/>
  <c r="B306" i="4"/>
  <c r="B314" i="4"/>
  <c r="B322" i="4"/>
  <c r="B330" i="4"/>
  <c r="B338" i="4"/>
  <c r="B346" i="4"/>
  <c r="B354" i="4"/>
  <c r="B362" i="4"/>
  <c r="B370" i="4"/>
  <c r="B378" i="4"/>
  <c r="B386" i="4"/>
  <c r="B394" i="4"/>
  <c r="B402" i="4"/>
  <c r="B410" i="4"/>
  <c r="B418" i="4"/>
  <c r="B426" i="4"/>
  <c r="B427" i="4"/>
  <c r="B432" i="4"/>
  <c r="B437" i="4"/>
  <c r="B442" i="4"/>
  <c r="B447" i="4"/>
  <c r="B452" i="4"/>
  <c r="B457" i="4"/>
  <c r="B462" i="4"/>
  <c r="B467" i="4"/>
  <c r="B472" i="4"/>
  <c r="B477" i="4"/>
  <c r="B482" i="4"/>
  <c r="B487" i="4"/>
  <c r="B492" i="4"/>
  <c r="B497" i="4"/>
  <c r="B502" i="4"/>
  <c r="B428" i="4"/>
  <c r="B433" i="4"/>
  <c r="B438" i="4"/>
  <c r="B443" i="4"/>
  <c r="B448" i="4"/>
  <c r="B453" i="4"/>
  <c r="B458" i="4"/>
  <c r="B463" i="4"/>
  <c r="B468" i="4"/>
  <c r="B473" i="4"/>
  <c r="B478" i="4"/>
  <c r="B483" i="4"/>
  <c r="B488" i="4"/>
  <c r="B493" i="4"/>
  <c r="B498" i="4"/>
  <c r="B503" i="4"/>
  <c r="B429" i="4"/>
  <c r="B434" i="4"/>
  <c r="B439" i="4"/>
  <c r="B444" i="4"/>
  <c r="B449" i="4"/>
  <c r="B454" i="4"/>
  <c r="B459" i="4"/>
  <c r="B464" i="4"/>
  <c r="B469" i="4"/>
  <c r="B474" i="4"/>
  <c r="B479" i="4"/>
  <c r="B484" i="4"/>
  <c r="B489" i="4"/>
  <c r="B494" i="4"/>
  <c r="B499" i="4"/>
  <c r="B504" i="4"/>
  <c r="B430" i="4"/>
  <c r="B435" i="4"/>
  <c r="B440" i="4"/>
  <c r="B445" i="4"/>
  <c r="B450" i="4"/>
  <c r="B455" i="4"/>
  <c r="B460" i="4"/>
  <c r="B465" i="4"/>
  <c r="B470" i="4"/>
  <c r="B475" i="4"/>
  <c r="B480" i="4"/>
  <c r="B485" i="4"/>
  <c r="B490" i="4"/>
  <c r="B495" i="4"/>
  <c r="B500" i="4"/>
  <c r="B505" i="4"/>
  <c r="B431" i="4"/>
  <c r="B436" i="4"/>
  <c r="B441" i="4"/>
  <c r="B446" i="4"/>
  <c r="B451" i="4"/>
  <c r="B456" i="4"/>
  <c r="B461" i="4"/>
  <c r="B466" i="4"/>
  <c r="B471" i="4"/>
  <c r="B476" i="4"/>
  <c r="B481" i="4"/>
  <c r="B486" i="4"/>
  <c r="B491" i="4"/>
  <c r="B496" i="4"/>
  <c r="B501" i="4"/>
  <c r="B506" i="4"/>
  <c r="B507" i="4"/>
  <c r="B512" i="4"/>
  <c r="B517" i="4"/>
  <c r="B522" i="4"/>
  <c r="B527" i="4"/>
  <c r="B532" i="4"/>
  <c r="B537" i="4"/>
  <c r="B542" i="4"/>
  <c r="B547" i="4"/>
  <c r="B552" i="4"/>
  <c r="B557" i="4"/>
  <c r="B562" i="4"/>
  <c r="B567" i="4"/>
  <c r="B572" i="4"/>
  <c r="B577" i="4"/>
  <c r="B582" i="4"/>
  <c r="B587" i="4"/>
  <c r="B592" i="4"/>
  <c r="B597" i="4"/>
  <c r="B602" i="4"/>
  <c r="B607" i="4"/>
  <c r="B612" i="4"/>
  <c r="B617" i="4"/>
  <c r="B622" i="4"/>
  <c r="B627" i="4"/>
  <c r="B632" i="4"/>
  <c r="B637" i="4"/>
  <c r="B642" i="4"/>
  <c r="B508" i="4"/>
  <c r="B513" i="4"/>
  <c r="B518" i="4"/>
  <c r="B523" i="4"/>
  <c r="B528" i="4"/>
  <c r="B533" i="4"/>
  <c r="B538" i="4"/>
  <c r="B543" i="4"/>
  <c r="B548" i="4"/>
  <c r="B553" i="4"/>
  <c r="B558" i="4"/>
  <c r="B563" i="4"/>
  <c r="B568" i="4"/>
  <c r="B573" i="4"/>
  <c r="B578" i="4"/>
  <c r="B583" i="4"/>
  <c r="B588" i="4"/>
  <c r="B593" i="4"/>
  <c r="B598" i="4"/>
  <c r="B603" i="4"/>
  <c r="B608" i="4"/>
  <c r="B613" i="4"/>
  <c r="B618" i="4"/>
  <c r="B623" i="4"/>
  <c r="B628" i="4"/>
  <c r="B633" i="4"/>
  <c r="B638" i="4"/>
  <c r="B643" i="4"/>
  <c r="B509" i="4"/>
  <c r="B514" i="4"/>
  <c r="B519" i="4"/>
  <c r="B524" i="4"/>
  <c r="B529" i="4"/>
  <c r="B534" i="4"/>
  <c r="B539" i="4"/>
  <c r="B544" i="4"/>
  <c r="B549" i="4"/>
  <c r="B554" i="4"/>
  <c r="B559" i="4"/>
  <c r="B564" i="4"/>
  <c r="B569" i="4"/>
  <c r="B574" i="4"/>
  <c r="B579" i="4"/>
  <c r="B584" i="4"/>
  <c r="B589" i="4"/>
  <c r="B594" i="4"/>
  <c r="B599" i="4"/>
  <c r="B604" i="4"/>
  <c r="B609" i="4"/>
  <c r="B614" i="4"/>
  <c r="B619" i="4"/>
  <c r="B624" i="4"/>
  <c r="B629" i="4"/>
  <c r="B634" i="4"/>
  <c r="B639" i="4"/>
  <c r="B644" i="4"/>
  <c r="B510" i="4"/>
  <c r="B515" i="4"/>
  <c r="B520" i="4"/>
  <c r="B525" i="4"/>
  <c r="B530" i="4"/>
  <c r="B535" i="4"/>
  <c r="B540" i="4"/>
  <c r="B545" i="4"/>
  <c r="B550" i="4"/>
  <c r="B555" i="4"/>
  <c r="B560" i="4"/>
  <c r="B565" i="4"/>
  <c r="B570" i="4"/>
  <c r="B575" i="4"/>
  <c r="B580" i="4"/>
  <c r="B585" i="4"/>
  <c r="B590" i="4"/>
  <c r="B595" i="4"/>
  <c r="B600" i="4"/>
  <c r="B605" i="4"/>
  <c r="B610" i="4"/>
  <c r="B615" i="4"/>
  <c r="B620" i="4"/>
  <c r="B625" i="4"/>
  <c r="B630" i="4"/>
  <c r="B635" i="4"/>
  <c r="B640" i="4"/>
  <c r="B645" i="4"/>
  <c r="B511" i="4"/>
  <c r="B516" i="4"/>
  <c r="B521" i="4"/>
  <c r="B526" i="4"/>
  <c r="B531" i="4"/>
  <c r="B536" i="4"/>
  <c r="B541" i="4"/>
  <c r="B546" i="4"/>
  <c r="B551" i="4"/>
  <c r="B556" i="4"/>
  <c r="B561" i="4"/>
  <c r="B566" i="4"/>
  <c r="B571" i="4"/>
  <c r="B576" i="4"/>
  <c r="B581" i="4"/>
  <c r="B586" i="4"/>
  <c r="B591" i="4"/>
  <c r="B596" i="4"/>
  <c r="B601" i="4"/>
  <c r="B606" i="4"/>
  <c r="B611" i="4"/>
  <c r="B616" i="4"/>
  <c r="B621" i="4"/>
  <c r="B626" i="4"/>
  <c r="B631" i="4"/>
  <c r="B636" i="4"/>
  <c r="B641" i="4"/>
  <c r="B646" i="4"/>
  <c r="B647" i="4"/>
  <c r="B652" i="4"/>
  <c r="B657" i="4"/>
  <c r="B662" i="4"/>
  <c r="B667" i="4"/>
  <c r="B672" i="4"/>
  <c r="B677" i="4"/>
  <c r="B682" i="4"/>
  <c r="B687" i="4"/>
  <c r="B692" i="4"/>
  <c r="B697" i="4"/>
  <c r="B702" i="4"/>
  <c r="B707" i="4"/>
  <c r="B712" i="4"/>
  <c r="B717" i="4"/>
  <c r="B722" i="4"/>
  <c r="B727" i="4"/>
  <c r="B648" i="4"/>
  <c r="B653" i="4"/>
  <c r="B658" i="4"/>
  <c r="B663" i="4"/>
  <c r="B668" i="4"/>
  <c r="B673" i="4"/>
  <c r="B678" i="4"/>
  <c r="B683" i="4"/>
  <c r="B688" i="4"/>
  <c r="B693" i="4"/>
  <c r="B698" i="4"/>
  <c r="B703" i="4"/>
  <c r="B708" i="4"/>
  <c r="B713" i="4"/>
  <c r="B718" i="4"/>
  <c r="B723" i="4"/>
  <c r="B728" i="4"/>
  <c r="B649" i="4"/>
  <c r="B654" i="4"/>
  <c r="B659" i="4"/>
  <c r="B664" i="4"/>
  <c r="B669" i="4"/>
  <c r="B674" i="4"/>
  <c r="B679" i="4"/>
  <c r="B684" i="4"/>
  <c r="B689" i="4"/>
  <c r="B694" i="4"/>
  <c r="B699" i="4"/>
  <c r="B704" i="4"/>
  <c r="B709" i="4"/>
  <c r="B714" i="4"/>
  <c r="B719" i="4"/>
  <c r="B724" i="4"/>
  <c r="B729" i="4"/>
  <c r="B650" i="4"/>
  <c r="B655" i="4"/>
  <c r="B660" i="4"/>
  <c r="B665" i="4"/>
  <c r="B670" i="4"/>
  <c r="B675" i="4"/>
  <c r="B680" i="4"/>
  <c r="B685" i="4"/>
  <c r="B690" i="4"/>
  <c r="B695" i="4"/>
  <c r="B700" i="4"/>
  <c r="B705" i="4"/>
  <c r="B710" i="4"/>
  <c r="B715" i="4"/>
  <c r="B720" i="4"/>
  <c r="B725" i="4"/>
  <c r="B730" i="4"/>
  <c r="B651" i="4"/>
  <c r="B656" i="4"/>
  <c r="B661" i="4"/>
  <c r="B666" i="4"/>
  <c r="B671" i="4"/>
  <c r="B676" i="4"/>
  <c r="B681" i="4"/>
  <c r="B686" i="4"/>
  <c r="B691" i="4"/>
  <c r="B696" i="4"/>
  <c r="B701" i="4"/>
  <c r="B706" i="4"/>
  <c r="B711" i="4"/>
  <c r="B716" i="4"/>
  <c r="B721" i="4"/>
  <c r="B726" i="4"/>
  <c r="B731" i="4"/>
  <c r="B732" i="4"/>
  <c r="B734" i="4"/>
  <c r="B736" i="4"/>
  <c r="B738" i="4"/>
  <c r="B740" i="4"/>
  <c r="B742" i="4"/>
  <c r="B744" i="4"/>
  <c r="B746" i="4"/>
  <c r="B748" i="4"/>
  <c r="B750" i="4"/>
  <c r="B733" i="4"/>
  <c r="B735" i="4"/>
  <c r="B737" i="4"/>
  <c r="B739" i="4"/>
  <c r="B741" i="4"/>
  <c r="B743" i="4"/>
  <c r="B745" i="4"/>
  <c r="B747" i="4"/>
  <c r="B749" i="4"/>
  <c r="B751" i="4"/>
  <c r="B752" i="4"/>
  <c r="B758" i="4"/>
  <c r="B764" i="4"/>
  <c r="B770" i="4"/>
  <c r="B776" i="4"/>
  <c r="B782" i="4"/>
  <c r="B788" i="4"/>
  <c r="B794" i="4"/>
  <c r="B800" i="4"/>
  <c r="B806" i="4"/>
  <c r="B812" i="4"/>
  <c r="B818" i="4"/>
  <c r="B824" i="4"/>
  <c r="B830" i="4"/>
  <c r="B836" i="4"/>
  <c r="B842" i="4"/>
  <c r="B848" i="4"/>
  <c r="B854" i="4"/>
  <c r="B753" i="4"/>
  <c r="B759" i="4"/>
  <c r="B765" i="4"/>
  <c r="B771" i="4"/>
  <c r="B777" i="4"/>
  <c r="B783" i="4"/>
  <c r="B789" i="4"/>
  <c r="B795" i="4"/>
  <c r="B801" i="4"/>
  <c r="B807" i="4"/>
  <c r="B813" i="4"/>
  <c r="B819" i="4"/>
  <c r="B825" i="4"/>
  <c r="B831" i="4"/>
  <c r="B837" i="4"/>
  <c r="B843" i="4"/>
  <c r="B849" i="4"/>
  <c r="B855" i="4"/>
  <c r="B754" i="4"/>
  <c r="B760" i="4"/>
  <c r="B766" i="4"/>
  <c r="B772" i="4"/>
  <c r="B778" i="4"/>
  <c r="B784" i="4"/>
  <c r="B790" i="4"/>
  <c r="B796" i="4"/>
  <c r="B802" i="4"/>
  <c r="B808" i="4"/>
  <c r="B814" i="4"/>
  <c r="B820" i="4"/>
  <c r="B826" i="4"/>
  <c r="B832" i="4"/>
  <c r="B838" i="4"/>
  <c r="B844" i="4"/>
  <c r="B850" i="4"/>
  <c r="B856" i="4"/>
  <c r="B755" i="4"/>
  <c r="B761" i="4"/>
  <c r="B767" i="4"/>
  <c r="B773" i="4"/>
  <c r="B779" i="4"/>
  <c r="B785" i="4"/>
  <c r="B791" i="4"/>
  <c r="B797" i="4"/>
  <c r="B803" i="4"/>
  <c r="B809" i="4"/>
  <c r="B815" i="4"/>
  <c r="B821" i="4"/>
  <c r="B827" i="4"/>
  <c r="B833" i="4"/>
  <c r="B839" i="4"/>
  <c r="B845" i="4"/>
  <c r="B851" i="4"/>
  <c r="B857" i="4"/>
  <c r="B756" i="4"/>
  <c r="B762" i="4"/>
  <c r="B768" i="4"/>
  <c r="B774" i="4"/>
  <c r="B780" i="4"/>
  <c r="B786" i="4"/>
  <c r="B792" i="4"/>
  <c r="B798" i="4"/>
  <c r="B804" i="4"/>
  <c r="B810" i="4"/>
  <c r="B816" i="4"/>
  <c r="B822" i="4"/>
  <c r="B828" i="4"/>
  <c r="B834" i="4"/>
  <c r="B840" i="4"/>
  <c r="B846" i="4"/>
  <c r="B852" i="4"/>
  <c r="B858" i="4"/>
  <c r="B757" i="4"/>
  <c r="B763" i="4"/>
  <c r="B769" i="4"/>
  <c r="B775" i="4"/>
  <c r="B781" i="4"/>
  <c r="B787" i="4"/>
  <c r="B793" i="4"/>
  <c r="B799" i="4"/>
  <c r="B805" i="4"/>
  <c r="B811" i="4"/>
  <c r="B817" i="4"/>
  <c r="B823" i="4"/>
  <c r="B829" i="4"/>
  <c r="B835" i="4"/>
  <c r="B841" i="4"/>
  <c r="B847" i="4"/>
  <c r="B853" i="4"/>
  <c r="B859" i="4"/>
  <c r="Q2" i="4"/>
  <c r="Q8" i="4"/>
  <c r="Q14" i="4"/>
  <c r="Q20" i="4"/>
  <c r="Q26" i="4"/>
  <c r="Q32" i="4"/>
  <c r="Q38" i="4"/>
  <c r="Q44" i="4"/>
  <c r="Q50" i="4"/>
  <c r="Q56" i="4"/>
  <c r="Q62" i="4"/>
  <c r="Q68" i="4"/>
  <c r="Q74" i="4"/>
  <c r="Q80" i="4"/>
  <c r="Q86" i="4"/>
  <c r="Q92" i="4"/>
  <c r="Q98" i="4"/>
  <c r="Q104" i="4"/>
  <c r="Q110" i="4"/>
  <c r="Q116" i="4"/>
  <c r="Q122" i="4"/>
  <c r="Q128" i="4"/>
  <c r="Q134" i="4"/>
  <c r="Q140" i="4"/>
  <c r="Q146" i="4"/>
  <c r="Q3" i="4"/>
  <c r="Q9" i="4"/>
  <c r="Q15" i="4"/>
  <c r="Q21" i="4"/>
  <c r="Q27" i="4"/>
  <c r="Q33" i="4"/>
  <c r="Q39" i="4"/>
  <c r="Q45" i="4"/>
  <c r="Q51" i="4"/>
  <c r="Q57" i="4"/>
  <c r="S57" i="4" s="1"/>
  <c r="Q63" i="4"/>
  <c r="Q69" i="4"/>
  <c r="T69" i="4" s="1"/>
  <c r="Q75" i="4"/>
  <c r="Q81" i="4"/>
  <c r="Q87" i="4"/>
  <c r="Q93" i="4"/>
  <c r="T93" i="4" s="1"/>
  <c r="Q99" i="4"/>
  <c r="Q105" i="4"/>
  <c r="Q111" i="4"/>
  <c r="Q117" i="4"/>
  <c r="Q123" i="4"/>
  <c r="Q129" i="4"/>
  <c r="Q135" i="4"/>
  <c r="Q141" i="4"/>
  <c r="Q147" i="4"/>
  <c r="Q4" i="4"/>
  <c r="Q10" i="4"/>
  <c r="Q16" i="4"/>
  <c r="Q22" i="4"/>
  <c r="Q28" i="4"/>
  <c r="Q34" i="4"/>
  <c r="Q40" i="4"/>
  <c r="Q46" i="4"/>
  <c r="Q52" i="4"/>
  <c r="Q58" i="4"/>
  <c r="Q64" i="4"/>
  <c r="Q70" i="4"/>
  <c r="Q76" i="4"/>
  <c r="Q82" i="4"/>
  <c r="Q88" i="4"/>
  <c r="Q94" i="4"/>
  <c r="Q100" i="4"/>
  <c r="Q106" i="4"/>
  <c r="Q112" i="4"/>
  <c r="Q118" i="4"/>
  <c r="Q124" i="4"/>
  <c r="Q130" i="4"/>
  <c r="Q136" i="4"/>
  <c r="Q142" i="4"/>
  <c r="S142" i="4" s="1"/>
  <c r="Q148" i="4"/>
  <c r="Q5" i="4"/>
  <c r="T5" i="4" s="1"/>
  <c r="Q11" i="4"/>
  <c r="Q17" i="4"/>
  <c r="Q23" i="4"/>
  <c r="Q29" i="4"/>
  <c r="T29" i="4" s="1"/>
  <c r="Q35" i="4"/>
  <c r="S35" i="4" s="1"/>
  <c r="Q41" i="4"/>
  <c r="Q47" i="4"/>
  <c r="Q53" i="4"/>
  <c r="Q59" i="4"/>
  <c r="Q65" i="4"/>
  <c r="Q71" i="4"/>
  <c r="Q77" i="4"/>
  <c r="Q83" i="4"/>
  <c r="Q89" i="4"/>
  <c r="Q95" i="4"/>
  <c r="Q101" i="4"/>
  <c r="T101" i="4" s="1"/>
  <c r="Q107" i="4"/>
  <c r="Q113" i="4"/>
  <c r="Q119" i="4"/>
  <c r="Q125" i="4"/>
  <c r="T125" i="4" s="1"/>
  <c r="Q131" i="4"/>
  <c r="Q137" i="4"/>
  <c r="Q143" i="4"/>
  <c r="Q149" i="4"/>
  <c r="Q6" i="4"/>
  <c r="Q12" i="4"/>
  <c r="Q18" i="4"/>
  <c r="Q24" i="4"/>
  <c r="Q30" i="4"/>
  <c r="Q36" i="4"/>
  <c r="Q42" i="4"/>
  <c r="Q48" i="4"/>
  <c r="Q54" i="4"/>
  <c r="Q60" i="4"/>
  <c r="Q66" i="4"/>
  <c r="Q72" i="4"/>
  <c r="Q78" i="4"/>
  <c r="Q84" i="4"/>
  <c r="Q90" i="4"/>
  <c r="Q96" i="4"/>
  <c r="Q102" i="4"/>
  <c r="Q108" i="4"/>
  <c r="Q114" i="4"/>
  <c r="Q120" i="4"/>
  <c r="Q126" i="4"/>
  <c r="Q132" i="4"/>
  <c r="Q138" i="4"/>
  <c r="Q144" i="4"/>
  <c r="Q150" i="4"/>
  <c r="Q7" i="4"/>
  <c r="Q13" i="4"/>
  <c r="Q19" i="4"/>
  <c r="Q25" i="4"/>
  <c r="Q31" i="4"/>
  <c r="Q37" i="4"/>
  <c r="T37" i="4" s="1"/>
  <c r="Q43" i="4"/>
  <c r="Q49" i="4"/>
  <c r="Q55" i="4"/>
  <c r="Q61" i="4"/>
  <c r="T61" i="4" s="1"/>
  <c r="Q67" i="4"/>
  <c r="Q73" i="4"/>
  <c r="Q79" i="4"/>
  <c r="Q85" i="4"/>
  <c r="Q91" i="4"/>
  <c r="Q97" i="4"/>
  <c r="Q103" i="4"/>
  <c r="Q109" i="4"/>
  <c r="Q115" i="4"/>
  <c r="Q121" i="4"/>
  <c r="S121" i="4" s="1"/>
  <c r="Q127" i="4"/>
  <c r="Q133" i="4"/>
  <c r="T133" i="4" s="1"/>
  <c r="Q139" i="4"/>
  <c r="Q145" i="4"/>
  <c r="Q151" i="4"/>
  <c r="Q152" i="4"/>
  <c r="Q155" i="4"/>
  <c r="Q158" i="4"/>
  <c r="Q161" i="4"/>
  <c r="Q164" i="4"/>
  <c r="Q167" i="4"/>
  <c r="Q170" i="4"/>
  <c r="Q173" i="4"/>
  <c r="Q176" i="4"/>
  <c r="Q179" i="4"/>
  <c r="Q182" i="4"/>
  <c r="Q185" i="4"/>
  <c r="Q188" i="4"/>
  <c r="Q191" i="4"/>
  <c r="Q194" i="4"/>
  <c r="Q197" i="4"/>
  <c r="T197" i="4" s="1"/>
  <c r="Q200" i="4"/>
  <c r="Q153" i="4"/>
  <c r="Q156" i="4"/>
  <c r="Q159" i="4"/>
  <c r="Q162" i="4"/>
  <c r="Q165" i="4"/>
  <c r="T165" i="4" s="1"/>
  <c r="Q168" i="4"/>
  <c r="Q171" i="4"/>
  <c r="Q174" i="4"/>
  <c r="Q177" i="4"/>
  <c r="Q180" i="4"/>
  <c r="Q183" i="4"/>
  <c r="Q186" i="4"/>
  <c r="Q189" i="4"/>
  <c r="T189" i="4" s="1"/>
  <c r="Q192" i="4"/>
  <c r="Q195" i="4"/>
  <c r="Q198" i="4"/>
  <c r="Q201" i="4"/>
  <c r="Q154" i="4"/>
  <c r="Q157" i="4"/>
  <c r="T157" i="4" s="1"/>
  <c r="Q160" i="4"/>
  <c r="Q163" i="4"/>
  <c r="Q166" i="4"/>
  <c r="Q169" i="4"/>
  <c r="Q172" i="4"/>
  <c r="Q175" i="4"/>
  <c r="Q178" i="4"/>
  <c r="Q181" i="4"/>
  <c r="Q184" i="4"/>
  <c r="Q187" i="4"/>
  <c r="Q190" i="4"/>
  <c r="Q193" i="4"/>
  <c r="Q196" i="4"/>
  <c r="Q199" i="4"/>
  <c r="Q202" i="4"/>
  <c r="Q203" i="4"/>
  <c r="Q211" i="4"/>
  <c r="Q219" i="4"/>
  <c r="Q227" i="4"/>
  <c r="S227" i="4" s="1"/>
  <c r="Q235" i="4"/>
  <c r="Q243" i="4"/>
  <c r="Q251" i="4"/>
  <c r="Q259" i="4"/>
  <c r="Q267" i="4"/>
  <c r="Q275" i="4"/>
  <c r="Q283" i="4"/>
  <c r="Q291" i="4"/>
  <c r="S291" i="4" s="1"/>
  <c r="Q299" i="4"/>
  <c r="Q307" i="4"/>
  <c r="Q315" i="4"/>
  <c r="Q323" i="4"/>
  <c r="Q331" i="4"/>
  <c r="Q339" i="4"/>
  <c r="Q347" i="4"/>
  <c r="Q355" i="4"/>
  <c r="Q363" i="4"/>
  <c r="Q371" i="4"/>
  <c r="Q379" i="4"/>
  <c r="Q387" i="4"/>
  <c r="Q395" i="4"/>
  <c r="Q403" i="4"/>
  <c r="Q411" i="4"/>
  <c r="Q419" i="4"/>
  <c r="Q204" i="4"/>
  <c r="Q212" i="4"/>
  <c r="Q220" i="4"/>
  <c r="Q228" i="4"/>
  <c r="Q236" i="4"/>
  <c r="Q244" i="4"/>
  <c r="Q252" i="4"/>
  <c r="Q260" i="4"/>
  <c r="Q268" i="4"/>
  <c r="Q276" i="4"/>
  <c r="Q284" i="4"/>
  <c r="Q292" i="4"/>
  <c r="Q300" i="4"/>
  <c r="Q308" i="4"/>
  <c r="Q316" i="4"/>
  <c r="Q324" i="4"/>
  <c r="Q332" i="4"/>
  <c r="Q340" i="4"/>
  <c r="Q348" i="4"/>
  <c r="Q356" i="4"/>
  <c r="Q364" i="4"/>
  <c r="Q372" i="4"/>
  <c r="Q380" i="4"/>
  <c r="Q388" i="4"/>
  <c r="Q396" i="4"/>
  <c r="Q404" i="4"/>
  <c r="Q412" i="4"/>
  <c r="Q420" i="4"/>
  <c r="Q205" i="4"/>
  <c r="Q213" i="4"/>
  <c r="Q221" i="4"/>
  <c r="T221" i="4" s="1"/>
  <c r="Q229" i="4"/>
  <c r="T229" i="4" s="1"/>
  <c r="Q237" i="4"/>
  <c r="Q245" i="4"/>
  <c r="Q253" i="4"/>
  <c r="Q261" i="4"/>
  <c r="Q269" i="4"/>
  <c r="Q277" i="4"/>
  <c r="Q285" i="4"/>
  <c r="Q293" i="4"/>
  <c r="Q301" i="4"/>
  <c r="Q309" i="4"/>
  <c r="Q317" i="4"/>
  <c r="Q325" i="4"/>
  <c r="Q333" i="4"/>
  <c r="Q341" i="4"/>
  <c r="Q349" i="4"/>
  <c r="Q357" i="4"/>
  <c r="Q365" i="4"/>
  <c r="Q373" i="4"/>
  <c r="Q381" i="4"/>
  <c r="Q389" i="4"/>
  <c r="Q397" i="4"/>
  <c r="Q405" i="4"/>
  <c r="Q413" i="4"/>
  <c r="Q421" i="4"/>
  <c r="Q206" i="4"/>
  <c r="S206" i="4" s="1"/>
  <c r="Q214" i="4"/>
  <c r="Q222" i="4"/>
  <c r="Q230" i="4"/>
  <c r="Q238" i="4"/>
  <c r="Q246" i="4"/>
  <c r="T246" i="4" s="1"/>
  <c r="Q254" i="4"/>
  <c r="Q262" i="4"/>
  <c r="Q270" i="4"/>
  <c r="Q278" i="4"/>
  <c r="Q286" i="4"/>
  <c r="Q294" i="4"/>
  <c r="Q302" i="4"/>
  <c r="Q310" i="4"/>
  <c r="Q318" i="4"/>
  <c r="Q326" i="4"/>
  <c r="Q334" i="4"/>
  <c r="Q342" i="4"/>
  <c r="Q350" i="4"/>
  <c r="Q358" i="4"/>
  <c r="Q366" i="4"/>
  <c r="Q374" i="4"/>
  <c r="Q382" i="4"/>
  <c r="Q390" i="4"/>
  <c r="Q398" i="4"/>
  <c r="S398" i="4" s="1"/>
  <c r="Q406" i="4"/>
  <c r="Q414" i="4"/>
  <c r="Q422" i="4"/>
  <c r="Q207" i="4"/>
  <c r="Q215" i="4"/>
  <c r="Q223" i="4"/>
  <c r="Q231" i="4"/>
  <c r="Q239" i="4"/>
  <c r="Q247" i="4"/>
  <c r="Q255" i="4"/>
  <c r="T255" i="4" s="1"/>
  <c r="Q263" i="4"/>
  <c r="T263" i="4" s="1"/>
  <c r="Q271" i="4"/>
  <c r="T271" i="4" s="1"/>
  <c r="Q279" i="4"/>
  <c r="T279" i="4" s="1"/>
  <c r="Q287" i="4"/>
  <c r="T287" i="4" s="1"/>
  <c r="Q295" i="4"/>
  <c r="T295" i="4" s="1"/>
  <c r="Q303" i="4"/>
  <c r="T303" i="4" s="1"/>
  <c r="Q311" i="4"/>
  <c r="T311" i="4" s="1"/>
  <c r="Q319" i="4"/>
  <c r="T319" i="4" s="1"/>
  <c r="Q327" i="4"/>
  <c r="T327" i="4" s="1"/>
  <c r="Q335" i="4"/>
  <c r="T335" i="4" s="1"/>
  <c r="Q343" i="4"/>
  <c r="T343" i="4" s="1"/>
  <c r="Q351" i="4"/>
  <c r="T351" i="4" s="1"/>
  <c r="Q359" i="4"/>
  <c r="T359" i="4" s="1"/>
  <c r="Q367" i="4"/>
  <c r="T367" i="4" s="1"/>
  <c r="Q375" i="4"/>
  <c r="T375" i="4" s="1"/>
  <c r="Q383" i="4"/>
  <c r="T383" i="4" s="1"/>
  <c r="Q391" i="4"/>
  <c r="T391" i="4" s="1"/>
  <c r="Q399" i="4"/>
  <c r="T399" i="4" s="1"/>
  <c r="Q407" i="4"/>
  <c r="T407" i="4" s="1"/>
  <c r="Q415" i="4"/>
  <c r="T415" i="4" s="1"/>
  <c r="Q423" i="4"/>
  <c r="T423" i="4" s="1"/>
  <c r="Q208" i="4"/>
  <c r="Q216" i="4"/>
  <c r="Q224" i="4"/>
  <c r="Q232" i="4"/>
  <c r="Q240" i="4"/>
  <c r="Q248" i="4"/>
  <c r="T248" i="4" s="1"/>
  <c r="Q256" i="4"/>
  <c r="Q264" i="4"/>
  <c r="Q272" i="4"/>
  <c r="Q280" i="4"/>
  <c r="Q288" i="4"/>
  <c r="Q296" i="4"/>
  <c r="Q304" i="4"/>
  <c r="Q312" i="4"/>
  <c r="Q320" i="4"/>
  <c r="Q328" i="4"/>
  <c r="Q336" i="4"/>
  <c r="Q344" i="4"/>
  <c r="Q352" i="4"/>
  <c r="Q360" i="4"/>
  <c r="Q368" i="4"/>
  <c r="Q376" i="4"/>
  <c r="Q384" i="4"/>
  <c r="Q392" i="4"/>
  <c r="Q400" i="4"/>
  <c r="Q408" i="4"/>
  <c r="Q416" i="4"/>
  <c r="Q424" i="4"/>
  <c r="Q209" i="4"/>
  <c r="Q217" i="4"/>
  <c r="Q225" i="4"/>
  <c r="Q233" i="4"/>
  <c r="Q241" i="4"/>
  <c r="Q249" i="4"/>
  <c r="Q257" i="4"/>
  <c r="T257" i="4" s="1"/>
  <c r="Q265" i="4"/>
  <c r="T265" i="4" s="1"/>
  <c r="Q273" i="4"/>
  <c r="T273" i="4" s="1"/>
  <c r="Q281" i="4"/>
  <c r="T281" i="4" s="1"/>
  <c r="Q289" i="4"/>
  <c r="T289" i="4" s="1"/>
  <c r="Q297" i="4"/>
  <c r="T297" i="4" s="1"/>
  <c r="Q305" i="4"/>
  <c r="T305" i="4" s="1"/>
  <c r="Q313" i="4"/>
  <c r="T313" i="4" s="1"/>
  <c r="Q321" i="4"/>
  <c r="T321" i="4" s="1"/>
  <c r="Q329" i="4"/>
  <c r="T329" i="4" s="1"/>
  <c r="Q337" i="4"/>
  <c r="T337" i="4" s="1"/>
  <c r="Q345" i="4"/>
  <c r="T345" i="4" s="1"/>
  <c r="Q353" i="4"/>
  <c r="T353" i="4" s="1"/>
  <c r="Q361" i="4"/>
  <c r="T361" i="4" s="1"/>
  <c r="Q369" i="4"/>
  <c r="T369" i="4" s="1"/>
  <c r="Q377" i="4"/>
  <c r="T377" i="4" s="1"/>
  <c r="Q385" i="4"/>
  <c r="T385" i="4" s="1"/>
  <c r="Q393" i="4"/>
  <c r="T393" i="4" s="1"/>
  <c r="Q401" i="4"/>
  <c r="T401" i="4" s="1"/>
  <c r="Q409" i="4"/>
  <c r="T409" i="4" s="1"/>
  <c r="Q417" i="4"/>
  <c r="T417" i="4" s="1"/>
  <c r="Q425" i="4"/>
  <c r="T425" i="4" s="1"/>
  <c r="Q210" i="4"/>
  <c r="Q218" i="4"/>
  <c r="Q226" i="4"/>
  <c r="Q234" i="4"/>
  <c r="Q242" i="4"/>
  <c r="Q250" i="4"/>
  <c r="Q258" i="4"/>
  <c r="Q266" i="4"/>
  <c r="Q274" i="4"/>
  <c r="Q282" i="4"/>
  <c r="Q290" i="4"/>
  <c r="Q298" i="4"/>
  <c r="Q306" i="4"/>
  <c r="Q314" i="4"/>
  <c r="Q322" i="4"/>
  <c r="Q330" i="4"/>
  <c r="Q338" i="4"/>
  <c r="Q346" i="4"/>
  <c r="Q354" i="4"/>
  <c r="Q362" i="4"/>
  <c r="Q370" i="4"/>
  <c r="Q378" i="4"/>
  <c r="Q386" i="4"/>
  <c r="Q394" i="4"/>
  <c r="Q402" i="4"/>
  <c r="Q410" i="4"/>
  <c r="Q418" i="4"/>
  <c r="Q426" i="4"/>
  <c r="Q427" i="4"/>
  <c r="Q432" i="4"/>
  <c r="Q437" i="4"/>
  <c r="Q442" i="4"/>
  <c r="Q447" i="4"/>
  <c r="T447" i="4" s="1"/>
  <c r="Q452" i="4"/>
  <c r="Q457" i="4"/>
  <c r="T457" i="4" s="1"/>
  <c r="Q462" i="4"/>
  <c r="S462" i="4" s="1"/>
  <c r="Q467" i="4"/>
  <c r="Q472" i="4"/>
  <c r="Q477" i="4"/>
  <c r="Q482" i="4"/>
  <c r="Q487" i="4"/>
  <c r="T487" i="4" s="1"/>
  <c r="Q492" i="4"/>
  <c r="T492" i="4" s="1"/>
  <c r="Q497" i="4"/>
  <c r="T497" i="4" s="1"/>
  <c r="Q502" i="4"/>
  <c r="Q428" i="4"/>
  <c r="Q433" i="4"/>
  <c r="T433" i="4" s="1"/>
  <c r="Q438" i="4"/>
  <c r="Q443" i="4"/>
  <c r="Q448" i="4"/>
  <c r="Q453" i="4"/>
  <c r="Q458" i="4"/>
  <c r="Q463" i="4"/>
  <c r="T463" i="4" s="1"/>
  <c r="Q468" i="4"/>
  <c r="Q473" i="4"/>
  <c r="T473" i="4" s="1"/>
  <c r="Q478" i="4"/>
  <c r="Q483" i="4"/>
  <c r="S483" i="4" s="1"/>
  <c r="Q488" i="4"/>
  <c r="Q493" i="4"/>
  <c r="Q498" i="4"/>
  <c r="Q503" i="4"/>
  <c r="T503" i="4" s="1"/>
  <c r="Q429" i="4"/>
  <c r="Q434" i="4"/>
  <c r="Q439" i="4"/>
  <c r="T439" i="4" s="1"/>
  <c r="Q444" i="4"/>
  <c r="Q449" i="4"/>
  <c r="T449" i="4" s="1"/>
  <c r="Q454" i="4"/>
  <c r="Q459" i="4"/>
  <c r="Q464" i="4"/>
  <c r="Q469" i="4"/>
  <c r="Q474" i="4"/>
  <c r="Q479" i="4"/>
  <c r="T479" i="4" s="1"/>
  <c r="Q484" i="4"/>
  <c r="Q489" i="4"/>
  <c r="T489" i="4" s="1"/>
  <c r="Q494" i="4"/>
  <c r="Q499" i="4"/>
  <c r="Q504" i="4"/>
  <c r="Q430" i="4"/>
  <c r="Q435" i="4"/>
  <c r="Q440" i="4"/>
  <c r="Q445" i="4"/>
  <c r="Q450" i="4"/>
  <c r="Q455" i="4"/>
  <c r="T455" i="4" s="1"/>
  <c r="Q460" i="4"/>
  <c r="Q465" i="4"/>
  <c r="T465" i="4" s="1"/>
  <c r="Q470" i="4"/>
  <c r="Q475" i="4"/>
  <c r="Q480" i="4"/>
  <c r="Q485" i="4"/>
  <c r="Q490" i="4"/>
  <c r="Q495" i="4"/>
  <c r="T495" i="4" s="1"/>
  <c r="Q500" i="4"/>
  <c r="T500" i="4" s="1"/>
  <c r="Q505" i="4"/>
  <c r="T505" i="4" s="1"/>
  <c r="Q431" i="4"/>
  <c r="T431" i="4" s="1"/>
  <c r="Q436" i="4"/>
  <c r="Q441" i="4"/>
  <c r="T441" i="4" s="1"/>
  <c r="Q446" i="4"/>
  <c r="Q451" i="4"/>
  <c r="Q456" i="4"/>
  <c r="Q461" i="4"/>
  <c r="Q466" i="4"/>
  <c r="Q471" i="4"/>
  <c r="T471" i="4" s="1"/>
  <c r="Q476" i="4"/>
  <c r="Q481" i="4"/>
  <c r="T481" i="4" s="1"/>
  <c r="Q486" i="4"/>
  <c r="Q491" i="4"/>
  <c r="Q496" i="4"/>
  <c r="Q501" i="4"/>
  <c r="Q506" i="4"/>
  <c r="Q507" i="4"/>
  <c r="Q512" i="4"/>
  <c r="Q517" i="4"/>
  <c r="Q522" i="4"/>
  <c r="Q527" i="4"/>
  <c r="T527" i="4" s="1"/>
  <c r="Q532" i="4"/>
  <c r="T532" i="4" s="1"/>
  <c r="Q537" i="4"/>
  <c r="T537" i="4" s="1"/>
  <c r="Q542" i="4"/>
  <c r="Q547" i="4"/>
  <c r="S547" i="4" s="1"/>
  <c r="Q552" i="4"/>
  <c r="Q557" i="4"/>
  <c r="Q562" i="4"/>
  <c r="Q567" i="4"/>
  <c r="T567" i="4" s="1"/>
  <c r="Q572" i="4"/>
  <c r="T572" i="4" s="1"/>
  <c r="Q577" i="4"/>
  <c r="T577" i="4" s="1"/>
  <c r="Q582" i="4"/>
  <c r="Q587" i="4"/>
  <c r="Q592" i="4"/>
  <c r="Q597" i="4"/>
  <c r="Q602" i="4"/>
  <c r="Q607" i="4"/>
  <c r="T607" i="4" s="1"/>
  <c r="Q612" i="4"/>
  <c r="T612" i="4" s="1"/>
  <c r="Q617" i="4"/>
  <c r="T617" i="4" s="1"/>
  <c r="Q622" i="4"/>
  <c r="Q627" i="4"/>
  <c r="Q632" i="4"/>
  <c r="Q637" i="4"/>
  <c r="Q642" i="4"/>
  <c r="Q508" i="4"/>
  <c r="T508" i="4" s="1"/>
  <c r="Q513" i="4"/>
  <c r="T513" i="4" s="1"/>
  <c r="Q518" i="4"/>
  <c r="Q523" i="4"/>
  <c r="Q528" i="4"/>
  <c r="Q533" i="4"/>
  <c r="Q538" i="4"/>
  <c r="Q543" i="4"/>
  <c r="T543" i="4" s="1"/>
  <c r="Q548" i="4"/>
  <c r="T548" i="4" s="1"/>
  <c r="Q553" i="4"/>
  <c r="T553" i="4" s="1"/>
  <c r="Q558" i="4"/>
  <c r="Q563" i="4"/>
  <c r="Q568" i="4"/>
  <c r="Q573" i="4"/>
  <c r="Q578" i="4"/>
  <c r="Q583" i="4"/>
  <c r="T583" i="4" s="1"/>
  <c r="Q588" i="4"/>
  <c r="T588" i="4" s="1"/>
  <c r="Q593" i="4"/>
  <c r="T593" i="4" s="1"/>
  <c r="Q598" i="4"/>
  <c r="Q603" i="4"/>
  <c r="Q608" i="4"/>
  <c r="Q613" i="4"/>
  <c r="Q618" i="4"/>
  <c r="Q623" i="4"/>
  <c r="T623" i="4" s="1"/>
  <c r="Q628" i="4"/>
  <c r="T628" i="4" s="1"/>
  <c r="Q633" i="4"/>
  <c r="S633" i="4" s="1"/>
  <c r="Q638" i="4"/>
  <c r="Q643" i="4"/>
  <c r="Q509" i="4"/>
  <c r="Q514" i="4"/>
  <c r="Q519" i="4"/>
  <c r="T519" i="4" s="1"/>
  <c r="Q524" i="4"/>
  <c r="T524" i="4" s="1"/>
  <c r="Q529" i="4"/>
  <c r="T529" i="4" s="1"/>
  <c r="Q534" i="4"/>
  <c r="Q539" i="4"/>
  <c r="Q544" i="4"/>
  <c r="Q549" i="4"/>
  <c r="Q554" i="4"/>
  <c r="Q559" i="4"/>
  <c r="T559" i="4" s="1"/>
  <c r="Q564" i="4"/>
  <c r="T564" i="4" s="1"/>
  <c r="Q569" i="4"/>
  <c r="T569" i="4" s="1"/>
  <c r="Q574" i="4"/>
  <c r="Q579" i="4"/>
  <c r="Q584" i="4"/>
  <c r="Q589" i="4"/>
  <c r="Q594" i="4"/>
  <c r="Q599" i="4"/>
  <c r="T599" i="4" s="1"/>
  <c r="Q604" i="4"/>
  <c r="T604" i="4" s="1"/>
  <c r="Q609" i="4"/>
  <c r="T609" i="4" s="1"/>
  <c r="Q614" i="4"/>
  <c r="Q619" i="4"/>
  <c r="Q624" i="4"/>
  <c r="Q629" i="4"/>
  <c r="Q634" i="4"/>
  <c r="Q639" i="4"/>
  <c r="T639" i="4" s="1"/>
  <c r="Q644" i="4"/>
  <c r="T644" i="4" s="1"/>
  <c r="Q510" i="4"/>
  <c r="Q515" i="4"/>
  <c r="Q520" i="4"/>
  <c r="Q525" i="4"/>
  <c r="Q530" i="4"/>
  <c r="Q535" i="4"/>
  <c r="T535" i="4" s="1"/>
  <c r="Q540" i="4"/>
  <c r="T540" i="4" s="1"/>
  <c r="Q545" i="4"/>
  <c r="T545" i="4" s="1"/>
  <c r="Q550" i="4"/>
  <c r="Q555" i="4"/>
  <c r="Q560" i="4"/>
  <c r="Q565" i="4"/>
  <c r="Q570" i="4"/>
  <c r="Q575" i="4"/>
  <c r="T575" i="4" s="1"/>
  <c r="Q580" i="4"/>
  <c r="T580" i="4" s="1"/>
  <c r="Q585" i="4"/>
  <c r="T585" i="4" s="1"/>
  <c r="Q590" i="4"/>
  <c r="Q595" i="4"/>
  <c r="Q600" i="4"/>
  <c r="Q605" i="4"/>
  <c r="Q610" i="4"/>
  <c r="Q615" i="4"/>
  <c r="T615" i="4" s="1"/>
  <c r="Q620" i="4"/>
  <c r="T620" i="4" s="1"/>
  <c r="Q625" i="4"/>
  <c r="T625" i="4" s="1"/>
  <c r="Q630" i="4"/>
  <c r="Q635" i="4"/>
  <c r="Q640" i="4"/>
  <c r="Q645" i="4"/>
  <c r="Q511" i="4"/>
  <c r="T511" i="4" s="1"/>
  <c r="Q516" i="4"/>
  <c r="T516" i="4" s="1"/>
  <c r="Q521" i="4"/>
  <c r="T521" i="4" s="1"/>
  <c r="Q526" i="4"/>
  <c r="Q531" i="4"/>
  <c r="Q536" i="4"/>
  <c r="Q541" i="4"/>
  <c r="Q546" i="4"/>
  <c r="Q551" i="4"/>
  <c r="T551" i="4" s="1"/>
  <c r="Q556" i="4"/>
  <c r="T556" i="4" s="1"/>
  <c r="Q561" i="4"/>
  <c r="T561" i="4" s="1"/>
  <c r="Q566" i="4"/>
  <c r="Q571" i="4"/>
  <c r="Q576" i="4"/>
  <c r="Q581" i="4"/>
  <c r="Q586" i="4"/>
  <c r="Q591" i="4"/>
  <c r="T591" i="4" s="1"/>
  <c r="Q596" i="4"/>
  <c r="T596" i="4" s="1"/>
  <c r="Q601" i="4"/>
  <c r="T601" i="4" s="1"/>
  <c r="Q606" i="4"/>
  <c r="Q611" i="4"/>
  <c r="Q616" i="4"/>
  <c r="Q621" i="4"/>
  <c r="Q626" i="4"/>
  <c r="Q631" i="4"/>
  <c r="T631" i="4" s="1"/>
  <c r="Q636" i="4"/>
  <c r="T636" i="4" s="1"/>
  <c r="Q641" i="4"/>
  <c r="T641" i="4" s="1"/>
  <c r="Q646" i="4"/>
  <c r="Q647" i="4"/>
  <c r="T647" i="4" s="1"/>
  <c r="Q652" i="4"/>
  <c r="T652" i="4" s="1"/>
  <c r="Q657" i="4"/>
  <c r="T657" i="4" s="1"/>
  <c r="Q662" i="4"/>
  <c r="Q667" i="4"/>
  <c r="Q672" i="4"/>
  <c r="T672" i="4" s="1"/>
  <c r="Q677" i="4"/>
  <c r="T677" i="4" s="1"/>
  <c r="Q682" i="4"/>
  <c r="T682" i="4" s="1"/>
  <c r="Q687" i="4"/>
  <c r="T687" i="4" s="1"/>
  <c r="Q692" i="4"/>
  <c r="T692" i="4" s="1"/>
  <c r="Q697" i="4"/>
  <c r="T697" i="4" s="1"/>
  <c r="Q702" i="4"/>
  <c r="Q707" i="4"/>
  <c r="Q712" i="4"/>
  <c r="T712" i="4" s="1"/>
  <c r="Q717" i="4"/>
  <c r="T717" i="4" s="1"/>
  <c r="Q722" i="4"/>
  <c r="T722" i="4" s="1"/>
  <c r="Q727" i="4"/>
  <c r="S727" i="4" s="1"/>
  <c r="Q648" i="4"/>
  <c r="Q653" i="4"/>
  <c r="Q658" i="4"/>
  <c r="Q663" i="4"/>
  <c r="T663" i="4" s="1"/>
  <c r="Q668" i="4"/>
  <c r="T668" i="4" s="1"/>
  <c r="Q673" i="4"/>
  <c r="T673" i="4" s="1"/>
  <c r="Q678" i="4"/>
  <c r="Q683" i="4"/>
  <c r="Q688" i="4"/>
  <c r="T688" i="4" s="1"/>
  <c r="Q693" i="4"/>
  <c r="T693" i="4" s="1"/>
  <c r="Q698" i="4"/>
  <c r="T698" i="4" s="1"/>
  <c r="Q703" i="4"/>
  <c r="T703" i="4" s="1"/>
  <c r="Q708" i="4"/>
  <c r="T708" i="4" s="1"/>
  <c r="Q713" i="4"/>
  <c r="T713" i="4" s="1"/>
  <c r="Q718" i="4"/>
  <c r="T718" i="4" s="1"/>
  <c r="Q723" i="4"/>
  <c r="Q728" i="4"/>
  <c r="T728" i="4" s="1"/>
  <c r="Q649" i="4"/>
  <c r="T649" i="4" s="1"/>
  <c r="Q654" i="4"/>
  <c r="S654" i="4" s="1"/>
  <c r="Q659" i="4"/>
  <c r="Q664" i="4"/>
  <c r="Q669" i="4"/>
  <c r="Q674" i="4"/>
  <c r="T674" i="4" s="1"/>
  <c r="Q679" i="4"/>
  <c r="T679" i="4" s="1"/>
  <c r="Q684" i="4"/>
  <c r="T684" i="4" s="1"/>
  <c r="Q689" i="4"/>
  <c r="T689" i="4" s="1"/>
  <c r="Q694" i="4"/>
  <c r="Q699" i="4"/>
  <c r="Q704" i="4"/>
  <c r="T704" i="4" s="1"/>
  <c r="Q709" i="4"/>
  <c r="T709" i="4" s="1"/>
  <c r="Q714" i="4"/>
  <c r="T714" i="4" s="1"/>
  <c r="Q719" i="4"/>
  <c r="T719" i="4" s="1"/>
  <c r="Q724" i="4"/>
  <c r="T724" i="4" s="1"/>
  <c r="Q729" i="4"/>
  <c r="T729" i="4" s="1"/>
  <c r="Q650" i="4"/>
  <c r="Q655" i="4"/>
  <c r="T655" i="4" s="1"/>
  <c r="Q660" i="4"/>
  <c r="T660" i="4" s="1"/>
  <c r="Q665" i="4"/>
  <c r="T665" i="4" s="1"/>
  <c r="Q670" i="4"/>
  <c r="Q675" i="4"/>
  <c r="Q680" i="4"/>
  <c r="T680" i="4" s="1"/>
  <c r="Q685" i="4"/>
  <c r="T685" i="4" s="1"/>
  <c r="Q690" i="4"/>
  <c r="T690" i="4" s="1"/>
  <c r="Q695" i="4"/>
  <c r="S695" i="4" s="1"/>
  <c r="Q700" i="4"/>
  <c r="T700" i="4" s="1"/>
  <c r="Q705" i="4"/>
  <c r="T705" i="4" s="1"/>
  <c r="Q710" i="4"/>
  <c r="T710" i="4" s="1"/>
  <c r="Q715" i="4"/>
  <c r="Q720" i="4"/>
  <c r="T720" i="4" s="1"/>
  <c r="Q725" i="4"/>
  <c r="T725" i="4" s="1"/>
  <c r="Q730" i="4"/>
  <c r="T730" i="4" s="1"/>
  <c r="Q651" i="4"/>
  <c r="Q656" i="4"/>
  <c r="Q661" i="4"/>
  <c r="Q666" i="4"/>
  <c r="Q671" i="4"/>
  <c r="T671" i="4" s="1"/>
  <c r="Q676" i="4"/>
  <c r="T676" i="4" s="1"/>
  <c r="Q681" i="4"/>
  <c r="T681" i="4" s="1"/>
  <c r="Q686" i="4"/>
  <c r="Q691" i="4"/>
  <c r="Q696" i="4"/>
  <c r="T696" i="4" s="1"/>
  <c r="Q701" i="4"/>
  <c r="T701" i="4" s="1"/>
  <c r="Q706" i="4"/>
  <c r="T706" i="4" s="1"/>
  <c r="Q711" i="4"/>
  <c r="T711" i="4" s="1"/>
  <c r="Q716" i="4"/>
  <c r="T716" i="4" s="1"/>
  <c r="Q721" i="4"/>
  <c r="T721" i="4" s="1"/>
  <c r="Q726" i="4"/>
  <c r="T726" i="4" s="1"/>
  <c r="Q731" i="4"/>
  <c r="Q732" i="4"/>
  <c r="T732" i="4" s="1"/>
  <c r="Q734" i="4"/>
  <c r="T734" i="4" s="1"/>
  <c r="Q736" i="4"/>
  <c r="T736" i="4" s="1"/>
  <c r="Q738" i="4"/>
  <c r="T738" i="4" s="1"/>
  <c r="Q740" i="4"/>
  <c r="T740" i="4" s="1"/>
  <c r="Q742" i="4"/>
  <c r="T742" i="4" s="1"/>
  <c r="Q744" i="4"/>
  <c r="T744" i="4" s="1"/>
  <c r="Q746" i="4"/>
  <c r="T746" i="4" s="1"/>
  <c r="Q748" i="4"/>
  <c r="T748" i="4" s="1"/>
  <c r="Q750" i="4"/>
  <c r="T750" i="4" s="1"/>
  <c r="Q733" i="4"/>
  <c r="T733" i="4" s="1"/>
  <c r="Q735" i="4"/>
  <c r="S735" i="4" s="1"/>
  <c r="Q737" i="4"/>
  <c r="T737" i="4" s="1"/>
  <c r="Q739" i="4"/>
  <c r="Q741" i="4"/>
  <c r="T741" i="4" s="1"/>
  <c r="Q743" i="4"/>
  <c r="T743" i="4" s="1"/>
  <c r="Q745" i="4"/>
  <c r="T745" i="4" s="1"/>
  <c r="Q747" i="4"/>
  <c r="Q749" i="4"/>
  <c r="T749" i="4" s="1"/>
  <c r="Q751" i="4"/>
  <c r="T751" i="4" s="1"/>
  <c r="Q752" i="4"/>
  <c r="T752" i="4" s="1"/>
  <c r="Q758" i="4"/>
  <c r="T758" i="4" s="1"/>
  <c r="Q764" i="4"/>
  <c r="T764" i="4" s="1"/>
  <c r="Q770" i="4"/>
  <c r="T770" i="4" s="1"/>
  <c r="Q776" i="4"/>
  <c r="T776" i="4" s="1"/>
  <c r="Q782" i="4"/>
  <c r="T782" i="4" s="1"/>
  <c r="Q788" i="4"/>
  <c r="T788" i="4" s="1"/>
  <c r="Q794" i="4"/>
  <c r="T794" i="4" s="1"/>
  <c r="Q800" i="4"/>
  <c r="T800" i="4" s="1"/>
  <c r="Q806" i="4"/>
  <c r="T806" i="4" s="1"/>
  <c r="Q812" i="4"/>
  <c r="T812" i="4" s="1"/>
  <c r="Q818" i="4"/>
  <c r="T818" i="4" s="1"/>
  <c r="Q824" i="4"/>
  <c r="T824" i="4" s="1"/>
  <c r="Q830" i="4"/>
  <c r="T830" i="4" s="1"/>
  <c r="Q836" i="4"/>
  <c r="T836" i="4" s="1"/>
  <c r="Q842" i="4"/>
  <c r="T842" i="4" s="1"/>
  <c r="Q848" i="4"/>
  <c r="T848" i="4" s="1"/>
  <c r="Q854" i="4"/>
  <c r="T854" i="4" s="1"/>
  <c r="Q753" i="4"/>
  <c r="T753" i="4" s="1"/>
  <c r="Q759" i="4"/>
  <c r="T759" i="4" s="1"/>
  <c r="Q765" i="4"/>
  <c r="T765" i="4" s="1"/>
  <c r="Q771" i="4"/>
  <c r="T771" i="4" s="1"/>
  <c r="Q777" i="4"/>
  <c r="T777" i="4" s="1"/>
  <c r="Q783" i="4"/>
  <c r="T783" i="4" s="1"/>
  <c r="Q789" i="4"/>
  <c r="T789" i="4" s="1"/>
  <c r="Q795" i="4"/>
  <c r="T795" i="4" s="1"/>
  <c r="Q801" i="4"/>
  <c r="T801" i="4" s="1"/>
  <c r="Q807" i="4"/>
  <c r="T807" i="4" s="1"/>
  <c r="Q813" i="4"/>
  <c r="T813" i="4" s="1"/>
  <c r="Q819" i="4"/>
  <c r="T819" i="4" s="1"/>
  <c r="Q825" i="4"/>
  <c r="T825" i="4" s="1"/>
  <c r="Q831" i="4"/>
  <c r="T831" i="4" s="1"/>
  <c r="Q837" i="4"/>
  <c r="T837" i="4" s="1"/>
  <c r="Q843" i="4"/>
  <c r="T843" i="4" s="1"/>
  <c r="Q849" i="4"/>
  <c r="T849" i="4" s="1"/>
  <c r="Q855" i="4"/>
  <c r="T855" i="4" s="1"/>
  <c r="Q754" i="4"/>
  <c r="T754" i="4" s="1"/>
  <c r="Q760" i="4"/>
  <c r="T760" i="4" s="1"/>
  <c r="Q766" i="4"/>
  <c r="T766" i="4" s="1"/>
  <c r="Q772" i="4"/>
  <c r="T772" i="4" s="1"/>
  <c r="Q778" i="4"/>
  <c r="T778" i="4" s="1"/>
  <c r="Q784" i="4"/>
  <c r="T784" i="4" s="1"/>
  <c r="Q790" i="4"/>
  <c r="T790" i="4" s="1"/>
  <c r="Q796" i="4"/>
  <c r="T796" i="4" s="1"/>
  <c r="Q802" i="4"/>
  <c r="T802" i="4" s="1"/>
  <c r="Q808" i="4"/>
  <c r="T808" i="4" s="1"/>
  <c r="Q814" i="4"/>
  <c r="T814" i="4" s="1"/>
  <c r="Q820" i="4"/>
  <c r="T820" i="4" s="1"/>
  <c r="Q826" i="4"/>
  <c r="T826" i="4" s="1"/>
  <c r="Q832" i="4"/>
  <c r="T832" i="4" s="1"/>
  <c r="Q838" i="4"/>
  <c r="T838" i="4" s="1"/>
  <c r="Q844" i="4"/>
  <c r="T844" i="4" s="1"/>
  <c r="Q850" i="4"/>
  <c r="T850" i="4" s="1"/>
  <c r="Q856" i="4"/>
  <c r="T856" i="4" s="1"/>
  <c r="Q755" i="4"/>
  <c r="Q761" i="4"/>
  <c r="T761" i="4" s="1"/>
  <c r="Q767" i="4"/>
  <c r="T767" i="4" s="1"/>
  <c r="Q773" i="4"/>
  <c r="T773" i="4" s="1"/>
  <c r="Q779" i="4"/>
  <c r="T779" i="4" s="1"/>
  <c r="Q785" i="4"/>
  <c r="T785" i="4" s="1"/>
  <c r="Q791" i="4"/>
  <c r="T791" i="4" s="1"/>
  <c r="Q797" i="4"/>
  <c r="T797" i="4" s="1"/>
  <c r="Q803" i="4"/>
  <c r="T803" i="4" s="1"/>
  <c r="Q809" i="4"/>
  <c r="T809" i="4" s="1"/>
  <c r="Q815" i="4"/>
  <c r="T815" i="4" s="1"/>
  <c r="Q821" i="4"/>
  <c r="T821" i="4" s="1"/>
  <c r="Q827" i="4"/>
  <c r="T827" i="4" s="1"/>
  <c r="Q833" i="4"/>
  <c r="T833" i="4" s="1"/>
  <c r="Q839" i="4"/>
  <c r="T839" i="4" s="1"/>
  <c r="Q845" i="4"/>
  <c r="T845" i="4" s="1"/>
  <c r="Q851" i="4"/>
  <c r="T851" i="4" s="1"/>
  <c r="Q857" i="4"/>
  <c r="T857" i="4" s="1"/>
  <c r="Q756" i="4"/>
  <c r="T756" i="4" s="1"/>
  <c r="Q762" i="4"/>
  <c r="T762" i="4" s="1"/>
  <c r="Q768" i="4"/>
  <c r="T768" i="4" s="1"/>
  <c r="Q774" i="4"/>
  <c r="T774" i="4" s="1"/>
  <c r="Q780" i="4"/>
  <c r="T780" i="4" s="1"/>
  <c r="Q786" i="4"/>
  <c r="T786" i="4" s="1"/>
  <c r="Q792" i="4"/>
  <c r="T792" i="4" s="1"/>
  <c r="Q798" i="4"/>
  <c r="T798" i="4" s="1"/>
  <c r="Q804" i="4"/>
  <c r="T804" i="4" s="1"/>
  <c r="Q810" i="4"/>
  <c r="T810" i="4" s="1"/>
  <c r="Q816" i="4"/>
  <c r="T816" i="4" s="1"/>
  <c r="Q822" i="4"/>
  <c r="T822" i="4" s="1"/>
  <c r="Q828" i="4"/>
  <c r="T828" i="4" s="1"/>
  <c r="Q834" i="4"/>
  <c r="T834" i="4" s="1"/>
  <c r="Q840" i="4"/>
  <c r="T840" i="4" s="1"/>
  <c r="Q846" i="4"/>
  <c r="T846" i="4" s="1"/>
  <c r="Q852" i="4"/>
  <c r="T852" i="4" s="1"/>
  <c r="Q858" i="4"/>
  <c r="T858" i="4" s="1"/>
  <c r="Q757" i="4"/>
  <c r="T757" i="4" s="1"/>
  <c r="Q763" i="4"/>
  <c r="T763" i="4" s="1"/>
  <c r="Q769" i="4"/>
  <c r="T769" i="4" s="1"/>
  <c r="Q775" i="4"/>
  <c r="T775" i="4" s="1"/>
  <c r="Q781" i="4"/>
  <c r="T781" i="4" s="1"/>
  <c r="Q787" i="4"/>
  <c r="T787" i="4" s="1"/>
  <c r="Q793" i="4"/>
  <c r="T793" i="4" s="1"/>
  <c r="Q799" i="4"/>
  <c r="T799" i="4" s="1"/>
  <c r="Q805" i="4"/>
  <c r="T805" i="4" s="1"/>
  <c r="Q811" i="4"/>
  <c r="T811" i="4" s="1"/>
  <c r="Q817" i="4"/>
  <c r="T817" i="4" s="1"/>
  <c r="Q823" i="4"/>
  <c r="T823" i="4" s="1"/>
  <c r="Q829" i="4"/>
  <c r="T829" i="4" s="1"/>
  <c r="Q835" i="4"/>
  <c r="T835" i="4" s="1"/>
  <c r="Q841" i="4"/>
  <c r="T841" i="4" s="1"/>
  <c r="Q847" i="4"/>
  <c r="T847" i="4" s="1"/>
  <c r="Q853" i="4"/>
  <c r="T853" i="4" s="1"/>
  <c r="Q859" i="4"/>
  <c r="T859" i="4" s="1"/>
  <c r="V39" i="10" l="1"/>
  <c r="V199" i="10"/>
  <c r="V593" i="10"/>
  <c r="V20" i="10"/>
  <c r="V76" i="10"/>
  <c r="V236" i="10"/>
  <c r="V698" i="10"/>
  <c r="V319" i="10"/>
  <c r="V359" i="10"/>
  <c r="V613" i="10"/>
  <c r="V621" i="10"/>
  <c r="V693" i="10"/>
  <c r="V512" i="10"/>
  <c r="V219" i="10"/>
  <c r="V641" i="10"/>
  <c r="V636" i="10"/>
  <c r="V716" i="10"/>
  <c r="V657" i="10"/>
  <c r="V429" i="10"/>
  <c r="V96" i="10"/>
  <c r="V120" i="10"/>
  <c r="V176" i="10"/>
  <c r="V336" i="10"/>
  <c r="V678" i="10"/>
  <c r="V468" i="10"/>
  <c r="V58" i="10"/>
  <c r="V138" i="10"/>
  <c r="V378" i="10"/>
  <c r="V574" i="10"/>
  <c r="V694" i="10"/>
  <c r="V83" i="10"/>
  <c r="V447" i="10"/>
  <c r="V689" i="10"/>
  <c r="V163" i="10"/>
  <c r="V567" i="10"/>
  <c r="V742" i="10"/>
  <c r="V802" i="10"/>
  <c r="V51" i="10"/>
  <c r="V191" i="10"/>
  <c r="V211" i="10"/>
  <c r="V251" i="10"/>
  <c r="V437" i="10"/>
  <c r="V579" i="10"/>
  <c r="V699" i="10"/>
  <c r="V173" i="10"/>
  <c r="V738" i="10"/>
  <c r="V758" i="10"/>
  <c r="V538" i="10"/>
  <c r="V558" i="10"/>
  <c r="V598" i="10"/>
  <c r="Y433" i="10"/>
  <c r="Z433" i="10" s="1"/>
  <c r="Y434" i="10"/>
  <c r="Z434" i="10" s="1"/>
  <c r="Y435" i="10"/>
  <c r="Z435" i="10" s="1"/>
  <c r="Y432" i="10"/>
  <c r="Z432" i="10" s="1"/>
  <c r="Y487" i="10"/>
  <c r="Z487" i="10" s="1"/>
  <c r="Y490" i="10"/>
  <c r="Z490" i="10" s="1"/>
  <c r="Y488" i="10"/>
  <c r="Z488" i="10" s="1"/>
  <c r="Y489" i="10"/>
  <c r="Z489" i="10" s="1"/>
  <c r="Y449" i="10"/>
  <c r="Z449" i="10" s="1"/>
  <c r="Y448" i="10"/>
  <c r="Z448" i="10" s="1"/>
  <c r="Y447" i="10"/>
  <c r="Z447" i="10" s="1"/>
  <c r="Y450" i="10"/>
  <c r="Z450" i="10" s="1"/>
  <c r="Y469" i="10"/>
  <c r="Z469" i="10" s="1"/>
  <c r="Y468" i="10"/>
  <c r="Z468" i="10" s="1"/>
  <c r="Y470" i="10"/>
  <c r="Z470" i="10" s="1"/>
  <c r="Y467" i="10"/>
  <c r="Z467" i="10" s="1"/>
  <c r="V608" i="10"/>
  <c r="V708" i="10"/>
  <c r="Y429" i="10"/>
  <c r="Z429" i="10" s="1"/>
  <c r="Y430" i="10"/>
  <c r="Z430" i="10" s="1"/>
  <c r="Y427" i="10"/>
  <c r="Z427" i="10" s="1"/>
  <c r="Y428" i="10"/>
  <c r="Z428" i="10" s="1"/>
  <c r="V8" i="10"/>
  <c r="V108" i="10"/>
  <c r="V188" i="10"/>
  <c r="V328" i="10"/>
  <c r="V368" i="10"/>
  <c r="Y494" i="10"/>
  <c r="Z494" i="10" s="1"/>
  <c r="Y495" i="10"/>
  <c r="Z495" i="10" s="1"/>
  <c r="Y492" i="10"/>
  <c r="Z492" i="10" s="1"/>
  <c r="Y493" i="10"/>
  <c r="Z493" i="10" s="1"/>
  <c r="V442" i="10"/>
  <c r="Y484" i="10"/>
  <c r="Z484" i="10" s="1"/>
  <c r="Y485" i="10"/>
  <c r="Z485" i="10" s="1"/>
  <c r="Y483" i="10"/>
  <c r="Z483" i="10" s="1"/>
  <c r="Y482" i="10"/>
  <c r="Z482" i="10" s="1"/>
  <c r="V736" i="10"/>
  <c r="V796" i="10"/>
  <c r="Y464" i="10"/>
  <c r="Z464" i="10" s="1"/>
  <c r="Y465" i="10"/>
  <c r="Z465" i="10" s="1"/>
  <c r="Y462" i="10"/>
  <c r="Z462" i="10" s="1"/>
  <c r="Y463" i="10"/>
  <c r="Z463" i="10" s="1"/>
  <c r="Y473" i="10"/>
  <c r="Z473" i="10" s="1"/>
  <c r="Y474" i="10"/>
  <c r="Z474" i="10" s="1"/>
  <c r="Y472" i="10"/>
  <c r="Z472" i="10" s="1"/>
  <c r="Y475" i="10"/>
  <c r="Z475" i="10" s="1"/>
  <c r="V70" i="10"/>
  <c r="V150" i="10"/>
  <c r="V170" i="10"/>
  <c r="V270" i="10"/>
  <c r="V310" i="10"/>
  <c r="V350" i="10"/>
  <c r="Y444" i="10"/>
  <c r="Z444" i="10" s="1"/>
  <c r="Y443" i="10"/>
  <c r="Z443" i="10" s="1"/>
  <c r="Y442" i="10"/>
  <c r="Z442" i="10" s="1"/>
  <c r="Y445" i="10"/>
  <c r="Z445" i="10" s="1"/>
  <c r="Y459" i="10"/>
  <c r="Z459" i="10" s="1"/>
  <c r="Y460" i="10"/>
  <c r="Z460" i="10" s="1"/>
  <c r="Y457" i="10"/>
  <c r="Z457" i="10" s="1"/>
  <c r="Y458" i="10"/>
  <c r="Z458" i="10" s="1"/>
  <c r="Y454" i="10"/>
  <c r="Z454" i="10" s="1"/>
  <c r="Y455" i="10"/>
  <c r="Z455" i="10" s="1"/>
  <c r="Y452" i="10"/>
  <c r="Z452" i="10" s="1"/>
  <c r="Y453" i="10"/>
  <c r="Z453" i="10" s="1"/>
  <c r="Y438" i="10"/>
  <c r="Z438" i="10" s="1"/>
  <c r="Y440" i="10"/>
  <c r="Z440" i="10" s="1"/>
  <c r="Y439" i="10"/>
  <c r="Z439" i="10" s="1"/>
  <c r="Y437" i="10"/>
  <c r="Z437" i="10" s="1"/>
  <c r="T478" i="10"/>
  <c r="Y477" i="10"/>
  <c r="Z477" i="10" s="1"/>
  <c r="Y480" i="10"/>
  <c r="Z480" i="10" s="1"/>
  <c r="Y478" i="10"/>
  <c r="Z478" i="10" s="1"/>
  <c r="Y479" i="10"/>
  <c r="Z479" i="10" s="1"/>
  <c r="V453" i="10"/>
  <c r="V533" i="10"/>
  <c r="V14" i="10"/>
  <c r="V114" i="10"/>
  <c r="V194" i="10"/>
  <c r="V294" i="10"/>
  <c r="V414" i="10"/>
  <c r="V566" i="10"/>
  <c r="V586" i="10"/>
  <c r="V626" i="10"/>
  <c r="V327" i="10"/>
  <c r="V732" i="10"/>
  <c r="V752" i="10"/>
  <c r="T346" i="10"/>
  <c r="V853" i="10"/>
  <c r="V748" i="10"/>
  <c r="V828" i="10"/>
  <c r="S604" i="10"/>
  <c r="V731" i="10"/>
  <c r="S256" i="10"/>
  <c r="V64" i="10"/>
  <c r="V144" i="10"/>
  <c r="V164" i="10"/>
  <c r="V204" i="10"/>
  <c r="V244" i="10"/>
  <c r="Y855" i="10"/>
  <c r="Z855" i="10" s="1"/>
  <c r="V285" i="10"/>
  <c r="T304" i="10"/>
  <c r="S317" i="10"/>
  <c r="V484" i="10"/>
  <c r="V524" i="10"/>
  <c r="S650" i="10"/>
  <c r="V771" i="10"/>
  <c r="S414" i="10"/>
  <c r="V426" i="10"/>
  <c r="Y633" i="10"/>
  <c r="Z633" i="10" s="1"/>
  <c r="S638" i="10"/>
  <c r="Y739" i="10"/>
  <c r="Z739" i="10" s="1"/>
  <c r="T42" i="10"/>
  <c r="V646" i="10"/>
  <c r="S698" i="10"/>
  <c r="S196" i="10"/>
  <c r="S209" i="10"/>
  <c r="V548" i="10"/>
  <c r="T646" i="10"/>
  <c r="V726" i="10"/>
  <c r="Y397" i="10"/>
  <c r="Z397" i="10" s="1"/>
  <c r="V26" i="10"/>
  <c r="V344" i="10"/>
  <c r="V463" i="10"/>
  <c r="V603" i="10"/>
  <c r="V46" i="10"/>
  <c r="V126" i="10"/>
  <c r="V186" i="10"/>
  <c r="V404" i="10"/>
  <c r="Y795" i="10"/>
  <c r="Z795" i="10" s="1"/>
  <c r="T701" i="10"/>
  <c r="V87" i="10"/>
  <c r="V167" i="10"/>
  <c r="V286" i="10"/>
  <c r="Y145" i="10"/>
  <c r="Z145" i="10" s="1"/>
  <c r="V227" i="10"/>
  <c r="V505" i="10"/>
  <c r="Y135" i="10"/>
  <c r="Z135" i="10" s="1"/>
  <c r="T385" i="10"/>
  <c r="V406" i="10"/>
  <c r="V750" i="10"/>
  <c r="V790" i="10"/>
  <c r="V343" i="10"/>
  <c r="V243" i="10"/>
  <c r="V203" i="10"/>
  <c r="V183" i="10"/>
  <c r="T54" i="10"/>
  <c r="T664" i="10"/>
  <c r="V684" i="10"/>
  <c r="S343" i="10"/>
  <c r="V181" i="10"/>
  <c r="Y202" i="10"/>
  <c r="Z202" i="10" s="1"/>
  <c r="Y305" i="10"/>
  <c r="Z305" i="10" s="1"/>
  <c r="Y334" i="10"/>
  <c r="Z334" i="10" s="1"/>
  <c r="T495" i="10"/>
  <c r="T639" i="10"/>
  <c r="T690" i="10"/>
  <c r="T311" i="10"/>
  <c r="V102" i="10"/>
  <c r="Y161" i="10"/>
  <c r="Z161" i="10" s="1"/>
  <c r="V703" i="10"/>
  <c r="V432" i="10"/>
  <c r="V588" i="10"/>
  <c r="Y736" i="10"/>
  <c r="Z736" i="10" s="1"/>
  <c r="S749" i="10"/>
  <c r="V157" i="10"/>
  <c r="V261" i="10"/>
  <c r="Y698" i="10"/>
  <c r="Z698" i="10" s="1"/>
  <c r="Y776" i="10"/>
  <c r="Z776" i="10" s="1"/>
  <c r="V668" i="10"/>
  <c r="V202" i="10"/>
  <c r="T319" i="10"/>
  <c r="V543" i="10"/>
  <c r="S691" i="10"/>
  <c r="V834" i="10"/>
  <c r="V734" i="10"/>
  <c r="V335" i="10"/>
  <c r="V235" i="10"/>
  <c r="Y61" i="10"/>
  <c r="Z61" i="10" s="1"/>
  <c r="V320" i="10"/>
  <c r="Y339" i="10"/>
  <c r="Z339" i="10" s="1"/>
  <c r="Y413" i="10"/>
  <c r="Z413" i="10" s="1"/>
  <c r="V491" i="10"/>
  <c r="Y718" i="10"/>
  <c r="Z718" i="10" s="1"/>
  <c r="Y237" i="10"/>
  <c r="Z237" i="10" s="1"/>
  <c r="V262" i="10"/>
  <c r="V511" i="10"/>
  <c r="Y277" i="10"/>
  <c r="Z277" i="10" s="1"/>
  <c r="V302" i="10"/>
  <c r="V531" i="10"/>
  <c r="V352" i="10"/>
  <c r="V252" i="10"/>
  <c r="V132" i="10"/>
  <c r="Y48" i="10"/>
  <c r="Z48" i="10" s="1"/>
  <c r="V360" i="10"/>
  <c r="Y41" i="10"/>
  <c r="Z41" i="10" s="1"/>
  <c r="T412" i="10"/>
  <c r="Y598" i="10"/>
  <c r="Z598" i="10" s="1"/>
  <c r="Y318" i="10"/>
  <c r="Z318" i="10" s="1"/>
  <c r="S373" i="10"/>
  <c r="Y618" i="10"/>
  <c r="Z618" i="10" s="1"/>
  <c r="T630" i="10"/>
  <c r="T674" i="10"/>
  <c r="Y713" i="10"/>
  <c r="Z713" i="10" s="1"/>
  <c r="V746" i="10"/>
  <c r="V269" i="10"/>
  <c r="V109" i="10"/>
  <c r="S683" i="10"/>
  <c r="Y101" i="10"/>
  <c r="Z101" i="10" s="1"/>
  <c r="T151" i="10"/>
  <c r="Y198" i="10"/>
  <c r="Z198" i="10" s="1"/>
  <c r="Y513" i="10"/>
  <c r="Z513" i="10" s="1"/>
  <c r="S551" i="10"/>
  <c r="V631" i="10"/>
  <c r="Y638" i="10"/>
  <c r="Z638" i="10" s="1"/>
  <c r="S693" i="10"/>
  <c r="Y814" i="10"/>
  <c r="Z814" i="10" s="1"/>
  <c r="V859" i="10"/>
  <c r="Y533" i="10"/>
  <c r="Z533" i="10" s="1"/>
  <c r="V740" i="10"/>
  <c r="S335" i="10"/>
  <c r="V401" i="10"/>
  <c r="V663" i="10"/>
  <c r="V821" i="10"/>
  <c r="Y214" i="10"/>
  <c r="Z214" i="10" s="1"/>
  <c r="S539" i="10"/>
  <c r="Y553" i="10"/>
  <c r="Z553" i="10" s="1"/>
  <c r="V840" i="10"/>
  <c r="T284" i="10"/>
  <c r="Y357" i="10"/>
  <c r="Z357" i="10" s="1"/>
  <c r="Y613" i="10"/>
  <c r="Z613" i="10" s="1"/>
  <c r="Y805" i="10"/>
  <c r="Z805" i="10" s="1"/>
  <c r="T464" i="10"/>
  <c r="T477" i="10"/>
  <c r="T587" i="10"/>
  <c r="Y588" i="10"/>
  <c r="Z588" i="10" s="1"/>
  <c r="Y589" i="10"/>
  <c r="Z589" i="10" s="1"/>
  <c r="Y590" i="10"/>
  <c r="Z590" i="10" s="1"/>
  <c r="Y591" i="10"/>
  <c r="Z591" i="10" s="1"/>
  <c r="Y587" i="10"/>
  <c r="Z587" i="10" s="1"/>
  <c r="S758" i="10"/>
  <c r="Y758" i="10"/>
  <c r="Z758" i="10" s="1"/>
  <c r="Y759" i="10"/>
  <c r="Z759" i="10" s="1"/>
  <c r="Y760" i="10"/>
  <c r="Z760" i="10" s="1"/>
  <c r="T797" i="10"/>
  <c r="T836" i="10"/>
  <c r="Y840" i="10"/>
  <c r="Z840" i="10" s="1"/>
  <c r="Y841" i="10"/>
  <c r="Z841" i="10" s="1"/>
  <c r="V496" i="10"/>
  <c r="Y16" i="10"/>
  <c r="Z16" i="10" s="1"/>
  <c r="Y103" i="10"/>
  <c r="Z103" i="10" s="1"/>
  <c r="Y299" i="10"/>
  <c r="Z299" i="10" s="1"/>
  <c r="Y399" i="10"/>
  <c r="Z399" i="10" s="1"/>
  <c r="Y600" i="10"/>
  <c r="Z600" i="10" s="1"/>
  <c r="Y700" i="10"/>
  <c r="Z700" i="10" s="1"/>
  <c r="Y420" i="10"/>
  <c r="Z420" i="10" s="1"/>
  <c r="Y421" i="10"/>
  <c r="Z421" i="10" s="1"/>
  <c r="Y422" i="10"/>
  <c r="Z422" i="10" s="1"/>
  <c r="Y423" i="10"/>
  <c r="Z423" i="10" s="1"/>
  <c r="Y424" i="10"/>
  <c r="Z424" i="10" s="1"/>
  <c r="S32" i="10"/>
  <c r="Y34" i="10"/>
  <c r="Z34" i="10" s="1"/>
  <c r="Y36" i="10"/>
  <c r="Z36" i="10" s="1"/>
  <c r="Y37" i="10"/>
  <c r="Z37" i="10" s="1"/>
  <c r="Y33" i="10"/>
  <c r="Z33" i="10" s="1"/>
  <c r="S64" i="10"/>
  <c r="S110" i="10"/>
  <c r="Y111" i="10"/>
  <c r="Z111" i="10" s="1"/>
  <c r="Y112" i="10"/>
  <c r="Z112" i="10" s="1"/>
  <c r="Y113" i="10"/>
  <c r="Z113" i="10" s="1"/>
  <c r="Y114" i="10"/>
  <c r="Z114" i="10" s="1"/>
  <c r="Y115" i="10"/>
  <c r="Z115" i="10" s="1"/>
  <c r="Y110" i="10"/>
  <c r="Z110" i="10" s="1"/>
  <c r="S136" i="10"/>
  <c r="S168" i="10"/>
  <c r="S251" i="10"/>
  <c r="Y252" i="10"/>
  <c r="Z252" i="10" s="1"/>
  <c r="Y253" i="10"/>
  <c r="Z253" i="10" s="1"/>
  <c r="Y255" i="10"/>
  <c r="Z255" i="10" s="1"/>
  <c r="Y256" i="10"/>
  <c r="Z256" i="10" s="1"/>
  <c r="Y257" i="10"/>
  <c r="Z257" i="10" s="1"/>
  <c r="Y258" i="10"/>
  <c r="Z258" i="10" s="1"/>
  <c r="Y251" i="10"/>
  <c r="Z251" i="10" s="1"/>
  <c r="S325" i="10"/>
  <c r="S613" i="10"/>
  <c r="S682" i="10"/>
  <c r="Y683" i="10"/>
  <c r="Z683" i="10" s="1"/>
  <c r="Y684" i="10"/>
  <c r="Z684" i="10" s="1"/>
  <c r="Y685" i="10"/>
  <c r="Z685" i="10" s="1"/>
  <c r="Y686" i="10"/>
  <c r="Z686" i="10" s="1"/>
  <c r="Y682" i="10"/>
  <c r="Z682" i="10" s="1"/>
  <c r="T758" i="10"/>
  <c r="Y15" i="10"/>
  <c r="Z15" i="10" s="1"/>
  <c r="Y102" i="10"/>
  <c r="Z102" i="10" s="1"/>
  <c r="Y200" i="10"/>
  <c r="Z200" i="10" s="1"/>
  <c r="Y306" i="10"/>
  <c r="Z306" i="10" s="1"/>
  <c r="Y398" i="10"/>
  <c r="Z398" i="10" s="1"/>
  <c r="Y599" i="10"/>
  <c r="Z599" i="10" s="1"/>
  <c r="Y699" i="10"/>
  <c r="Z699" i="10" s="1"/>
  <c r="Y800" i="10"/>
  <c r="Z800" i="10" s="1"/>
  <c r="S191" i="10"/>
  <c r="Y192" i="10"/>
  <c r="Z192" i="10" s="1"/>
  <c r="Y193" i="10"/>
  <c r="Z193" i="10" s="1"/>
  <c r="Y191" i="10"/>
  <c r="Z191" i="10" s="1"/>
  <c r="T437" i="10"/>
  <c r="T116" i="10"/>
  <c r="Y120" i="10"/>
  <c r="Z120" i="10" s="1"/>
  <c r="Y121" i="10"/>
  <c r="Z121" i="10" s="1"/>
  <c r="S432" i="10"/>
  <c r="S26" i="10"/>
  <c r="Y27" i="10"/>
  <c r="Z27" i="10" s="1"/>
  <c r="Y28" i="10"/>
  <c r="Z28" i="10" s="1"/>
  <c r="Y29" i="10"/>
  <c r="Z29" i="10" s="1"/>
  <c r="Y30" i="10"/>
  <c r="Z30" i="10" s="1"/>
  <c r="Y31" i="10"/>
  <c r="Z31" i="10" s="1"/>
  <c r="Y32" i="10"/>
  <c r="Z32" i="10" s="1"/>
  <c r="T45" i="10"/>
  <c r="S187" i="10"/>
  <c r="T251" i="10"/>
  <c r="S302" i="10"/>
  <c r="Y364" i="10"/>
  <c r="Z364" i="10" s="1"/>
  <c r="Y365" i="10"/>
  <c r="Z365" i="10" s="1"/>
  <c r="Y366" i="10"/>
  <c r="Z366" i="10" s="1"/>
  <c r="Y367" i="10"/>
  <c r="Z367" i="10" s="1"/>
  <c r="Y368" i="10"/>
  <c r="Z368" i="10" s="1"/>
  <c r="Y369" i="10"/>
  <c r="Z369" i="10" s="1"/>
  <c r="Y370" i="10"/>
  <c r="Z370" i="10" s="1"/>
  <c r="Y363" i="10"/>
  <c r="Z363" i="10" s="1"/>
  <c r="T407" i="10"/>
  <c r="S439" i="10"/>
  <c r="S497" i="10"/>
  <c r="T607" i="10"/>
  <c r="Y608" i="10"/>
  <c r="Z608" i="10" s="1"/>
  <c r="Y609" i="10"/>
  <c r="Z609" i="10" s="1"/>
  <c r="Y610" i="10"/>
  <c r="Z610" i="10" s="1"/>
  <c r="Y611" i="10"/>
  <c r="Z611" i="10" s="1"/>
  <c r="Y607" i="10"/>
  <c r="Z607" i="10" s="1"/>
  <c r="T707" i="10"/>
  <c r="Y708" i="10"/>
  <c r="Z708" i="10" s="1"/>
  <c r="Y709" i="10"/>
  <c r="Z709" i="10" s="1"/>
  <c r="Y710" i="10"/>
  <c r="Z710" i="10" s="1"/>
  <c r="Y711" i="10"/>
  <c r="Z711" i="10" s="1"/>
  <c r="Y707" i="10"/>
  <c r="Z707" i="10" s="1"/>
  <c r="T746" i="10"/>
  <c r="Y747" i="10"/>
  <c r="Z747" i="10" s="1"/>
  <c r="Y746" i="10"/>
  <c r="Z746" i="10" s="1"/>
  <c r="S752" i="10"/>
  <c r="Y753" i="10"/>
  <c r="Z753" i="10" s="1"/>
  <c r="Y755" i="10"/>
  <c r="Z755" i="10" s="1"/>
  <c r="Y756" i="10"/>
  <c r="Z756" i="10" s="1"/>
  <c r="Y757" i="10"/>
  <c r="Z757" i="10" s="1"/>
  <c r="Y752" i="10"/>
  <c r="Z752" i="10" s="1"/>
  <c r="S824" i="10"/>
  <c r="Y825" i="10"/>
  <c r="Z825" i="10" s="1"/>
  <c r="Y826" i="10"/>
  <c r="Z826" i="10" s="1"/>
  <c r="Y827" i="10"/>
  <c r="Z827" i="10" s="1"/>
  <c r="Y828" i="10"/>
  <c r="Z828" i="10" s="1"/>
  <c r="Y829" i="10"/>
  <c r="Z829" i="10" s="1"/>
  <c r="Y824" i="10"/>
  <c r="Z824" i="10" s="1"/>
  <c r="T830" i="10"/>
  <c r="Y831" i="10"/>
  <c r="Z831" i="10" s="1"/>
  <c r="Y832" i="10"/>
  <c r="Z832" i="10" s="1"/>
  <c r="Y833" i="10"/>
  <c r="Z833" i="10" s="1"/>
  <c r="Y834" i="10"/>
  <c r="Z834" i="10" s="1"/>
  <c r="Y835" i="10"/>
  <c r="Z835" i="10" s="1"/>
  <c r="Y830" i="10"/>
  <c r="Z830" i="10" s="1"/>
  <c r="V553" i="10"/>
  <c r="Y20" i="10"/>
  <c r="T26" i="10"/>
  <c r="T84" i="10"/>
  <c r="T104" i="10"/>
  <c r="Y105" i="10"/>
  <c r="Z105" i="10" s="1"/>
  <c r="Y106" i="10"/>
  <c r="Z106" i="10" s="1"/>
  <c r="Y107" i="10"/>
  <c r="Z107" i="10" s="1"/>
  <c r="Y108" i="10"/>
  <c r="Z108" i="10" s="1"/>
  <c r="Y109" i="10"/>
  <c r="Z109" i="10" s="1"/>
  <c r="Y104" i="10"/>
  <c r="Z104" i="10" s="1"/>
  <c r="S219" i="10"/>
  <c r="Y220" i="10"/>
  <c r="Z220" i="10" s="1"/>
  <c r="Y221" i="10"/>
  <c r="Z221" i="10" s="1"/>
  <c r="Y222" i="10"/>
  <c r="Z222" i="10" s="1"/>
  <c r="Y223" i="10"/>
  <c r="Z223" i="10" s="1"/>
  <c r="Y224" i="10"/>
  <c r="Z224" i="10" s="1"/>
  <c r="Y400" i="10"/>
  <c r="Z400" i="10" s="1"/>
  <c r="Y401" i="10"/>
  <c r="Z401" i="10" s="1"/>
  <c r="Y395" i="10"/>
  <c r="Z395" i="10" s="1"/>
  <c r="Y396" i="10"/>
  <c r="Z396" i="10" s="1"/>
  <c r="T401" i="10"/>
  <c r="T517" i="10"/>
  <c r="Y521" i="10"/>
  <c r="Z521" i="10" s="1"/>
  <c r="Y517" i="10"/>
  <c r="Z517" i="10" s="1"/>
  <c r="S523" i="10"/>
  <c r="S542" i="10"/>
  <c r="Y543" i="10"/>
  <c r="Z543" i="10" s="1"/>
  <c r="Y544" i="10"/>
  <c r="Z544" i="10" s="1"/>
  <c r="Y545" i="10"/>
  <c r="Z545" i="10" s="1"/>
  <c r="Y546" i="10"/>
  <c r="Z546" i="10" s="1"/>
  <c r="Y547" i="10"/>
  <c r="Z547" i="10" s="1"/>
  <c r="Y542" i="10"/>
  <c r="Z542" i="10" s="1"/>
  <c r="T627" i="10"/>
  <c r="Y628" i="10"/>
  <c r="Z628" i="10" s="1"/>
  <c r="Y629" i="10"/>
  <c r="Z629" i="10" s="1"/>
  <c r="Y630" i="10"/>
  <c r="Z630" i="10" s="1"/>
  <c r="Y631" i="10"/>
  <c r="Z631" i="10" s="1"/>
  <c r="Y627" i="10"/>
  <c r="Z627" i="10" s="1"/>
  <c r="Y661" i="10"/>
  <c r="Z661" i="10" s="1"/>
  <c r="Y657" i="10"/>
  <c r="Z657" i="10" s="1"/>
  <c r="S727" i="10"/>
  <c r="Y728" i="10"/>
  <c r="Z728" i="10" s="1"/>
  <c r="Y729" i="10"/>
  <c r="Z729" i="10" s="1"/>
  <c r="Y730" i="10"/>
  <c r="Z730" i="10" s="1"/>
  <c r="Y731" i="10"/>
  <c r="Z731" i="10" s="1"/>
  <c r="Y727" i="10"/>
  <c r="Z727" i="10" s="1"/>
  <c r="T733" i="10"/>
  <c r="S818" i="10"/>
  <c r="Y818" i="10"/>
  <c r="Z818" i="10" s="1"/>
  <c r="Y819" i="10"/>
  <c r="Z819" i="10" s="1"/>
  <c r="Y820" i="10"/>
  <c r="Z820" i="10" s="1"/>
  <c r="V2" i="10"/>
  <c r="Y116" i="10"/>
  <c r="Z116" i="10" s="1"/>
  <c r="Y322" i="10"/>
  <c r="Z322" i="10" s="1"/>
  <c r="T155" i="10"/>
  <c r="Y156" i="10"/>
  <c r="Z156" i="10" s="1"/>
  <c r="Y155" i="10"/>
  <c r="Z155" i="10" s="1"/>
  <c r="T283" i="10"/>
  <c r="Y284" i="10"/>
  <c r="Z284" i="10" s="1"/>
  <c r="Y285" i="10"/>
  <c r="Z285" i="10" s="1"/>
  <c r="Y286" i="10"/>
  <c r="Z286" i="10" s="1"/>
  <c r="Y287" i="10"/>
  <c r="Z287" i="10" s="1"/>
  <c r="Y288" i="10"/>
  <c r="Z288" i="10" s="1"/>
  <c r="Y289" i="10"/>
  <c r="Z289" i="10" s="1"/>
  <c r="Y290" i="10"/>
  <c r="Z290" i="10" s="1"/>
  <c r="Y283" i="10"/>
  <c r="Z283" i="10" s="1"/>
  <c r="S7" i="10"/>
  <c r="T20" i="10"/>
  <c r="Y21" i="10"/>
  <c r="Y22" i="10"/>
  <c r="Y23" i="10"/>
  <c r="Y24" i="10"/>
  <c r="T175" i="10"/>
  <c r="T200" i="10"/>
  <c r="Y201" i="10"/>
  <c r="Z201" i="10" s="1"/>
  <c r="T219" i="10"/>
  <c r="T472" i="10"/>
  <c r="T562" i="10"/>
  <c r="Y563" i="10"/>
  <c r="Z563" i="10" s="1"/>
  <c r="Y564" i="10"/>
  <c r="Z564" i="10" s="1"/>
  <c r="Y565" i="10"/>
  <c r="Z565" i="10" s="1"/>
  <c r="Y566" i="10"/>
  <c r="Z566" i="10" s="1"/>
  <c r="Y562" i="10"/>
  <c r="Z562" i="10" s="1"/>
  <c r="S582" i="10"/>
  <c r="Y583" i="10"/>
  <c r="Z583" i="10" s="1"/>
  <c r="Y584" i="10"/>
  <c r="Z584" i="10" s="1"/>
  <c r="Y585" i="10"/>
  <c r="Z585" i="10" s="1"/>
  <c r="Y586" i="10"/>
  <c r="Z586" i="10" s="1"/>
  <c r="Y582" i="10"/>
  <c r="Z582" i="10" s="1"/>
  <c r="T727" i="10"/>
  <c r="V479" i="10"/>
  <c r="V519" i="10"/>
  <c r="Y2" i="10"/>
  <c r="Z2" i="10" s="1"/>
  <c r="Y26" i="10"/>
  <c r="Z26" i="10" s="1"/>
  <c r="Y119" i="10"/>
  <c r="Z119" i="10" s="1"/>
  <c r="Y219" i="10"/>
  <c r="Z219" i="10" s="1"/>
  <c r="Y319" i="10"/>
  <c r="Z319" i="10" s="1"/>
  <c r="Y419" i="10"/>
  <c r="Z419" i="10" s="1"/>
  <c r="Y520" i="10"/>
  <c r="Z520" i="10" s="1"/>
  <c r="Y620" i="10"/>
  <c r="Z620" i="10" s="1"/>
  <c r="Y720" i="10"/>
  <c r="Z720" i="10" s="1"/>
  <c r="Y823" i="10"/>
  <c r="Z823" i="10" s="1"/>
  <c r="T511" i="10"/>
  <c r="Y541" i="10"/>
  <c r="Z541" i="10" s="1"/>
  <c r="Y537" i="10"/>
  <c r="Z537" i="10" s="1"/>
  <c r="T582" i="10"/>
  <c r="Y681" i="10"/>
  <c r="Z681" i="10" s="1"/>
  <c r="Y677" i="10"/>
  <c r="Z677" i="10" s="1"/>
  <c r="T812" i="10"/>
  <c r="Y813" i="10"/>
  <c r="Z813" i="10" s="1"/>
  <c r="Y815" i="10"/>
  <c r="Z815" i="10" s="1"/>
  <c r="Y816" i="10"/>
  <c r="Z816" i="10" s="1"/>
  <c r="Y817" i="10"/>
  <c r="Z817" i="10" s="1"/>
  <c r="Y812" i="10"/>
  <c r="Z812" i="10" s="1"/>
  <c r="V777" i="10"/>
  <c r="V425" i="10"/>
  <c r="V385" i="10"/>
  <c r="V65" i="10"/>
  <c r="V458" i="10"/>
  <c r="Y7" i="10"/>
  <c r="Z7" i="10" s="1"/>
  <c r="Y35" i="10"/>
  <c r="Z35" i="10" s="1"/>
  <c r="Y118" i="10"/>
  <c r="Z118" i="10" s="1"/>
  <c r="Y226" i="10"/>
  <c r="Z226" i="10" s="1"/>
  <c r="Y426" i="10"/>
  <c r="Z426" i="10" s="1"/>
  <c r="Y519" i="10"/>
  <c r="Z519" i="10" s="1"/>
  <c r="Y619" i="10"/>
  <c r="Z619" i="10" s="1"/>
  <c r="Y719" i="10"/>
  <c r="Z719" i="10" s="1"/>
  <c r="Y822" i="10"/>
  <c r="Z822" i="10" s="1"/>
  <c r="T188" i="10"/>
  <c r="Y189" i="10"/>
  <c r="Z189" i="10" s="1"/>
  <c r="Y190" i="10"/>
  <c r="Z190" i="10" s="1"/>
  <c r="Y188" i="10"/>
  <c r="Z188" i="10" s="1"/>
  <c r="Y320" i="10"/>
  <c r="Z320" i="10" s="1"/>
  <c r="Y321" i="10"/>
  <c r="Z321" i="10" s="1"/>
  <c r="Y315" i="10"/>
  <c r="Z315" i="10" s="1"/>
  <c r="Y316" i="10"/>
  <c r="Z316" i="10" s="1"/>
  <c r="Y183" i="10"/>
  <c r="Z183" i="10" s="1"/>
  <c r="Y184" i="10"/>
  <c r="Z184" i="10" s="1"/>
  <c r="Y182" i="10"/>
  <c r="Z182" i="10" s="1"/>
  <c r="S188" i="10"/>
  <c r="S291" i="10"/>
  <c r="Y292" i="10"/>
  <c r="Z292" i="10" s="1"/>
  <c r="Y293" i="10"/>
  <c r="Z293" i="10" s="1"/>
  <c r="Y295" i="10"/>
  <c r="Z295" i="10" s="1"/>
  <c r="Y296" i="10"/>
  <c r="Z296" i="10" s="1"/>
  <c r="Y297" i="10"/>
  <c r="Z297" i="10" s="1"/>
  <c r="Y298" i="10"/>
  <c r="Z298" i="10" s="1"/>
  <c r="Y291" i="10"/>
  <c r="Z291" i="10" s="1"/>
  <c r="T364" i="10"/>
  <c r="S492" i="10"/>
  <c r="Y603" i="10"/>
  <c r="Z603" i="10" s="1"/>
  <c r="Y604" i="10"/>
  <c r="Z604" i="10" s="1"/>
  <c r="Y605" i="10"/>
  <c r="Z605" i="10" s="1"/>
  <c r="Y606" i="10"/>
  <c r="Z606" i="10" s="1"/>
  <c r="Y602" i="10"/>
  <c r="Z602" i="10" s="1"/>
  <c r="T652" i="10"/>
  <c r="Y653" i="10"/>
  <c r="Z653" i="10" s="1"/>
  <c r="Y654" i="10"/>
  <c r="Z654" i="10" s="1"/>
  <c r="Y655" i="10"/>
  <c r="Z655" i="10" s="1"/>
  <c r="Y656" i="10"/>
  <c r="Z656" i="10" s="1"/>
  <c r="T734" i="10"/>
  <c r="Y735" i="10"/>
  <c r="Z735" i="10" s="1"/>
  <c r="Y734" i="10"/>
  <c r="Z734" i="10" s="1"/>
  <c r="Y6" i="10"/>
  <c r="Z6" i="10" s="1"/>
  <c r="Y43" i="10"/>
  <c r="Z43" i="10" s="1"/>
  <c r="Y117" i="10"/>
  <c r="Z117" i="10" s="1"/>
  <c r="Y225" i="10"/>
  <c r="Z225" i="10" s="1"/>
  <c r="Y317" i="10"/>
  <c r="Z317" i="10" s="1"/>
  <c r="Y425" i="10"/>
  <c r="Z425" i="10" s="1"/>
  <c r="Y518" i="10"/>
  <c r="Z518" i="10" s="1"/>
  <c r="Y821" i="10"/>
  <c r="Z821" i="10" s="1"/>
  <c r="T92" i="10"/>
  <c r="Y93" i="10"/>
  <c r="Z93" i="10" s="1"/>
  <c r="Y95" i="10"/>
  <c r="Z95" i="10" s="1"/>
  <c r="Y96" i="10"/>
  <c r="Z96" i="10" s="1"/>
  <c r="Y97" i="10"/>
  <c r="Z97" i="10" s="1"/>
  <c r="Y92" i="10"/>
  <c r="Z92" i="10" s="1"/>
  <c r="T164" i="10"/>
  <c r="Y165" i="10"/>
  <c r="Z165" i="10" s="1"/>
  <c r="Y166" i="10"/>
  <c r="Z166" i="10" s="1"/>
  <c r="Y164" i="10"/>
  <c r="Z164" i="10" s="1"/>
  <c r="T170" i="10"/>
  <c r="Y171" i="10"/>
  <c r="Z171" i="10" s="1"/>
  <c r="Y172" i="10"/>
  <c r="Z172" i="10" s="1"/>
  <c r="Y170" i="10"/>
  <c r="Z170" i="10" s="1"/>
  <c r="T176" i="10"/>
  <c r="Y177" i="10"/>
  <c r="Z177" i="10" s="1"/>
  <c r="Y178" i="10"/>
  <c r="Z178" i="10" s="1"/>
  <c r="T259" i="10"/>
  <c r="Y260" i="10"/>
  <c r="Z260" i="10" s="1"/>
  <c r="Y261" i="10"/>
  <c r="Z261" i="10" s="1"/>
  <c r="Y262" i="10"/>
  <c r="Z262" i="10" s="1"/>
  <c r="Y263" i="10"/>
  <c r="Z263" i="10" s="1"/>
  <c r="Y264" i="10"/>
  <c r="Z264" i="10" s="1"/>
  <c r="T291" i="10"/>
  <c r="S321" i="10"/>
  <c r="S440" i="10"/>
  <c r="Y703" i="10"/>
  <c r="Z703" i="10" s="1"/>
  <c r="Y704" i="10"/>
  <c r="Z704" i="10" s="1"/>
  <c r="Y705" i="10"/>
  <c r="Z705" i="10" s="1"/>
  <c r="Y706" i="10"/>
  <c r="Z706" i="10" s="1"/>
  <c r="Y702" i="10"/>
  <c r="Z702" i="10" s="1"/>
  <c r="T806" i="10"/>
  <c r="Y807" i="10"/>
  <c r="Z807" i="10" s="1"/>
  <c r="Y808" i="10"/>
  <c r="Z808" i="10" s="1"/>
  <c r="Y809" i="10"/>
  <c r="Z809" i="10" s="1"/>
  <c r="Y810" i="10"/>
  <c r="Z810" i="10" s="1"/>
  <c r="Y811" i="10"/>
  <c r="Z811" i="10" s="1"/>
  <c r="Y806" i="10"/>
  <c r="Z806" i="10" s="1"/>
  <c r="V815" i="10"/>
  <c r="Y5" i="10"/>
  <c r="Z5" i="10" s="1"/>
  <c r="Y42" i="10"/>
  <c r="Z42" i="10" s="1"/>
  <c r="Y138" i="10"/>
  <c r="Z138" i="10" s="1"/>
  <c r="Y242" i="10"/>
  <c r="Z242" i="10" s="1"/>
  <c r="Y836" i="10"/>
  <c r="Z836" i="10" s="1"/>
  <c r="T185" i="10"/>
  <c r="Y186" i="10"/>
  <c r="Z186" i="10" s="1"/>
  <c r="Y187" i="10"/>
  <c r="Z187" i="10" s="1"/>
  <c r="Y185" i="10"/>
  <c r="Z185" i="10" s="1"/>
  <c r="T227" i="10"/>
  <c r="Y228" i="10"/>
  <c r="Z228" i="10" s="1"/>
  <c r="Y229" i="10"/>
  <c r="Z229" i="10" s="1"/>
  <c r="Y230" i="10"/>
  <c r="Z230" i="10" s="1"/>
  <c r="Y231" i="10"/>
  <c r="Z231" i="10" s="1"/>
  <c r="Y232" i="10"/>
  <c r="Z232" i="10" s="1"/>
  <c r="Y233" i="10"/>
  <c r="Z233" i="10" s="1"/>
  <c r="Y234" i="10"/>
  <c r="Z234" i="10" s="1"/>
  <c r="Y227" i="10"/>
  <c r="Z227" i="10" s="1"/>
  <c r="Y372" i="10"/>
  <c r="Z372" i="10" s="1"/>
  <c r="Y373" i="10"/>
  <c r="Z373" i="10" s="1"/>
  <c r="Y375" i="10"/>
  <c r="Z375" i="10" s="1"/>
  <c r="Y376" i="10"/>
  <c r="Z376" i="10" s="1"/>
  <c r="Y377" i="10"/>
  <c r="Z377" i="10" s="1"/>
  <c r="Y378" i="10"/>
  <c r="Z378" i="10" s="1"/>
  <c r="Y371" i="10"/>
  <c r="Z371" i="10" s="1"/>
  <c r="T512" i="10"/>
  <c r="Y514" i="10"/>
  <c r="Z514" i="10" s="1"/>
  <c r="Y515" i="10"/>
  <c r="Z515" i="10" s="1"/>
  <c r="Y516" i="10"/>
  <c r="Z516" i="10" s="1"/>
  <c r="Y512" i="10"/>
  <c r="Z512" i="10" s="1"/>
  <c r="T622" i="10"/>
  <c r="Y623" i="10"/>
  <c r="Z623" i="10" s="1"/>
  <c r="Y624" i="10"/>
  <c r="Z624" i="10" s="1"/>
  <c r="Y625" i="10"/>
  <c r="Z625" i="10" s="1"/>
  <c r="Y626" i="10"/>
  <c r="Z626" i="10" s="1"/>
  <c r="Y622" i="10"/>
  <c r="Z622" i="10" s="1"/>
  <c r="S722" i="10"/>
  <c r="Y723" i="10"/>
  <c r="Z723" i="10" s="1"/>
  <c r="Y724" i="10"/>
  <c r="Z724" i="10" s="1"/>
  <c r="Y725" i="10"/>
  <c r="Z725" i="10" s="1"/>
  <c r="Y726" i="10"/>
  <c r="Z726" i="10" s="1"/>
  <c r="Y722" i="10"/>
  <c r="Z722" i="10" s="1"/>
  <c r="T748" i="10"/>
  <c r="Y749" i="10"/>
  <c r="Z749" i="10" s="1"/>
  <c r="Y748" i="10"/>
  <c r="Z748" i="10" s="1"/>
  <c r="Y4" i="10"/>
  <c r="Z4" i="10" s="1"/>
  <c r="Y239" i="10"/>
  <c r="Z239" i="10" s="1"/>
  <c r="Y540" i="10"/>
  <c r="Z540" i="10" s="1"/>
  <c r="Y640" i="10"/>
  <c r="Z640" i="10" s="1"/>
  <c r="Y839" i="10"/>
  <c r="Z839" i="10" s="1"/>
  <c r="T98" i="10"/>
  <c r="Y98" i="10"/>
  <c r="Z98" i="10" s="1"/>
  <c r="Y99" i="10"/>
  <c r="Z99" i="10" s="1"/>
  <c r="Y100" i="10"/>
  <c r="Z100" i="10" s="1"/>
  <c r="T194" i="10"/>
  <c r="Y196" i="10"/>
  <c r="Z196" i="10" s="1"/>
  <c r="Y194" i="10"/>
  <c r="Z194" i="10" s="1"/>
  <c r="Y340" i="10"/>
  <c r="Z340" i="10" s="1"/>
  <c r="Y341" i="10"/>
  <c r="Z341" i="10" s="1"/>
  <c r="Y342" i="10"/>
  <c r="Z342" i="10" s="1"/>
  <c r="Y343" i="10"/>
  <c r="Z343" i="10" s="1"/>
  <c r="Y344" i="10"/>
  <c r="Z344" i="10" s="1"/>
  <c r="S15" i="10"/>
  <c r="T80" i="10"/>
  <c r="Y81" i="10"/>
  <c r="Z81" i="10" s="1"/>
  <c r="Y82" i="10"/>
  <c r="Z82" i="10" s="1"/>
  <c r="Y83" i="10"/>
  <c r="Z83" i="10" s="1"/>
  <c r="Y84" i="10"/>
  <c r="Z84" i="10" s="1"/>
  <c r="S86" i="10"/>
  <c r="Y87" i="10"/>
  <c r="Z87" i="10" s="1"/>
  <c r="Y88" i="10"/>
  <c r="Z88" i="10" s="1"/>
  <c r="Y89" i="10"/>
  <c r="Z89" i="10" s="1"/>
  <c r="Y90" i="10"/>
  <c r="Z90" i="10" s="1"/>
  <c r="Y91" i="10"/>
  <c r="Z91" i="10" s="1"/>
  <c r="Y86" i="10"/>
  <c r="Z86" i="10" s="1"/>
  <c r="Y158" i="10"/>
  <c r="Z158" i="10" s="1"/>
  <c r="S266" i="10"/>
  <c r="T298" i="10"/>
  <c r="S359" i="10"/>
  <c r="Y404" i="10"/>
  <c r="Z404" i="10" s="1"/>
  <c r="Y405" i="10"/>
  <c r="Z405" i="10" s="1"/>
  <c r="Y406" i="10"/>
  <c r="Z406" i="10" s="1"/>
  <c r="Y407" i="10"/>
  <c r="Z407" i="10" s="1"/>
  <c r="Y408" i="10"/>
  <c r="Z408" i="10" s="1"/>
  <c r="Y409" i="10"/>
  <c r="Z409" i="10" s="1"/>
  <c r="Y410" i="10"/>
  <c r="Z410" i="10" s="1"/>
  <c r="Y403" i="10"/>
  <c r="Z403" i="10" s="1"/>
  <c r="S538" i="10"/>
  <c r="T557" i="10"/>
  <c r="Y561" i="10"/>
  <c r="Z561" i="10" s="1"/>
  <c r="Y557" i="10"/>
  <c r="Z557" i="10" s="1"/>
  <c r="Y581" i="10"/>
  <c r="Z581" i="10" s="1"/>
  <c r="Y577" i="10"/>
  <c r="Z577" i="10" s="1"/>
  <c r="S635" i="10"/>
  <c r="S672" i="10"/>
  <c r="Y674" i="10"/>
  <c r="Z674" i="10" s="1"/>
  <c r="Y675" i="10"/>
  <c r="Z675" i="10" s="1"/>
  <c r="Y676" i="10"/>
  <c r="Z676" i="10" s="1"/>
  <c r="Y672" i="10"/>
  <c r="Z672" i="10" s="1"/>
  <c r="S800" i="10"/>
  <c r="Y801" i="10"/>
  <c r="Z801" i="10" s="1"/>
  <c r="Y802" i="10"/>
  <c r="Z802" i="10" s="1"/>
  <c r="Y803" i="10"/>
  <c r="Z803" i="10" s="1"/>
  <c r="Y804" i="10"/>
  <c r="Z804" i="10" s="1"/>
  <c r="S826" i="10"/>
  <c r="V161" i="10"/>
  <c r="V721" i="10"/>
  <c r="Y3" i="10"/>
  <c r="Z3" i="10" s="1"/>
  <c r="Y140" i="10"/>
  <c r="Z140" i="10" s="1"/>
  <c r="Y238" i="10"/>
  <c r="Z238" i="10" s="1"/>
  <c r="Y346" i="10"/>
  <c r="Z346" i="10" s="1"/>
  <c r="Y539" i="10"/>
  <c r="Z539" i="10" s="1"/>
  <c r="Y639" i="10"/>
  <c r="Z639" i="10" s="1"/>
  <c r="Y740" i="10"/>
  <c r="Z740" i="10" s="1"/>
  <c r="Y838" i="10"/>
  <c r="Z838" i="10" s="1"/>
  <c r="S353" i="10"/>
  <c r="S480" i="10"/>
  <c r="Y534" i="10"/>
  <c r="Z534" i="10" s="1"/>
  <c r="Y535" i="10"/>
  <c r="Z535" i="10" s="1"/>
  <c r="Y536" i="10"/>
  <c r="Z536" i="10" s="1"/>
  <c r="Y532" i="10"/>
  <c r="Z532" i="10" s="1"/>
  <c r="T597" i="10"/>
  <c r="Y601" i="10"/>
  <c r="Z601" i="10" s="1"/>
  <c r="Y597" i="10"/>
  <c r="Z597" i="10" s="1"/>
  <c r="T647" i="10"/>
  <c r="Y648" i="10"/>
  <c r="Z648" i="10" s="1"/>
  <c r="Y649" i="10"/>
  <c r="Z649" i="10" s="1"/>
  <c r="Y650" i="10"/>
  <c r="Z650" i="10" s="1"/>
  <c r="Y651" i="10"/>
  <c r="Z651" i="10" s="1"/>
  <c r="Y647" i="10"/>
  <c r="Z647" i="10" s="1"/>
  <c r="S653" i="10"/>
  <c r="Y701" i="10"/>
  <c r="Z701" i="10" s="1"/>
  <c r="Y697" i="10"/>
  <c r="Z697" i="10" s="1"/>
  <c r="T742" i="10"/>
  <c r="Y743" i="10"/>
  <c r="Z743" i="10" s="1"/>
  <c r="Y742" i="10"/>
  <c r="Z742" i="10" s="1"/>
  <c r="T774" i="10"/>
  <c r="Y796" i="10"/>
  <c r="Z796" i="10" s="1"/>
  <c r="Y797" i="10"/>
  <c r="Z797" i="10" s="1"/>
  <c r="Y799" i="10"/>
  <c r="Z799" i="10" s="1"/>
  <c r="Y794" i="10"/>
  <c r="Z794" i="10" s="1"/>
  <c r="Y8" i="10"/>
  <c r="Z8" i="10" s="1"/>
  <c r="Y56" i="10"/>
  <c r="Z56" i="10" s="1"/>
  <c r="Y345" i="10"/>
  <c r="Z345" i="10" s="1"/>
  <c r="Y538" i="10"/>
  <c r="Z538" i="10" s="1"/>
  <c r="Y741" i="10"/>
  <c r="Z741" i="10" s="1"/>
  <c r="Y837" i="10"/>
  <c r="Z837" i="10" s="1"/>
  <c r="T74" i="10"/>
  <c r="Y76" i="10"/>
  <c r="Z76" i="10" s="1"/>
  <c r="Y77" i="10"/>
  <c r="Z77" i="10" s="1"/>
  <c r="Y79" i="10"/>
  <c r="Z79" i="10" s="1"/>
  <c r="Y74" i="10"/>
  <c r="Z74" i="10" s="1"/>
  <c r="T152" i="10"/>
  <c r="Y153" i="10"/>
  <c r="Z153" i="10" s="1"/>
  <c r="Y154" i="10"/>
  <c r="Z154" i="10" s="1"/>
  <c r="Y152" i="10"/>
  <c r="Z152" i="10" s="1"/>
  <c r="S171" i="10"/>
  <c r="Y354" i="10"/>
  <c r="Z354" i="10" s="1"/>
  <c r="Y348" i="10"/>
  <c r="Z348" i="10" s="1"/>
  <c r="Y349" i="10"/>
  <c r="Z349" i="10" s="1"/>
  <c r="Y350" i="10"/>
  <c r="Z350" i="10" s="1"/>
  <c r="Y351" i="10"/>
  <c r="Z351" i="10" s="1"/>
  <c r="Y352" i="10"/>
  <c r="Z352" i="10" s="1"/>
  <c r="Y353" i="10"/>
  <c r="Z353" i="10" s="1"/>
  <c r="Y347" i="10"/>
  <c r="Z347" i="10" s="1"/>
  <c r="T487" i="10"/>
  <c r="Y13" i="10"/>
  <c r="Z13" i="10" s="1"/>
  <c r="Y58" i="10"/>
  <c r="Z58" i="10" s="1"/>
  <c r="Y157" i="10"/>
  <c r="Z157" i="10" s="1"/>
  <c r="Y254" i="10"/>
  <c r="Z254" i="10" s="1"/>
  <c r="Y362" i="10"/>
  <c r="Z362" i="10" s="1"/>
  <c r="Y652" i="10"/>
  <c r="Z652" i="10" s="1"/>
  <c r="Y754" i="10"/>
  <c r="Z754" i="10" s="1"/>
  <c r="Y508" i="10"/>
  <c r="Z508" i="10" s="1"/>
  <c r="Y509" i="10"/>
  <c r="Z509" i="10" s="1"/>
  <c r="Y510" i="10"/>
  <c r="Z510" i="10" s="1"/>
  <c r="Y511" i="10"/>
  <c r="Z511" i="10" s="1"/>
  <c r="Y507" i="10"/>
  <c r="Z507" i="10" s="1"/>
  <c r="T717" i="10"/>
  <c r="Y721" i="10"/>
  <c r="Z721" i="10" s="1"/>
  <c r="Y717" i="10"/>
  <c r="Z717" i="10" s="1"/>
  <c r="S736" i="10"/>
  <c r="Y737" i="10"/>
  <c r="Z737" i="10" s="1"/>
  <c r="Y789" i="10"/>
  <c r="Z789" i="10" s="1"/>
  <c r="Y790" i="10"/>
  <c r="Z790" i="10" s="1"/>
  <c r="Y791" i="10"/>
  <c r="Z791" i="10" s="1"/>
  <c r="Y792" i="10"/>
  <c r="Z792" i="10" s="1"/>
  <c r="Y793" i="10"/>
  <c r="Z793" i="10" s="1"/>
  <c r="Y788" i="10"/>
  <c r="Z788" i="10" s="1"/>
  <c r="Y12" i="10"/>
  <c r="Z12" i="10" s="1"/>
  <c r="Y57" i="10"/>
  <c r="Z57" i="10" s="1"/>
  <c r="Y160" i="10"/>
  <c r="Z160" i="10" s="1"/>
  <c r="Y259" i="10"/>
  <c r="Z259" i="10" s="1"/>
  <c r="Y359" i="10"/>
  <c r="Z359" i="10" s="1"/>
  <c r="Y560" i="10"/>
  <c r="Z560" i="10" s="1"/>
  <c r="Y660" i="10"/>
  <c r="Z660" i="10" s="1"/>
  <c r="Y763" i="10"/>
  <c r="Z763" i="10" s="1"/>
  <c r="T146" i="10"/>
  <c r="Y147" i="10"/>
  <c r="Z147" i="10" s="1"/>
  <c r="Y148" i="10"/>
  <c r="Z148" i="10" s="1"/>
  <c r="Y149" i="10"/>
  <c r="Z149" i="10" s="1"/>
  <c r="Y150" i="10"/>
  <c r="Z150" i="10" s="1"/>
  <c r="Y151" i="10"/>
  <c r="Z151" i="10" s="1"/>
  <c r="Y146" i="10"/>
  <c r="Z146" i="10" s="1"/>
  <c r="T235" i="10"/>
  <c r="Y240" i="10"/>
  <c r="Z240" i="10" s="1"/>
  <c r="Y241" i="10"/>
  <c r="Z241" i="10" s="1"/>
  <c r="Y235" i="10"/>
  <c r="Z235" i="10" s="1"/>
  <c r="Y236" i="10"/>
  <c r="Z236" i="10" s="1"/>
  <c r="Y268" i="10"/>
  <c r="Z268" i="10" s="1"/>
  <c r="Y269" i="10"/>
  <c r="Z269" i="10" s="1"/>
  <c r="Y270" i="10"/>
  <c r="Z270" i="10" s="1"/>
  <c r="Y271" i="10"/>
  <c r="Z271" i="10" s="1"/>
  <c r="Y272" i="10"/>
  <c r="Z272" i="10" s="1"/>
  <c r="Y273" i="10"/>
  <c r="Z273" i="10" s="1"/>
  <c r="Y274" i="10"/>
  <c r="Z274" i="10" s="1"/>
  <c r="Y267" i="10"/>
  <c r="Z267" i="10" s="1"/>
  <c r="S299" i="10"/>
  <c r="Y300" i="10"/>
  <c r="Z300" i="10" s="1"/>
  <c r="Y301" i="10"/>
  <c r="Z301" i="10" s="1"/>
  <c r="Y302" i="10"/>
  <c r="Z302" i="10" s="1"/>
  <c r="Y303" i="10"/>
  <c r="Z303" i="10" s="1"/>
  <c r="Y304" i="10"/>
  <c r="Z304" i="10" s="1"/>
  <c r="T68" i="10"/>
  <c r="Y69" i="10"/>
  <c r="Z69" i="10" s="1"/>
  <c r="Y70" i="10"/>
  <c r="Z70" i="10" s="1"/>
  <c r="Y71" i="10"/>
  <c r="Z71" i="10" s="1"/>
  <c r="Y72" i="10"/>
  <c r="Z72" i="10" s="1"/>
  <c r="Y73" i="10"/>
  <c r="Z73" i="10" s="1"/>
  <c r="Y68" i="10"/>
  <c r="Z68" i="10" s="1"/>
  <c r="S140" i="10"/>
  <c r="Y141" i="10"/>
  <c r="Z141" i="10" s="1"/>
  <c r="Y142" i="10"/>
  <c r="Z142" i="10" s="1"/>
  <c r="Y143" i="10"/>
  <c r="Z143" i="10" s="1"/>
  <c r="Y144" i="10"/>
  <c r="Z144" i="10" s="1"/>
  <c r="T203" i="10"/>
  <c r="Y204" i="10"/>
  <c r="Z204" i="10" s="1"/>
  <c r="Y205" i="10"/>
  <c r="Z205" i="10" s="1"/>
  <c r="Y206" i="10"/>
  <c r="Z206" i="10" s="1"/>
  <c r="Y207" i="10"/>
  <c r="Z207" i="10" s="1"/>
  <c r="Y208" i="10"/>
  <c r="Z208" i="10" s="1"/>
  <c r="Y209" i="10"/>
  <c r="Z209" i="10" s="1"/>
  <c r="Y210" i="10"/>
  <c r="Z210" i="10" s="1"/>
  <c r="Y203" i="10"/>
  <c r="Z203" i="10" s="1"/>
  <c r="T360" i="10"/>
  <c r="Y380" i="10"/>
  <c r="Z380" i="10" s="1"/>
  <c r="Y381" i="10"/>
  <c r="Z381" i="10" s="1"/>
  <c r="Y382" i="10"/>
  <c r="Z382" i="10" s="1"/>
  <c r="Y383" i="10"/>
  <c r="Z383" i="10" s="1"/>
  <c r="Y384" i="10"/>
  <c r="Z384" i="10" s="1"/>
  <c r="S442" i="10"/>
  <c r="T462" i="10"/>
  <c r="Y621" i="10"/>
  <c r="Z621" i="10" s="1"/>
  <c r="Y617" i="10"/>
  <c r="Z617" i="10" s="1"/>
  <c r="T642" i="10"/>
  <c r="Y643" i="10"/>
  <c r="Z643" i="10" s="1"/>
  <c r="Y644" i="10"/>
  <c r="Z644" i="10" s="1"/>
  <c r="Y645" i="10"/>
  <c r="Z645" i="10" s="1"/>
  <c r="Y646" i="10"/>
  <c r="Z646" i="10" s="1"/>
  <c r="Y642" i="10"/>
  <c r="Z642" i="10" s="1"/>
  <c r="V809" i="10"/>
  <c r="V377" i="10"/>
  <c r="Y11" i="10"/>
  <c r="Z11" i="10" s="1"/>
  <c r="Y159" i="10"/>
  <c r="Z159" i="10" s="1"/>
  <c r="Y266" i="10"/>
  <c r="Z266" i="10" s="1"/>
  <c r="Y358" i="10"/>
  <c r="Z358" i="10" s="1"/>
  <c r="Y559" i="10"/>
  <c r="Z559" i="10" s="1"/>
  <c r="Y659" i="10"/>
  <c r="Z659" i="10" s="1"/>
  <c r="Y762" i="10"/>
  <c r="Z762" i="10" s="1"/>
  <c r="Y199" i="10"/>
  <c r="Z199" i="10" s="1"/>
  <c r="Y197" i="10"/>
  <c r="Z197" i="10" s="1"/>
  <c r="T62" i="10"/>
  <c r="Y63" i="10"/>
  <c r="Z63" i="10" s="1"/>
  <c r="Y65" i="10"/>
  <c r="Z65" i="10" s="1"/>
  <c r="Y66" i="10"/>
  <c r="Z66" i="10" s="1"/>
  <c r="Y67" i="10"/>
  <c r="Z67" i="10" s="1"/>
  <c r="Y62" i="10"/>
  <c r="Z62" i="10" s="1"/>
  <c r="Y136" i="10"/>
  <c r="Z136" i="10" s="1"/>
  <c r="Y137" i="10"/>
  <c r="Z137" i="10" s="1"/>
  <c r="Y139" i="10"/>
  <c r="Z139" i="10" s="1"/>
  <c r="Y134" i="10"/>
  <c r="Z134" i="10" s="1"/>
  <c r="T140" i="10"/>
  <c r="S216" i="10"/>
  <c r="S242" i="10"/>
  <c r="Y324" i="10"/>
  <c r="Z324" i="10" s="1"/>
  <c r="Y325" i="10"/>
  <c r="Z325" i="10" s="1"/>
  <c r="Y326" i="10"/>
  <c r="Z326" i="10" s="1"/>
  <c r="Y327" i="10"/>
  <c r="Z327" i="10" s="1"/>
  <c r="Y328" i="10"/>
  <c r="Z328" i="10" s="1"/>
  <c r="Y329" i="10"/>
  <c r="Z329" i="10" s="1"/>
  <c r="Y330" i="10"/>
  <c r="Z330" i="10" s="1"/>
  <c r="Y323" i="10"/>
  <c r="Z323" i="10" s="1"/>
  <c r="Y418" i="10"/>
  <c r="Z418" i="10" s="1"/>
  <c r="Y412" i="10"/>
  <c r="Z412" i="10" s="1"/>
  <c r="Y414" i="10"/>
  <c r="Z414" i="10" s="1"/>
  <c r="Y415" i="10"/>
  <c r="Z415" i="10" s="1"/>
  <c r="Y416" i="10"/>
  <c r="Z416" i="10" s="1"/>
  <c r="Y417" i="10"/>
  <c r="Z417" i="10" s="1"/>
  <c r="Y411" i="10"/>
  <c r="Z411" i="10" s="1"/>
  <c r="S552" i="10"/>
  <c r="Y554" i="10"/>
  <c r="Z554" i="10" s="1"/>
  <c r="Y555" i="10"/>
  <c r="Z555" i="10" s="1"/>
  <c r="Y556" i="10"/>
  <c r="Z556" i="10" s="1"/>
  <c r="Y552" i="10"/>
  <c r="Z552" i="10" s="1"/>
  <c r="T572" i="10"/>
  <c r="Y574" i="10"/>
  <c r="Z574" i="10" s="1"/>
  <c r="Y575" i="10"/>
  <c r="Z575" i="10" s="1"/>
  <c r="Y576" i="10"/>
  <c r="Z576" i="10" s="1"/>
  <c r="Y572" i="10"/>
  <c r="Z572" i="10" s="1"/>
  <c r="Y668" i="10"/>
  <c r="Z668" i="10" s="1"/>
  <c r="Y669" i="10"/>
  <c r="Z669" i="10" s="1"/>
  <c r="Y670" i="10"/>
  <c r="Z670" i="10" s="1"/>
  <c r="Y671" i="10"/>
  <c r="Z671" i="10" s="1"/>
  <c r="Y667" i="10"/>
  <c r="Z667" i="10" s="1"/>
  <c r="T692" i="10"/>
  <c r="Y694" i="10"/>
  <c r="Z694" i="10" s="1"/>
  <c r="Y695" i="10"/>
  <c r="Z695" i="10" s="1"/>
  <c r="Y696" i="10"/>
  <c r="Z696" i="10" s="1"/>
  <c r="Y692" i="10"/>
  <c r="Z692" i="10" s="1"/>
  <c r="T782" i="10"/>
  <c r="Y783" i="10"/>
  <c r="Z783" i="10" s="1"/>
  <c r="Y784" i="10"/>
  <c r="Z784" i="10" s="1"/>
  <c r="Y785" i="10"/>
  <c r="Z785" i="10" s="1"/>
  <c r="Y786" i="10"/>
  <c r="Z786" i="10" s="1"/>
  <c r="Y787" i="10"/>
  <c r="Z787" i="10" s="1"/>
  <c r="Y782" i="10"/>
  <c r="Z782" i="10" s="1"/>
  <c r="T854" i="10"/>
  <c r="Y856" i="10"/>
  <c r="Z856" i="10" s="1"/>
  <c r="Y857" i="10"/>
  <c r="Z857" i="10" s="1"/>
  <c r="Y858" i="10"/>
  <c r="Z858" i="10" s="1"/>
  <c r="Y859" i="10"/>
  <c r="Z859" i="10" s="1"/>
  <c r="Y854" i="10"/>
  <c r="Z854" i="10" s="1"/>
  <c r="Y10" i="10"/>
  <c r="Z10" i="10" s="1"/>
  <c r="Y64" i="10"/>
  <c r="Z64" i="10" s="1"/>
  <c r="Y265" i="10"/>
  <c r="Z265" i="10" s="1"/>
  <c r="Y558" i="10"/>
  <c r="Z558" i="10" s="1"/>
  <c r="Y658" i="10"/>
  <c r="Z658" i="10" s="1"/>
  <c r="Y761" i="10"/>
  <c r="Z761" i="10" s="1"/>
  <c r="Y528" i="10"/>
  <c r="Z528" i="10" s="1"/>
  <c r="Y529" i="10"/>
  <c r="Z529" i="10" s="1"/>
  <c r="Y530" i="10"/>
  <c r="Z530" i="10" s="1"/>
  <c r="Y531" i="10"/>
  <c r="Z531" i="10" s="1"/>
  <c r="Y527" i="10"/>
  <c r="Z527" i="10" s="1"/>
  <c r="S592" i="10"/>
  <c r="Y594" i="10"/>
  <c r="Z594" i="10" s="1"/>
  <c r="Y595" i="10"/>
  <c r="Z595" i="10" s="1"/>
  <c r="Y596" i="10"/>
  <c r="Z596" i="10" s="1"/>
  <c r="Y592" i="10"/>
  <c r="Z592" i="10" s="1"/>
  <c r="S637" i="10"/>
  <c r="Y641" i="10"/>
  <c r="Z641" i="10" s="1"/>
  <c r="Y637" i="10"/>
  <c r="Z637" i="10" s="1"/>
  <c r="T680" i="10"/>
  <c r="T750" i="10"/>
  <c r="Y751" i="10"/>
  <c r="Z751" i="10" s="1"/>
  <c r="Y750" i="10"/>
  <c r="Z750" i="10" s="1"/>
  <c r="V847" i="10"/>
  <c r="V767" i="10"/>
  <c r="V647" i="10"/>
  <c r="Y9" i="10"/>
  <c r="Z9" i="10" s="1"/>
  <c r="Y78" i="10"/>
  <c r="Z78" i="10" s="1"/>
  <c r="Y176" i="10"/>
  <c r="Z176" i="10" s="1"/>
  <c r="Y282" i="10"/>
  <c r="Z282" i="10" s="1"/>
  <c r="Y374" i="10"/>
  <c r="Z374" i="10" s="1"/>
  <c r="Y573" i="10"/>
  <c r="Z573" i="10" s="1"/>
  <c r="Y673" i="10"/>
  <c r="Z673" i="10" s="1"/>
  <c r="S482" i="10"/>
  <c r="S744" i="10"/>
  <c r="Y745" i="10"/>
  <c r="Z745" i="10" s="1"/>
  <c r="Y744" i="10"/>
  <c r="Z744" i="10" s="1"/>
  <c r="S750" i="10"/>
  <c r="Y780" i="10"/>
  <c r="Z780" i="10" s="1"/>
  <c r="Y781" i="10"/>
  <c r="Z781" i="10" s="1"/>
  <c r="S848" i="10"/>
  <c r="Y849" i="10"/>
  <c r="Z849" i="10" s="1"/>
  <c r="Y850" i="10"/>
  <c r="Z850" i="10" s="1"/>
  <c r="Y851" i="10"/>
  <c r="Z851" i="10" s="1"/>
  <c r="Y852" i="10"/>
  <c r="Z852" i="10" s="1"/>
  <c r="Y853" i="10"/>
  <c r="Z853" i="10" s="1"/>
  <c r="Y848" i="10"/>
  <c r="Z848" i="10" s="1"/>
  <c r="Y14" i="10"/>
  <c r="Z14" i="10" s="1"/>
  <c r="Y75" i="10"/>
  <c r="Z75" i="10" s="1"/>
  <c r="Y179" i="10"/>
  <c r="Z179" i="10" s="1"/>
  <c r="Y279" i="10"/>
  <c r="Z279" i="10" s="1"/>
  <c r="Y379" i="10"/>
  <c r="Z379" i="10" s="1"/>
  <c r="Y580" i="10"/>
  <c r="Z580" i="10" s="1"/>
  <c r="Y680" i="10"/>
  <c r="Z680" i="10" s="1"/>
  <c r="Y779" i="10"/>
  <c r="Z779" i="10" s="1"/>
  <c r="T128" i="10"/>
  <c r="Y129" i="10"/>
  <c r="Z129" i="10" s="1"/>
  <c r="Y130" i="10"/>
  <c r="Z130" i="10" s="1"/>
  <c r="Y131" i="10"/>
  <c r="Z131" i="10" s="1"/>
  <c r="Y132" i="10"/>
  <c r="Z132" i="10" s="1"/>
  <c r="Y133" i="10"/>
  <c r="Z133" i="10" s="1"/>
  <c r="Y128" i="10"/>
  <c r="Z128" i="10" s="1"/>
  <c r="T191" i="10"/>
  <c r="T312" i="10"/>
  <c r="Y51" i="10"/>
  <c r="Z51" i="10" s="1"/>
  <c r="Y52" i="10"/>
  <c r="Z52" i="10" s="1"/>
  <c r="Y53" i="10"/>
  <c r="Z53" i="10" s="1"/>
  <c r="Y54" i="10"/>
  <c r="Z54" i="10" s="1"/>
  <c r="Y55" i="10"/>
  <c r="Z55" i="10" s="1"/>
  <c r="Y50" i="10"/>
  <c r="Z50" i="10" s="1"/>
  <c r="T115" i="10"/>
  <c r="Y168" i="10"/>
  <c r="Z168" i="10" s="1"/>
  <c r="Y169" i="10"/>
  <c r="Z169" i="10" s="1"/>
  <c r="Y167" i="10"/>
  <c r="Z167" i="10" s="1"/>
  <c r="Y174" i="10"/>
  <c r="Z174" i="10" s="1"/>
  <c r="Y175" i="10"/>
  <c r="Z175" i="10" s="1"/>
  <c r="Y173" i="10"/>
  <c r="Z173" i="10" s="1"/>
  <c r="T179" i="10"/>
  <c r="T243" i="10"/>
  <c r="Y244" i="10"/>
  <c r="Z244" i="10" s="1"/>
  <c r="Y245" i="10"/>
  <c r="Z245" i="10" s="1"/>
  <c r="Y246" i="10"/>
  <c r="Z246" i="10" s="1"/>
  <c r="Y247" i="10"/>
  <c r="Z247" i="10" s="1"/>
  <c r="Y248" i="10"/>
  <c r="Z248" i="10" s="1"/>
  <c r="Y249" i="10"/>
  <c r="Z249" i="10" s="1"/>
  <c r="Y250" i="10"/>
  <c r="Z250" i="10" s="1"/>
  <c r="Y243" i="10"/>
  <c r="Z243" i="10" s="1"/>
  <c r="S393" i="10"/>
  <c r="T431" i="10"/>
  <c r="T476" i="10"/>
  <c r="T502" i="10"/>
  <c r="T599" i="10"/>
  <c r="T612" i="10"/>
  <c r="Y614" i="10"/>
  <c r="Z614" i="10" s="1"/>
  <c r="Y615" i="10"/>
  <c r="Z615" i="10" s="1"/>
  <c r="Y616" i="10"/>
  <c r="Z616" i="10" s="1"/>
  <c r="Y612" i="10"/>
  <c r="Z612" i="10" s="1"/>
  <c r="S687" i="10"/>
  <c r="Y688" i="10"/>
  <c r="Z688" i="10" s="1"/>
  <c r="Y689" i="10"/>
  <c r="Z689" i="10" s="1"/>
  <c r="Y690" i="10"/>
  <c r="Z690" i="10" s="1"/>
  <c r="Y691" i="10"/>
  <c r="Z691" i="10" s="1"/>
  <c r="Y687" i="10"/>
  <c r="Z687" i="10" s="1"/>
  <c r="S712" i="10"/>
  <c r="Y714" i="10"/>
  <c r="Z714" i="10" s="1"/>
  <c r="Y715" i="10"/>
  <c r="Z715" i="10" s="1"/>
  <c r="Y716" i="10"/>
  <c r="Z716" i="10" s="1"/>
  <c r="Y712" i="10"/>
  <c r="Z712" i="10" s="1"/>
  <c r="T770" i="10"/>
  <c r="Y771" i="10"/>
  <c r="Z771" i="10" s="1"/>
  <c r="Y772" i="10"/>
  <c r="Z772" i="10" s="1"/>
  <c r="Y773" i="10"/>
  <c r="Z773" i="10" s="1"/>
  <c r="Y774" i="10"/>
  <c r="Z774" i="10" s="1"/>
  <c r="Y775" i="10"/>
  <c r="Z775" i="10" s="1"/>
  <c r="Y770" i="10"/>
  <c r="Z770" i="10" s="1"/>
  <c r="V745" i="10"/>
  <c r="V393" i="10"/>
  <c r="V153" i="10"/>
  <c r="V33" i="10"/>
  <c r="Y19" i="10"/>
  <c r="Z19" i="10" s="1"/>
  <c r="Y80" i="10"/>
  <c r="Z80" i="10" s="1"/>
  <c r="Y181" i="10"/>
  <c r="Z181" i="10" s="1"/>
  <c r="Y278" i="10"/>
  <c r="Z278" i="10" s="1"/>
  <c r="Y386" i="10"/>
  <c r="Z386" i="10" s="1"/>
  <c r="Y579" i="10"/>
  <c r="Z579" i="10" s="1"/>
  <c r="Y679" i="10"/>
  <c r="Z679" i="10" s="1"/>
  <c r="Y778" i="10"/>
  <c r="Z778" i="10" s="1"/>
  <c r="T336" i="10"/>
  <c r="T399" i="10"/>
  <c r="T44" i="10"/>
  <c r="Y45" i="10"/>
  <c r="Z45" i="10" s="1"/>
  <c r="Y46" i="10"/>
  <c r="Z46" i="10" s="1"/>
  <c r="Y47" i="10"/>
  <c r="Z47" i="10" s="1"/>
  <c r="Y49" i="10"/>
  <c r="Z49" i="10" s="1"/>
  <c r="Y44" i="10"/>
  <c r="Z44" i="10" s="1"/>
  <c r="T122" i="10"/>
  <c r="Y123" i="10"/>
  <c r="Z123" i="10" s="1"/>
  <c r="Y124" i="10"/>
  <c r="Z124" i="10" s="1"/>
  <c r="Y125" i="10"/>
  <c r="Z125" i="10" s="1"/>
  <c r="Y126" i="10"/>
  <c r="Z126" i="10" s="1"/>
  <c r="Y127" i="10"/>
  <c r="Z127" i="10" s="1"/>
  <c r="Y122" i="10"/>
  <c r="Z122" i="10" s="1"/>
  <c r="T161" i="10"/>
  <c r="Y162" i="10"/>
  <c r="Z162" i="10" s="1"/>
  <c r="Y163" i="10"/>
  <c r="Z163" i="10" s="1"/>
  <c r="T211" i="10"/>
  <c r="Y212" i="10"/>
  <c r="Z212" i="10" s="1"/>
  <c r="Y213" i="10"/>
  <c r="Z213" i="10" s="1"/>
  <c r="Y215" i="10"/>
  <c r="Z215" i="10" s="1"/>
  <c r="Y216" i="10"/>
  <c r="Z216" i="10" s="1"/>
  <c r="Y217" i="10"/>
  <c r="Z217" i="10" s="1"/>
  <c r="Y218" i="10"/>
  <c r="Z218" i="10" s="1"/>
  <c r="Y211" i="10"/>
  <c r="Z211" i="10" s="1"/>
  <c r="Y308" i="10"/>
  <c r="Z308" i="10" s="1"/>
  <c r="Y309" i="10"/>
  <c r="Z309" i="10" s="1"/>
  <c r="Y310" i="10"/>
  <c r="Z310" i="10" s="1"/>
  <c r="Y311" i="10"/>
  <c r="Z311" i="10" s="1"/>
  <c r="Y312" i="10"/>
  <c r="Z312" i="10" s="1"/>
  <c r="Y313" i="10"/>
  <c r="Z313" i="10" s="1"/>
  <c r="Y314" i="10"/>
  <c r="Z314" i="10" s="1"/>
  <c r="Y307" i="10"/>
  <c r="Z307" i="10" s="1"/>
  <c r="Y388" i="10"/>
  <c r="Z388" i="10" s="1"/>
  <c r="Y389" i="10"/>
  <c r="Z389" i="10" s="1"/>
  <c r="Y390" i="10"/>
  <c r="Z390" i="10" s="1"/>
  <c r="Y391" i="10"/>
  <c r="Z391" i="10" s="1"/>
  <c r="Y392" i="10"/>
  <c r="Z392" i="10" s="1"/>
  <c r="Y393" i="10"/>
  <c r="Z393" i="10" s="1"/>
  <c r="Y394" i="10"/>
  <c r="Z394" i="10" s="1"/>
  <c r="Y387" i="10"/>
  <c r="Z387" i="10" s="1"/>
  <c r="T457" i="10"/>
  <c r="T547" i="10"/>
  <c r="Y549" i="10"/>
  <c r="Z549" i="10" s="1"/>
  <c r="Y550" i="10"/>
  <c r="Z550" i="10" s="1"/>
  <c r="Y551" i="10"/>
  <c r="Z551" i="10" s="1"/>
  <c r="Y548" i="10"/>
  <c r="Z548" i="10" s="1"/>
  <c r="T662" i="10"/>
  <c r="Y663" i="10"/>
  <c r="Z663" i="10" s="1"/>
  <c r="Y664" i="10"/>
  <c r="Z664" i="10" s="1"/>
  <c r="Y665" i="10"/>
  <c r="Z665" i="10" s="1"/>
  <c r="Y666" i="10"/>
  <c r="Z666" i="10" s="1"/>
  <c r="Y662" i="10"/>
  <c r="Z662" i="10" s="1"/>
  <c r="S738" i="10"/>
  <c r="Y738" i="10"/>
  <c r="Z738" i="10" s="1"/>
  <c r="T842" i="10"/>
  <c r="Y843" i="10"/>
  <c r="Z843" i="10" s="1"/>
  <c r="Y844" i="10"/>
  <c r="Z844" i="10" s="1"/>
  <c r="Y845" i="10"/>
  <c r="Z845" i="10" s="1"/>
  <c r="Y846" i="10"/>
  <c r="Z846" i="10" s="1"/>
  <c r="Y847" i="10"/>
  <c r="Z847" i="10" s="1"/>
  <c r="Y842" i="10"/>
  <c r="Z842" i="10" s="1"/>
  <c r="Y18" i="10"/>
  <c r="Z18" i="10" s="1"/>
  <c r="Y85" i="10"/>
  <c r="Z85" i="10" s="1"/>
  <c r="Y180" i="10"/>
  <c r="Z180" i="10" s="1"/>
  <c r="Y385" i="10"/>
  <c r="Z385" i="10" s="1"/>
  <c r="Y578" i="10"/>
  <c r="Z578" i="10" s="1"/>
  <c r="Y678" i="10"/>
  <c r="Z678" i="10" s="1"/>
  <c r="Y777" i="10"/>
  <c r="Z777" i="10" s="1"/>
  <c r="T56" i="10"/>
  <c r="Y59" i="10"/>
  <c r="Z59" i="10" s="1"/>
  <c r="Y60" i="10"/>
  <c r="Z60" i="10" s="1"/>
  <c r="T275" i="10"/>
  <c r="Y280" i="10"/>
  <c r="Z280" i="10" s="1"/>
  <c r="Y281" i="10"/>
  <c r="Z281" i="10" s="1"/>
  <c r="Y275" i="10"/>
  <c r="Z275" i="10" s="1"/>
  <c r="Y276" i="10"/>
  <c r="Z276" i="10" s="1"/>
  <c r="Y360" i="10"/>
  <c r="Z360" i="10" s="1"/>
  <c r="Y361" i="10"/>
  <c r="Z361" i="10" s="1"/>
  <c r="Y355" i="10"/>
  <c r="Z355" i="10" s="1"/>
  <c r="Y356" i="10"/>
  <c r="Z356" i="10" s="1"/>
  <c r="S38" i="10"/>
  <c r="Y38" i="10"/>
  <c r="Z38" i="10" s="1"/>
  <c r="Y39" i="10"/>
  <c r="Z39" i="10" s="1"/>
  <c r="Y40" i="10"/>
  <c r="Z40" i="10" s="1"/>
  <c r="S83" i="10"/>
  <c r="Y332" i="10"/>
  <c r="Z332" i="10" s="1"/>
  <c r="Y333" i="10"/>
  <c r="Z333" i="10" s="1"/>
  <c r="Y335" i="10"/>
  <c r="Z335" i="10" s="1"/>
  <c r="Y336" i="10"/>
  <c r="Z336" i="10" s="1"/>
  <c r="Y337" i="10"/>
  <c r="Z337" i="10" s="1"/>
  <c r="Y338" i="10"/>
  <c r="Z338" i="10" s="1"/>
  <c r="Y331" i="10"/>
  <c r="Z331" i="10" s="1"/>
  <c r="T368" i="10"/>
  <c r="T522" i="10"/>
  <c r="Y523" i="10"/>
  <c r="Z523" i="10" s="1"/>
  <c r="Y524" i="10"/>
  <c r="Z524" i="10" s="1"/>
  <c r="Y525" i="10"/>
  <c r="Z525" i="10" s="1"/>
  <c r="Y526" i="10"/>
  <c r="Z526" i="10" s="1"/>
  <c r="Y522" i="10"/>
  <c r="Z522" i="10" s="1"/>
  <c r="Y568" i="10"/>
  <c r="Z568" i="10" s="1"/>
  <c r="Y569" i="10"/>
  <c r="Z569" i="10" s="1"/>
  <c r="Y570" i="10"/>
  <c r="Z570" i="10" s="1"/>
  <c r="Y571" i="10"/>
  <c r="Z571" i="10" s="1"/>
  <c r="Y567" i="10"/>
  <c r="Z567" i="10" s="1"/>
  <c r="S632" i="10"/>
  <c r="Y634" i="10"/>
  <c r="Z634" i="10" s="1"/>
  <c r="Y635" i="10"/>
  <c r="Z635" i="10" s="1"/>
  <c r="Y636" i="10"/>
  <c r="Z636" i="10" s="1"/>
  <c r="Y632" i="10"/>
  <c r="Z632" i="10" s="1"/>
  <c r="T719" i="10"/>
  <c r="T732" i="10"/>
  <c r="Y733" i="10"/>
  <c r="Z733" i="10" s="1"/>
  <c r="Y732" i="10"/>
  <c r="Z732" i="10" s="1"/>
  <c r="Y765" i="10"/>
  <c r="Z765" i="10" s="1"/>
  <c r="Y766" i="10"/>
  <c r="Z766" i="10" s="1"/>
  <c r="Y767" i="10"/>
  <c r="Z767" i="10" s="1"/>
  <c r="Y768" i="10"/>
  <c r="Z768" i="10" s="1"/>
  <c r="Y769" i="10"/>
  <c r="Z769" i="10" s="1"/>
  <c r="Y764" i="10"/>
  <c r="Z764" i="10" s="1"/>
  <c r="V783" i="10"/>
  <c r="V743" i="10"/>
  <c r="Y17" i="10"/>
  <c r="Z17" i="10" s="1"/>
  <c r="Y94" i="10"/>
  <c r="Z94" i="10" s="1"/>
  <c r="Y195" i="10"/>
  <c r="Z195" i="10" s="1"/>
  <c r="Y294" i="10"/>
  <c r="Z294" i="10" s="1"/>
  <c r="Y402" i="10"/>
  <c r="Z402" i="10" s="1"/>
  <c r="Y593" i="10"/>
  <c r="Z593" i="10" s="1"/>
  <c r="Y693" i="10"/>
  <c r="Z693" i="10" s="1"/>
  <c r="Y798" i="10"/>
  <c r="Z798" i="10" s="1"/>
  <c r="S56" i="10"/>
  <c r="T71" i="10"/>
  <c r="S76" i="10"/>
  <c r="T91" i="10"/>
  <c r="T180" i="10"/>
  <c r="S235" i="10"/>
  <c r="T268" i="10"/>
  <c r="T362" i="10"/>
  <c r="T409" i="10"/>
  <c r="S429" i="10"/>
  <c r="S448" i="10"/>
  <c r="S465" i="10"/>
  <c r="S493" i="10"/>
  <c r="T503" i="10"/>
  <c r="S513" i="10"/>
  <c r="T525" i="10"/>
  <c r="S530" i="10"/>
  <c r="S565" i="10"/>
  <c r="S570" i="10"/>
  <c r="S590" i="10"/>
  <c r="T766" i="10"/>
  <c r="S781" i="10"/>
  <c r="S791" i="10"/>
  <c r="S819" i="10"/>
  <c r="S842" i="10"/>
  <c r="T47" i="10"/>
  <c r="S67" i="10"/>
  <c r="S144" i="10"/>
  <c r="T231" i="10"/>
  <c r="T344" i="10"/>
  <c r="T383" i="10"/>
  <c r="T432" i="10"/>
  <c r="T489" i="10"/>
  <c r="S654" i="10"/>
  <c r="T682" i="10"/>
  <c r="T147" i="10"/>
  <c r="T172" i="10"/>
  <c r="S201" i="10"/>
  <c r="S272" i="10"/>
  <c r="S333" i="10"/>
  <c r="T352" i="10"/>
  <c r="S391" i="10"/>
  <c r="T415" i="10"/>
  <c r="T442" i="10"/>
  <c r="S449" i="10"/>
  <c r="T549" i="10"/>
  <c r="T584" i="10"/>
  <c r="S591" i="10"/>
  <c r="T632" i="10"/>
  <c r="S643" i="10"/>
  <c r="S699" i="10"/>
  <c r="S717" i="10"/>
  <c r="T775" i="10"/>
  <c r="S13" i="10"/>
  <c r="T34" i="10"/>
  <c r="S52" i="10"/>
  <c r="S92" i="10"/>
  <c r="S99" i="10"/>
  <c r="S124" i="10"/>
  <c r="S152" i="10"/>
  <c r="S203" i="10"/>
  <c r="T207" i="10"/>
  <c r="S220" i="10"/>
  <c r="S227" i="10"/>
  <c r="S243" i="10"/>
  <c r="S250" i="10"/>
  <c r="S264" i="10"/>
  <c r="S280" i="10"/>
  <c r="T300" i="10"/>
  <c r="S309" i="10"/>
  <c r="S327" i="10"/>
  <c r="S329" i="10"/>
  <c r="S357" i="10"/>
  <c r="T361" i="10"/>
  <c r="S375" i="10"/>
  <c r="T386" i="10"/>
  <c r="S397" i="10"/>
  <c r="T410" i="10"/>
  <c r="S416" i="10"/>
  <c r="T418" i="10"/>
  <c r="S423" i="10"/>
  <c r="S456" i="10"/>
  <c r="S472" i="10"/>
  <c r="T514" i="10"/>
  <c r="S521" i="10"/>
  <c r="S562" i="10"/>
  <c r="T576" i="10"/>
  <c r="S603" i="10"/>
  <c r="S605" i="10"/>
  <c r="S607" i="10"/>
  <c r="T640" i="10"/>
  <c r="S651" i="10"/>
  <c r="S725" i="10"/>
  <c r="S747" i="10"/>
  <c r="S754" i="10"/>
  <c r="S783" i="10"/>
  <c r="S807" i="10"/>
  <c r="T853" i="10"/>
  <c r="S478" i="10"/>
  <c r="S487" i="10"/>
  <c r="T505" i="10"/>
  <c r="T519" i="10"/>
  <c r="S533" i="10"/>
  <c r="S555" i="10"/>
  <c r="T574" i="10"/>
  <c r="T592" i="10"/>
  <c r="S660" i="10"/>
  <c r="S686" i="10"/>
  <c r="S709" i="10"/>
  <c r="S723" i="10"/>
  <c r="S770" i="10"/>
  <c r="T800" i="10"/>
  <c r="T805" i="10"/>
  <c r="T814" i="10"/>
  <c r="T837" i="10"/>
  <c r="T18" i="10"/>
  <c r="S23" i="10"/>
  <c r="S37" i="10"/>
  <c r="S139" i="10"/>
  <c r="S155" i="10"/>
  <c r="S162" i="10"/>
  <c r="S195" i="10"/>
  <c r="T199" i="10"/>
  <c r="S212" i="10"/>
  <c r="T239" i="10"/>
  <c r="S260" i="10"/>
  <c r="S276" i="10"/>
  <c r="S283" i="10"/>
  <c r="T287" i="10"/>
  <c r="T296" i="10"/>
  <c r="S351" i="10"/>
  <c r="S366" i="10"/>
  <c r="S389" i="10"/>
  <c r="T474" i="10"/>
  <c r="S586" i="10"/>
  <c r="T645" i="10"/>
  <c r="T670" i="10"/>
  <c r="S707" i="10"/>
  <c r="T768" i="10"/>
  <c r="S821" i="10"/>
  <c r="S830" i="10"/>
  <c r="S835" i="10"/>
  <c r="S846" i="10"/>
  <c r="T32" i="10"/>
  <c r="S39" i="10"/>
  <c r="T2" i="10"/>
  <c r="S21" i="10"/>
  <c r="T48" i="10"/>
  <c r="T55" i="10"/>
  <c r="T95" i="10"/>
  <c r="T135" i="10"/>
  <c r="S137" i="10"/>
  <c r="S160" i="10"/>
  <c r="S193" i="10"/>
  <c r="T210" i="10"/>
  <c r="T223" i="10"/>
  <c r="S258" i="10"/>
  <c r="S274" i="10"/>
  <c r="S303" i="10"/>
  <c r="T338" i="10"/>
  <c r="S349" i="10"/>
  <c r="T402" i="10"/>
  <c r="S413" i="10"/>
  <c r="T434" i="10"/>
  <c r="S501" i="10"/>
  <c r="T558" i="10"/>
  <c r="S782" i="10"/>
  <c r="S789" i="10"/>
  <c r="S813" i="10"/>
  <c r="T824" i="10"/>
  <c r="S854" i="10"/>
  <c r="T856" i="10"/>
  <c r="S5" i="10"/>
  <c r="S31" i="10"/>
  <c r="T40" i="10"/>
  <c r="T63" i="10"/>
  <c r="S65" i="10"/>
  <c r="S185" i="10"/>
  <c r="S204" i="10"/>
  <c r="T215" i="10"/>
  <c r="T228" i="10"/>
  <c r="S295" i="10"/>
  <c r="T330" i="10"/>
  <c r="S341" i="10"/>
  <c r="S345" i="10"/>
  <c r="T376" i="10"/>
  <c r="S405" i="10"/>
  <c r="S424" i="10"/>
  <c r="T426" i="10"/>
  <c r="S437" i="10"/>
  <c r="S457" i="10"/>
  <c r="S473" i="10"/>
  <c r="S477" i="10"/>
  <c r="S479" i="10"/>
  <c r="S543" i="10"/>
  <c r="S554" i="10"/>
  <c r="S580" i="10"/>
  <c r="S598" i="10"/>
  <c r="S611" i="10"/>
  <c r="S659" i="10"/>
  <c r="S661" i="10"/>
  <c r="T678" i="10"/>
  <c r="S715" i="10"/>
  <c r="T736" i="10"/>
  <c r="T741" i="10"/>
  <c r="T762" i="10"/>
  <c r="S778" i="10"/>
  <c r="S787" i="10"/>
  <c r="S811" i="10"/>
  <c r="S838" i="10"/>
  <c r="S845" i="10"/>
  <c r="T10" i="10"/>
  <c r="S29" i="10"/>
  <c r="T87" i="10"/>
  <c r="T103" i="10"/>
  <c r="T108" i="10"/>
  <c r="S131" i="10"/>
  <c r="T156" i="10"/>
  <c r="T183" i="10"/>
  <c r="T247" i="10"/>
  <c r="S293" i="10"/>
  <c r="T394" i="10"/>
  <c r="T481" i="10"/>
  <c r="S488" i="10"/>
  <c r="T497" i="10"/>
  <c r="T541" i="10"/>
  <c r="S548" i="10"/>
  <c r="T550" i="10"/>
  <c r="S596" i="10"/>
  <c r="T629" i="10"/>
  <c r="S676" i="10"/>
  <c r="T760" i="10"/>
  <c r="S829" i="10"/>
  <c r="S9" i="10"/>
  <c r="S17" i="10"/>
  <c r="S25" i="10"/>
  <c r="S33" i="10"/>
  <c r="S41" i="10"/>
  <c r="S49" i="10"/>
  <c r="S51" i="10"/>
  <c r="S116" i="10"/>
  <c r="S123" i="10"/>
  <c r="T127" i="10"/>
  <c r="T234" i="10"/>
  <c r="S234" i="10"/>
  <c r="T279" i="10"/>
  <c r="T384" i="10"/>
  <c r="S384" i="10"/>
  <c r="T450" i="10"/>
  <c r="S496" i="10"/>
  <c r="T581" i="10"/>
  <c r="S581" i="10"/>
  <c r="T702" i="10"/>
  <c r="S702" i="10"/>
  <c r="T714" i="10"/>
  <c r="S714" i="10"/>
  <c r="T788" i="10"/>
  <c r="S788" i="10"/>
  <c r="S855" i="10"/>
  <c r="T855" i="10"/>
  <c r="T618" i="10"/>
  <c r="S618" i="10"/>
  <c r="T718" i="10"/>
  <c r="S718" i="10"/>
  <c r="S167" i="10"/>
  <c r="T167" i="10"/>
  <c r="S252" i="10"/>
  <c r="S275" i="10"/>
  <c r="S301" i="10"/>
  <c r="T433" i="10"/>
  <c r="S433" i="10"/>
  <c r="T471" i="10"/>
  <c r="S471" i="10"/>
  <c r="S508" i="10"/>
  <c r="T508" i="10"/>
  <c r="T542" i="10"/>
  <c r="S544" i="10"/>
  <c r="T544" i="10"/>
  <c r="T567" i="10"/>
  <c r="S567" i="10"/>
  <c r="T579" i="10"/>
  <c r="S579" i="10"/>
  <c r="S786" i="10"/>
  <c r="T786" i="10"/>
  <c r="T839" i="10"/>
  <c r="S839" i="10"/>
  <c r="T107" i="10"/>
  <c r="T441" i="10"/>
  <c r="S441" i="10"/>
  <c r="T455" i="10"/>
  <c r="S455" i="10"/>
  <c r="T510" i="10"/>
  <c r="S510" i="10"/>
  <c r="T626" i="10"/>
  <c r="S626" i="10"/>
  <c r="S60" i="10"/>
  <c r="S68" i="10"/>
  <c r="S75" i="10"/>
  <c r="T79" i="10"/>
  <c r="S132" i="10"/>
  <c r="S248" i="10"/>
  <c r="S271" i="10"/>
  <c r="T271" i="10"/>
  <c r="S297" i="10"/>
  <c r="T328" i="10"/>
  <c r="S328" i="10"/>
  <c r="T447" i="10"/>
  <c r="S447" i="10"/>
  <c r="T466" i="10"/>
  <c r="T669" i="10"/>
  <c r="S669" i="10"/>
  <c r="S696" i="10"/>
  <c r="T696" i="10"/>
  <c r="T148" i="10"/>
  <c r="T571" i="10"/>
  <c r="S571" i="10"/>
  <c r="T827" i="10"/>
  <c r="S827" i="10"/>
  <c r="T119" i="10"/>
  <c r="T143" i="10"/>
  <c r="T163" i="10"/>
  <c r="S163" i="10"/>
  <c r="T324" i="10"/>
  <c r="S324" i="10"/>
  <c r="S421" i="10"/>
  <c r="T425" i="10"/>
  <c r="S425" i="10"/>
  <c r="T589" i="10"/>
  <c r="S589" i="10"/>
  <c r="T610" i="10"/>
  <c r="S612" i="10"/>
  <c r="T614" i="10"/>
  <c r="S614" i="10"/>
  <c r="T724" i="10"/>
  <c r="S724" i="10"/>
  <c r="S743" i="10"/>
  <c r="T100" i="10"/>
  <c r="T8" i="10"/>
  <c r="T16" i="10"/>
  <c r="T24" i="10"/>
  <c r="T244" i="10"/>
  <c r="S244" i="10"/>
  <c r="T267" i="10"/>
  <c r="S267" i="10"/>
  <c r="T445" i="10"/>
  <c r="S445" i="10"/>
  <c r="T463" i="10"/>
  <c r="S463" i="10"/>
  <c r="S504" i="10"/>
  <c r="S534" i="10"/>
  <c r="T534" i="10"/>
  <c r="T563" i="10"/>
  <c r="S563" i="10"/>
  <c r="S608" i="10"/>
  <c r="T608" i="10"/>
  <c r="T655" i="10"/>
  <c r="S655" i="10"/>
  <c r="T667" i="10"/>
  <c r="S667" i="10"/>
  <c r="T694" i="10"/>
  <c r="S694" i="10"/>
  <c r="S710" i="10"/>
  <c r="T417" i="10"/>
  <c r="S417" i="10"/>
  <c r="T458" i="10"/>
  <c r="T573" i="10"/>
  <c r="S573" i="10"/>
  <c r="S606" i="10"/>
  <c r="T677" i="10"/>
  <c r="S677" i="10"/>
  <c r="T688" i="10"/>
  <c r="S692" i="10"/>
  <c r="S159" i="10"/>
  <c r="T159" i="10"/>
  <c r="T240" i="10"/>
  <c r="S240" i="10"/>
  <c r="T320" i="10"/>
  <c r="S320" i="10"/>
  <c r="T111" i="10"/>
  <c r="S177" i="10"/>
  <c r="S211" i="10"/>
  <c r="T316" i="10"/>
  <c r="S316" i="10"/>
  <c r="S337" i="10"/>
  <c r="S365" i="10"/>
  <c r="S367" i="10"/>
  <c r="S600" i="10"/>
  <c r="T600" i="10"/>
  <c r="S647" i="10"/>
  <c r="T675" i="10"/>
  <c r="S675" i="10"/>
  <c r="S776" i="10"/>
  <c r="T776" i="10"/>
  <c r="T843" i="10"/>
  <c r="S843" i="10"/>
  <c r="S226" i="10"/>
  <c r="S232" i="10"/>
  <c r="S236" i="10"/>
  <c r="S259" i="10"/>
  <c r="T263" i="10"/>
  <c r="S290" i="10"/>
  <c r="T292" i="10"/>
  <c r="S294" i="10"/>
  <c r="T332" i="10"/>
  <c r="S334" i="10"/>
  <c r="S342" i="10"/>
  <c r="S350" i="10"/>
  <c r="S356" i="10"/>
  <c r="S388" i="10"/>
  <c r="S392" i="10"/>
  <c r="S400" i="10"/>
  <c r="S408" i="10"/>
  <c r="S453" i="10"/>
  <c r="S461" i="10"/>
  <c r="S469" i="10"/>
  <c r="T482" i="10"/>
  <c r="T490" i="10"/>
  <c r="T498" i="10"/>
  <c r="T506" i="10"/>
  <c r="S512" i="10"/>
  <c r="S520" i="10"/>
  <c r="S557" i="10"/>
  <c r="S575" i="10"/>
  <c r="S583" i="10"/>
  <c r="S587" i="10"/>
  <c r="S595" i="10"/>
  <c r="S597" i="10"/>
  <c r="T616" i="10"/>
  <c r="S622" i="10"/>
  <c r="T624" i="10"/>
  <c r="S628" i="10"/>
  <c r="S634" i="10"/>
  <c r="S663" i="10"/>
  <c r="S685" i="10"/>
  <c r="T704" i="10"/>
  <c r="T712" i="10"/>
  <c r="S726" i="10"/>
  <c r="S732" i="10"/>
  <c r="T738" i="10"/>
  <c r="S740" i="10"/>
  <c r="T751" i="10"/>
  <c r="S755" i="10"/>
  <c r="S757" i="10"/>
  <c r="S765" i="10"/>
  <c r="S773" i="10"/>
  <c r="T784" i="10"/>
  <c r="S790" i="10"/>
  <c r="S796" i="10"/>
  <c r="T802" i="10"/>
  <c r="S804" i="10"/>
  <c r="T831" i="10"/>
  <c r="S847" i="10"/>
  <c r="S176" i="10"/>
  <c r="S178" i="10"/>
  <c r="S184" i="10"/>
  <c r="S186" i="10"/>
  <c r="S192" i="10"/>
  <c r="S194" i="10"/>
  <c r="S200" i="10"/>
  <c r="S202" i="10"/>
  <c r="S208" i="10"/>
  <c r="S218" i="10"/>
  <c r="S224" i="10"/>
  <c r="T255" i="10"/>
  <c r="S282" i="10"/>
  <c r="S288" i="10"/>
  <c r="S308" i="10"/>
  <c r="S372" i="10"/>
  <c r="T378" i="10"/>
  <c r="S522" i="10"/>
  <c r="T526" i="10"/>
  <c r="S547" i="10"/>
  <c r="S679" i="10"/>
  <c r="T720" i="10"/>
  <c r="S734" i="10"/>
  <c r="S742" i="10"/>
  <c r="S746" i="10"/>
  <c r="S763" i="10"/>
  <c r="S771" i="10"/>
  <c r="S798" i="10"/>
  <c r="S806" i="10"/>
  <c r="S810" i="10"/>
  <c r="S485" i="10"/>
  <c r="T687" i="10"/>
  <c r="T728" i="10"/>
  <c r="T744" i="10"/>
  <c r="S748" i="10"/>
  <c r="T767" i="10"/>
  <c r="S779" i="10"/>
  <c r="T792" i="10"/>
  <c r="T808" i="10"/>
  <c r="T816" i="10"/>
  <c r="S820" i="10"/>
  <c r="S381" i="10"/>
  <c r="T444" i="10"/>
  <c r="S446" i="10"/>
  <c r="S509" i="10"/>
  <c r="S531" i="10"/>
  <c r="S535" i="10"/>
  <c r="T566" i="10"/>
  <c r="T568" i="10"/>
  <c r="S572" i="10"/>
  <c r="S621" i="10"/>
  <c r="T648" i="10"/>
  <c r="S662" i="10"/>
  <c r="S668" i="10"/>
  <c r="S711" i="10"/>
  <c r="S822" i="10"/>
  <c r="S615" i="10"/>
  <c r="S619" i="10"/>
  <c r="S627" i="10"/>
  <c r="T656" i="10"/>
  <c r="T672" i="10"/>
  <c r="T703" i="10"/>
  <c r="S731" i="10"/>
  <c r="S739" i="10"/>
  <c r="T752" i="10"/>
  <c r="S756" i="10"/>
  <c r="S795" i="10"/>
  <c r="S803" i="10"/>
  <c r="T832" i="10"/>
  <c r="T840" i="10"/>
  <c r="T848" i="10"/>
  <c r="T150" i="10"/>
  <c r="S150" i="10"/>
  <c r="T369" i="10"/>
  <c r="S369" i="10"/>
  <c r="T382" i="10"/>
  <c r="S382" i="10"/>
  <c r="T532" i="10"/>
  <c r="S532" i="10"/>
  <c r="S536" i="10"/>
  <c r="T536" i="10"/>
  <c r="T631" i="10"/>
  <c r="S631" i="10"/>
  <c r="S4" i="10"/>
  <c r="S12" i="10"/>
  <c r="S20" i="10"/>
  <c r="S28" i="10"/>
  <c r="S36" i="10"/>
  <c r="S44" i="10"/>
  <c r="S62" i="10"/>
  <c r="T142" i="10"/>
  <c r="S142" i="10"/>
  <c r="T354" i="10"/>
  <c r="S358" i="10"/>
  <c r="S380" i="10"/>
  <c r="T390" i="10"/>
  <c r="S390" i="10"/>
  <c r="T454" i="10"/>
  <c r="S454" i="10"/>
  <c r="T518" i="10"/>
  <c r="S518" i="10"/>
  <c r="T649" i="10"/>
  <c r="S649" i="10"/>
  <c r="S815" i="10"/>
  <c r="T815" i="10"/>
  <c r="S516" i="10"/>
  <c r="T516" i="10"/>
  <c r="T559" i="10"/>
  <c r="S559" i="10"/>
  <c r="T577" i="10"/>
  <c r="S577" i="10"/>
  <c r="T585" i="10"/>
  <c r="S585" i="10"/>
  <c r="S620" i="10"/>
  <c r="S265" i="10"/>
  <c r="T794" i="10"/>
  <c r="S794" i="10"/>
  <c r="S22" i="10"/>
  <c r="S30" i="10"/>
  <c r="S46" i="10"/>
  <c r="T53" i="10"/>
  <c r="S53" i="10"/>
  <c r="S88" i="10"/>
  <c r="T94" i="10"/>
  <c r="S112" i="10"/>
  <c r="T118" i="10"/>
  <c r="S128" i="10"/>
  <c r="T197" i="10"/>
  <c r="S197" i="10"/>
  <c r="T205" i="10"/>
  <c r="S205" i="10"/>
  <c r="S233" i="10"/>
  <c r="T404" i="10"/>
  <c r="T468" i="10"/>
  <c r="S3" i="10"/>
  <c r="T6" i="10"/>
  <c r="S11" i="10"/>
  <c r="T14" i="10"/>
  <c r="S19" i="10"/>
  <c r="S27" i="10"/>
  <c r="S35" i="10"/>
  <c r="T38" i="10"/>
  <c r="S43" i="10"/>
  <c r="S57" i="10"/>
  <c r="S59" i="10"/>
  <c r="S153" i="10"/>
  <c r="T157" i="10"/>
  <c r="S157" i="10"/>
  <c r="T165" i="10"/>
  <c r="S165" i="10"/>
  <c r="T213" i="10"/>
  <c r="S213" i="10"/>
  <c r="T221" i="10"/>
  <c r="S221" i="10"/>
  <c r="T229" i="10"/>
  <c r="S229" i="10"/>
  <c r="T237" i="10"/>
  <c r="S237" i="10"/>
  <c r="T245" i="10"/>
  <c r="S245" i="10"/>
  <c r="T253" i="10"/>
  <c r="S253" i="10"/>
  <c r="T261" i="10"/>
  <c r="S261" i="10"/>
  <c r="T269" i="10"/>
  <c r="S269" i="10"/>
  <c r="T277" i="10"/>
  <c r="S277" i="10"/>
  <c r="T285" i="10"/>
  <c r="S285" i="10"/>
  <c r="T313" i="10"/>
  <c r="S313" i="10"/>
  <c r="T347" i="10"/>
  <c r="S347" i="10"/>
  <c r="T355" i="10"/>
  <c r="S355" i="10"/>
  <c r="T134" i="10"/>
  <c r="S134" i="10"/>
  <c r="T323" i="10"/>
  <c r="S323" i="10"/>
  <c r="T70" i="10"/>
  <c r="S161" i="10"/>
  <c r="S217" i="10"/>
  <c r="S249" i="10"/>
  <c r="S470" i="10"/>
  <c r="T483" i="10"/>
  <c r="S483" i="10"/>
  <c r="T61" i="10"/>
  <c r="S61" i="10"/>
  <c r="S145" i="10"/>
  <c r="T149" i="10"/>
  <c r="S149" i="10"/>
  <c r="T318" i="10"/>
  <c r="S318" i="10"/>
  <c r="T326" i="10"/>
  <c r="S326" i="10"/>
  <c r="T422" i="10"/>
  <c r="S422" i="10"/>
  <c r="T486" i="10"/>
  <c r="S486" i="10"/>
  <c r="S72" i="10"/>
  <c r="T78" i="10"/>
  <c r="S96" i="10"/>
  <c r="T102" i="10"/>
  <c r="S120" i="10"/>
  <c r="T173" i="10"/>
  <c r="S173" i="10"/>
  <c r="T181" i="10"/>
  <c r="S181" i="10"/>
  <c r="T189" i="10"/>
  <c r="S189" i="10"/>
  <c r="S241" i="10"/>
  <c r="S257" i="10"/>
  <c r="S281" i="10"/>
  <c r="T553" i="10"/>
  <c r="S553" i="10"/>
  <c r="T50" i="10"/>
  <c r="S50" i="10"/>
  <c r="T141" i="10"/>
  <c r="S141" i="10"/>
  <c r="T174" i="10"/>
  <c r="S174" i="10"/>
  <c r="T182" i="10"/>
  <c r="S182" i="10"/>
  <c r="T190" i="10"/>
  <c r="S190" i="10"/>
  <c r="T198" i="10"/>
  <c r="S198" i="10"/>
  <c r="T206" i="10"/>
  <c r="S206" i="10"/>
  <c r="T305" i="10"/>
  <c r="S305" i="10"/>
  <c r="T377" i="10"/>
  <c r="S377" i="10"/>
  <c r="T387" i="10"/>
  <c r="S387" i="10"/>
  <c r="S420" i="10"/>
  <c r="T420" i="10"/>
  <c r="S484" i="10"/>
  <c r="T484" i="10"/>
  <c r="S594" i="10"/>
  <c r="T594" i="10"/>
  <c r="T695" i="10"/>
  <c r="S695" i="10"/>
  <c r="S452" i="10"/>
  <c r="T452" i="10"/>
  <c r="S80" i="10"/>
  <c r="T86" i="10"/>
  <c r="S104" i="10"/>
  <c r="T110" i="10"/>
  <c r="T126" i="10"/>
  <c r="S169" i="10"/>
  <c r="S225" i="10"/>
  <c r="S273" i="10"/>
  <c r="S289" i="10"/>
  <c r="S406" i="10"/>
  <c r="T419" i="10"/>
  <c r="S419" i="10"/>
  <c r="T69" i="10"/>
  <c r="S69" i="10"/>
  <c r="S73" i="10"/>
  <c r="T77" i="10"/>
  <c r="S77" i="10"/>
  <c r="S81" i="10"/>
  <c r="T85" i="10"/>
  <c r="S85" i="10"/>
  <c r="S89" i="10"/>
  <c r="T93" i="10"/>
  <c r="S93" i="10"/>
  <c r="S97" i="10"/>
  <c r="T101" i="10"/>
  <c r="S101" i="10"/>
  <c r="S105" i="10"/>
  <c r="T109" i="10"/>
  <c r="S109" i="10"/>
  <c r="S113" i="10"/>
  <c r="T117" i="10"/>
  <c r="S117" i="10"/>
  <c r="S121" i="10"/>
  <c r="T125" i="10"/>
  <c r="S125" i="10"/>
  <c r="S129" i="10"/>
  <c r="T133" i="10"/>
  <c r="S133" i="10"/>
  <c r="T158" i="10"/>
  <c r="S158" i="10"/>
  <c r="T166" i="10"/>
  <c r="S166" i="10"/>
  <c r="T214" i="10"/>
  <c r="S214" i="10"/>
  <c r="T222" i="10"/>
  <c r="S222" i="10"/>
  <c r="T230" i="10"/>
  <c r="S230" i="10"/>
  <c r="T238" i="10"/>
  <c r="S238" i="10"/>
  <c r="T246" i="10"/>
  <c r="S246" i="10"/>
  <c r="T254" i="10"/>
  <c r="S254" i="10"/>
  <c r="T262" i="10"/>
  <c r="S262" i="10"/>
  <c r="T270" i="10"/>
  <c r="S270" i="10"/>
  <c r="T278" i="10"/>
  <c r="S278" i="10"/>
  <c r="T286" i="10"/>
  <c r="S286" i="10"/>
  <c r="S314" i="10"/>
  <c r="T314" i="10"/>
  <c r="S322" i="10"/>
  <c r="T322" i="10"/>
  <c r="T340" i="10"/>
  <c r="S340" i="10"/>
  <c r="T348" i="10"/>
  <c r="S348" i="10"/>
  <c r="T436" i="10"/>
  <c r="S438" i="10"/>
  <c r="T451" i="10"/>
  <c r="S451" i="10"/>
  <c r="T500" i="10"/>
  <c r="S502" i="10"/>
  <c r="T515" i="10"/>
  <c r="S515" i="10"/>
  <c r="T540" i="10"/>
  <c r="S540" i="10"/>
  <c r="T684" i="10"/>
  <c r="S684" i="10"/>
  <c r="T307" i="10"/>
  <c r="S307" i="10"/>
  <c r="T371" i="10"/>
  <c r="S371" i="10"/>
  <c r="T527" i="10"/>
  <c r="S527" i="10"/>
  <c r="T545" i="10"/>
  <c r="S545" i="10"/>
  <c r="T564" i="10"/>
  <c r="S564" i="10"/>
  <c r="T713" i="10"/>
  <c r="S713" i="10"/>
  <c r="T759" i="10"/>
  <c r="S759" i="10"/>
  <c r="T331" i="10"/>
  <c r="S331" i="10"/>
  <c r="T395" i="10"/>
  <c r="S395" i="10"/>
  <c r="T427" i="10"/>
  <c r="S427" i="10"/>
  <c r="T459" i="10"/>
  <c r="S459" i="10"/>
  <c r="T491" i="10"/>
  <c r="S491" i="10"/>
  <c r="S560" i="10"/>
  <c r="T560" i="10"/>
  <c r="T578" i="10"/>
  <c r="S578" i="10"/>
  <c r="T601" i="10"/>
  <c r="S601" i="10"/>
  <c r="T609" i="10"/>
  <c r="S609" i="10"/>
  <c r="T636" i="10"/>
  <c r="S636" i="10"/>
  <c r="T644" i="10"/>
  <c r="S644" i="10"/>
  <c r="T777" i="10"/>
  <c r="S777" i="10"/>
  <c r="T823" i="10"/>
  <c r="S823" i="10"/>
  <c r="T665" i="10"/>
  <c r="S665" i="10"/>
  <c r="T673" i="10"/>
  <c r="S673" i="10"/>
  <c r="T700" i="10"/>
  <c r="S700" i="10"/>
  <c r="T708" i="10"/>
  <c r="S708" i="10"/>
  <c r="S812" i="10"/>
  <c r="T315" i="10"/>
  <c r="S315" i="10"/>
  <c r="T379" i="10"/>
  <c r="S379" i="10"/>
  <c r="T403" i="10"/>
  <c r="S403" i="10"/>
  <c r="T435" i="10"/>
  <c r="S435" i="10"/>
  <c r="T467" i="10"/>
  <c r="S467" i="10"/>
  <c r="T499" i="10"/>
  <c r="S499" i="10"/>
  <c r="S528" i="10"/>
  <c r="T528" i="10"/>
  <c r="T546" i="10"/>
  <c r="S546" i="10"/>
  <c r="S671" i="10"/>
  <c r="S706" i="10"/>
  <c r="T729" i="10"/>
  <c r="S729" i="10"/>
  <c r="T737" i="10"/>
  <c r="S737" i="10"/>
  <c r="T764" i="10"/>
  <c r="S764" i="10"/>
  <c r="T772" i="10"/>
  <c r="S772" i="10"/>
  <c r="T852" i="10"/>
  <c r="S852" i="10"/>
  <c r="S58" i="10"/>
  <c r="S66" i="10"/>
  <c r="S74" i="10"/>
  <c r="S82" i="10"/>
  <c r="S90" i="10"/>
  <c r="S98" i="10"/>
  <c r="S106" i="10"/>
  <c r="S114" i="10"/>
  <c r="S122" i="10"/>
  <c r="S130" i="10"/>
  <c r="S138" i="10"/>
  <c r="S146" i="10"/>
  <c r="S154" i="10"/>
  <c r="S170" i="10"/>
  <c r="T339" i="10"/>
  <c r="S339" i="10"/>
  <c r="T602" i="10"/>
  <c r="S602" i="10"/>
  <c r="T658" i="10"/>
  <c r="S735" i="10"/>
  <c r="T793" i="10"/>
  <c r="S793" i="10"/>
  <c r="T801" i="10"/>
  <c r="S801" i="10"/>
  <c r="T828" i="10"/>
  <c r="S828" i="10"/>
  <c r="T299" i="10"/>
  <c r="T306" i="10"/>
  <c r="S310" i="10"/>
  <c r="T363" i="10"/>
  <c r="S363" i="10"/>
  <c r="T370" i="10"/>
  <c r="S374" i="10"/>
  <c r="T396" i="10"/>
  <c r="S398" i="10"/>
  <c r="T411" i="10"/>
  <c r="S411" i="10"/>
  <c r="T428" i="10"/>
  <c r="S430" i="10"/>
  <c r="T443" i="10"/>
  <c r="S443" i="10"/>
  <c r="T460" i="10"/>
  <c r="S462" i="10"/>
  <c r="T475" i="10"/>
  <c r="S475" i="10"/>
  <c r="T492" i="10"/>
  <c r="S494" i="10"/>
  <c r="T507" i="10"/>
  <c r="S507" i="10"/>
  <c r="T623" i="10"/>
  <c r="T666" i="10"/>
  <c r="S666" i="10"/>
  <c r="T722" i="10"/>
  <c r="S799" i="10"/>
  <c r="T850" i="10"/>
  <c r="S850" i="10"/>
  <c r="T730" i="10"/>
  <c r="S730" i="10"/>
  <c r="T625" i="10"/>
  <c r="S625" i="10"/>
  <c r="T689" i="10"/>
  <c r="S689" i="10"/>
  <c r="T753" i="10"/>
  <c r="S753" i="10"/>
  <c r="T817" i="10"/>
  <c r="S817" i="10"/>
  <c r="T841" i="10"/>
  <c r="S841" i="10"/>
  <c r="S834" i="10"/>
  <c r="S858" i="10"/>
  <c r="T529" i="10"/>
  <c r="S529" i="10"/>
  <c r="T561" i="10"/>
  <c r="S561" i="10"/>
  <c r="T633" i="10"/>
  <c r="S633" i="10"/>
  <c r="T697" i="10"/>
  <c r="S697" i="10"/>
  <c r="T761" i="10"/>
  <c r="S761" i="10"/>
  <c r="T825" i="10"/>
  <c r="S825" i="10"/>
  <c r="S836" i="10"/>
  <c r="T593" i="10"/>
  <c r="S593" i="10"/>
  <c r="T657" i="10"/>
  <c r="S657" i="10"/>
  <c r="T721" i="10"/>
  <c r="S721" i="10"/>
  <c r="T785" i="10"/>
  <c r="S785" i="10"/>
  <c r="T849" i="10"/>
  <c r="S849" i="10"/>
  <c r="T537" i="10"/>
  <c r="S537" i="10"/>
  <c r="T569" i="10"/>
  <c r="S569" i="10"/>
  <c r="T617" i="10"/>
  <c r="S617" i="10"/>
  <c r="T681" i="10"/>
  <c r="S681" i="10"/>
  <c r="T745" i="10"/>
  <c r="S745" i="10"/>
  <c r="T809" i="10"/>
  <c r="S809" i="10"/>
  <c r="S524" i="10"/>
  <c r="T552" i="10"/>
  <c r="S556" i="10"/>
  <c r="S588" i="10"/>
  <c r="T641" i="10"/>
  <c r="S641" i="10"/>
  <c r="S652" i="10"/>
  <c r="T705" i="10"/>
  <c r="S705" i="10"/>
  <c r="S716" i="10"/>
  <c r="T769" i="10"/>
  <c r="S769" i="10"/>
  <c r="S780" i="10"/>
  <c r="T833" i="10"/>
  <c r="S833" i="10"/>
  <c r="S844" i="10"/>
  <c r="T857" i="10"/>
  <c r="S857" i="10"/>
  <c r="S851" i="10"/>
  <c r="S859" i="10"/>
  <c r="T549" i="4"/>
  <c r="S549" i="4"/>
  <c r="T686" i="4"/>
  <c r="S686" i="4"/>
  <c r="T626" i="4"/>
  <c r="S626" i="4"/>
  <c r="T605" i="4"/>
  <c r="S605" i="4"/>
  <c r="T584" i="4"/>
  <c r="S584" i="4"/>
  <c r="T563" i="4"/>
  <c r="S563" i="4"/>
  <c r="T466" i="4"/>
  <c r="S466" i="4"/>
  <c r="T464" i="4"/>
  <c r="S464" i="4"/>
  <c r="T296" i="4"/>
  <c r="S296" i="4"/>
  <c r="T230" i="4"/>
  <c r="S230" i="4"/>
  <c r="T420" i="4"/>
  <c r="S420" i="4"/>
  <c r="T387" i="4"/>
  <c r="S387" i="4"/>
  <c r="T178" i="4"/>
  <c r="S178" i="4"/>
  <c r="T156" i="4"/>
  <c r="S156" i="4"/>
  <c r="S73" i="4"/>
  <c r="T73" i="4"/>
  <c r="T739" i="4"/>
  <c r="S739" i="4"/>
  <c r="T653" i="4"/>
  <c r="S653" i="4"/>
  <c r="T621" i="4"/>
  <c r="S621" i="4"/>
  <c r="T581" i="4"/>
  <c r="S581" i="4"/>
  <c r="T541" i="4"/>
  <c r="S541" i="4"/>
  <c r="T640" i="4"/>
  <c r="S640" i="4"/>
  <c r="T600" i="4"/>
  <c r="S600" i="4"/>
  <c r="T560" i="4"/>
  <c r="S560" i="4"/>
  <c r="T520" i="4"/>
  <c r="S520" i="4"/>
  <c r="T619" i="4"/>
  <c r="S619" i="4"/>
  <c r="T579" i="4"/>
  <c r="S579" i="4"/>
  <c r="T539" i="4"/>
  <c r="S539" i="4"/>
  <c r="T638" i="4"/>
  <c r="S638" i="4"/>
  <c r="T598" i="4"/>
  <c r="S598" i="4"/>
  <c r="T558" i="4"/>
  <c r="S558" i="4"/>
  <c r="T518" i="4"/>
  <c r="S518" i="4"/>
  <c r="T501" i="4"/>
  <c r="S501" i="4"/>
  <c r="T461" i="4"/>
  <c r="S461" i="4"/>
  <c r="T460" i="4"/>
  <c r="S460" i="4"/>
  <c r="T499" i="4"/>
  <c r="S499" i="4"/>
  <c r="T459" i="4"/>
  <c r="S459" i="4"/>
  <c r="T498" i="4"/>
  <c r="S498" i="4"/>
  <c r="T458" i="4"/>
  <c r="S458" i="4"/>
  <c r="T418" i="4"/>
  <c r="S418" i="4"/>
  <c r="T354" i="4"/>
  <c r="S354" i="4"/>
  <c r="T290" i="4"/>
  <c r="S290" i="4"/>
  <c r="T226" i="4"/>
  <c r="S226" i="4"/>
  <c r="T416" i="4"/>
  <c r="S416" i="4"/>
  <c r="T352" i="4"/>
  <c r="S352" i="4"/>
  <c r="T288" i="4"/>
  <c r="S288" i="4"/>
  <c r="T224" i="4"/>
  <c r="S224" i="4"/>
  <c r="T414" i="4"/>
  <c r="S414" i="4"/>
  <c r="T350" i="4"/>
  <c r="S350" i="4"/>
  <c r="T286" i="4"/>
  <c r="S286" i="4"/>
  <c r="T222" i="4"/>
  <c r="S222" i="4"/>
  <c r="T381" i="4"/>
  <c r="S381" i="4"/>
  <c r="T317" i="4"/>
  <c r="S317" i="4"/>
  <c r="T253" i="4"/>
  <c r="S253" i="4"/>
  <c r="T412" i="4"/>
  <c r="S412" i="4"/>
  <c r="T348" i="4"/>
  <c r="S348" i="4"/>
  <c r="T284" i="4"/>
  <c r="S284" i="4"/>
  <c r="T220" i="4"/>
  <c r="S220" i="4"/>
  <c r="S379" i="4"/>
  <c r="T379" i="4"/>
  <c r="T315" i="4"/>
  <c r="S315" i="4"/>
  <c r="S251" i="4"/>
  <c r="T251" i="4"/>
  <c r="T199" i="4"/>
  <c r="S199" i="4"/>
  <c r="T175" i="4"/>
  <c r="S175" i="4"/>
  <c r="S201" i="4"/>
  <c r="T201" i="4"/>
  <c r="S177" i="4"/>
  <c r="T177" i="4"/>
  <c r="T153" i="4"/>
  <c r="S153" i="4"/>
  <c r="T179" i="4"/>
  <c r="S179" i="4"/>
  <c r="T155" i="4"/>
  <c r="S155" i="4"/>
  <c r="T115" i="4"/>
  <c r="S115" i="4"/>
  <c r="T67" i="4"/>
  <c r="S67" i="4"/>
  <c r="S19" i="4"/>
  <c r="T19" i="4"/>
  <c r="T120" i="4"/>
  <c r="S120" i="4"/>
  <c r="T72" i="4"/>
  <c r="S72" i="4"/>
  <c r="T24" i="4"/>
  <c r="S24" i="4"/>
  <c r="T77" i="4"/>
  <c r="S77" i="4"/>
  <c r="T130" i="4"/>
  <c r="S130" i="4"/>
  <c r="T82" i="4"/>
  <c r="S82" i="4"/>
  <c r="T34" i="4"/>
  <c r="S34" i="4"/>
  <c r="T135" i="4"/>
  <c r="S135" i="4"/>
  <c r="T87" i="4"/>
  <c r="S87" i="4"/>
  <c r="T39" i="4"/>
  <c r="S39" i="4"/>
  <c r="T140" i="4"/>
  <c r="S140" i="4"/>
  <c r="T92" i="4"/>
  <c r="S92" i="4"/>
  <c r="T44" i="4"/>
  <c r="S44" i="4"/>
  <c r="S855" i="4"/>
  <c r="S847" i="4"/>
  <c r="S839" i="4"/>
  <c r="S831" i="4"/>
  <c r="S823" i="4"/>
  <c r="S815" i="4"/>
  <c r="S807" i="4"/>
  <c r="S799" i="4"/>
  <c r="S791" i="4"/>
  <c r="S783" i="4"/>
  <c r="S775" i="4"/>
  <c r="S767" i="4"/>
  <c r="S759" i="4"/>
  <c r="S750" i="4"/>
  <c r="S741" i="4"/>
  <c r="S732" i="4"/>
  <c r="S722" i="4"/>
  <c r="S713" i="4"/>
  <c r="S704" i="4"/>
  <c r="S693" i="4"/>
  <c r="S682" i="4"/>
  <c r="S672" i="4"/>
  <c r="S652" i="4"/>
  <c r="S631" i="4"/>
  <c r="S609" i="4"/>
  <c r="S588" i="4"/>
  <c r="S567" i="4"/>
  <c r="S545" i="4"/>
  <c r="S524" i="4"/>
  <c r="S503" i="4"/>
  <c r="S479" i="4"/>
  <c r="S447" i="4"/>
  <c r="S415" i="4"/>
  <c r="S383" i="4"/>
  <c r="S351" i="4"/>
  <c r="S319" i="4"/>
  <c r="S287" i="4"/>
  <c r="S255" i="4"/>
  <c r="S157" i="4"/>
  <c r="S29" i="4"/>
  <c r="T547" i="4"/>
  <c r="T206" i="4"/>
  <c r="T629" i="4"/>
  <c r="S629" i="4"/>
  <c r="T627" i="4"/>
  <c r="S627" i="4"/>
  <c r="T662" i="4"/>
  <c r="S662" i="4"/>
  <c r="T645" i="4"/>
  <c r="S645" i="4"/>
  <c r="T624" i="4"/>
  <c r="S624" i="4"/>
  <c r="T603" i="4"/>
  <c r="S603" i="4"/>
  <c r="T582" i="4"/>
  <c r="S582" i="4"/>
  <c r="T298" i="4"/>
  <c r="S298" i="4"/>
  <c r="T358" i="4"/>
  <c r="S358" i="4"/>
  <c r="T325" i="4"/>
  <c r="S325" i="4"/>
  <c r="T292" i="4"/>
  <c r="S292" i="4"/>
  <c r="T259" i="4"/>
  <c r="S259" i="4"/>
  <c r="T648" i="4"/>
  <c r="S648" i="4"/>
  <c r="T616" i="4"/>
  <c r="S616" i="4"/>
  <c r="T576" i="4"/>
  <c r="S576" i="4"/>
  <c r="T536" i="4"/>
  <c r="S536" i="4"/>
  <c r="S635" i="4"/>
  <c r="T635" i="4"/>
  <c r="T595" i="4"/>
  <c r="S595" i="4"/>
  <c r="T555" i="4"/>
  <c r="S555" i="4"/>
  <c r="T515" i="4"/>
  <c r="S515" i="4"/>
  <c r="T614" i="4"/>
  <c r="S614" i="4"/>
  <c r="T574" i="4"/>
  <c r="S574" i="4"/>
  <c r="T534" i="4"/>
  <c r="S534" i="4"/>
  <c r="T496" i="4"/>
  <c r="S496" i="4"/>
  <c r="T456" i="4"/>
  <c r="S456" i="4"/>
  <c r="T494" i="4"/>
  <c r="S494" i="4"/>
  <c r="T454" i="4"/>
  <c r="S454" i="4"/>
  <c r="T493" i="4"/>
  <c r="S493" i="4"/>
  <c r="T453" i="4"/>
  <c r="S453" i="4"/>
  <c r="T452" i="4"/>
  <c r="S452" i="4"/>
  <c r="T410" i="4"/>
  <c r="S410" i="4"/>
  <c r="T346" i="4"/>
  <c r="S346" i="4"/>
  <c r="T282" i="4"/>
  <c r="S282" i="4"/>
  <c r="T218" i="4"/>
  <c r="S218" i="4"/>
  <c r="S249" i="4"/>
  <c r="T249" i="4"/>
  <c r="T408" i="4"/>
  <c r="S408" i="4"/>
  <c r="T344" i="4"/>
  <c r="S344" i="4"/>
  <c r="T280" i="4"/>
  <c r="S280" i="4"/>
  <c r="T216" i="4"/>
  <c r="S216" i="4"/>
  <c r="T247" i="4"/>
  <c r="S247" i="4"/>
  <c r="T406" i="4"/>
  <c r="S406" i="4"/>
  <c r="T342" i="4"/>
  <c r="S342" i="4"/>
  <c r="T278" i="4"/>
  <c r="S278" i="4"/>
  <c r="T214" i="4"/>
  <c r="S214" i="4"/>
  <c r="T373" i="4"/>
  <c r="S373" i="4"/>
  <c r="T309" i="4"/>
  <c r="S309" i="4"/>
  <c r="T245" i="4"/>
  <c r="S245" i="4"/>
  <c r="T404" i="4"/>
  <c r="S404" i="4"/>
  <c r="T340" i="4"/>
  <c r="S340" i="4"/>
  <c r="T276" i="4"/>
  <c r="S276" i="4"/>
  <c r="T212" i="4"/>
  <c r="S212" i="4"/>
  <c r="T371" i="4"/>
  <c r="S371" i="4"/>
  <c r="T307" i="4"/>
  <c r="S307" i="4"/>
  <c r="T243" i="4"/>
  <c r="S243" i="4"/>
  <c r="T196" i="4"/>
  <c r="S196" i="4"/>
  <c r="T172" i="4"/>
  <c r="S172" i="4"/>
  <c r="T198" i="4"/>
  <c r="S198" i="4"/>
  <c r="T174" i="4"/>
  <c r="S174" i="4"/>
  <c r="T200" i="4"/>
  <c r="S200" i="4"/>
  <c r="T176" i="4"/>
  <c r="S176" i="4"/>
  <c r="T152" i="4"/>
  <c r="S152" i="4"/>
  <c r="T109" i="4"/>
  <c r="S109" i="4"/>
  <c r="T13" i="4"/>
  <c r="S13" i="4"/>
  <c r="T114" i="4"/>
  <c r="S114" i="4"/>
  <c r="T66" i="4"/>
  <c r="S66" i="4"/>
  <c r="T18" i="4"/>
  <c r="S18" i="4"/>
  <c r="T119" i="4"/>
  <c r="S119" i="4"/>
  <c r="T71" i="4"/>
  <c r="S71" i="4"/>
  <c r="T23" i="4"/>
  <c r="S23" i="4"/>
  <c r="T124" i="4"/>
  <c r="S124" i="4"/>
  <c r="T76" i="4"/>
  <c r="S76" i="4"/>
  <c r="T28" i="4"/>
  <c r="S28" i="4"/>
  <c r="S129" i="4"/>
  <c r="T129" i="4"/>
  <c r="S81" i="4"/>
  <c r="T81" i="4"/>
  <c r="S33" i="4"/>
  <c r="T33" i="4"/>
  <c r="T134" i="4"/>
  <c r="S134" i="4"/>
  <c r="T86" i="4"/>
  <c r="S86" i="4"/>
  <c r="S38" i="4"/>
  <c r="T38" i="4"/>
  <c r="S854" i="4"/>
  <c r="S846" i="4"/>
  <c r="S838" i="4"/>
  <c r="S830" i="4"/>
  <c r="S822" i="4"/>
  <c r="S814" i="4"/>
  <c r="S806" i="4"/>
  <c r="S798" i="4"/>
  <c r="S790" i="4"/>
  <c r="S782" i="4"/>
  <c r="S774" i="4"/>
  <c r="S766" i="4"/>
  <c r="S758" i="4"/>
  <c r="S749" i="4"/>
  <c r="S740" i="4"/>
  <c r="S730" i="4"/>
  <c r="S721" i="4"/>
  <c r="S712" i="4"/>
  <c r="S703" i="4"/>
  <c r="S692" i="4"/>
  <c r="S681" i="4"/>
  <c r="S671" i="4"/>
  <c r="S649" i="4"/>
  <c r="S628" i="4"/>
  <c r="S607" i="4"/>
  <c r="S585" i="4"/>
  <c r="S564" i="4"/>
  <c r="S543" i="4"/>
  <c r="S521" i="4"/>
  <c r="S500" i="4"/>
  <c r="S473" i="4"/>
  <c r="S441" i="4"/>
  <c r="S409" i="4"/>
  <c r="S377" i="4"/>
  <c r="S345" i="4"/>
  <c r="S313" i="4"/>
  <c r="S281" i="4"/>
  <c r="S248" i="4"/>
  <c r="S133" i="4"/>
  <c r="S5" i="4"/>
  <c r="T735" i="4"/>
  <c r="T483" i="4"/>
  <c r="T142" i="4"/>
  <c r="T659" i="4"/>
  <c r="S659" i="4"/>
  <c r="T589" i="4"/>
  <c r="S589" i="4"/>
  <c r="T568" i="4"/>
  <c r="S568" i="4"/>
  <c r="T694" i="4"/>
  <c r="S694" i="4"/>
  <c r="T702" i="4"/>
  <c r="S702" i="4"/>
  <c r="T546" i="4"/>
  <c r="S546" i="4"/>
  <c r="T525" i="4"/>
  <c r="S525" i="4"/>
  <c r="T643" i="4"/>
  <c r="S643" i="4"/>
  <c r="T622" i="4"/>
  <c r="S622" i="4"/>
  <c r="T506" i="4"/>
  <c r="S506" i="4"/>
  <c r="T504" i="4"/>
  <c r="S504" i="4"/>
  <c r="T502" i="4"/>
  <c r="S502" i="4"/>
  <c r="T362" i="4"/>
  <c r="S362" i="4"/>
  <c r="T360" i="4"/>
  <c r="S360" i="4"/>
  <c r="T232" i="4"/>
  <c r="S232" i="4"/>
  <c r="T422" i="4"/>
  <c r="S422" i="4"/>
  <c r="T389" i="4"/>
  <c r="S389" i="4"/>
  <c r="T356" i="4"/>
  <c r="S356" i="4"/>
  <c r="T323" i="4"/>
  <c r="S323" i="4"/>
  <c r="T154" i="4"/>
  <c r="S154" i="4"/>
  <c r="T158" i="4"/>
  <c r="S158" i="4"/>
  <c r="T715" i="4"/>
  <c r="S715" i="4"/>
  <c r="T675" i="4"/>
  <c r="S675" i="4"/>
  <c r="T723" i="4"/>
  <c r="S723" i="4"/>
  <c r="T683" i="4"/>
  <c r="S683" i="4"/>
  <c r="S611" i="4"/>
  <c r="T611" i="4"/>
  <c r="T571" i="4"/>
  <c r="S571" i="4"/>
  <c r="T531" i="4"/>
  <c r="S531" i="4"/>
  <c r="T630" i="4"/>
  <c r="S630" i="4"/>
  <c r="T590" i="4"/>
  <c r="S590" i="4"/>
  <c r="S550" i="4"/>
  <c r="T550" i="4"/>
  <c r="T510" i="4"/>
  <c r="S510" i="4"/>
  <c r="T491" i="4"/>
  <c r="S491" i="4"/>
  <c r="T451" i="4"/>
  <c r="S451" i="4"/>
  <c r="T490" i="4"/>
  <c r="S490" i="4"/>
  <c r="T450" i="4"/>
  <c r="S450" i="4"/>
  <c r="T488" i="4"/>
  <c r="S488" i="4"/>
  <c r="T448" i="4"/>
  <c r="S448" i="4"/>
  <c r="T402" i="4"/>
  <c r="S402" i="4"/>
  <c r="T338" i="4"/>
  <c r="S338" i="4"/>
  <c r="T274" i="4"/>
  <c r="S274" i="4"/>
  <c r="T210" i="4"/>
  <c r="S210" i="4"/>
  <c r="S241" i="4"/>
  <c r="T241" i="4"/>
  <c r="T400" i="4"/>
  <c r="S400" i="4"/>
  <c r="T336" i="4"/>
  <c r="S336" i="4"/>
  <c r="T272" i="4"/>
  <c r="S272" i="4"/>
  <c r="T208" i="4"/>
  <c r="S208" i="4"/>
  <c r="T239" i="4"/>
  <c r="S239" i="4"/>
  <c r="T334" i="4"/>
  <c r="S334" i="4"/>
  <c r="T270" i="4"/>
  <c r="S270" i="4"/>
  <c r="T365" i="4"/>
  <c r="S365" i="4"/>
  <c r="T301" i="4"/>
  <c r="S301" i="4"/>
  <c r="T237" i="4"/>
  <c r="S237" i="4"/>
  <c r="T396" i="4"/>
  <c r="S396" i="4"/>
  <c r="T332" i="4"/>
  <c r="S332" i="4"/>
  <c r="T268" i="4"/>
  <c r="S268" i="4"/>
  <c r="T204" i="4"/>
  <c r="S204" i="4"/>
  <c r="T363" i="4"/>
  <c r="S363" i="4"/>
  <c r="T299" i="4"/>
  <c r="S299" i="4"/>
  <c r="S235" i="4"/>
  <c r="T235" i="4"/>
  <c r="S193" i="4"/>
  <c r="T193" i="4"/>
  <c r="S169" i="4"/>
  <c r="T169" i="4"/>
  <c r="T195" i="4"/>
  <c r="S195" i="4"/>
  <c r="S171" i="4"/>
  <c r="T171" i="4"/>
  <c r="T173" i="4"/>
  <c r="S173" i="4"/>
  <c r="T151" i="4"/>
  <c r="S151" i="4"/>
  <c r="T103" i="4"/>
  <c r="S103" i="4"/>
  <c r="T55" i="4"/>
  <c r="S55" i="4"/>
  <c r="T7" i="4"/>
  <c r="S7" i="4"/>
  <c r="T108" i="4"/>
  <c r="S108" i="4"/>
  <c r="T60" i="4"/>
  <c r="S60" i="4"/>
  <c r="T12" i="4"/>
  <c r="S12" i="4"/>
  <c r="S113" i="4"/>
  <c r="T113" i="4"/>
  <c r="S65" i="4"/>
  <c r="T65" i="4"/>
  <c r="S17" i="4"/>
  <c r="T17" i="4"/>
  <c r="T118" i="4"/>
  <c r="S118" i="4"/>
  <c r="T70" i="4"/>
  <c r="S70" i="4"/>
  <c r="T22" i="4"/>
  <c r="S22" i="4"/>
  <c r="S123" i="4"/>
  <c r="T123" i="4"/>
  <c r="S75" i="4"/>
  <c r="T75" i="4"/>
  <c r="T27" i="4"/>
  <c r="S27" i="4"/>
  <c r="T128" i="4"/>
  <c r="S128" i="4"/>
  <c r="T80" i="4"/>
  <c r="S80" i="4"/>
  <c r="T32" i="4"/>
  <c r="S32" i="4"/>
  <c r="S853" i="4"/>
  <c r="S845" i="4"/>
  <c r="S837" i="4"/>
  <c r="S829" i="4"/>
  <c r="S821" i="4"/>
  <c r="S813" i="4"/>
  <c r="S805" i="4"/>
  <c r="S797" i="4"/>
  <c r="S789" i="4"/>
  <c r="S781" i="4"/>
  <c r="S773" i="4"/>
  <c r="S765" i="4"/>
  <c r="S757" i="4"/>
  <c r="S748" i="4"/>
  <c r="S738" i="4"/>
  <c r="S729" i="4"/>
  <c r="S720" i="4"/>
  <c r="S711" i="4"/>
  <c r="S701" i="4"/>
  <c r="S690" i="4"/>
  <c r="S680" i="4"/>
  <c r="S668" i="4"/>
  <c r="S647" i="4"/>
  <c r="S625" i="4"/>
  <c r="S604" i="4"/>
  <c r="S583" i="4"/>
  <c r="S561" i="4"/>
  <c r="S540" i="4"/>
  <c r="S519" i="4"/>
  <c r="S497" i="4"/>
  <c r="S471" i="4"/>
  <c r="S439" i="4"/>
  <c r="S407" i="4"/>
  <c r="S375" i="4"/>
  <c r="S343" i="4"/>
  <c r="S311" i="4"/>
  <c r="S279" i="4"/>
  <c r="S246" i="4"/>
  <c r="S125" i="4"/>
  <c r="T727" i="4"/>
  <c r="T462" i="4"/>
  <c r="T121" i="4"/>
  <c r="T691" i="4"/>
  <c r="S691" i="4"/>
  <c r="T610" i="4"/>
  <c r="S610" i="4"/>
  <c r="T658" i="4"/>
  <c r="S658" i="4"/>
  <c r="T586" i="4"/>
  <c r="S586" i="4"/>
  <c r="T565" i="4"/>
  <c r="S565" i="4"/>
  <c r="T544" i="4"/>
  <c r="S544" i="4"/>
  <c r="T523" i="4"/>
  <c r="S523" i="4"/>
  <c r="T426" i="4"/>
  <c r="S426" i="4"/>
  <c r="T234" i="4"/>
  <c r="S234" i="4"/>
  <c r="T424" i="4"/>
  <c r="S424" i="4"/>
  <c r="S294" i="4"/>
  <c r="T294" i="4"/>
  <c r="T261" i="4"/>
  <c r="S261" i="4"/>
  <c r="T228" i="4"/>
  <c r="S228" i="4"/>
  <c r="T202" i="4"/>
  <c r="S202" i="4"/>
  <c r="T180" i="4"/>
  <c r="S180" i="4"/>
  <c r="T182" i="4"/>
  <c r="S182" i="4"/>
  <c r="T755" i="4"/>
  <c r="S755" i="4"/>
  <c r="T666" i="4"/>
  <c r="S666" i="4"/>
  <c r="T670" i="4"/>
  <c r="S670" i="4"/>
  <c r="T678" i="4"/>
  <c r="S678" i="4"/>
  <c r="T646" i="4"/>
  <c r="S646" i="4"/>
  <c r="T606" i="4"/>
  <c r="S606" i="4"/>
  <c r="T566" i="4"/>
  <c r="S566" i="4"/>
  <c r="T526" i="4"/>
  <c r="S526" i="4"/>
  <c r="T642" i="4"/>
  <c r="S642" i="4"/>
  <c r="T602" i="4"/>
  <c r="S602" i="4"/>
  <c r="T562" i="4"/>
  <c r="S562" i="4"/>
  <c r="T522" i="4"/>
  <c r="S522" i="4"/>
  <c r="T486" i="4"/>
  <c r="S486" i="4"/>
  <c r="T446" i="4"/>
  <c r="S446" i="4"/>
  <c r="T485" i="4"/>
  <c r="S485" i="4"/>
  <c r="T445" i="4"/>
  <c r="S445" i="4"/>
  <c r="T484" i="4"/>
  <c r="S484" i="4"/>
  <c r="T444" i="4"/>
  <c r="S444" i="4"/>
  <c r="S443" i="4"/>
  <c r="T443" i="4"/>
  <c r="T482" i="4"/>
  <c r="S482" i="4"/>
  <c r="T442" i="4"/>
  <c r="S442" i="4"/>
  <c r="T394" i="4"/>
  <c r="S394" i="4"/>
  <c r="T330" i="4"/>
  <c r="S330" i="4"/>
  <c r="T266" i="4"/>
  <c r="S266" i="4"/>
  <c r="S233" i="4"/>
  <c r="T233" i="4"/>
  <c r="T392" i="4"/>
  <c r="S392" i="4"/>
  <c r="T328" i="4"/>
  <c r="S328" i="4"/>
  <c r="T264" i="4"/>
  <c r="S264" i="4"/>
  <c r="T231" i="4"/>
  <c r="S231" i="4"/>
  <c r="T390" i="4"/>
  <c r="S390" i="4"/>
  <c r="T326" i="4"/>
  <c r="S326" i="4"/>
  <c r="T262" i="4"/>
  <c r="S262" i="4"/>
  <c r="T421" i="4"/>
  <c r="S421" i="4"/>
  <c r="T357" i="4"/>
  <c r="S357" i="4"/>
  <c r="T293" i="4"/>
  <c r="S293" i="4"/>
  <c r="T388" i="4"/>
  <c r="S388" i="4"/>
  <c r="T324" i="4"/>
  <c r="S324" i="4"/>
  <c r="T260" i="4"/>
  <c r="S260" i="4"/>
  <c r="T419" i="4"/>
  <c r="S419" i="4"/>
  <c r="S355" i="4"/>
  <c r="T355" i="4"/>
  <c r="T190" i="4"/>
  <c r="S190" i="4"/>
  <c r="S166" i="4"/>
  <c r="T166" i="4"/>
  <c r="T192" i="4"/>
  <c r="S192" i="4"/>
  <c r="T168" i="4"/>
  <c r="S168" i="4"/>
  <c r="T194" i="4"/>
  <c r="S194" i="4"/>
  <c r="T170" i="4"/>
  <c r="S170" i="4"/>
  <c r="S145" i="4"/>
  <c r="T145" i="4"/>
  <c r="S97" i="4"/>
  <c r="T97" i="4"/>
  <c r="S49" i="4"/>
  <c r="T49" i="4"/>
  <c r="T150" i="4"/>
  <c r="S150" i="4"/>
  <c r="S102" i="4"/>
  <c r="T102" i="4"/>
  <c r="T54" i="4"/>
  <c r="S54" i="4"/>
  <c r="T6" i="4"/>
  <c r="S6" i="4"/>
  <c r="S107" i="4"/>
  <c r="T107" i="4"/>
  <c r="S59" i="4"/>
  <c r="T59" i="4"/>
  <c r="S11" i="4"/>
  <c r="T11" i="4"/>
  <c r="T112" i="4"/>
  <c r="S112" i="4"/>
  <c r="T64" i="4"/>
  <c r="S64" i="4"/>
  <c r="T16" i="4"/>
  <c r="S16" i="4"/>
  <c r="T117" i="4"/>
  <c r="S117" i="4"/>
  <c r="T21" i="4"/>
  <c r="S21" i="4"/>
  <c r="T122" i="4"/>
  <c r="S122" i="4"/>
  <c r="T74" i="4"/>
  <c r="S74" i="4"/>
  <c r="T26" i="4"/>
  <c r="S26" i="4"/>
  <c r="S852" i="4"/>
  <c r="S844" i="4"/>
  <c r="S836" i="4"/>
  <c r="S828" i="4"/>
  <c r="S820" i="4"/>
  <c r="S812" i="4"/>
  <c r="S804" i="4"/>
  <c r="S796" i="4"/>
  <c r="S788" i="4"/>
  <c r="S780" i="4"/>
  <c r="S772" i="4"/>
  <c r="S764" i="4"/>
  <c r="S756" i="4"/>
  <c r="S746" i="4"/>
  <c r="S737" i="4"/>
  <c r="S728" i="4"/>
  <c r="S719" i="4"/>
  <c r="S710" i="4"/>
  <c r="S700" i="4"/>
  <c r="S689" i="4"/>
  <c r="S679" i="4"/>
  <c r="S665" i="4"/>
  <c r="S644" i="4"/>
  <c r="S623" i="4"/>
  <c r="S601" i="4"/>
  <c r="S580" i="4"/>
  <c r="S559" i="4"/>
  <c r="S537" i="4"/>
  <c r="S516" i="4"/>
  <c r="S495" i="4"/>
  <c r="S465" i="4"/>
  <c r="S433" i="4"/>
  <c r="S401" i="4"/>
  <c r="S369" i="4"/>
  <c r="S337" i="4"/>
  <c r="S305" i="4"/>
  <c r="S273" i="4"/>
  <c r="S229" i="4"/>
  <c r="S101" i="4"/>
  <c r="T398" i="4"/>
  <c r="T57" i="4"/>
  <c r="T731" i="4"/>
  <c r="S731" i="4"/>
  <c r="T699" i="4"/>
  <c r="S699" i="4"/>
  <c r="T509" i="4"/>
  <c r="S509" i="4"/>
  <c r="S507" i="4"/>
  <c r="T507" i="4"/>
  <c r="T747" i="4"/>
  <c r="S747" i="4"/>
  <c r="T661" i="4"/>
  <c r="S661" i="4"/>
  <c r="T669" i="4"/>
  <c r="S669" i="4"/>
  <c r="S225" i="4"/>
  <c r="T225" i="4"/>
  <c r="T384" i="4"/>
  <c r="S384" i="4"/>
  <c r="T320" i="4"/>
  <c r="S320" i="4"/>
  <c r="T256" i="4"/>
  <c r="S256" i="4"/>
  <c r="T223" i="4"/>
  <c r="S223" i="4"/>
  <c r="T382" i="4"/>
  <c r="S382" i="4"/>
  <c r="T318" i="4"/>
  <c r="S318" i="4"/>
  <c r="T254" i="4"/>
  <c r="S254" i="4"/>
  <c r="T413" i="4"/>
  <c r="S413" i="4"/>
  <c r="T349" i="4"/>
  <c r="S349" i="4"/>
  <c r="T285" i="4"/>
  <c r="S285" i="4"/>
  <c r="T380" i="4"/>
  <c r="S380" i="4"/>
  <c r="T316" i="4"/>
  <c r="S316" i="4"/>
  <c r="T252" i="4"/>
  <c r="S252" i="4"/>
  <c r="T411" i="4"/>
  <c r="S411" i="4"/>
  <c r="T347" i="4"/>
  <c r="S347" i="4"/>
  <c r="T283" i="4"/>
  <c r="S283" i="4"/>
  <c r="T219" i="4"/>
  <c r="S219" i="4"/>
  <c r="S187" i="4"/>
  <c r="T187" i="4"/>
  <c r="S163" i="4"/>
  <c r="T163" i="4"/>
  <c r="T191" i="4"/>
  <c r="S191" i="4"/>
  <c r="T167" i="4"/>
  <c r="S167" i="4"/>
  <c r="S139" i="4"/>
  <c r="T139" i="4"/>
  <c r="T91" i="4"/>
  <c r="S91" i="4"/>
  <c r="S43" i="4"/>
  <c r="T43" i="4"/>
  <c r="T144" i="4"/>
  <c r="S144" i="4"/>
  <c r="T96" i="4"/>
  <c r="S96" i="4"/>
  <c r="T48" i="4"/>
  <c r="S48" i="4"/>
  <c r="T149" i="4"/>
  <c r="S149" i="4"/>
  <c r="T53" i="4"/>
  <c r="S53" i="4"/>
  <c r="T106" i="4"/>
  <c r="S106" i="4"/>
  <c r="T58" i="4"/>
  <c r="S58" i="4"/>
  <c r="T10" i="4"/>
  <c r="S10" i="4"/>
  <c r="T111" i="4"/>
  <c r="S111" i="4"/>
  <c r="T63" i="4"/>
  <c r="S63" i="4"/>
  <c r="T15" i="4"/>
  <c r="S15" i="4"/>
  <c r="T116" i="4"/>
  <c r="S116" i="4"/>
  <c r="T68" i="4"/>
  <c r="S68" i="4"/>
  <c r="T20" i="4"/>
  <c r="S20" i="4"/>
  <c r="S859" i="4"/>
  <c r="S851" i="4"/>
  <c r="S843" i="4"/>
  <c r="S835" i="4"/>
  <c r="S827" i="4"/>
  <c r="S819" i="4"/>
  <c r="S811" i="4"/>
  <c r="S803" i="4"/>
  <c r="S795" i="4"/>
  <c r="S787" i="4"/>
  <c r="S779" i="4"/>
  <c r="S771" i="4"/>
  <c r="S763" i="4"/>
  <c r="S754" i="4"/>
  <c r="S745" i="4"/>
  <c r="S736" i="4"/>
  <c r="S718" i="4"/>
  <c r="S709" i="4"/>
  <c r="S698" i="4"/>
  <c r="S688" i="4"/>
  <c r="S677" i="4"/>
  <c r="S663" i="4"/>
  <c r="S641" i="4"/>
  <c r="S620" i="4"/>
  <c r="S599" i="4"/>
  <c r="S577" i="4"/>
  <c r="S556" i="4"/>
  <c r="S535" i="4"/>
  <c r="S513" i="4"/>
  <c r="S492" i="4"/>
  <c r="S463" i="4"/>
  <c r="S431" i="4"/>
  <c r="S399" i="4"/>
  <c r="S367" i="4"/>
  <c r="S335" i="4"/>
  <c r="S303" i="4"/>
  <c r="S271" i="4"/>
  <c r="S221" i="4"/>
  <c r="S93" i="4"/>
  <c r="T695" i="4"/>
  <c r="T35" i="4"/>
  <c r="T651" i="4"/>
  <c r="S651" i="4"/>
  <c r="T707" i="4"/>
  <c r="S707" i="4"/>
  <c r="T570" i="4"/>
  <c r="S570" i="4"/>
  <c r="T528" i="4"/>
  <c r="S528" i="4"/>
  <c r="T618" i="4"/>
  <c r="S618" i="4"/>
  <c r="T578" i="4"/>
  <c r="S578" i="4"/>
  <c r="T538" i="4"/>
  <c r="S538" i="4"/>
  <c r="T637" i="4"/>
  <c r="S637" i="4"/>
  <c r="T597" i="4"/>
  <c r="S597" i="4"/>
  <c r="T557" i="4"/>
  <c r="S557" i="4"/>
  <c r="T517" i="4"/>
  <c r="S517" i="4"/>
  <c r="T480" i="4"/>
  <c r="S480" i="4"/>
  <c r="T440" i="4"/>
  <c r="S440" i="4"/>
  <c r="T478" i="4"/>
  <c r="S478" i="4"/>
  <c r="T438" i="4"/>
  <c r="S438" i="4"/>
  <c r="T477" i="4"/>
  <c r="S477" i="4"/>
  <c r="T437" i="4"/>
  <c r="S437" i="4"/>
  <c r="T386" i="4"/>
  <c r="S386" i="4"/>
  <c r="T322" i="4"/>
  <c r="S322" i="4"/>
  <c r="T258" i="4"/>
  <c r="S258" i="4"/>
  <c r="T656" i="4"/>
  <c r="S656" i="4"/>
  <c r="T664" i="4"/>
  <c r="S664" i="4"/>
  <c r="T634" i="4"/>
  <c r="S634" i="4"/>
  <c r="T594" i="4"/>
  <c r="S594" i="4"/>
  <c r="T554" i="4"/>
  <c r="S554" i="4"/>
  <c r="T514" i="4"/>
  <c r="S514" i="4"/>
  <c r="T613" i="4"/>
  <c r="S613" i="4"/>
  <c r="T573" i="4"/>
  <c r="S573" i="4"/>
  <c r="T533" i="4"/>
  <c r="S533" i="4"/>
  <c r="T632" i="4"/>
  <c r="S632" i="4"/>
  <c r="T592" i="4"/>
  <c r="S592" i="4"/>
  <c r="T552" i="4"/>
  <c r="S552" i="4"/>
  <c r="T512" i="4"/>
  <c r="S512" i="4"/>
  <c r="T476" i="4"/>
  <c r="S476" i="4"/>
  <c r="T436" i="4"/>
  <c r="S436" i="4"/>
  <c r="T475" i="4"/>
  <c r="S475" i="4"/>
  <c r="T435" i="4"/>
  <c r="S435" i="4"/>
  <c r="T474" i="4"/>
  <c r="S474" i="4"/>
  <c r="T434" i="4"/>
  <c r="S434" i="4"/>
  <c r="T472" i="4"/>
  <c r="S472" i="4"/>
  <c r="T432" i="4"/>
  <c r="S432" i="4"/>
  <c r="T378" i="4"/>
  <c r="S378" i="4"/>
  <c r="T314" i="4"/>
  <c r="S314" i="4"/>
  <c r="T250" i="4"/>
  <c r="S250" i="4"/>
  <c r="T217" i="4"/>
  <c r="S217" i="4"/>
  <c r="T376" i="4"/>
  <c r="S376" i="4"/>
  <c r="T312" i="4"/>
  <c r="S312" i="4"/>
  <c r="T215" i="4"/>
  <c r="S215" i="4"/>
  <c r="T374" i="4"/>
  <c r="S374" i="4"/>
  <c r="T310" i="4"/>
  <c r="S310" i="4"/>
  <c r="T405" i="4"/>
  <c r="S405" i="4"/>
  <c r="T341" i="4"/>
  <c r="S341" i="4"/>
  <c r="T277" i="4"/>
  <c r="S277" i="4"/>
  <c r="T213" i="4"/>
  <c r="S213" i="4"/>
  <c r="T372" i="4"/>
  <c r="S372" i="4"/>
  <c r="T308" i="4"/>
  <c r="S308" i="4"/>
  <c r="T244" i="4"/>
  <c r="S244" i="4"/>
  <c r="T403" i="4"/>
  <c r="S403" i="4"/>
  <c r="T339" i="4"/>
  <c r="S339" i="4"/>
  <c r="T275" i="4"/>
  <c r="S275" i="4"/>
  <c r="S211" i="4"/>
  <c r="T211" i="4"/>
  <c r="T184" i="4"/>
  <c r="S184" i="4"/>
  <c r="T160" i="4"/>
  <c r="S160" i="4"/>
  <c r="T186" i="4"/>
  <c r="S186" i="4"/>
  <c r="T162" i="4"/>
  <c r="S162" i="4"/>
  <c r="T188" i="4"/>
  <c r="S188" i="4"/>
  <c r="T164" i="4"/>
  <c r="S164" i="4"/>
  <c r="T85" i="4"/>
  <c r="S85" i="4"/>
  <c r="T138" i="4"/>
  <c r="S138" i="4"/>
  <c r="T90" i="4"/>
  <c r="S90" i="4"/>
  <c r="T42" i="4"/>
  <c r="S42" i="4"/>
  <c r="T143" i="4"/>
  <c r="S143" i="4"/>
  <c r="T95" i="4"/>
  <c r="S95" i="4"/>
  <c r="T47" i="4"/>
  <c r="S47" i="4"/>
  <c r="T148" i="4"/>
  <c r="S148" i="4"/>
  <c r="T100" i="4"/>
  <c r="S100" i="4"/>
  <c r="T52" i="4"/>
  <c r="S52" i="4"/>
  <c r="T4" i="4"/>
  <c r="S4" i="4"/>
  <c r="S105" i="4"/>
  <c r="T105" i="4"/>
  <c r="T9" i="4"/>
  <c r="S9" i="4"/>
  <c r="T110" i="4"/>
  <c r="S110" i="4"/>
  <c r="T62" i="4"/>
  <c r="S62" i="4"/>
  <c r="S14" i="4"/>
  <c r="T14" i="4"/>
  <c r="S858" i="4"/>
  <c r="S850" i="4"/>
  <c r="S842" i="4"/>
  <c r="S834" i="4"/>
  <c r="S826" i="4"/>
  <c r="S818" i="4"/>
  <c r="S810" i="4"/>
  <c r="S802" i="4"/>
  <c r="S794" i="4"/>
  <c r="S786" i="4"/>
  <c r="S778" i="4"/>
  <c r="S770" i="4"/>
  <c r="S762" i="4"/>
  <c r="S753" i="4"/>
  <c r="S744" i="4"/>
  <c r="S726" i="4"/>
  <c r="S717" i="4"/>
  <c r="S708" i="4"/>
  <c r="S697" i="4"/>
  <c r="S687" i="4"/>
  <c r="S676" i="4"/>
  <c r="S660" i="4"/>
  <c r="S639" i="4"/>
  <c r="S617" i="4"/>
  <c r="S596" i="4"/>
  <c r="S575" i="4"/>
  <c r="S553" i="4"/>
  <c r="S532" i="4"/>
  <c r="S511" i="4"/>
  <c r="S489" i="4"/>
  <c r="S457" i="4"/>
  <c r="S425" i="4"/>
  <c r="S393" i="4"/>
  <c r="S361" i="4"/>
  <c r="S329" i="4"/>
  <c r="S297" i="4"/>
  <c r="S265" i="4"/>
  <c r="S197" i="4"/>
  <c r="S69" i="4"/>
  <c r="T654" i="4"/>
  <c r="T470" i="4"/>
  <c r="S470" i="4"/>
  <c r="T430" i="4"/>
  <c r="S430" i="4"/>
  <c r="T469" i="4"/>
  <c r="S469" i="4"/>
  <c r="T429" i="4"/>
  <c r="S429" i="4"/>
  <c r="T468" i="4"/>
  <c r="S468" i="4"/>
  <c r="T428" i="4"/>
  <c r="S428" i="4"/>
  <c r="T467" i="4"/>
  <c r="S467" i="4"/>
  <c r="T427" i="4"/>
  <c r="S427" i="4"/>
  <c r="T370" i="4"/>
  <c r="S370" i="4"/>
  <c r="T306" i="4"/>
  <c r="S306" i="4"/>
  <c r="T242" i="4"/>
  <c r="S242" i="4"/>
  <c r="S209" i="4"/>
  <c r="T209" i="4"/>
  <c r="T368" i="4"/>
  <c r="S368" i="4"/>
  <c r="T304" i="4"/>
  <c r="S304" i="4"/>
  <c r="T240" i="4"/>
  <c r="S240" i="4"/>
  <c r="T207" i="4"/>
  <c r="S207" i="4"/>
  <c r="T366" i="4"/>
  <c r="S366" i="4"/>
  <c r="T302" i="4"/>
  <c r="S302" i="4"/>
  <c r="T238" i="4"/>
  <c r="S238" i="4"/>
  <c r="T397" i="4"/>
  <c r="S397" i="4"/>
  <c r="T333" i="4"/>
  <c r="S333" i="4"/>
  <c r="T269" i="4"/>
  <c r="S269" i="4"/>
  <c r="T205" i="4"/>
  <c r="S205" i="4"/>
  <c r="T364" i="4"/>
  <c r="S364" i="4"/>
  <c r="T300" i="4"/>
  <c r="S300" i="4"/>
  <c r="T236" i="4"/>
  <c r="S236" i="4"/>
  <c r="T395" i="4"/>
  <c r="S395" i="4"/>
  <c r="T331" i="4"/>
  <c r="S331" i="4"/>
  <c r="T267" i="4"/>
  <c r="S267" i="4"/>
  <c r="S203" i="4"/>
  <c r="T203" i="4"/>
  <c r="T181" i="4"/>
  <c r="S181" i="4"/>
  <c r="T183" i="4"/>
  <c r="S183" i="4"/>
  <c r="T159" i="4"/>
  <c r="S159" i="4"/>
  <c r="S185" i="4"/>
  <c r="T185" i="4"/>
  <c r="S161" i="4"/>
  <c r="T161" i="4"/>
  <c r="T127" i="4"/>
  <c r="S127" i="4"/>
  <c r="T79" i="4"/>
  <c r="S79" i="4"/>
  <c r="T31" i="4"/>
  <c r="S31" i="4"/>
  <c r="T132" i="4"/>
  <c r="S132" i="4"/>
  <c r="T84" i="4"/>
  <c r="S84" i="4"/>
  <c r="T36" i="4"/>
  <c r="S36" i="4"/>
  <c r="S137" i="4"/>
  <c r="T137" i="4"/>
  <c r="T89" i="4"/>
  <c r="S89" i="4"/>
  <c r="S41" i="4"/>
  <c r="T41" i="4"/>
  <c r="T94" i="4"/>
  <c r="S94" i="4"/>
  <c r="T46" i="4"/>
  <c r="S46" i="4"/>
  <c r="S147" i="4"/>
  <c r="T147" i="4"/>
  <c r="S99" i="4"/>
  <c r="T99" i="4"/>
  <c r="T51" i="4"/>
  <c r="S51" i="4"/>
  <c r="T3" i="4"/>
  <c r="S3" i="4"/>
  <c r="T104" i="4"/>
  <c r="S104" i="4"/>
  <c r="T56" i="4"/>
  <c r="S56" i="4"/>
  <c r="T8" i="4"/>
  <c r="S8" i="4"/>
  <c r="S857" i="4"/>
  <c r="S849" i="4"/>
  <c r="S841" i="4"/>
  <c r="S833" i="4"/>
  <c r="S825" i="4"/>
  <c r="S817" i="4"/>
  <c r="S809" i="4"/>
  <c r="S801" i="4"/>
  <c r="S793" i="4"/>
  <c r="S785" i="4"/>
  <c r="S777" i="4"/>
  <c r="S769" i="4"/>
  <c r="S761" i="4"/>
  <c r="S752" i="4"/>
  <c r="S743" i="4"/>
  <c r="S734" i="4"/>
  <c r="S725" i="4"/>
  <c r="S716" i="4"/>
  <c r="S706" i="4"/>
  <c r="S696" i="4"/>
  <c r="S685" i="4"/>
  <c r="S674" i="4"/>
  <c r="S657" i="4"/>
  <c r="S636" i="4"/>
  <c r="S615" i="4"/>
  <c r="S593" i="4"/>
  <c r="S572" i="4"/>
  <c r="S551" i="4"/>
  <c r="S529" i="4"/>
  <c r="S508" i="4"/>
  <c r="S487" i="4"/>
  <c r="S455" i="4"/>
  <c r="S423" i="4"/>
  <c r="S391" i="4"/>
  <c r="S359" i="4"/>
  <c r="S327" i="4"/>
  <c r="S295" i="4"/>
  <c r="S263" i="4"/>
  <c r="S189" i="4"/>
  <c r="S61" i="4"/>
  <c r="T633" i="4"/>
  <c r="T291" i="4"/>
  <c r="T667" i="4"/>
  <c r="S667" i="4"/>
  <c r="T530" i="4"/>
  <c r="S530" i="4"/>
  <c r="T608" i="4"/>
  <c r="S608" i="4"/>
  <c r="T587" i="4"/>
  <c r="S587" i="4"/>
  <c r="T650" i="4"/>
  <c r="S650" i="4"/>
  <c r="T542" i="4"/>
  <c r="S542" i="4"/>
  <c r="T25" i="4"/>
  <c r="S25" i="4"/>
  <c r="T126" i="4"/>
  <c r="S126" i="4"/>
  <c r="T78" i="4"/>
  <c r="S78" i="4"/>
  <c r="T30" i="4"/>
  <c r="S30" i="4"/>
  <c r="T131" i="4"/>
  <c r="S131" i="4"/>
  <c r="S83" i="4"/>
  <c r="T83" i="4"/>
  <c r="T136" i="4"/>
  <c r="S136" i="4"/>
  <c r="T88" i="4"/>
  <c r="S88" i="4"/>
  <c r="T40" i="4"/>
  <c r="S40" i="4"/>
  <c r="T141" i="4"/>
  <c r="S141" i="4"/>
  <c r="T45" i="4"/>
  <c r="S45" i="4"/>
  <c r="T146" i="4"/>
  <c r="S146" i="4"/>
  <c r="T98" i="4"/>
  <c r="S98" i="4"/>
  <c r="T50" i="4"/>
  <c r="S50" i="4"/>
  <c r="T2" i="4"/>
  <c r="S2" i="4"/>
  <c r="S856" i="4"/>
  <c r="S848" i="4"/>
  <c r="S840" i="4"/>
  <c r="S832" i="4"/>
  <c r="S824" i="4"/>
  <c r="S816" i="4"/>
  <c r="S808" i="4"/>
  <c r="S800" i="4"/>
  <c r="S792" i="4"/>
  <c r="S784" i="4"/>
  <c r="S776" i="4"/>
  <c r="S768" i="4"/>
  <c r="S760" i="4"/>
  <c r="S751" i="4"/>
  <c r="S742" i="4"/>
  <c r="S733" i="4"/>
  <c r="S724" i="4"/>
  <c r="S714" i="4"/>
  <c r="S705" i="4"/>
  <c r="S684" i="4"/>
  <c r="S673" i="4"/>
  <c r="S655" i="4"/>
  <c r="S612" i="4"/>
  <c r="S591" i="4"/>
  <c r="S569" i="4"/>
  <c r="S548" i="4"/>
  <c r="S527" i="4"/>
  <c r="S505" i="4"/>
  <c r="S481" i="4"/>
  <c r="S449" i="4"/>
  <c r="S417" i="4"/>
  <c r="S385" i="4"/>
  <c r="S353" i="4"/>
  <c r="S321" i="4"/>
  <c r="S289" i="4"/>
  <c r="S257" i="4"/>
  <c r="S165" i="4"/>
  <c r="S37" i="4"/>
  <c r="T2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tc={A13FB570-8D57-4C4F-9AEA-2259CDF8119D}</author>
  </authors>
  <commentList>
    <comment ref="F354" authorId="0" shapeId="0" xr:uid="{A13FB570-8D57-4C4F-9AEA-2259CDF8119D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FF0FEC-4ADE-452F-B15A-6016638B4AEC}" keepAlive="1" name="Query - Master file" description="Connection to the 'Master file' query in the workbook." type="5" refreshedVersion="8" background="1" saveData="1">
    <dbPr connection="Provider=Microsoft.Mashup.OleDb.1;Data Source=$Workbook$;Location=&quot;Master file&quot;;Extended Properties=&quot;&quot;" command="SELECT * FROM [Master file]"/>
  </connection>
  <connection id="2" xr16:uid="{FA2EF2A3-C023-4E3C-B5B0-83F39D6DB2AD}" keepAlive="1" name="Query - Master file (2)" description="Connection to the 'Master file (2)' query in the workbook." type="5" refreshedVersion="8" background="1" saveData="1">
    <dbPr connection="Provider=Microsoft.Mashup.OleDb.1;Data Source=$Workbook$;Location=&quot;Master file (2)&quot;;Extended Properties=&quot;&quot;" command="SELECT * FROM [Master file (2)]"/>
  </connection>
  <connection id="3" xr16:uid="{52A0D89B-7A27-4A04-8F1B-854699B91F07}" keepAlive="1" name="Query - Master file (3)" description="Connection to the 'Master file (3)' query in the workbook." type="5" refreshedVersion="8" background="1" saveData="1">
    <dbPr connection="Provider=Microsoft.Mashup.OleDb.1;Data Source=$Workbook$;Location=&quot;Master file (3)&quot;;Extended Properties=&quot;&quot;" command="SELECT * FROM [Master file (3)]"/>
  </connection>
  <connection id="4" xr16:uid="{D5C25588-6EFD-49F5-871B-E7028D219488}" keepAlive="1" name="Query - Master file (4)" description="Connection to the 'Master file (4)' query in the workbook." type="5" refreshedVersion="8" background="1" saveData="1">
    <dbPr connection="Provider=Microsoft.Mashup.OleDb.1;Data Source=$Workbook$;Location=&quot;Master file (4)&quot;;Extended Properties=&quot;&quot;" command="SELECT * FROM [Master file (4)]"/>
  </connection>
</connections>
</file>

<file path=xl/sharedStrings.xml><?xml version="1.0" encoding="utf-8"?>
<sst xmlns="http://schemas.openxmlformats.org/spreadsheetml/2006/main" count="9804" uniqueCount="1599">
  <si>
    <t>Match ID</t>
  </si>
  <si>
    <t>Source ID</t>
  </si>
  <si>
    <t>Reversed</t>
  </si>
  <si>
    <t>Target</t>
  </si>
  <si>
    <t>P match v1</t>
  </si>
  <si>
    <t>P match v2</t>
  </si>
  <si>
    <t>P match v3</t>
  </si>
  <si>
    <t>P match v4</t>
  </si>
  <si>
    <t>P match v6</t>
  </si>
  <si>
    <t>LSACosT2T</t>
  </si>
  <si>
    <t>LSACosD2D</t>
  </si>
  <si>
    <t>Word2VecCos</t>
  </si>
  <si>
    <t>BERTCos</t>
  </si>
  <si>
    <t>Factor loading</t>
  </si>
  <si>
    <t>H&amp;T ratings</t>
  </si>
  <si>
    <t>1.1 // 1.1.1</t>
  </si>
  <si>
    <t>0.6</t>
  </si>
  <si>
    <t>6.798</t>
  </si>
  <si>
    <t>1.1 // 1.1.2</t>
  </si>
  <si>
    <t>0.82</t>
  </si>
  <si>
    <t>6.152</t>
  </si>
  <si>
    <t>1.1 // 1.1.3</t>
  </si>
  <si>
    <t>0.84</t>
  </si>
  <si>
    <t>6.232</t>
  </si>
  <si>
    <t>1.1 // 1.1.4</t>
  </si>
  <si>
    <t>#N/A</t>
  </si>
  <si>
    <t>6.505</t>
  </si>
  <si>
    <t>1.1 // 1.1.5</t>
  </si>
  <si>
    <t>0.59</t>
  </si>
  <si>
    <t>6.576</t>
  </si>
  <si>
    <t>1.1 // 1.2.1</t>
  </si>
  <si>
    <t>0.41</t>
  </si>
  <si>
    <t>3.859</t>
  </si>
  <si>
    <t>1.1 // 1.2.2</t>
  </si>
  <si>
    <t>0.18</t>
  </si>
  <si>
    <t>4.657</t>
  </si>
  <si>
    <t>1.1 // 1.2.3</t>
  </si>
  <si>
    <t>0.26</t>
  </si>
  <si>
    <t>3.687</t>
  </si>
  <si>
    <t>1.1 // 1.2.4</t>
  </si>
  <si>
    <t>0.21</t>
  </si>
  <si>
    <t>4.475</t>
  </si>
  <si>
    <t>1.1 // 1.3.1</t>
  </si>
  <si>
    <t>0.12</t>
  </si>
  <si>
    <t>2.141</t>
  </si>
  <si>
    <t>1.1 // 1.3.2</t>
  </si>
  <si>
    <t>0.03</t>
  </si>
  <si>
    <t>2.273</t>
  </si>
  <si>
    <t>1.1 // 1.3.3</t>
  </si>
  <si>
    <t>0.15</t>
  </si>
  <si>
    <t>2.03</t>
  </si>
  <si>
    <t>1.1 // 1.4.1</t>
  </si>
  <si>
    <t>1.1 // 1.4.2</t>
  </si>
  <si>
    <t>0.2</t>
  </si>
  <si>
    <t>1.1 // 1.4.3</t>
  </si>
  <si>
    <t>0.11</t>
  </si>
  <si>
    <t>1.1 // 1.5.1</t>
  </si>
  <si>
    <t>0.02</t>
  </si>
  <si>
    <t>1.1 // 1.5.2</t>
  </si>
  <si>
    <t>1.1 // 1.5.3</t>
  </si>
  <si>
    <t>0.09</t>
  </si>
  <si>
    <t>1.1 // 1.5.4</t>
  </si>
  <si>
    <t>0.07</t>
  </si>
  <si>
    <t>1.1 // 1.5.5</t>
  </si>
  <si>
    <t>0.04</t>
  </si>
  <si>
    <t>1.1 // 1.6.1</t>
  </si>
  <si>
    <t>-0.13</t>
  </si>
  <si>
    <t>1.1 // 1.6.2</t>
  </si>
  <si>
    <t>-0.1</t>
  </si>
  <si>
    <t>1.1 // 1.6.3</t>
  </si>
  <si>
    <t>-0.11</t>
  </si>
  <si>
    <t>1.1 // 1.6.4</t>
  </si>
  <si>
    <t>-0.06</t>
  </si>
  <si>
    <t>1.1 // 1.6.5</t>
  </si>
  <si>
    <t>-0.07</t>
  </si>
  <si>
    <t>1.2 // 1.1.1</t>
  </si>
  <si>
    <t>0.45</t>
  </si>
  <si>
    <t>4.162</t>
  </si>
  <si>
    <t>1.2 // 1.1.2</t>
  </si>
  <si>
    <t>0.1</t>
  </si>
  <si>
    <t>3.323</t>
  </si>
  <si>
    <t>1.2 // 1.1.3</t>
  </si>
  <si>
    <t>0.14</t>
  </si>
  <si>
    <t>3.848</t>
  </si>
  <si>
    <t>1.2 // 1.1.4</t>
  </si>
  <si>
    <t>4.313</t>
  </si>
  <si>
    <t>1.2 // 1.1.5</t>
  </si>
  <si>
    <t>4.04</t>
  </si>
  <si>
    <t>1.2 // 1.2.1</t>
  </si>
  <si>
    <t>6.535</t>
  </si>
  <si>
    <t>1.2 // 1.2.2</t>
  </si>
  <si>
    <t>0.75</t>
  </si>
  <si>
    <t>6.374</t>
  </si>
  <si>
    <t>1.2 // 1.2.3</t>
  </si>
  <si>
    <t>0.53</t>
  </si>
  <si>
    <t>6.111</t>
  </si>
  <si>
    <t>1.2 // 1.2.4</t>
  </si>
  <si>
    <t>0.58</t>
  </si>
  <si>
    <t>6.515</t>
  </si>
  <si>
    <t>1.2 // 1.3.1</t>
  </si>
  <si>
    <t>0.16</t>
  </si>
  <si>
    <t>1.677</t>
  </si>
  <si>
    <t>1.2 // 1.3.2</t>
  </si>
  <si>
    <t>0.23</t>
  </si>
  <si>
    <t>1.889</t>
  </si>
  <si>
    <t>1.2 // 1.3.3</t>
  </si>
  <si>
    <t>0.17</t>
  </si>
  <si>
    <t>1.818</t>
  </si>
  <si>
    <t>1.2 // 1.4.1</t>
  </si>
  <si>
    <t>1.2 // 1.4.2</t>
  </si>
  <si>
    <t>0.22</t>
  </si>
  <si>
    <t>1.2 // 1.4.3</t>
  </si>
  <si>
    <t>0.3</t>
  </si>
  <si>
    <t>1.2 // 1.5.1</t>
  </si>
  <si>
    <t>0.01</t>
  </si>
  <si>
    <t>1.2 // 1.5.2</t>
  </si>
  <si>
    <t>1.2 // 1.5.3</t>
  </si>
  <si>
    <t>1.2 // 1.5.4</t>
  </si>
  <si>
    <t>0.08</t>
  </si>
  <si>
    <t>1.2 // 1.5.5</t>
  </si>
  <si>
    <t>1.2 // 1.6.1</t>
  </si>
  <si>
    <t>-0.15</t>
  </si>
  <si>
    <t>1.2 // 1.6.2</t>
  </si>
  <si>
    <t>-0.01</t>
  </si>
  <si>
    <t>1.2 // 1.6.3</t>
  </si>
  <si>
    <t>1.2 // 1.6.4</t>
  </si>
  <si>
    <t>-0.17</t>
  </si>
  <si>
    <t>1.2 // 1.6.5</t>
  </si>
  <si>
    <t>1.3 // 1.1.1</t>
  </si>
  <si>
    <t>2.01</t>
  </si>
  <si>
    <t>1.3 // 1.1.2</t>
  </si>
  <si>
    <t>3.232</t>
  </si>
  <si>
    <t>1.3 // 1.1.3</t>
  </si>
  <si>
    <t>3.202</t>
  </si>
  <si>
    <t>1.3 // 1.1.4</t>
  </si>
  <si>
    <t>1.3 // 1.1.5</t>
  </si>
  <si>
    <t>2.061</t>
  </si>
  <si>
    <t>1.3 // 1.2.1</t>
  </si>
  <si>
    <t>0.35</t>
  </si>
  <si>
    <t>1.3 // 1.2.2</t>
  </si>
  <si>
    <t>0.24</t>
  </si>
  <si>
    <t>1.96</t>
  </si>
  <si>
    <t>1.3 // 1.2.3</t>
  </si>
  <si>
    <t>0.29</t>
  </si>
  <si>
    <t>3.242</t>
  </si>
  <si>
    <t>1.3 // 1.2.4</t>
  </si>
  <si>
    <t>1.596</t>
  </si>
  <si>
    <t>1.3 // 1.3.1</t>
  </si>
  <si>
    <t>0.83</t>
  </si>
  <si>
    <t>6.788</t>
  </si>
  <si>
    <t>1.3 // 1.3.2</t>
  </si>
  <si>
    <t>0.92</t>
  </si>
  <si>
    <t>6.808</t>
  </si>
  <si>
    <t>1.3 // 1.3.3</t>
  </si>
  <si>
    <t>6.828</t>
  </si>
  <si>
    <t>1.3 // 1.4.1</t>
  </si>
  <si>
    <t>1.3 // 1.4.2</t>
  </si>
  <si>
    <t>0.27</t>
  </si>
  <si>
    <t>1.3 // 1.4.3</t>
  </si>
  <si>
    <t>0.34</t>
  </si>
  <si>
    <t>1.3 // 1.5.1</t>
  </si>
  <si>
    <t>-0.03</t>
  </si>
  <si>
    <t>1.3 // 1.5.2</t>
  </si>
  <si>
    <t>1.3 // 1.5.3</t>
  </si>
  <si>
    <t>1.3 // 1.5.4</t>
  </si>
  <si>
    <t>0</t>
  </si>
  <si>
    <t>1.3 // 1.5.5</t>
  </si>
  <si>
    <t>1.3 // 1.6.1</t>
  </si>
  <si>
    <t>1.3 // 1.6.2</t>
  </si>
  <si>
    <t>1.3 // 1.6.3</t>
  </si>
  <si>
    <t>-0.05</t>
  </si>
  <si>
    <t>1.3 // 1.6.4</t>
  </si>
  <si>
    <t>-0.04</t>
  </si>
  <si>
    <t>1.3 // 1.6.5</t>
  </si>
  <si>
    <t>-0.09</t>
  </si>
  <si>
    <t>1.4 // 1.1.1</t>
  </si>
  <si>
    <t>1.4 // 1.1.2</t>
  </si>
  <si>
    <t>0.19</t>
  </si>
  <si>
    <t>1.4 // 1.1.3</t>
  </si>
  <si>
    <t>1.4 // 1.1.4</t>
  </si>
  <si>
    <t>1.4 // 1.1.5</t>
  </si>
  <si>
    <t>1.4 // 1.2.1</t>
  </si>
  <si>
    <t>1.4 // 1.2.2</t>
  </si>
  <si>
    <t>1.4 // 1.2.3</t>
  </si>
  <si>
    <t>1.4 // 1.2.4</t>
  </si>
  <si>
    <t>1.4 // 1.3.1</t>
  </si>
  <si>
    <t>0.25</t>
  </si>
  <si>
    <t>1.4 // 1.3.2</t>
  </si>
  <si>
    <t>1.4 // 1.3.3</t>
  </si>
  <si>
    <t>1.4 // 1.4.1</t>
  </si>
  <si>
    <t>0.69</t>
  </si>
  <si>
    <t>1.4 // 1.4.2</t>
  </si>
  <si>
    <t>0.81</t>
  </si>
  <si>
    <t>6.444</t>
  </si>
  <si>
    <t>1.4 // 1.4.3</t>
  </si>
  <si>
    <t>0.54</t>
  </si>
  <si>
    <t>1.4 // 1.5.1</t>
  </si>
  <si>
    <t>0.06</t>
  </si>
  <si>
    <t>2.071</t>
  </si>
  <si>
    <t>1.4 // 1.5.2</t>
  </si>
  <si>
    <t>2.253</t>
  </si>
  <si>
    <t>1.4 // 1.5.3</t>
  </si>
  <si>
    <t>2.091</t>
  </si>
  <si>
    <t>1.4 // 1.5.4</t>
  </si>
  <si>
    <t>2.232</t>
  </si>
  <si>
    <t>1.4 // 1.5.5</t>
  </si>
  <si>
    <t>0.05</t>
  </si>
  <si>
    <t>1.808</t>
  </si>
  <si>
    <t>1.4 // 1.6.1</t>
  </si>
  <si>
    <t>1.414</t>
  </si>
  <si>
    <t>1.4 // 1.6.2</t>
  </si>
  <si>
    <t>1.667</t>
  </si>
  <si>
    <t>1.4 // 1.6.3</t>
  </si>
  <si>
    <t>-0.08</t>
  </si>
  <si>
    <t>1.4 // 1.6.4</t>
  </si>
  <si>
    <t>-0.02</t>
  </si>
  <si>
    <t>1.636</t>
  </si>
  <si>
    <t>1.4 // 1.6.5</t>
  </si>
  <si>
    <t>1.586</t>
  </si>
  <si>
    <t>1.5 // 1.1.1</t>
  </si>
  <si>
    <t>1.5 // 1.1.2</t>
  </si>
  <si>
    <t>1.5 // 1.1.3</t>
  </si>
  <si>
    <t>1.5 // 1.1.4</t>
  </si>
  <si>
    <t>1.5 // 1.1.5</t>
  </si>
  <si>
    <t>1.5 // 1.2.1</t>
  </si>
  <si>
    <t>1.5 // 1.2.2</t>
  </si>
  <si>
    <t>0.13</t>
  </si>
  <si>
    <t>1.5 // 1.2.3</t>
  </si>
  <si>
    <t>1.5 // 1.2.4</t>
  </si>
  <si>
    <t>1.5 // 1.3.1</t>
  </si>
  <si>
    <t>1.5 // 1.3.2</t>
  </si>
  <si>
    <t>1.5 // 1.3.3</t>
  </si>
  <si>
    <t>1.5 // 1.4.1</t>
  </si>
  <si>
    <t>1.99</t>
  </si>
  <si>
    <t>1.5 // 1.4.2</t>
  </si>
  <si>
    <t>2</t>
  </si>
  <si>
    <t>1.5 // 1.4.3</t>
  </si>
  <si>
    <t>1.5 // 1.5.1</t>
  </si>
  <si>
    <t>0.8</t>
  </si>
  <si>
    <t>6.303</t>
  </si>
  <si>
    <t>1.5 // 1.5.2</t>
  </si>
  <si>
    <t>0.4</t>
  </si>
  <si>
    <t>5.283</t>
  </si>
  <si>
    <t>1.5 // 1.5.3</t>
  </si>
  <si>
    <t>0.62</t>
  </si>
  <si>
    <t>6.556</t>
  </si>
  <si>
    <t>1.5 // 1.5.4</t>
  </si>
  <si>
    <t>0.86</t>
  </si>
  <si>
    <t>6.414</t>
  </si>
  <si>
    <t>1.5 // 1.5.5</t>
  </si>
  <si>
    <t>0.77</t>
  </si>
  <si>
    <t>5.687</t>
  </si>
  <si>
    <t>1.5 // 1.6.1</t>
  </si>
  <si>
    <t>3.616</t>
  </si>
  <si>
    <t>1.5 // 1.6.2</t>
  </si>
  <si>
    <t>3.192</t>
  </si>
  <si>
    <t>1.5 // 1.6.3</t>
  </si>
  <si>
    <t>3.172</t>
  </si>
  <si>
    <t>1.5 // 1.6.4</t>
  </si>
  <si>
    <t>3.222</t>
  </si>
  <si>
    <t>1.5 // 1.6.5</t>
  </si>
  <si>
    <t>3.768</t>
  </si>
  <si>
    <t>1.6 // 1.1.1</t>
  </si>
  <si>
    <t>1.6 // 1.1.2</t>
  </si>
  <si>
    <t>1.6 // 1.1.3</t>
  </si>
  <si>
    <t>1.6 // 1.1.4</t>
  </si>
  <si>
    <t>1.6 // 1.1.5</t>
  </si>
  <si>
    <t>-0.24</t>
  </si>
  <si>
    <t>1.6 // 1.2.1</t>
  </si>
  <si>
    <t>1.6 // 1.2.2</t>
  </si>
  <si>
    <t>-0.2</t>
  </si>
  <si>
    <t>1.6 // 1.2.3</t>
  </si>
  <si>
    <t>1.6 // 1.2.4</t>
  </si>
  <si>
    <t>-0.19</t>
  </si>
  <si>
    <t>1.6 // 1.3.1</t>
  </si>
  <si>
    <t>1.6 // 1.3.2</t>
  </si>
  <si>
    <t>1.6 // 1.3.3</t>
  </si>
  <si>
    <t>1.6 // 1.4.1</t>
  </si>
  <si>
    <t>1.444</t>
  </si>
  <si>
    <t>1.6 // 1.4.2</t>
  </si>
  <si>
    <t>1.364</t>
  </si>
  <si>
    <t>1.6 // 1.4.3</t>
  </si>
  <si>
    <t>-0.14</t>
  </si>
  <si>
    <t>1.394</t>
  </si>
  <si>
    <t>1.6 // 1.5.1</t>
  </si>
  <si>
    <t>3.525</t>
  </si>
  <si>
    <t>1.6 // 1.5.2</t>
  </si>
  <si>
    <t>3.646</t>
  </si>
  <si>
    <t>1.6 // 1.5.3</t>
  </si>
  <si>
    <t>-0.28</t>
  </si>
  <si>
    <t>2.889</t>
  </si>
  <si>
    <t>1.6 // 1.5.4</t>
  </si>
  <si>
    <t>3.121</t>
  </si>
  <si>
    <t>1.6 // 1.5.5</t>
  </si>
  <si>
    <t>3.889</t>
  </si>
  <si>
    <t>1.6 // 1.6.1</t>
  </si>
  <si>
    <t>1.6 // 1.6.2</t>
  </si>
  <si>
    <t>0.9</t>
  </si>
  <si>
    <t>5.778</t>
  </si>
  <si>
    <t>1.6 // 1.6.3</t>
  </si>
  <si>
    <t>6.394</t>
  </si>
  <si>
    <t>1.6 // 1.6.4</t>
  </si>
  <si>
    <t>6.404</t>
  </si>
  <si>
    <t>1.6 // 1.6.5</t>
  </si>
  <si>
    <t>0.88</t>
  </si>
  <si>
    <t>2.2 // 2.2.1</t>
  </si>
  <si>
    <t>3.606</t>
  </si>
  <si>
    <t>2.2 // 2.2.2</t>
  </si>
  <si>
    <t>3.818</t>
  </si>
  <si>
    <t>2.2 // 2.2.3</t>
  </si>
  <si>
    <t>2.2 // 2.2.4</t>
  </si>
  <si>
    <t>3.758</t>
  </si>
  <si>
    <t>2.2 // 2.2.5</t>
  </si>
  <si>
    <t>0.72</t>
  </si>
  <si>
    <t>3.838</t>
  </si>
  <si>
    <t>2.2 // 2.2.6</t>
  </si>
  <si>
    <t>3.98</t>
  </si>
  <si>
    <t>2.2 // 2.2.7</t>
  </si>
  <si>
    <t>3.869</t>
  </si>
  <si>
    <t>2.2 // 2.2.8</t>
  </si>
  <si>
    <t>4.061</t>
  </si>
  <si>
    <t>2.2 // 2.3.1</t>
  </si>
  <si>
    <t>2.2 // 2.3.2</t>
  </si>
  <si>
    <t>-0.25</t>
  </si>
  <si>
    <t>3.657</t>
  </si>
  <si>
    <t>2.2 // 2.3.3</t>
  </si>
  <si>
    <t>2.2 // 2.3.4</t>
  </si>
  <si>
    <t>3.263</t>
  </si>
  <si>
    <t>2.2 // 2.3.5</t>
  </si>
  <si>
    <t>3.899</t>
  </si>
  <si>
    <t>2.2 // 2.4.1</t>
  </si>
  <si>
    <t>5.929</t>
  </si>
  <si>
    <t>2.2 // 2.4.2</t>
  </si>
  <si>
    <t>5.646</t>
  </si>
  <si>
    <t>2.2 // 2.4.3</t>
  </si>
  <si>
    <t>5.818</t>
  </si>
  <si>
    <t>2.2 // 2.4.4</t>
  </si>
  <si>
    <t>5.424</t>
  </si>
  <si>
    <t>2.3 // 2.2.1</t>
  </si>
  <si>
    <t>2.3 // 2.2.2</t>
  </si>
  <si>
    <t>5.04</t>
  </si>
  <si>
    <t>2.3 // 2.2.3</t>
  </si>
  <si>
    <t>6.091</t>
  </si>
  <si>
    <t>2.3 // 2.2.4</t>
  </si>
  <si>
    <t>4.899</t>
  </si>
  <si>
    <t>2.3 // 2.2.5</t>
  </si>
  <si>
    <t>-0.12</t>
  </si>
  <si>
    <t>5.202</t>
  </si>
  <si>
    <t>2.3 // 2.2.6</t>
  </si>
  <si>
    <t>3.717</t>
  </si>
  <si>
    <t>2.3 // 2.2.7</t>
  </si>
  <si>
    <t>4.848</t>
  </si>
  <si>
    <t>2.3 // 2.2.8</t>
  </si>
  <si>
    <t>4.354</t>
  </si>
  <si>
    <t>2.3 // 2.3.1</t>
  </si>
  <si>
    <t>5.99</t>
  </si>
  <si>
    <t>2.3 // 2.3.2</t>
  </si>
  <si>
    <t>0.97</t>
  </si>
  <si>
    <t>6</t>
  </si>
  <si>
    <t>2.3 // 2.3.3</t>
  </si>
  <si>
    <t>0.63</t>
  </si>
  <si>
    <t>5.707</t>
  </si>
  <si>
    <t>2.3 // 2.3.4</t>
  </si>
  <si>
    <t>0.37</t>
  </si>
  <si>
    <t>6.141</t>
  </si>
  <si>
    <t>2.3 // 2.3.5</t>
  </si>
  <si>
    <t>0.71</t>
  </si>
  <si>
    <t>5.232</t>
  </si>
  <si>
    <t>2.3 // 2.4.1</t>
  </si>
  <si>
    <t>3.778</t>
  </si>
  <si>
    <t>2.3 // 2.4.2</t>
  </si>
  <si>
    <t>4.556</t>
  </si>
  <si>
    <t>2.3 // 2.4.3</t>
  </si>
  <si>
    <t>4.202</t>
  </si>
  <si>
    <t>2.3 // 2.4.4</t>
  </si>
  <si>
    <t>4.535</t>
  </si>
  <si>
    <t>2.4 // 2.2.1</t>
  </si>
  <si>
    <t>-0.22</t>
  </si>
  <si>
    <t>4.606</t>
  </si>
  <si>
    <t>2.4 // 2.2.2</t>
  </si>
  <si>
    <t>4.929</t>
  </si>
  <si>
    <t>2.4 // 2.2.3</t>
  </si>
  <si>
    <t>4.636</t>
  </si>
  <si>
    <t>2.4 // 2.2.4</t>
  </si>
  <si>
    <t>4.434</t>
  </si>
  <si>
    <t>2.4 // 2.2.5</t>
  </si>
  <si>
    <t>5</t>
  </si>
  <si>
    <t>2.4 // 2.2.6</t>
  </si>
  <si>
    <t>4.737</t>
  </si>
  <si>
    <t>2.4 // 2.2.7</t>
  </si>
  <si>
    <t>4.455</t>
  </si>
  <si>
    <t>2.4 // 2.2.8</t>
  </si>
  <si>
    <t>2.4 // 2.3.1</t>
  </si>
  <si>
    <t>4.667</t>
  </si>
  <si>
    <t>2.4 // 2.3.2</t>
  </si>
  <si>
    <t>4.121</t>
  </si>
  <si>
    <t>2.4 // 2.3.3</t>
  </si>
  <si>
    <t>4.384</t>
  </si>
  <si>
    <t>2.4 // 2.3.4</t>
  </si>
  <si>
    <t>4.96</t>
  </si>
  <si>
    <t>2.4 // 2.3.5</t>
  </si>
  <si>
    <t>3.414</t>
  </si>
  <si>
    <t>2.4 // 2.4.1</t>
  </si>
  <si>
    <t>-0.83</t>
  </si>
  <si>
    <t>2.4 // 2.4.2</t>
  </si>
  <si>
    <t>-0.82</t>
  </si>
  <si>
    <t>3.394</t>
  </si>
  <si>
    <t>2.4 // 2.4.3</t>
  </si>
  <si>
    <t>-0.94</t>
  </si>
  <si>
    <t>2.4 // 2.4.4</t>
  </si>
  <si>
    <t>-0.87</t>
  </si>
  <si>
    <t>3.1 // 3.1.1</t>
  </si>
  <si>
    <t>0.51</t>
  </si>
  <si>
    <t>3.1 // 3.1.2</t>
  </si>
  <si>
    <t>5.455</t>
  </si>
  <si>
    <t>3.1 // 3.1.3</t>
  </si>
  <si>
    <t>0.91</t>
  </si>
  <si>
    <t>5.752</t>
  </si>
  <si>
    <t>3.1 // 3.1.4</t>
  </si>
  <si>
    <t>0.7</t>
  </si>
  <si>
    <t>5.802</t>
  </si>
  <si>
    <t>3.1 // 3.2.1</t>
  </si>
  <si>
    <t>2.059</t>
  </si>
  <si>
    <t>3.1 // 3.2.2</t>
  </si>
  <si>
    <t>2.376</t>
  </si>
  <si>
    <t>3.1 // 3.2.3</t>
  </si>
  <si>
    <t>2.168</t>
  </si>
  <si>
    <t>3.1 // 3.3.1</t>
  </si>
  <si>
    <t>2.129</t>
  </si>
  <si>
    <t>3.1 // 3.3.2</t>
  </si>
  <si>
    <t>2.109</t>
  </si>
  <si>
    <t>3.1 // 3.3.3</t>
  </si>
  <si>
    <t>3.1 // 3.3.4</t>
  </si>
  <si>
    <t>2.228</t>
  </si>
  <si>
    <t>3.1 // 3.4.1</t>
  </si>
  <si>
    <t>3.1 // 3.4.2</t>
  </si>
  <si>
    <t>3.1 // 3.4.3</t>
  </si>
  <si>
    <t>3.1 // 3.5.1</t>
  </si>
  <si>
    <t>3.1 // 3.5.2</t>
  </si>
  <si>
    <t>3.1 // 3.5.3</t>
  </si>
  <si>
    <t>3.1 // 3.5.4</t>
  </si>
  <si>
    <t>3.1 // 3.6.1</t>
  </si>
  <si>
    <t>3.1 // 3.6.2</t>
  </si>
  <si>
    <t>3.1 // 3.6.3</t>
  </si>
  <si>
    <t>3.1 // 3.7.1</t>
  </si>
  <si>
    <t>3.1 // 3.7.2</t>
  </si>
  <si>
    <t>3.1 // 3.7.3</t>
  </si>
  <si>
    <t>3.1 // 3.7.4</t>
  </si>
  <si>
    <t>3.1 // 3.8.1</t>
  </si>
  <si>
    <t>3.1 // 3.8.2</t>
  </si>
  <si>
    <t>3.1 // 3.8.3</t>
  </si>
  <si>
    <t>3.2 // 3.1.1</t>
  </si>
  <si>
    <t>2.198</t>
  </si>
  <si>
    <t>3.2 // 3.1.2</t>
  </si>
  <si>
    <t>2.851</t>
  </si>
  <si>
    <t>3.2 // 3.1.3</t>
  </si>
  <si>
    <t>2.683</t>
  </si>
  <si>
    <t>3.2 // 3.1.4</t>
  </si>
  <si>
    <t>2.238</t>
  </si>
  <si>
    <t>3.2 // 3.2.1</t>
  </si>
  <si>
    <t>6.208</t>
  </si>
  <si>
    <t>3.2 // 3.2.2</t>
  </si>
  <si>
    <t>0.79</t>
  </si>
  <si>
    <t>6.02</t>
  </si>
  <si>
    <t>3.2 // 3.2.3</t>
  </si>
  <si>
    <t>0.74</t>
  </si>
  <si>
    <t>5.871</t>
  </si>
  <si>
    <t>3.2 // 3.3.1</t>
  </si>
  <si>
    <t>1.525</t>
  </si>
  <si>
    <t>3.2 // 3.3.2</t>
  </si>
  <si>
    <t>1.604</t>
  </si>
  <si>
    <t>3.2 // 3.3.3</t>
  </si>
  <si>
    <t>1.485</t>
  </si>
  <si>
    <t>3.2 // 3.3.4</t>
  </si>
  <si>
    <t>1.703</t>
  </si>
  <si>
    <t>3.2 // 3.4.1</t>
  </si>
  <si>
    <t>3.2 // 3.4.2</t>
  </si>
  <si>
    <t>3.2 // 3.4.3</t>
  </si>
  <si>
    <t>3.2 // 3.5.1</t>
  </si>
  <si>
    <t>3.2 // 3.5.2</t>
  </si>
  <si>
    <t>3.2 // 3.5.3</t>
  </si>
  <si>
    <t>3.2 // 3.5.4</t>
  </si>
  <si>
    <t>3.2 // 3.6.1</t>
  </si>
  <si>
    <t>3.2 // 3.6.2</t>
  </si>
  <si>
    <t>3.2 // 3.6.3</t>
  </si>
  <si>
    <t>3.2 // 3.7.1</t>
  </si>
  <si>
    <t>3.2 // 3.7.2</t>
  </si>
  <si>
    <t>3.2 // 3.7.3</t>
  </si>
  <si>
    <t>3.2 // 3.7.4</t>
  </si>
  <si>
    <t>3.2 // 3.8.1</t>
  </si>
  <si>
    <t>3.2 // 3.8.2</t>
  </si>
  <si>
    <t>3.2 // 3.8.3</t>
  </si>
  <si>
    <t>3.3 // 3.1.1</t>
  </si>
  <si>
    <t>2.158</t>
  </si>
  <si>
    <t>3.3 // 3.1.2</t>
  </si>
  <si>
    <t>1.772</t>
  </si>
  <si>
    <t>3.3 // 3.1.3</t>
  </si>
  <si>
    <t>1.743</t>
  </si>
  <si>
    <t>3.3 // 3.1.4</t>
  </si>
  <si>
    <t>1.931</t>
  </si>
  <si>
    <t>3.3 // 3.2.1</t>
  </si>
  <si>
    <t>3.3 // 3.2.2</t>
  </si>
  <si>
    <t>1.624</t>
  </si>
  <si>
    <t>3.3 // 3.2.3</t>
  </si>
  <si>
    <t>1.584</t>
  </si>
  <si>
    <t>3.3 // 3.3.1</t>
  </si>
  <si>
    <t>3.3 // 3.3.2</t>
  </si>
  <si>
    <t>6.545</t>
  </si>
  <si>
    <t>3.3 // 3.3.3</t>
  </si>
  <si>
    <t>6.644</t>
  </si>
  <si>
    <t>3.3 // 3.3.4</t>
  </si>
  <si>
    <t>6.366</t>
  </si>
  <si>
    <t>3.3 // 3.4.1</t>
  </si>
  <si>
    <t>3.3 // 3.4.2</t>
  </si>
  <si>
    <t>3.3 // 3.4.3</t>
  </si>
  <si>
    <t>3.3 // 3.5.1</t>
  </si>
  <si>
    <t>3.3 // 3.5.2</t>
  </si>
  <si>
    <t>3.3 // 3.5.3</t>
  </si>
  <si>
    <t>3.3 // 3.5.4</t>
  </si>
  <si>
    <t>3.3 // 3.6.1</t>
  </si>
  <si>
    <t>3.3 // 3.6.2</t>
  </si>
  <si>
    <t>3.3 // 3.6.3</t>
  </si>
  <si>
    <t>3.3 // 3.7.1</t>
  </si>
  <si>
    <t>3.3 // 3.7.2</t>
  </si>
  <si>
    <t>3.3 // 3.7.3</t>
  </si>
  <si>
    <t>3.3 // 3.7.4</t>
  </si>
  <si>
    <t>3.3 // 3.8.1</t>
  </si>
  <si>
    <t>3.3 // 3.8.2</t>
  </si>
  <si>
    <t>3.3 // 3.8.3</t>
  </si>
  <si>
    <t>3.4 // 3.1.1</t>
  </si>
  <si>
    <t>3.4 // 3.1.2</t>
  </si>
  <si>
    <t>3.4 // 3.1.3</t>
  </si>
  <si>
    <t>3.4 // 3.1.4</t>
  </si>
  <si>
    <t>3.4 // 3.2.1</t>
  </si>
  <si>
    <t>3.4 // 3.2.2</t>
  </si>
  <si>
    <t>3.4 // 3.2.3</t>
  </si>
  <si>
    <t>3.4 // 3.3.1</t>
  </si>
  <si>
    <t>3.4 // 3.3.2</t>
  </si>
  <si>
    <t>3.4 // 3.3.3</t>
  </si>
  <si>
    <t>3.4 // 3.3.4</t>
  </si>
  <si>
    <t>3.4 // 3.4.1</t>
  </si>
  <si>
    <t>6.059</t>
  </si>
  <si>
    <t>3.4 // 3.4.2</t>
  </si>
  <si>
    <t>0.78</t>
  </si>
  <si>
    <t>6.198</t>
  </si>
  <si>
    <t>3.4 // 3.4.3</t>
  </si>
  <si>
    <t>5.446</t>
  </si>
  <si>
    <t>3.4 // 3.5.1</t>
  </si>
  <si>
    <t>1.861</t>
  </si>
  <si>
    <t>3.4 // 3.5.2</t>
  </si>
  <si>
    <t>1.752</t>
  </si>
  <si>
    <t>3.4 // 3.5.3</t>
  </si>
  <si>
    <t>1.802</t>
  </si>
  <si>
    <t>3.4 // 3.5.4</t>
  </si>
  <si>
    <t>2.208</t>
  </si>
  <si>
    <t>3.4 // 3.6.1</t>
  </si>
  <si>
    <t>2.079</t>
  </si>
  <si>
    <t>3.4 // 3.6.2</t>
  </si>
  <si>
    <t>2.287</t>
  </si>
  <si>
    <t>3.4 // 3.6.3</t>
  </si>
  <si>
    <t>2.178</t>
  </si>
  <si>
    <t>3.4 // 3.7.1</t>
  </si>
  <si>
    <t>3.4 // 3.7.2</t>
  </si>
  <si>
    <t>3.4 // 3.7.3</t>
  </si>
  <si>
    <t>3.4 // 3.7.4</t>
  </si>
  <si>
    <t>3.4 // 3.8.1</t>
  </si>
  <si>
    <t>3.4 // 3.8.2</t>
  </si>
  <si>
    <t>3.4 // 3.8.3</t>
  </si>
  <si>
    <t>3.5 // 3.1.1</t>
  </si>
  <si>
    <t>3.5 // 3.1.2</t>
  </si>
  <si>
    <t>3.5 // 3.1.3</t>
  </si>
  <si>
    <t>3.5 // 3.1.4</t>
  </si>
  <si>
    <t>3.5 // 3.2.1</t>
  </si>
  <si>
    <t>3.5 // 3.2.2</t>
  </si>
  <si>
    <t>3.5 // 3.2.3</t>
  </si>
  <si>
    <t>3.5 // 3.3.1</t>
  </si>
  <si>
    <t>3.5 // 3.3.2</t>
  </si>
  <si>
    <t>3.5 // 3.3.3</t>
  </si>
  <si>
    <t>3.5 // 3.3.4</t>
  </si>
  <si>
    <t>3.5 // 3.4.1</t>
  </si>
  <si>
    <t>1.673</t>
  </si>
  <si>
    <t>3.5 // 3.4.2</t>
  </si>
  <si>
    <t>1.832</t>
  </si>
  <si>
    <t>3.5 // 3.4.3</t>
  </si>
  <si>
    <t>1.515</t>
  </si>
  <si>
    <t>3.5 // 3.5.1</t>
  </si>
  <si>
    <t>3.5 // 3.5.2</t>
  </si>
  <si>
    <t>3.5 // 3.5.3</t>
  </si>
  <si>
    <t>0.93</t>
  </si>
  <si>
    <t>6.465</t>
  </si>
  <si>
    <t>3.5 // 3.5.4</t>
  </si>
  <si>
    <t>0.87</t>
  </si>
  <si>
    <t>6.436</t>
  </si>
  <si>
    <t>3.5 // 3.6.1</t>
  </si>
  <si>
    <t>3.475</t>
  </si>
  <si>
    <t>3.5 // 3.6.2</t>
  </si>
  <si>
    <t>4.416</t>
  </si>
  <si>
    <t>3.5 // 3.6.3</t>
  </si>
  <si>
    <t>4.317</t>
  </si>
  <si>
    <t>3.5 // 3.7.1</t>
  </si>
  <si>
    <t>3.5 // 3.7.2</t>
  </si>
  <si>
    <t>3.5 // 3.7.3</t>
  </si>
  <si>
    <t>3.5 // 3.7.4</t>
  </si>
  <si>
    <t>3.5 // 3.8.1</t>
  </si>
  <si>
    <t>3.5 // 3.8.2</t>
  </si>
  <si>
    <t>3.5 // 3.8.3</t>
  </si>
  <si>
    <t>3.6 // 3.1.1</t>
  </si>
  <si>
    <t>3.6 // 3.1.2</t>
  </si>
  <si>
    <t>3.6 // 3.1.3</t>
  </si>
  <si>
    <t>3.6 // 3.1.4</t>
  </si>
  <si>
    <t>3.6 // 3.2.1</t>
  </si>
  <si>
    <t>3.6 // 3.2.2</t>
  </si>
  <si>
    <t>3.6 // 3.2.3</t>
  </si>
  <si>
    <t>3.6 // 3.3.1</t>
  </si>
  <si>
    <t>3.6 // 3.3.2</t>
  </si>
  <si>
    <t>3.6 // 3.3.3</t>
  </si>
  <si>
    <t>3.6 // 3.3.4</t>
  </si>
  <si>
    <t>3.6 // 3.4.1</t>
  </si>
  <si>
    <t>3.6 // 3.4.2</t>
  </si>
  <si>
    <t>3.6 // 3.4.3</t>
  </si>
  <si>
    <t>3.6 // 3.5.1</t>
  </si>
  <si>
    <t>3.069</t>
  </si>
  <si>
    <t>3.6 // 3.5.2</t>
  </si>
  <si>
    <t>3.6 // 3.5.3</t>
  </si>
  <si>
    <t>3.109</t>
  </si>
  <si>
    <t>3.6 // 3.5.4</t>
  </si>
  <si>
    <t>3.644</t>
  </si>
  <si>
    <t>3.6 // 3.6.1</t>
  </si>
  <si>
    <t>0.68</t>
  </si>
  <si>
    <t>5.96</t>
  </si>
  <si>
    <t>3.6 // 3.6.2</t>
  </si>
  <si>
    <t>5.317</t>
  </si>
  <si>
    <t>3.6 // 3.6.3</t>
  </si>
  <si>
    <t>0.64</t>
  </si>
  <si>
    <t>5.762</t>
  </si>
  <si>
    <t>3.6 // 3.7.1</t>
  </si>
  <si>
    <t>3.099</t>
  </si>
  <si>
    <t>3.6 // 3.7.2</t>
  </si>
  <si>
    <t>2.218</t>
  </si>
  <si>
    <t>3.6 // 3.7.3</t>
  </si>
  <si>
    <t>2.317</t>
  </si>
  <si>
    <t>3.6 // 3.7.4</t>
  </si>
  <si>
    <t>1.713</t>
  </si>
  <si>
    <t>3.6 // 3.8.1</t>
  </si>
  <si>
    <t>3.485</t>
  </si>
  <si>
    <t>3.6 // 3.8.2</t>
  </si>
  <si>
    <t>3.703</t>
  </si>
  <si>
    <t>3.6 // 3.8.3</t>
  </si>
  <si>
    <t>3.347</t>
  </si>
  <si>
    <t>3.7 // 3.1.1</t>
  </si>
  <si>
    <t>3.7 // 3.1.2</t>
  </si>
  <si>
    <t>3.7 // 3.1.3</t>
  </si>
  <si>
    <t>3.7 // 3.1.4</t>
  </si>
  <si>
    <t>3.7 // 3.2.1</t>
  </si>
  <si>
    <t>3.7 // 3.2.2</t>
  </si>
  <si>
    <t>3.7 // 3.2.3</t>
  </si>
  <si>
    <t>3.7 // 3.3.1</t>
  </si>
  <si>
    <t>3.7 // 3.3.2</t>
  </si>
  <si>
    <t>3.7 // 3.3.3</t>
  </si>
  <si>
    <t>3.7 // 3.3.4</t>
  </si>
  <si>
    <t>3.7 // 3.4.1</t>
  </si>
  <si>
    <t>3.7 // 3.4.2</t>
  </si>
  <si>
    <t>3.7 // 3.4.3</t>
  </si>
  <si>
    <t>3.7 // 3.5.1</t>
  </si>
  <si>
    <t>3.7 // 3.5.2</t>
  </si>
  <si>
    <t>3.7 // 3.5.3</t>
  </si>
  <si>
    <t>3.7 // 3.5.4</t>
  </si>
  <si>
    <t>3.7 // 3.6.1</t>
  </si>
  <si>
    <t>3.7 // 3.6.2</t>
  </si>
  <si>
    <t>3.7 // 3.6.3</t>
  </si>
  <si>
    <t>3.7 // 3.7.1</t>
  </si>
  <si>
    <t>2.792</t>
  </si>
  <si>
    <t>3.7 // 3.7.2</t>
  </si>
  <si>
    <t>5.475</t>
  </si>
  <si>
    <t>3.7 // 3.7.3</t>
  </si>
  <si>
    <t>6.188</t>
  </si>
  <si>
    <t>3.7 // 3.7.4</t>
  </si>
  <si>
    <t>0.56</t>
  </si>
  <si>
    <t>5.614</t>
  </si>
  <si>
    <t>3.7 // 3.8.1</t>
  </si>
  <si>
    <t>3.05</t>
  </si>
  <si>
    <t>3.7 // 3.8.2</t>
  </si>
  <si>
    <t>4.347</t>
  </si>
  <si>
    <t>3.7 // 3.8.3</t>
  </si>
  <si>
    <t>-0.33</t>
  </si>
  <si>
    <t>2.762</t>
  </si>
  <si>
    <t>3.8 // 3.1.1</t>
  </si>
  <si>
    <t>3.8 // 3.1.2</t>
  </si>
  <si>
    <t>3.8 // 3.1.3</t>
  </si>
  <si>
    <t>3.8 // 3.1.4</t>
  </si>
  <si>
    <t>3.8 // 3.2.1</t>
  </si>
  <si>
    <t>3.8 // 3.2.2</t>
  </si>
  <si>
    <t>3.8 // 3.2.3</t>
  </si>
  <si>
    <t>3.8 // 3.3.1</t>
  </si>
  <si>
    <t>3.8 // 3.3.2</t>
  </si>
  <si>
    <t>3.8 // 3.3.3</t>
  </si>
  <si>
    <t>3.8 // 3.3.4</t>
  </si>
  <si>
    <t>3.8 // 3.4.1</t>
  </si>
  <si>
    <t>3.8 // 3.4.2</t>
  </si>
  <si>
    <t>3.8 // 3.4.3</t>
  </si>
  <si>
    <t>3.8 // 3.5.1</t>
  </si>
  <si>
    <t>3.8 // 3.5.2</t>
  </si>
  <si>
    <t>3.8 // 3.5.3</t>
  </si>
  <si>
    <t>3.8 // 3.5.4</t>
  </si>
  <si>
    <t>3.8 // 3.6.1</t>
  </si>
  <si>
    <t>3.8 // 3.6.2</t>
  </si>
  <si>
    <t>3.8 // 3.6.3</t>
  </si>
  <si>
    <t>3.8 // 3.7.1</t>
  </si>
  <si>
    <t>5.287</t>
  </si>
  <si>
    <t>3.8 // 3.7.2</t>
  </si>
  <si>
    <t>3.8 // 3.7.3</t>
  </si>
  <si>
    <t>-0.26</t>
  </si>
  <si>
    <t>2.98</t>
  </si>
  <si>
    <t>3.8 // 3.7.4</t>
  </si>
  <si>
    <t>2.495</t>
  </si>
  <si>
    <t>3.8 // 3.8.1</t>
  </si>
  <si>
    <t>-0.52</t>
  </si>
  <si>
    <t>5.564</t>
  </si>
  <si>
    <t>3.8 // 3.8.2</t>
  </si>
  <si>
    <t>-0.71</t>
  </si>
  <si>
    <t>4.287</t>
  </si>
  <si>
    <t>3.8 // 3.8.3</t>
  </si>
  <si>
    <t>-0.48</t>
  </si>
  <si>
    <t>4.1 // 4.1.1</t>
  </si>
  <si>
    <t>0.5</t>
  </si>
  <si>
    <t>5.356</t>
  </si>
  <si>
    <t>4.1 // 4.1.2</t>
  </si>
  <si>
    <t>0.67</t>
  </si>
  <si>
    <t>5.881</t>
  </si>
  <si>
    <t>4.1 // 4.1.3</t>
  </si>
  <si>
    <t>0.73</t>
  </si>
  <si>
    <t>6.327</t>
  </si>
  <si>
    <t>4.1 // 4.1.4</t>
  </si>
  <si>
    <t>4.1 // 4.1.5</t>
  </si>
  <si>
    <t>6.287</t>
  </si>
  <si>
    <t>4.1 // 4.2.1</t>
  </si>
  <si>
    <t>2.406</t>
  </si>
  <si>
    <t>4.1 // 4.2.2</t>
  </si>
  <si>
    <t>3.178</t>
  </si>
  <si>
    <t>4.1 // 4.2.3</t>
  </si>
  <si>
    <t>2.297</t>
  </si>
  <si>
    <t>4.1 // 4.2.4</t>
  </si>
  <si>
    <t>4.1 // 4.3.1</t>
  </si>
  <si>
    <t>3.861</t>
  </si>
  <si>
    <t>4.1 // 4.3.2</t>
  </si>
  <si>
    <t>3.733</t>
  </si>
  <si>
    <t>4.1 // 4.3.3</t>
  </si>
  <si>
    <t>4.079</t>
  </si>
  <si>
    <t>4.1 // 4.4.1</t>
  </si>
  <si>
    <t>4.1 // 4.4.2</t>
  </si>
  <si>
    <t>4.1 // 4.5.1</t>
  </si>
  <si>
    <t>4.1 // 4.5.2</t>
  </si>
  <si>
    <t>0.32</t>
  </si>
  <si>
    <t>4.2 // 4.1.1</t>
  </si>
  <si>
    <t>4.446</t>
  </si>
  <si>
    <t>4.2 // 4.1.2</t>
  </si>
  <si>
    <t>4.713</t>
  </si>
  <si>
    <t>4.2 // 4.1.3</t>
  </si>
  <si>
    <t>3.762</t>
  </si>
  <si>
    <t>4.2 // 4.1.4</t>
  </si>
  <si>
    <t>3.802</t>
  </si>
  <si>
    <t>4.2 // 4.1.5</t>
  </si>
  <si>
    <t>4.248</t>
  </si>
  <si>
    <t>4.2 // 4.2.1</t>
  </si>
  <si>
    <t>6.446</t>
  </si>
  <si>
    <t>4.2 // 4.2.2</t>
  </si>
  <si>
    <t>6.079</t>
  </si>
  <si>
    <t>4.2 // 4.2.3</t>
  </si>
  <si>
    <t>6.297</t>
  </si>
  <si>
    <t>4.2 // 4.2.4</t>
  </si>
  <si>
    <t>4.2 // 4.3.1</t>
  </si>
  <si>
    <t>4.97</t>
  </si>
  <si>
    <t>4.2 // 4.3.2</t>
  </si>
  <si>
    <t>3.931</t>
  </si>
  <si>
    <t>4.2 // 4.3.3</t>
  </si>
  <si>
    <t>4.931</t>
  </si>
  <si>
    <t>4.2 // 4.4.1</t>
  </si>
  <si>
    <t>4.2 // 4.4.2</t>
  </si>
  <si>
    <t>4.2 // 4.5.1</t>
  </si>
  <si>
    <t>4.2 // 4.5.2</t>
  </si>
  <si>
    <t>4.3 // 4.1.1</t>
  </si>
  <si>
    <t>4.426</t>
  </si>
  <si>
    <t>4.3 // 4.1.2</t>
  </si>
  <si>
    <t>4.752</t>
  </si>
  <si>
    <t>4.3 // 4.1.3</t>
  </si>
  <si>
    <t>-0.16</t>
  </si>
  <si>
    <t>4.3 // 4.1.4</t>
  </si>
  <si>
    <t>4.158</t>
  </si>
  <si>
    <t>4.3 // 4.1.5</t>
  </si>
  <si>
    <t>-0.18</t>
  </si>
  <si>
    <t>4.119</t>
  </si>
  <si>
    <t>4.3 // 4.2.1</t>
  </si>
  <si>
    <t>2.871</t>
  </si>
  <si>
    <t>4.3 // 4.2.2</t>
  </si>
  <si>
    <t>4.3 // 4.2.3</t>
  </si>
  <si>
    <t>2.594</t>
  </si>
  <si>
    <t>4.3 // 4.2.4</t>
  </si>
  <si>
    <t>2.921</t>
  </si>
  <si>
    <t>4.3 // 4.3.1</t>
  </si>
  <si>
    <t>-0.72</t>
  </si>
  <si>
    <t>6.04</t>
  </si>
  <si>
    <t>4.3 // 4.3.2</t>
  </si>
  <si>
    <t>-0.79</t>
  </si>
  <si>
    <t>6.376</t>
  </si>
  <si>
    <t>4.3 // 4.3.3</t>
  </si>
  <si>
    <t>-0.86</t>
  </si>
  <si>
    <t>4.3 // 4.4.1</t>
  </si>
  <si>
    <t>3.901</t>
  </si>
  <si>
    <t>4.3 // 4.4.2</t>
  </si>
  <si>
    <t>3.545</t>
  </si>
  <si>
    <t>4.3 // 4.5.1</t>
  </si>
  <si>
    <t>4</t>
  </si>
  <si>
    <t>4.3 // 4.5.2</t>
  </si>
  <si>
    <t>4.218</t>
  </si>
  <si>
    <t>4.4 // 4.1.1</t>
  </si>
  <si>
    <t>4.4 // 4.1.2</t>
  </si>
  <si>
    <t>4.4 // 4.1.3</t>
  </si>
  <si>
    <t>4.4 // 4.1.4</t>
  </si>
  <si>
    <t>4.4 // 4.1.5</t>
  </si>
  <si>
    <t>4.4 // 4.2.1</t>
  </si>
  <si>
    <t>4.4 // 4.2.2</t>
  </si>
  <si>
    <t>4.4 // 4.2.3</t>
  </si>
  <si>
    <t>4.4 // 4.2.4</t>
  </si>
  <si>
    <t>4.4 // 4.3.1</t>
  </si>
  <si>
    <t>4.4 // 4.3.2</t>
  </si>
  <si>
    <t>4.4 // 4.3.3</t>
  </si>
  <si>
    <t>4.4 // 4.4.1</t>
  </si>
  <si>
    <t>5.366</t>
  </si>
  <si>
    <t>4.4 // 4.4.2</t>
  </si>
  <si>
    <t>-0.9</t>
  </si>
  <si>
    <t>4.4 // 4.5.1</t>
  </si>
  <si>
    <t>-0.6</t>
  </si>
  <si>
    <t>4.673</t>
  </si>
  <si>
    <t>4.4 // 4.5.2</t>
  </si>
  <si>
    <t>-0.32</t>
  </si>
  <si>
    <t>4.5 // 4.1.1</t>
  </si>
  <si>
    <t>4.5 // 4.1.2</t>
  </si>
  <si>
    <t>4.5 // 4.1.3</t>
  </si>
  <si>
    <t>4.5 // 4.1.4</t>
  </si>
  <si>
    <t>4.5 // 4.1.5</t>
  </si>
  <si>
    <t>4.5 // 4.2.1</t>
  </si>
  <si>
    <t>4.5 // 4.2.2</t>
  </si>
  <si>
    <t>4.5 // 4.2.3</t>
  </si>
  <si>
    <t>4.5 // 4.2.4</t>
  </si>
  <si>
    <t>4.5 // 4.3.1</t>
  </si>
  <si>
    <t>4.5 // 4.3.2</t>
  </si>
  <si>
    <t>4.5 // 4.3.3</t>
  </si>
  <si>
    <t>4.5 // 4.4.1</t>
  </si>
  <si>
    <t>4.851</t>
  </si>
  <si>
    <t>4.5 // 4.4.2</t>
  </si>
  <si>
    <t>4.901</t>
  </si>
  <si>
    <t>4.5 // 4.5.1</t>
  </si>
  <si>
    <t>5.337</t>
  </si>
  <si>
    <t>4.5 // 4.5.2</t>
  </si>
  <si>
    <t>4.792</t>
  </si>
  <si>
    <t>5.1 // 5.1.1</t>
  </si>
  <si>
    <t>0.96</t>
  </si>
  <si>
    <t>4.925</t>
  </si>
  <si>
    <t>5.1 // 5.1.2</t>
  </si>
  <si>
    <t>0.95</t>
  </si>
  <si>
    <t>5.131</t>
  </si>
  <si>
    <t>5.1 // 5.1.3</t>
  </si>
  <si>
    <t>4.523</t>
  </si>
  <si>
    <t>5.1 // 5.1.4</t>
  </si>
  <si>
    <t>0.89</t>
  </si>
  <si>
    <t>4.196</t>
  </si>
  <si>
    <t>5.1 // 5.1.5</t>
  </si>
  <si>
    <t>4.832</t>
  </si>
  <si>
    <t>5.1 // 5.1.6</t>
  </si>
  <si>
    <t>4.617</t>
  </si>
  <si>
    <t>5.1 // 5.2.1</t>
  </si>
  <si>
    <t>2.215</t>
  </si>
  <si>
    <t>5.1 // 5.2.2</t>
  </si>
  <si>
    <t>-0.5</t>
  </si>
  <si>
    <t>2.187</t>
  </si>
  <si>
    <t>5.1 // 5.2.3</t>
  </si>
  <si>
    <t>2.346</t>
  </si>
  <si>
    <t>5.1 // 5.2.4</t>
  </si>
  <si>
    <t>2.103</t>
  </si>
  <si>
    <t>5.1 // 5.2.5</t>
  </si>
  <si>
    <t>1.86</t>
  </si>
  <si>
    <t>5.1 // 5.3.1</t>
  </si>
  <si>
    <t>4.944</t>
  </si>
  <si>
    <t>5.1 // 5.3.2</t>
  </si>
  <si>
    <t>5.14</t>
  </si>
  <si>
    <t>5.1 // 5.3.3</t>
  </si>
  <si>
    <t>4.327</t>
  </si>
  <si>
    <t>5.1 // 5.3.4</t>
  </si>
  <si>
    <t>4.187</t>
  </si>
  <si>
    <t>5.1 // 5.3.5</t>
  </si>
  <si>
    <t>5.028</t>
  </si>
  <si>
    <t>5.1 // 5.3.6</t>
  </si>
  <si>
    <t>4.794</t>
  </si>
  <si>
    <t>5.1 // 5.4.1</t>
  </si>
  <si>
    <t>5.1 // 5.4.2</t>
  </si>
  <si>
    <t>5.1 // 5.4.3</t>
  </si>
  <si>
    <t>5.1 // 5.4.4</t>
  </si>
  <si>
    <t>5.1 // 5.4.5</t>
  </si>
  <si>
    <t>5.1 // 5.5.1</t>
  </si>
  <si>
    <t>5.1 // 5.5.2</t>
  </si>
  <si>
    <t>5.1 // 5.5.3</t>
  </si>
  <si>
    <t>5.1 // 5.5.4</t>
  </si>
  <si>
    <t>5.1 // 5.5.5</t>
  </si>
  <si>
    <t>5.1 // 5.5.6</t>
  </si>
  <si>
    <t>5.2 // 5.1.1</t>
  </si>
  <si>
    <t>2.355</t>
  </si>
  <si>
    <t>5.2 // 5.1.2</t>
  </si>
  <si>
    <t>1.897</t>
  </si>
  <si>
    <t>5.2 // 5.1.3</t>
  </si>
  <si>
    <t>5.2 // 5.1.4</t>
  </si>
  <si>
    <t>2.832</t>
  </si>
  <si>
    <t>5.2 // 5.1.5</t>
  </si>
  <si>
    <t>2.879</t>
  </si>
  <si>
    <t>5.2 // 5.1.6</t>
  </si>
  <si>
    <t>4.346</t>
  </si>
  <si>
    <t>5.2 // 5.2.1</t>
  </si>
  <si>
    <t>5.813</t>
  </si>
  <si>
    <t>5.2 // 5.2.2</t>
  </si>
  <si>
    <t>5.925</t>
  </si>
  <si>
    <t>5.2 // 5.2.3</t>
  </si>
  <si>
    <t>5.897</t>
  </si>
  <si>
    <t>5.2 // 5.2.4</t>
  </si>
  <si>
    <t>5.374</t>
  </si>
  <si>
    <t>5.2 // 5.2.5</t>
  </si>
  <si>
    <t>5.72</t>
  </si>
  <si>
    <t>5.2 // 5.3.1</t>
  </si>
  <si>
    <t>2.299</t>
  </si>
  <si>
    <t>5.2 // 5.3.2</t>
  </si>
  <si>
    <t>2.159</t>
  </si>
  <si>
    <t>5.2 // 5.3.3</t>
  </si>
  <si>
    <t>2.14</t>
  </si>
  <si>
    <t>5.2 // 5.3.4</t>
  </si>
  <si>
    <t>2.794</t>
  </si>
  <si>
    <t>5.2 // 5.3.5</t>
  </si>
  <si>
    <t>2.486</t>
  </si>
  <si>
    <t>5.2 // 5.3.6</t>
  </si>
  <si>
    <t>5.2 // 5.4.1</t>
  </si>
  <si>
    <t>5.2 // 5.4.2</t>
  </si>
  <si>
    <t>5.2 // 5.4.3</t>
  </si>
  <si>
    <t>5.2 // 5.4.4</t>
  </si>
  <si>
    <t>5.2 // 5.4.5</t>
  </si>
  <si>
    <t>5.2 // 5.5.1</t>
  </si>
  <si>
    <t>5.2 // 5.5.2</t>
  </si>
  <si>
    <t>5.2 // 5.5.3</t>
  </si>
  <si>
    <t>5.2 // 5.5.4</t>
  </si>
  <si>
    <t>5.2 // 5.5.5</t>
  </si>
  <si>
    <t>5.2 // 5.5.6</t>
  </si>
  <si>
    <t>5.3 // 5.1.1</t>
  </si>
  <si>
    <t>6.458</t>
  </si>
  <si>
    <t>5.3 // 5.1.2</t>
  </si>
  <si>
    <t>6.449</t>
  </si>
  <si>
    <t>5.3 // 5.1.3</t>
  </si>
  <si>
    <t>6.243</t>
  </si>
  <si>
    <t>5.3 // 5.1.4</t>
  </si>
  <si>
    <t>5.477</t>
  </si>
  <si>
    <t>5.3 // 5.1.5</t>
  </si>
  <si>
    <t>6.121</t>
  </si>
  <si>
    <t>5.3 // 5.1.6</t>
  </si>
  <si>
    <t>5.439</t>
  </si>
  <si>
    <t>5.3 // 5.2.1</t>
  </si>
  <si>
    <t>2.224</t>
  </si>
  <si>
    <t>5.3 // 5.2.2</t>
  </si>
  <si>
    <t>5.3 // 5.2.3</t>
  </si>
  <si>
    <t>2.252</t>
  </si>
  <si>
    <t>5.3 // 5.2.4</t>
  </si>
  <si>
    <t>2.075</t>
  </si>
  <si>
    <t>5.3 // 5.2.5</t>
  </si>
  <si>
    <t>1.925</t>
  </si>
  <si>
    <t>5.3 // 5.3.1</t>
  </si>
  <si>
    <t>0.85</t>
  </si>
  <si>
    <t>6.495</t>
  </si>
  <si>
    <t>5.3 // 5.3.2</t>
  </si>
  <si>
    <t>6.533</t>
  </si>
  <si>
    <t>5.3 // 5.3.3</t>
  </si>
  <si>
    <t>6.14</t>
  </si>
  <si>
    <t>5.3 // 5.3.4</t>
  </si>
  <si>
    <t>5.523</t>
  </si>
  <si>
    <t>5.3 // 5.3.5</t>
  </si>
  <si>
    <t>6.131</t>
  </si>
  <si>
    <t>5.3 // 5.3.6</t>
  </si>
  <si>
    <t>5.393</t>
  </si>
  <si>
    <t>5.3 // 5.4.1</t>
  </si>
  <si>
    <t>5.3 // 5.4.2</t>
  </si>
  <si>
    <t>5.3 // 5.4.3</t>
  </si>
  <si>
    <t>2.234</t>
  </si>
  <si>
    <t>5.3 // 5.4.4</t>
  </si>
  <si>
    <t>2.065</t>
  </si>
  <si>
    <t>5.3 // 5.4.5</t>
  </si>
  <si>
    <t>5.3 // 5.5.1</t>
  </si>
  <si>
    <t>3.327</t>
  </si>
  <si>
    <t>5.3 // 5.5.2</t>
  </si>
  <si>
    <t>3.374</t>
  </si>
  <si>
    <t>5.3 // 5.5.3</t>
  </si>
  <si>
    <t>3.393</t>
  </si>
  <si>
    <t>5.3 // 5.5.4</t>
  </si>
  <si>
    <t>3.262</t>
  </si>
  <si>
    <t>5.3 // 5.5.5</t>
  </si>
  <si>
    <t>3.533</t>
  </si>
  <si>
    <t>5.3 // 5.5.6</t>
  </si>
  <si>
    <t>3.131</t>
  </si>
  <si>
    <t>5.4 // 5.1.1</t>
  </si>
  <si>
    <t>5.4 // 5.1.2</t>
  </si>
  <si>
    <t>5.4 // 5.1.3</t>
  </si>
  <si>
    <t>5.4 // 5.1.4</t>
  </si>
  <si>
    <t>5.4 // 5.1.5</t>
  </si>
  <si>
    <t>5.4 // 5.1.6</t>
  </si>
  <si>
    <t>5.4 // 5.2.1</t>
  </si>
  <si>
    <t>5.4 // 5.2.2</t>
  </si>
  <si>
    <t>5.4 // 5.2.3</t>
  </si>
  <si>
    <t>5.4 // 5.2.4</t>
  </si>
  <si>
    <t>5.4 // 5.2.5</t>
  </si>
  <si>
    <t>5.4 // 5.3.1</t>
  </si>
  <si>
    <t>5.4 // 5.3.2</t>
  </si>
  <si>
    <t>5.4 // 5.3.3</t>
  </si>
  <si>
    <t>5.4 // 5.3.4</t>
  </si>
  <si>
    <t>5.4 // 5.3.5</t>
  </si>
  <si>
    <t>5.4 // 5.3.6</t>
  </si>
  <si>
    <t>5.4 // 5.4.1</t>
  </si>
  <si>
    <t>5.738</t>
  </si>
  <si>
    <t>5.4 // 5.4.2</t>
  </si>
  <si>
    <t>0.28</t>
  </si>
  <si>
    <t>5.617</t>
  </si>
  <si>
    <t>5.4 // 5.4.3</t>
  </si>
  <si>
    <t>5.355</t>
  </si>
  <si>
    <t>5.4 // 5.4.4</t>
  </si>
  <si>
    <t>5.224</t>
  </si>
  <si>
    <t>5.4 // 5.4.5</t>
  </si>
  <si>
    <t>5.262</t>
  </si>
  <si>
    <t>5.4 // 5.5.1</t>
  </si>
  <si>
    <t>4.252</t>
  </si>
  <si>
    <t>5.4 // 5.5.2</t>
  </si>
  <si>
    <t>4.579</t>
  </si>
  <si>
    <t>5.4 // 5.5.3</t>
  </si>
  <si>
    <t>4.336</t>
  </si>
  <si>
    <t>5.4 // 5.5.4</t>
  </si>
  <si>
    <t>4.402</t>
  </si>
  <si>
    <t>5.4 // 5.5.5</t>
  </si>
  <si>
    <t>3.907</t>
  </si>
  <si>
    <t>5.4 // 5.5.6</t>
  </si>
  <si>
    <t>5.5 // 5.1.1</t>
  </si>
  <si>
    <t>5.5 // 5.1.2</t>
  </si>
  <si>
    <t>5.5 // 5.1.3</t>
  </si>
  <si>
    <t>5.5 // 5.1.4</t>
  </si>
  <si>
    <t>5.5 // 5.1.5</t>
  </si>
  <si>
    <t>5.5 // 5.1.6</t>
  </si>
  <si>
    <t>5.5 // 5.2.1</t>
  </si>
  <si>
    <t>5.5 // 5.2.2</t>
  </si>
  <si>
    <t>5.5 // 5.2.3</t>
  </si>
  <si>
    <t>5.5 // 5.2.4</t>
  </si>
  <si>
    <t>5.5 // 5.2.5</t>
  </si>
  <si>
    <t>5.5 // 5.3.1</t>
  </si>
  <si>
    <t>5.5 // 5.3.2</t>
  </si>
  <si>
    <t>5.5 // 5.3.3</t>
  </si>
  <si>
    <t>5.5 // 5.3.4</t>
  </si>
  <si>
    <t>5.5 // 5.3.5</t>
  </si>
  <si>
    <t>5.5 // 5.3.6</t>
  </si>
  <si>
    <t>5.5 // 5.4.1</t>
  </si>
  <si>
    <t>4.131</t>
  </si>
  <si>
    <t>5.5 // 5.4.2</t>
  </si>
  <si>
    <t>5.5 // 5.4.3</t>
  </si>
  <si>
    <t>4.234</t>
  </si>
  <si>
    <t>5.5 // 5.4.4</t>
  </si>
  <si>
    <t>5.5 // 5.4.5</t>
  </si>
  <si>
    <t>4.682</t>
  </si>
  <si>
    <t>5.5 // 5.5.1</t>
  </si>
  <si>
    <t>5.5 // 5.5.2</t>
  </si>
  <si>
    <t>0.76</t>
  </si>
  <si>
    <t>6.093</t>
  </si>
  <si>
    <t>5.5 // 5.5.3</t>
  </si>
  <si>
    <t>6.551</t>
  </si>
  <si>
    <t>5.5 // 5.5.4</t>
  </si>
  <si>
    <t>6.336</t>
  </si>
  <si>
    <t>5.5 // 5.5.5</t>
  </si>
  <si>
    <t>6.103</t>
  </si>
  <si>
    <t>5.5 // 5.5.6</t>
  </si>
  <si>
    <t>6.206</t>
  </si>
  <si>
    <t>6.1 // 6.1.1</t>
  </si>
  <si>
    <t>3.119</t>
  </si>
  <si>
    <t>6.1 // 6.1.2</t>
  </si>
  <si>
    <t>3.515</t>
  </si>
  <si>
    <t>6.1 // 6.1.3</t>
  </si>
  <si>
    <t>0.49</t>
  </si>
  <si>
    <t>6.673</t>
  </si>
  <si>
    <t>6.1 // 6.2.1</t>
  </si>
  <si>
    <t>1.911</t>
  </si>
  <si>
    <t>6.1 // 6.2.2</t>
  </si>
  <si>
    <t>6.1 // 6.2.3</t>
  </si>
  <si>
    <t>6.1 // 6.2.4</t>
  </si>
  <si>
    <t>6.1 // 6.3.1</t>
  </si>
  <si>
    <t>2.416</t>
  </si>
  <si>
    <t>6.1 // 6.3.2</t>
  </si>
  <si>
    <t>6.1 // 6.3.3</t>
  </si>
  <si>
    <t>3.653</t>
  </si>
  <si>
    <t>6.1 // 6.4.1</t>
  </si>
  <si>
    <t>6.1 // 6.4.2</t>
  </si>
  <si>
    <t>6.1 // 6.4.3</t>
  </si>
  <si>
    <t>6.1 // 6.5.1</t>
  </si>
  <si>
    <t>6.1 // 6.5.2</t>
  </si>
  <si>
    <t>6.1 // 6.5.3</t>
  </si>
  <si>
    <t>6.1 // 6.5.4</t>
  </si>
  <si>
    <t>6.2 // 6.1.1</t>
  </si>
  <si>
    <t>6.2 // 6.1.2</t>
  </si>
  <si>
    <t>6.2 // 6.1.3</t>
  </si>
  <si>
    <t>1.693</t>
  </si>
  <si>
    <t>6.2 // 6.2.1</t>
  </si>
  <si>
    <t>6.01</t>
  </si>
  <si>
    <t>6.2 // 6.2.2</t>
  </si>
  <si>
    <t>6.168</t>
  </si>
  <si>
    <t>6.2 // 6.2.3</t>
  </si>
  <si>
    <t>6.257</t>
  </si>
  <si>
    <t>6.2 // 6.2.4</t>
  </si>
  <si>
    <t>6.2 // 6.3.1</t>
  </si>
  <si>
    <t>2.267</t>
  </si>
  <si>
    <t>6.2 // 6.3.2</t>
  </si>
  <si>
    <t>2.515</t>
  </si>
  <si>
    <t>6.2 // 6.3.3</t>
  </si>
  <si>
    <t>2.356</t>
  </si>
  <si>
    <t>6.2 // 6.4.1</t>
  </si>
  <si>
    <t>6.2 // 6.4.2</t>
  </si>
  <si>
    <t>6.2 // 6.4.3</t>
  </si>
  <si>
    <t>6.2 // 6.5.1</t>
  </si>
  <si>
    <t>6.2 // 6.5.2</t>
  </si>
  <si>
    <t>6.2 // 6.5.3</t>
  </si>
  <si>
    <t>6.2 // 6.5.4</t>
  </si>
  <si>
    <t>6.3 // 6.1.1</t>
  </si>
  <si>
    <t>2.723</t>
  </si>
  <si>
    <t>6.3 // 6.1.2</t>
  </si>
  <si>
    <t>2.465</t>
  </si>
  <si>
    <t>6.3 // 6.1.3</t>
  </si>
  <si>
    <t>3.594</t>
  </si>
  <si>
    <t>6.3 // 6.2.1</t>
  </si>
  <si>
    <t>3</t>
  </si>
  <si>
    <t>6.3 // 6.2.2</t>
  </si>
  <si>
    <t>3.04</t>
  </si>
  <si>
    <t>6.3 // 6.2.3</t>
  </si>
  <si>
    <t>2.713</t>
  </si>
  <si>
    <t>6.3 // 6.2.4</t>
  </si>
  <si>
    <t>2.505</t>
  </si>
  <si>
    <t>6.3 // 6.3.1</t>
  </si>
  <si>
    <t>2.97</t>
  </si>
  <si>
    <t>6.3 // 6.3.2</t>
  </si>
  <si>
    <t>6.3 // 6.3.3</t>
  </si>
  <si>
    <t>6.307</t>
  </si>
  <si>
    <t>6.3 // 6.4.1</t>
  </si>
  <si>
    <t>3.416</t>
  </si>
  <si>
    <t>6.3 // 6.4.2</t>
  </si>
  <si>
    <t>6.3 // 6.4.3</t>
  </si>
  <si>
    <t>3.248</t>
  </si>
  <si>
    <t>6.3 // 6.5.1</t>
  </si>
  <si>
    <t>6.3 // 6.5.2</t>
  </si>
  <si>
    <t>6.3 // 6.5.3</t>
  </si>
  <si>
    <t>6.3 // 6.5.4</t>
  </si>
  <si>
    <t>6.4 // 6.1.1</t>
  </si>
  <si>
    <t>6.4 // 6.1.2</t>
  </si>
  <si>
    <t>6.4 // 6.1.3</t>
  </si>
  <si>
    <t>6.4 // 6.2.1</t>
  </si>
  <si>
    <t>6.4 // 6.2.2</t>
  </si>
  <si>
    <t>6.4 // 6.2.3</t>
  </si>
  <si>
    <t>6.4 // 6.2.4</t>
  </si>
  <si>
    <t>6.4 // 6.3.1</t>
  </si>
  <si>
    <t>6.4 // 6.3.2</t>
  </si>
  <si>
    <t>6.4 // 6.3.3</t>
  </si>
  <si>
    <t>6.4 // 6.4.1</t>
  </si>
  <si>
    <t>6.317</t>
  </si>
  <si>
    <t>6.4 // 6.4.2</t>
  </si>
  <si>
    <t>6.4 // 6.4.3</t>
  </si>
  <si>
    <t>6.129</t>
  </si>
  <si>
    <t>6.4 // 6.5.1</t>
  </si>
  <si>
    <t>1.822</t>
  </si>
  <si>
    <t>6.4 // 6.5.2</t>
  </si>
  <si>
    <t>1.782</t>
  </si>
  <si>
    <t>6.4 // 6.5.3</t>
  </si>
  <si>
    <t>1.812</t>
  </si>
  <si>
    <t>6.4 // 6.5.4</t>
  </si>
  <si>
    <t>6.5 // 6.1.1</t>
  </si>
  <si>
    <t>6.5 // 6.1.2</t>
  </si>
  <si>
    <t>6.5 // 6.1.3</t>
  </si>
  <si>
    <t>6.5 // 6.2.1</t>
  </si>
  <si>
    <t>6.5 // 6.2.2</t>
  </si>
  <si>
    <t>6.5 // 6.2.3</t>
  </si>
  <si>
    <t>6.5 // 6.2.4</t>
  </si>
  <si>
    <t>6.5 // 6.3.1</t>
  </si>
  <si>
    <t>6.5 // 6.3.2</t>
  </si>
  <si>
    <t>6.5 // 6.3.3</t>
  </si>
  <si>
    <t>6.5 // 6.4.1</t>
  </si>
  <si>
    <t>2.554</t>
  </si>
  <si>
    <t>6.5 // 6.4.2</t>
  </si>
  <si>
    <t>6.5 // 6.4.3</t>
  </si>
  <si>
    <t>3.535</t>
  </si>
  <si>
    <t>6.5 // 6.5.1</t>
  </si>
  <si>
    <t>6.5 // 6.5.2</t>
  </si>
  <si>
    <t>3.495</t>
  </si>
  <si>
    <t>6.5 // 6.5.3</t>
  </si>
  <si>
    <t>3.673</t>
  </si>
  <si>
    <t>6.5 // 6.5.4</t>
  </si>
  <si>
    <t>5.693</t>
  </si>
  <si>
    <t>7.1 // 7.1.1</t>
  </si>
  <si>
    <t>5.187</t>
  </si>
  <si>
    <t>7.1 // 7.1.2</t>
  </si>
  <si>
    <t>4.364</t>
  </si>
  <si>
    <t>7.1 // 7.1.3</t>
  </si>
  <si>
    <t>4.262</t>
  </si>
  <si>
    <t>7.1 // 7.1.4</t>
  </si>
  <si>
    <t>4.047</t>
  </si>
  <si>
    <t>7.1 // 7.1.5</t>
  </si>
  <si>
    <t>4.215</t>
  </si>
  <si>
    <t>7.1 // 7.2.1</t>
  </si>
  <si>
    <t>0.36</t>
  </si>
  <si>
    <t>2.383</t>
  </si>
  <si>
    <t>7.1 // 7.2.2</t>
  </si>
  <si>
    <t>2.402</t>
  </si>
  <si>
    <t>7.1 // 7.2.3</t>
  </si>
  <si>
    <t>2.925</t>
  </si>
  <si>
    <t>7.1 // 7.2.4</t>
  </si>
  <si>
    <t>0.42</t>
  </si>
  <si>
    <t>2.514</t>
  </si>
  <si>
    <t>7.1 // 7.2.5</t>
  </si>
  <si>
    <t>3.579</t>
  </si>
  <si>
    <t>7.2 // 7.1.1</t>
  </si>
  <si>
    <t>2.364</t>
  </si>
  <si>
    <t>7.2 // 7.1.2</t>
  </si>
  <si>
    <t>2.093</t>
  </si>
  <si>
    <t>7.2 // 7.1.3</t>
  </si>
  <si>
    <t>0.43</t>
  </si>
  <si>
    <t>3.29</t>
  </si>
  <si>
    <t>7.2 // 7.1.4</t>
  </si>
  <si>
    <t>0.39</t>
  </si>
  <si>
    <t>7.2 // 7.1.5</t>
  </si>
  <si>
    <t>2.374</t>
  </si>
  <si>
    <t>7.2 // 7.2.1</t>
  </si>
  <si>
    <t>3.766</t>
  </si>
  <si>
    <t>7.2 // 7.2.2</t>
  </si>
  <si>
    <t>3.953</t>
  </si>
  <si>
    <t>7.2 // 7.2.3</t>
  </si>
  <si>
    <t>6.383</t>
  </si>
  <si>
    <t>7.2 // 7.2.4</t>
  </si>
  <si>
    <t>4.626</t>
  </si>
  <si>
    <t>7.2 // 7.2.5</t>
  </si>
  <si>
    <t>8.1 // 8.1.1</t>
  </si>
  <si>
    <t>6.683</t>
  </si>
  <si>
    <t>8.1 // 8.1.2</t>
  </si>
  <si>
    <t>8.1 // 8.1.3</t>
  </si>
  <si>
    <t>6.604</t>
  </si>
  <si>
    <t>8.1 // 8.2.1</t>
  </si>
  <si>
    <t>8.1 // 8.2.2</t>
  </si>
  <si>
    <t>2.881</t>
  </si>
  <si>
    <t>8.1 // 8.2.3</t>
  </si>
  <si>
    <t>2.455</t>
  </si>
  <si>
    <t>8.1 // 8.3.1</t>
  </si>
  <si>
    <t>2.604</t>
  </si>
  <si>
    <t>8.1 // 8.3.2</t>
  </si>
  <si>
    <t>1.98</t>
  </si>
  <si>
    <t>8.1 // 8.3.3</t>
  </si>
  <si>
    <t>8.1 // 8.4.1</t>
  </si>
  <si>
    <t>8.1 // 8.4.2</t>
  </si>
  <si>
    <t>8.1 // 8.4.3</t>
  </si>
  <si>
    <t>8.1 // 8.5.1</t>
  </si>
  <si>
    <t>8.1 // 8.5.2</t>
  </si>
  <si>
    <t>8.1 // 8.5.3</t>
  </si>
  <si>
    <t>8.1 // 8.6.1</t>
  </si>
  <si>
    <t>8.1 // 8.6.2</t>
  </si>
  <si>
    <t>8.1 // 8.6.3</t>
  </si>
  <si>
    <t>8.2 // 8.1.1</t>
  </si>
  <si>
    <t>2.545</t>
  </si>
  <si>
    <t>8.2 // 8.1.2</t>
  </si>
  <si>
    <t>3.842</t>
  </si>
  <si>
    <t>8.2 // 8.1.3</t>
  </si>
  <si>
    <t>2.535</t>
  </si>
  <si>
    <t>8.2 // 8.2.1</t>
  </si>
  <si>
    <t>8.2 // 8.2.2</t>
  </si>
  <si>
    <t>6.584</t>
  </si>
  <si>
    <t>8.2 // 8.2.3</t>
  </si>
  <si>
    <t>6.594</t>
  </si>
  <si>
    <t>8.2 // 8.3.1</t>
  </si>
  <si>
    <t>1.881</t>
  </si>
  <si>
    <t>8.2 // 8.3.2</t>
  </si>
  <si>
    <t>1.594</t>
  </si>
  <si>
    <t>8.2 // 8.3.3</t>
  </si>
  <si>
    <t>8.2 // 8.4.1</t>
  </si>
  <si>
    <t>8.2 // 8.4.2</t>
  </si>
  <si>
    <t>8.2 // 8.4.3</t>
  </si>
  <si>
    <t>8.2 // 8.5.1</t>
  </si>
  <si>
    <t>8.2 // 8.5.2</t>
  </si>
  <si>
    <t>8.2 // 8.5.3</t>
  </si>
  <si>
    <t>8.2 // 8.6.1</t>
  </si>
  <si>
    <t>8.2 // 8.6.2</t>
  </si>
  <si>
    <t>8.2 // 8.6.3</t>
  </si>
  <si>
    <t>8.3 // 8.1.1</t>
  </si>
  <si>
    <t>2.02</t>
  </si>
  <si>
    <t>8.3 // 8.1.2</t>
  </si>
  <si>
    <t>8.3 // 8.1.3</t>
  </si>
  <si>
    <t>2.327</t>
  </si>
  <si>
    <t>8.3 // 8.2.1</t>
  </si>
  <si>
    <t>2.386</t>
  </si>
  <si>
    <t>8.3 // 8.2.2</t>
  </si>
  <si>
    <t>8.3 // 8.2.3</t>
  </si>
  <si>
    <t>8.3 // 8.3.1</t>
  </si>
  <si>
    <t>6.614</t>
  </si>
  <si>
    <t>8.3 // 8.3.2</t>
  </si>
  <si>
    <t>6.624</t>
  </si>
  <si>
    <t>8.3 // 8.3.3</t>
  </si>
  <si>
    <t>6.455</t>
  </si>
  <si>
    <t>8.3 // 8.4.1</t>
  </si>
  <si>
    <t>8.3 // 8.4.2</t>
  </si>
  <si>
    <t>8.3 // 8.4.3</t>
  </si>
  <si>
    <t>8.3 // 8.5.1</t>
  </si>
  <si>
    <t>8.3 // 8.5.2</t>
  </si>
  <si>
    <t>8.3 // 8.5.3</t>
  </si>
  <si>
    <t>8.3 // 8.6.1</t>
  </si>
  <si>
    <t>8.3 // 8.6.2</t>
  </si>
  <si>
    <t>8.3 // 8.6.3</t>
  </si>
  <si>
    <t>8.4 // 8.1.1</t>
  </si>
  <si>
    <t>8.4 // 8.1.2</t>
  </si>
  <si>
    <t>8.4 // 8.1.3</t>
  </si>
  <si>
    <t>8.4 // 8.2.1</t>
  </si>
  <si>
    <t>8.4 // 8.2.2</t>
  </si>
  <si>
    <t>8.4 // 8.2.3</t>
  </si>
  <si>
    <t>8.4 // 8.3.1</t>
  </si>
  <si>
    <t>8.4 // 8.3.2</t>
  </si>
  <si>
    <t>8.4 // 8.3.3</t>
  </si>
  <si>
    <t>8.4 // 8.4.1</t>
  </si>
  <si>
    <t>6.743</t>
  </si>
  <si>
    <t>8.4 // 8.4.2</t>
  </si>
  <si>
    <t>6.406</t>
  </si>
  <si>
    <t>8.4 // 8.4.3</t>
  </si>
  <si>
    <t>8.4 // 8.5.1</t>
  </si>
  <si>
    <t>3.406</t>
  </si>
  <si>
    <t>8.4 // 8.5.2</t>
  </si>
  <si>
    <t>8.4 // 8.5.3</t>
  </si>
  <si>
    <t>3.208</t>
  </si>
  <si>
    <t>8.4 // 8.6.1</t>
  </si>
  <si>
    <t>2.634</t>
  </si>
  <si>
    <t>8.4 // 8.6.2</t>
  </si>
  <si>
    <t>3.564</t>
  </si>
  <si>
    <t>8.4 // 8.6.3</t>
  </si>
  <si>
    <t>3.426</t>
  </si>
  <si>
    <t>8.5 // 8.1.1</t>
  </si>
  <si>
    <t>8.5 // 8.1.2</t>
  </si>
  <si>
    <t>8.5 // 8.1.3</t>
  </si>
  <si>
    <t>8.5 // 8.2.1</t>
  </si>
  <si>
    <t>8.5 // 8.2.2</t>
  </si>
  <si>
    <t>8.5 // 8.2.3</t>
  </si>
  <si>
    <t>8.5 // 8.3.1</t>
  </si>
  <si>
    <t>8.5 // 8.3.2</t>
  </si>
  <si>
    <t>8.5 // 8.3.3</t>
  </si>
  <si>
    <t>8.5 // 8.4.1</t>
  </si>
  <si>
    <t>2.307</t>
  </si>
  <si>
    <t>8.5 // 8.4.2</t>
  </si>
  <si>
    <t>2.248</t>
  </si>
  <si>
    <t>8.5 // 8.4.3</t>
  </si>
  <si>
    <t>8.5 // 8.5.1</t>
  </si>
  <si>
    <t>8.5 // 8.5.2</t>
  </si>
  <si>
    <t>8.5 // 8.5.3</t>
  </si>
  <si>
    <t>8.5 // 8.6.1</t>
  </si>
  <si>
    <t>3.663</t>
  </si>
  <si>
    <t>8.5 // 8.6.2</t>
  </si>
  <si>
    <t>8.5 // 8.6.3</t>
  </si>
  <si>
    <t>3.99</t>
  </si>
  <si>
    <t>8.6 // 8.1.1</t>
  </si>
  <si>
    <t>8.6 // 8.1.2</t>
  </si>
  <si>
    <t>8.6 // 8.1.3</t>
  </si>
  <si>
    <t>8.6 // 8.2.1</t>
  </si>
  <si>
    <t>8.6 // 8.2.2</t>
  </si>
  <si>
    <t>8.6 // 8.2.3</t>
  </si>
  <si>
    <t>8.6 // 8.3.1</t>
  </si>
  <si>
    <t>8.6 // 8.3.2</t>
  </si>
  <si>
    <t>8.6 // 8.3.3</t>
  </si>
  <si>
    <t>8.6 // 8.4.1</t>
  </si>
  <si>
    <t>2.277</t>
  </si>
  <si>
    <t>8.6 // 8.4.2</t>
  </si>
  <si>
    <t>2.099</t>
  </si>
  <si>
    <t>8.6 // 8.4.3</t>
  </si>
  <si>
    <t>2.653</t>
  </si>
  <si>
    <t>8.6 // 8.5.1</t>
  </si>
  <si>
    <t>8.6 // 8.5.2</t>
  </si>
  <si>
    <t>3.782</t>
  </si>
  <si>
    <t>8.6 // 8.5.3</t>
  </si>
  <si>
    <t>4.089</t>
  </si>
  <si>
    <t>8.6 // 8.6.1</t>
  </si>
  <si>
    <t>6.426</t>
  </si>
  <si>
    <t>8.6 // 8.6.2</t>
  </si>
  <si>
    <t>6.347</t>
  </si>
  <si>
    <t>8.6 // 8.6.3</t>
  </si>
  <si>
    <t>Abs(loading)</t>
  </si>
  <si>
    <t>&gt;.60</t>
  </si>
  <si>
    <t>&gt;.70</t>
  </si>
  <si>
    <t>Construct ID</t>
  </si>
  <si>
    <t>Item ID</t>
  </si>
  <si>
    <t>max v6</t>
  </si>
  <si>
    <t>max HT</t>
  </si>
  <si>
    <t>Domain HT</t>
  </si>
  <si>
    <t>max loading</t>
  </si>
  <si>
    <t>Domain loading</t>
  </si>
  <si>
    <t>1.1</t>
  </si>
  <si>
    <t>1.1.1</t>
  </si>
  <si>
    <t>1.2</t>
  </si>
  <si>
    <t>1.3</t>
  </si>
  <si>
    <t>1.1.2</t>
  </si>
  <si>
    <t>1.1.3</t>
  </si>
  <si>
    <t>1.1.4</t>
  </si>
  <si>
    <t>1.1.5</t>
  </si>
  <si>
    <t>1.2.1</t>
  </si>
  <si>
    <t>1.2.2</t>
  </si>
  <si>
    <t>1.2.3</t>
  </si>
  <si>
    <t>1.2.4</t>
  </si>
  <si>
    <t>1.3.1</t>
  </si>
  <si>
    <t>1.3.2</t>
  </si>
  <si>
    <t>1.3.3</t>
  </si>
  <si>
    <t>1.4</t>
  </si>
  <si>
    <t>1.4.1</t>
  </si>
  <si>
    <t>1.5</t>
  </si>
  <si>
    <t>1.6</t>
  </si>
  <si>
    <t>1.4.2</t>
  </si>
  <si>
    <t>1.4.3</t>
  </si>
  <si>
    <t>1.5.1</t>
  </si>
  <si>
    <t>1.5.2</t>
  </si>
  <si>
    <t>1.5.3</t>
  </si>
  <si>
    <t>1.5.4</t>
  </si>
  <si>
    <t>1.5.5</t>
  </si>
  <si>
    <t>1.6.1</t>
  </si>
  <si>
    <t>1.6.2</t>
  </si>
  <si>
    <t>1.6.3</t>
  </si>
  <si>
    <t>1.6.4</t>
  </si>
  <si>
    <t>1.6.5</t>
  </si>
  <si>
    <t>2.2</t>
  </si>
  <si>
    <t>2.2.1</t>
  </si>
  <si>
    <t>2.3</t>
  </si>
  <si>
    <t>2.4</t>
  </si>
  <si>
    <t>2.2.2</t>
  </si>
  <si>
    <t>2.2.3</t>
  </si>
  <si>
    <t>2.2.4</t>
  </si>
  <si>
    <t>2.2.5</t>
  </si>
  <si>
    <t>2.2.6</t>
  </si>
  <si>
    <t>2.2.7</t>
  </si>
  <si>
    <t>2.2.8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</si>
  <si>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</si>
  <si>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</si>
  <si>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</si>
  <si>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</si>
  <si>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</si>
  <si>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</si>
  <si>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</si>
  <si>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</si>
  <si>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</si>
  <si>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3.1</t>
  </si>
  <si>
    <t>3.1.1</t>
  </si>
  <si>
    <t>3.2</t>
  </si>
  <si>
    <t>3.3</t>
  </si>
  <si>
    <t>3.1.2</t>
  </si>
  <si>
    <t>3.1.3</t>
  </si>
  <si>
    <t>3.1.4</t>
  </si>
  <si>
    <t>3.2.1</t>
  </si>
  <si>
    <t>3.2.2</t>
  </si>
  <si>
    <t>3.2.3</t>
  </si>
  <si>
    <t>3.3.1</t>
  </si>
  <si>
    <t>3.3.2</t>
  </si>
  <si>
    <t>3.3.3</t>
  </si>
  <si>
    <t>3.3.4</t>
  </si>
  <si>
    <t>3.4</t>
  </si>
  <si>
    <t>3.4.1</t>
  </si>
  <si>
    <t>3.5</t>
  </si>
  <si>
    <t>3.6</t>
  </si>
  <si>
    <t>3.4.2</t>
  </si>
  <si>
    <t>3.4.3</t>
  </si>
  <si>
    <t>3.5.1</t>
  </si>
  <si>
    <t>3.5.2</t>
  </si>
  <si>
    <t>3.5.3</t>
  </si>
  <si>
    <t>3.5.4</t>
  </si>
  <si>
    <t>3.6.1</t>
  </si>
  <si>
    <t>3.6.2</t>
  </si>
  <si>
    <t>3.6.3</t>
  </si>
  <si>
    <t>3.7.1</t>
  </si>
  <si>
    <t>3.7</t>
  </si>
  <si>
    <t>3.8</t>
  </si>
  <si>
    <t>3.7.2</t>
  </si>
  <si>
    <t>3.7.3</t>
  </si>
  <si>
    <t>3.7.4</t>
  </si>
  <si>
    <t>3.8.1</t>
  </si>
  <si>
    <t>3.8.2</t>
  </si>
  <si>
    <t>3.8.3</t>
  </si>
  <si>
    <t>4.1</t>
  </si>
  <si>
    <t>4.1.1</t>
  </si>
  <si>
    <t>4.2</t>
  </si>
  <si>
    <t>4.3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</si>
  <si>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</si>
  <si>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</si>
  <si>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</si>
  <si>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</si>
  <si>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</si>
  <si>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</si>
  <si>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</si>
  <si>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</si>
  <si>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4.3.1</t>
  </si>
  <si>
    <t>4.3.2</t>
  </si>
  <si>
    <t>4.3.3</t>
  </si>
  <si>
    <t>4.4.1</t>
  </si>
  <si>
    <t>4.4</t>
  </si>
  <si>
    <t>4.5</t>
  </si>
  <si>
    <t>4.4.2</t>
  </si>
  <si>
    <t>4.5.1</t>
  </si>
  <si>
    <t>4.5.2</t>
  </si>
  <si>
    <t>5.1</t>
  </si>
  <si>
    <t>5.1.1</t>
  </si>
  <si>
    <t>5.2</t>
  </si>
  <si>
    <t>5.3</t>
  </si>
  <si>
    <t>5.1.2</t>
  </si>
  <si>
    <t>5.1.3</t>
  </si>
  <si>
    <t>5.1.4</t>
  </si>
  <si>
    <t>5.1.5</t>
  </si>
  <si>
    <t>5.1.6</t>
  </si>
  <si>
    <t>5.2.1</t>
  </si>
  <si>
    <t>5.2.2</t>
  </si>
  <si>
    <t>5.2.3</t>
  </si>
  <si>
    <t>5.2.4</t>
  </si>
  <si>
    <t>5.2.5</t>
  </si>
  <si>
    <t>5.3.1</t>
  </si>
  <si>
    <t>5.3.2</t>
  </si>
  <si>
    <t>5.3.3</t>
  </si>
  <si>
    <t>5.3.4</t>
  </si>
  <si>
    <t>5.3.5</t>
  </si>
  <si>
    <t>5.3.6</t>
  </si>
  <si>
    <t>5.4.1</t>
  </si>
  <si>
    <t>5.4</t>
  </si>
  <si>
    <t>5.5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</si>
  <si>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</si>
  <si>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</si>
  <si>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</si>
  <si>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</si>
  <si>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</si>
  <si>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</si>
  <si>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</si>
  <si>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</si>
  <si>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</si>
  <si>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5.5.6</t>
  </si>
  <si>
    <t>6.1</t>
  </si>
  <si>
    <t>6.1.1</t>
  </si>
  <si>
    <t>6.2</t>
  </si>
  <si>
    <t>6.3</t>
  </si>
  <si>
    <t>6.1.2</t>
  </si>
  <si>
    <t>6.1.3</t>
  </si>
  <si>
    <t>6.2.1</t>
  </si>
  <si>
    <t>6.2.2</t>
  </si>
  <si>
    <t>6.2.3</t>
  </si>
  <si>
    <t>6.2.4</t>
  </si>
  <si>
    <t>6.3.1</t>
  </si>
  <si>
    <t>6.3.2</t>
  </si>
  <si>
    <t>6.3.3</t>
  </si>
  <si>
    <t>6.4.1</t>
  </si>
  <si>
    <t>6.4</t>
  </si>
  <si>
    <t>6.5</t>
  </si>
  <si>
    <t>6.4.2</t>
  </si>
  <si>
    <t>6.4.3</t>
  </si>
  <si>
    <t>6.5.1</t>
  </si>
  <si>
    <t>6.5.2</t>
  </si>
  <si>
    <t>6.5.3</t>
  </si>
  <si>
    <t>6.5.4</t>
  </si>
  <si>
    <t>7.1</t>
  </si>
  <si>
    <t>7.1.1</t>
  </si>
  <si>
    <t>7.2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</si>
  <si>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</si>
  <si>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</si>
  <si>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</si>
  <si>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</si>
  <si>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</si>
  <si>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</si>
  <si>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</si>
  <si>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</si>
  <si>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</si>
  <si>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8.1</t>
  </si>
  <si>
    <t>8.1.1</t>
  </si>
  <si>
    <t>8.2</t>
  </si>
  <si>
    <t>8.3</t>
  </si>
  <si>
    <t>8.1.2</t>
  </si>
  <si>
    <t>8.1.3</t>
  </si>
  <si>
    <t>8.2.1</t>
  </si>
  <si>
    <t>8.2.2</t>
  </si>
  <si>
    <t>8.2.3</t>
  </si>
  <si>
    <t>8.3.1</t>
  </si>
  <si>
    <t>8.3.2</t>
  </si>
  <si>
    <t>8.3.3</t>
  </si>
  <si>
    <t>8.4</t>
  </si>
  <si>
    <t>8.4.1</t>
  </si>
  <si>
    <t>8.5</t>
  </si>
  <si>
    <t>8.6</t>
  </si>
  <si>
    <t>8.4.2</t>
  </si>
  <si>
    <t>8.4.3</t>
  </si>
  <si>
    <t>8.5.1</t>
  </si>
  <si>
    <t>8.5.2</t>
  </si>
  <si>
    <t>8.5.3</t>
  </si>
  <si>
    <t>8.6.1</t>
  </si>
  <si>
    <t>8.6.2</t>
  </si>
  <si>
    <t>8.6.3</t>
  </si>
  <si>
    <t>Domain v6</t>
  </si>
  <si>
    <t>Study 1</t>
  </si>
  <si>
    <t>Study 2</t>
  </si>
  <si>
    <t>Study 3</t>
  </si>
  <si>
    <t>n = 45</t>
  </si>
  <si>
    <t>n = 34</t>
  </si>
  <si>
    <t>n =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</si>
</sst>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0" xfId="0" applyFont="1" applyFill="1"/>
    <xf numFmtId="0" fontId="0" fillId="3" borderId="1" xfId="0" applyFill="1" applyBorder="1"/>
    <xf numFmtId="0" fontId="0" fillId="3" borderId="3" xfId="0" applyFill="1" applyBorder="1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Dobolyi" id="{21436978-9B4D-5D41-9442-320C6CE4DF4D}" userId="S::dado5333@colorado.edu::edb2f907-5c7d-4825-bae1-7a0d39402978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C853A3-0295-4A54-BAF0-763FE02C26EF}" autoFormatId="16" applyNumberFormats="0" applyBorderFormats="0" applyFontFormats="0" applyPatternFormats="0" applyAlignmentFormats="0" applyWidthHeightFormats="0">
  <queryTableRefresh nextId="16">
    <queryTableFields count="15">
      <queryTableField id="1" name="Match ID" tableColumnId="1"/>
      <queryTableField id="2" name="Source ID" tableColumnId="2"/>
      <queryTableField id="3" name="Reversed" tableColumnId="3"/>
      <queryTableField id="4" name="Target" tableColumnId="4"/>
      <queryTableField id="5" name="P match v1" tableColumnId="5"/>
      <queryTableField id="6" name="P match v2" tableColumnId="6"/>
      <queryTableField id="7" name="P match v3" tableColumnId="7"/>
      <queryTableField id="8" name="P match v4" tableColumnId="8"/>
      <queryTableField id="9" name="P match v6" tableColumnId="9"/>
      <queryTableField id="10" name="LSACosT2T" tableColumnId="10"/>
      <queryTableField id="11" name="LSACosD2D" tableColumnId="11"/>
      <queryTableField id="12" name="Word2VecCos" tableColumnId="12"/>
      <queryTableField id="13" name="BERTCos" tableColumnId="13"/>
      <queryTableField id="14" name="Factor loading" tableColumnId="14"/>
      <queryTableField id="15" name="H&amp;T rating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23773F7-9BDD-40C9-B051-8606CE6692FF}" autoFormatId="16" applyNumberFormats="0" applyBorderFormats="0" applyFontFormats="0" applyPatternFormats="0" applyAlignmentFormats="0" applyWidthHeightFormats="0">
  <queryTableRefresh nextId="22" unboundColumnsRight="2">
    <queryTableFields count="20">
      <queryTableField id="1" name="Match ID" tableColumnId="1"/>
      <queryTableField id="17" dataBound="0" tableColumnId="17"/>
      <queryTableField id="19" dataBound="0" tableColumnId="19"/>
      <queryTableField id="2" name="Source ID" tableColumnId="2"/>
      <queryTableField id="3" name="Reversed" tableColumnId="3"/>
      <queryTableField id="4" name="Target" tableColumnId="4"/>
      <queryTableField id="5" name="P match v1" tableColumnId="5"/>
      <queryTableField id="6" name="P match v2" tableColumnId="6"/>
      <queryTableField id="7" name="P match v3" tableColumnId="7"/>
      <queryTableField id="8" name="P match v4" tableColumnId="8"/>
      <queryTableField id="9" name="P match v6" tableColumnId="9"/>
      <queryTableField id="10" name="LSACosT2T" tableColumnId="10"/>
      <queryTableField id="11" name="LSACosD2D" tableColumnId="11"/>
      <queryTableField id="12" name="Word2VecCos" tableColumnId="12"/>
      <queryTableField id="13" name="BERTCos" tableColumnId="13"/>
      <queryTableField id="14" name="Factor loading" tableColumnId="14"/>
      <queryTableField id="16" dataBound="0" tableColumnId="16"/>
      <queryTableField id="15" name="H&amp;T ratings" tableColumnId="15"/>
      <queryTableField id="20" dataBound="0" tableColumnId="20"/>
      <queryTableField id="21" dataBound="0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44D07D-C842-47ED-A2AB-153549EA10F7}" autoFormatId="16" applyNumberFormats="0" applyBorderFormats="0" applyFontFormats="0" applyPatternFormats="0" applyAlignmentFormats="0" applyWidthHeightFormats="0">
  <queryTableRefresh nextId="28" unboundColumnsRight="8">
    <queryTableFields count="26">
      <queryTableField id="1" name="Match ID" tableColumnId="1"/>
      <queryTableField id="17" dataBound="0" tableColumnId="17"/>
      <queryTableField id="19" dataBound="0" tableColumnId="19"/>
      <queryTableField id="2" name="Source ID" tableColumnId="2"/>
      <queryTableField id="3" name="Reversed" tableColumnId="3"/>
      <queryTableField id="4" name="Target" tableColumnId="4"/>
      <queryTableField id="5" name="P match v1" tableColumnId="5"/>
      <queryTableField id="6" name="P match v2" tableColumnId="6"/>
      <queryTableField id="7" name="P match v3" tableColumnId="7"/>
      <queryTableField id="8" name="P match v4" tableColumnId="8"/>
      <queryTableField id="9" name="P match v6" tableColumnId="9"/>
      <queryTableField id="10" name="LSACosT2T" tableColumnId="10"/>
      <queryTableField id="11" name="LSACosD2D" tableColumnId="11"/>
      <queryTableField id="12" name="Word2VecCos" tableColumnId="12"/>
      <queryTableField id="13" name="BERTCos" tableColumnId="13"/>
      <queryTableField id="14" name="Factor loading" tableColumnId="14"/>
      <queryTableField id="16" dataBound="0" tableColumnId="16"/>
      <queryTableField id="15" name="H&amp;T ratings" tableColumnId="15"/>
      <queryTableField id="20" dataBound="0" tableColumnId="20"/>
      <queryTableField id="21" dataBound="0" tableColumnId="21"/>
      <queryTableField id="22" dataBound="0" tableColumnId="18"/>
      <queryTableField id="23" dataBound="0" tableColumnId="22"/>
      <queryTableField id="24" dataBound="0" tableColumnId="23"/>
      <queryTableField id="25" dataBound="0" tableColumnId="24"/>
      <queryTableField id="26" dataBound="0" tableColumnId="25"/>
      <queryTableField id="27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BA0B3-8F24-4C86-A166-1CBC7E03BD5E}" name="Master_file" displayName="Master_file" ref="A1:O859" tableType="queryTable" totalsRowShown="0">
  <autoFilter ref="A1:O859" xr:uid="{96EBA0B3-8F24-4C86-A166-1CBC7E03BD5E}"/>
  <tableColumns count="15">
    <tableColumn id="1" xr3:uid="{3FD96401-9139-44B0-8361-7397A00EEED8}" uniqueName="1" name="Match ID" queryTableFieldId="1" dataDxfId="24"/>
    <tableColumn id="2" xr3:uid="{C84B2787-A813-47EE-BF3C-61984E5FF5D3}" uniqueName="2" name="Source ID" queryTableFieldId="2"/>
    <tableColumn id="3" xr3:uid="{D96A3DB2-F422-4C5C-AC86-74C092CF333A}" uniqueName="3" name="Reversed" queryTableFieldId="3"/>
    <tableColumn id="4" xr3:uid="{1B591201-676E-48EB-9B5D-FCB0DF3DA7B2}" uniqueName="4" name="Target" queryTableFieldId="4"/>
    <tableColumn id="5" xr3:uid="{B49A4441-B5FF-408D-8240-FF2B1A958B9E}" uniqueName="5" name="P match v1" queryTableFieldId="5"/>
    <tableColumn id="6" xr3:uid="{5559B38D-9E6D-4692-B832-5F0E189FF03E}" uniqueName="6" name="P match v2" queryTableFieldId="6"/>
    <tableColumn id="7" xr3:uid="{0C088D77-EA1A-4604-BA4D-236776955724}" uniqueName="7" name="P match v3" queryTableFieldId="7"/>
    <tableColumn id="8" xr3:uid="{A740A9CF-FDDF-4A55-B35F-EFEEEED6490D}" uniqueName="8" name="P match v4" queryTableFieldId="8"/>
    <tableColumn id="9" xr3:uid="{CB5EC232-51B7-4883-B1AD-66090D1F4380}" uniqueName="9" name="P match v6" queryTableFieldId="9"/>
    <tableColumn id="10" xr3:uid="{DDAA8558-3E71-4537-942D-0AF2DC6304C5}" uniqueName="10" name="LSACosT2T" queryTableFieldId="10"/>
    <tableColumn id="11" xr3:uid="{D74418E6-5D39-4930-815F-7947B0D62936}" uniqueName="11" name="LSACosD2D" queryTableFieldId="11"/>
    <tableColumn id="12" xr3:uid="{CCBF3EB5-9D8A-485A-9506-51B0DA4F8FEE}" uniqueName="12" name="Word2VecCos" queryTableFieldId="12"/>
    <tableColumn id="13" xr3:uid="{55CA950D-B0F2-4BC5-9C66-F20D2DC3FCE8}" uniqueName="13" name="BERTCos" queryTableFieldId="13"/>
    <tableColumn id="14" xr3:uid="{4633C717-529A-49A3-B5B3-BC6D08D7EB86}" uniqueName="14" name="Factor loading" queryTableFieldId="14" dataDxfId="23"/>
    <tableColumn id="15" xr3:uid="{A65BF025-848C-467E-AF95-0DB676F500D3}" uniqueName="15" name="H&amp;T ratings" queryTableFieldId="1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99332-C045-40D1-91A5-85845AC817DA}" name="Master_file3" displayName="Master_file3" ref="A1:T859" tableType="queryTable" totalsRowShown="0">
  <autoFilter ref="A1:T859" xr:uid="{96EBA0B3-8F24-4C86-A166-1CBC7E03BD5E}"/>
  <sortState xmlns:xlrd2="http://schemas.microsoft.com/office/spreadsheetml/2017/richdata2" ref="A2:T859">
    <sortCondition ref="C1:C859"/>
  </sortState>
  <tableColumns count="20">
    <tableColumn id="1" xr3:uid="{A29C4C80-336D-4591-AF5A-2B07BE03CA9E}" uniqueName="1" name="Match ID" queryTableFieldId="1" dataDxfId="21"/>
    <tableColumn id="17" xr3:uid="{9074D666-8848-47BF-8272-CAEC6A10604E}" uniqueName="17" name="Construct ID" queryTableFieldId="17" dataDxfId="20">
      <calculatedColumnFormula>LEFT(Master_file3[[#This Row],[Match ID]],3)</calculatedColumnFormula>
    </tableColumn>
    <tableColumn id="19" xr3:uid="{83D9AB96-0486-47DC-8A8D-C3955E253559}" uniqueName="19" name="Item ID" queryTableFieldId="19" dataDxfId="19">
      <calculatedColumnFormula>RIGHT(Master_file3[[#This Row],[Match ID]], 5)</calculatedColumnFormula>
    </tableColumn>
    <tableColumn id="2" xr3:uid="{73018F2B-9832-4099-A04C-467B18CB54EF}" uniqueName="2" name="Source ID" queryTableFieldId="2"/>
    <tableColumn id="3" xr3:uid="{54034AFE-1CF9-434D-8450-8BCD637436ED}" uniqueName="3" name="Reversed" queryTableFieldId="3"/>
    <tableColumn id="4" xr3:uid="{9792B145-E5BA-4F48-BC34-C258C8B545B2}" uniqueName="4" name="Target" queryTableFieldId="4"/>
    <tableColumn id="5" xr3:uid="{4FC12EA6-4828-4E13-80EE-FBA86EA76615}" uniqueName="5" name="P match v1" queryTableFieldId="5"/>
    <tableColumn id="6" xr3:uid="{CD038316-6C6A-414C-A664-ADAFD3469170}" uniqueName="6" name="P match v2" queryTableFieldId="6"/>
    <tableColumn id="7" xr3:uid="{F15A13F3-F4E7-4C5A-B774-D698B8F05943}" uniqueName="7" name="P match v3" queryTableFieldId="7"/>
    <tableColumn id="8" xr3:uid="{DCBF6988-070A-4615-B153-D5552C265BCB}" uniqueName="8" name="P match v4" queryTableFieldId="8"/>
    <tableColumn id="9" xr3:uid="{12E14E1C-1CBF-4177-8416-F7E95FC05B99}" uniqueName="9" name="P match v6" queryTableFieldId="9"/>
    <tableColumn id="10" xr3:uid="{4EF5C984-EE17-4CE1-B212-7101871DDA69}" uniqueName="10" name="LSACosT2T" queryTableFieldId="10"/>
    <tableColumn id="11" xr3:uid="{34CDCB51-ACE2-4320-AFB3-FE58F2FC2F9E}" uniqueName="11" name="LSACosD2D" queryTableFieldId="11"/>
    <tableColumn id="12" xr3:uid="{0D8F5CEB-C065-4837-AE61-932B6CE96CDA}" uniqueName="12" name="Word2VecCos" queryTableFieldId="12"/>
    <tableColumn id="13" xr3:uid="{54DE1B00-2ED0-496A-96A0-E94917057E85}" uniqueName="13" name="BERTCos" queryTableFieldId="13"/>
    <tableColumn id="14" xr3:uid="{CE52AFF9-BD14-42A9-9CE6-A8E82E82BD5D}" uniqueName="14" name="Factor loading" queryTableFieldId="14" dataDxfId="18"/>
    <tableColumn id="16" xr3:uid="{F9CEAA19-EF60-49A5-AD1A-D374669A50E8}" uniqueName="16" name="Abs(loading)" queryTableFieldId="16" dataDxfId="17">
      <calculatedColumnFormula>ABS(Master_file3[[#This Row],[Factor loading]])</calculatedColumnFormula>
    </tableColumn>
    <tableColumn id="15" xr3:uid="{E0CD560A-C940-4071-9620-99BF1838B817}" uniqueName="15" name="H&amp;T ratings" queryTableFieldId="15" dataDxfId="16"/>
    <tableColumn id="20" xr3:uid="{FBDB4685-DFF7-4DFF-A0C6-B63FB7149D16}" uniqueName="20" name="&gt;.60" queryTableFieldId="20" dataDxfId="15">
      <calculatedColumnFormula>IF(Master_file3[[#This Row],[Abs(loading)]] &gt;= 0.6, 1, 0)</calculatedColumnFormula>
    </tableColumn>
    <tableColumn id="21" xr3:uid="{2CB5A170-3710-405A-A2C3-9EAD427551B6}" uniqueName="21" name="&gt;.70" queryTableFieldId="21" dataDxfId="14">
      <calculatedColumnFormula>IF(Master_file3[[#This Row],[Abs(loading)]]&gt;=0.7, 1,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72F4E-6551-43F5-8BB3-58A33121912D}" name="Master_file34" displayName="Master_file34" ref="A1:Z859" tableType="queryTable" totalsRowShown="0">
  <autoFilter ref="A1:Z859" xr:uid="{96EBA0B3-8F24-4C86-A166-1CBC7E03BD5E}"/>
  <tableColumns count="26">
    <tableColumn id="1" xr3:uid="{4A8243D8-642F-496C-8A90-D79205094E2A}" uniqueName="1" name="Match ID" queryTableFieldId="1" dataDxfId="13"/>
    <tableColumn id="17" xr3:uid="{88A34407-7A90-422C-BAE9-6ED50E829DB4}" uniqueName="17" name="Construct ID" queryTableFieldId="17" dataDxfId="12">
      <calculatedColumnFormula>LEFT(Master_file34[[#This Row],[Match ID]],3)</calculatedColumnFormula>
    </tableColumn>
    <tableColumn id="19" xr3:uid="{63D5732E-C7FA-44F3-82B5-BD98EB020CCB}" uniqueName="19" name="Item ID" queryTableFieldId="19" dataDxfId="11">
      <calculatedColumnFormula>RIGHT(Master_file34[[#This Row],[Match ID]], 5)</calculatedColumnFormula>
    </tableColumn>
    <tableColumn id="2" xr3:uid="{3C9BC01B-7BA8-4EFE-ADCC-0350B27217B5}" uniqueName="2" name="Source ID" queryTableFieldId="2"/>
    <tableColumn id="3" xr3:uid="{80690450-D2E7-4FBD-916D-B41AA02D0727}" uniqueName="3" name="Reversed" queryTableFieldId="3"/>
    <tableColumn id="4" xr3:uid="{C3704A48-239D-45DB-8D65-1E3AE9151706}" uniqueName="4" name="Target" queryTableFieldId="4"/>
    <tableColumn id="5" xr3:uid="{F9A5438A-F1B1-48F5-A7A9-70319330A09B}" uniqueName="5" name="P match v1" queryTableFieldId="5"/>
    <tableColumn id="6" xr3:uid="{04F0E06B-B52E-4FC1-929D-CB366AD912BA}" uniqueName="6" name="P match v2" queryTableFieldId="6"/>
    <tableColumn id="7" xr3:uid="{9F8EF0BD-9927-467D-9AB1-0CF76D2528FB}" uniqueName="7" name="P match v3" queryTableFieldId="7"/>
    <tableColumn id="8" xr3:uid="{4B0B281C-6165-4EDD-9493-FE838BD75BF2}" uniqueName="8" name="P match v4" queryTableFieldId="8"/>
    <tableColumn id="9" xr3:uid="{B21150A9-A191-4732-AF13-ED3D464D13BE}" uniqueName="9" name="P match v6" queryTableFieldId="9"/>
    <tableColumn id="10" xr3:uid="{B5BAA864-8869-4E78-BC14-35090E93DEF4}" uniqueName="10" name="LSACosT2T" queryTableFieldId="10"/>
    <tableColumn id="11" xr3:uid="{5BA84D8D-367E-47A4-AF61-4847CCA3E326}" uniqueName="11" name="LSACosD2D" queryTableFieldId="11"/>
    <tableColumn id="12" xr3:uid="{0C582763-7996-4ABC-B8FD-4F5AECD007D0}" uniqueName="12" name="Word2VecCos" queryTableFieldId="12"/>
    <tableColumn id="13" xr3:uid="{03D0CC85-435D-45C7-8508-48F67CBEB664}" uniqueName="13" name="BERTCos" queryTableFieldId="13"/>
    <tableColumn id="14" xr3:uid="{1321811B-E5B7-4380-9880-2EBE9F9BE0D1}" uniqueName="14" name="Factor loading" queryTableFieldId="14" dataDxfId="10"/>
    <tableColumn id="16" xr3:uid="{06C3DC48-3E9C-46FC-8A9F-B8EA9D0E3025}" uniqueName="16" name="Abs(loading)" queryTableFieldId="16" dataDxfId="9">
      <calculatedColumnFormula>ABS(Master_file34[[#This Row],[Factor loading]])</calculatedColumnFormula>
    </tableColumn>
    <tableColumn id="15" xr3:uid="{6819BFDB-598B-4C31-AA45-6FB82E7B959D}" uniqueName="15" name="H&amp;T ratings" queryTableFieldId="15" dataDxfId="8"/>
    <tableColumn id="20" xr3:uid="{399CBEAD-7902-4769-A827-CCC332A3EA10}" uniqueName="20" name="&gt;.60" queryTableFieldId="20" dataDxfId="7">
      <calculatedColumnFormula>IF(Master_file34[[#This Row],[Abs(loading)]] &gt;= 0.6, 1, 0)</calculatedColumnFormula>
    </tableColumn>
    <tableColumn id="21" xr3:uid="{41B121CF-5F05-474D-B433-3A9A8829AAEC}" uniqueName="21" name="&gt;.70" queryTableFieldId="21" dataDxfId="6">
      <calculatedColumnFormula>IF(Master_file34[[#This Row],[Abs(loading)]]&gt;=0.7, 1, 0)</calculatedColumnFormula>
    </tableColumn>
    <tableColumn id="18" xr3:uid="{4C2BD285-817C-4558-B56E-349DCA0CA3AB}" uniqueName="18" name="max v6" queryTableFieldId="22" dataDxfId="5">
      <calculatedColumnFormula>MAX(K$419:K$426)</calculatedColumnFormula>
    </tableColumn>
    <tableColumn id="22" xr3:uid="{2F28677D-021D-4420-98EC-0E11AD57ACCC}" uniqueName="22" name="Domain v6" queryTableFieldId="23" dataDxfId="4">
      <calculatedColumnFormula>IF(U2=K2,B2,0)</calculatedColumnFormula>
    </tableColumn>
    <tableColumn id="23" xr3:uid="{C6ACF6C7-5663-4D30-B54A-2774A9E830B5}" uniqueName="23" name="max HT" queryTableFieldId="24" dataDxfId="3"/>
    <tableColumn id="24" xr3:uid="{F6F584CC-465D-45EA-813F-B57D354DB0E5}" uniqueName="24" name="Domain HT" queryTableFieldId="25" dataDxfId="2"/>
    <tableColumn id="25" xr3:uid="{28990096-F408-4450-97DF-66B52E937AFD}" uniqueName="25" name="max loading" queryTableFieldId="26" dataDxfId="1"/>
    <tableColumn id="26" xr3:uid="{30202C90-F104-48DD-98BD-DA82D16AC569}" uniqueName="26" name="Domain loading" queryTableFieldId="27" dataDxfId="0">
      <calculatedColumnFormula>IF(Y2=Q2,B2,0)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4" dT="2024-07-30T17:54:42.26" personId="{21436978-9B4D-5D41-9442-320C6CE4DF4D}" id="{A13FB570-8D57-4C4F-9AEA-2259CDF8119D}">
    <text>Fixed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9421-3DB7-4C75-9CE0-036708B03A3D}">
  <dimension ref="A1:O859"/>
  <sheetViews>
    <sheetView topLeftCell="A666" workbookViewId="0">
      <selection activeCell="A667" sqref="A667"/>
    </sheetView>
  </sheetViews>
  <sheetFormatPr baseColWidth="10" defaultColWidth="8.83203125" defaultRowHeight="15" x14ac:dyDescent="0.2"/>
  <cols>
    <col min="1" max="1" width="11.1640625" bestFit="1" customWidth="1"/>
    <col min="2" max="3" width="11.5" bestFit="1" customWidth="1"/>
    <col min="4" max="4" width="8.83203125" bestFit="1" customWidth="1"/>
    <col min="5" max="9" width="12.6640625" bestFit="1" customWidth="1"/>
    <col min="10" max="10" width="12.5" bestFit="1" customWidth="1"/>
    <col min="11" max="11" width="13.1640625" bestFit="1" customWidth="1"/>
    <col min="12" max="12" width="15.83203125" bestFit="1" customWidth="1"/>
    <col min="13" max="13" width="10.6640625" bestFit="1" customWidth="1"/>
    <col min="14" max="14" width="15.83203125" bestFit="1" customWidth="1"/>
    <col min="15" max="15" width="13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>
        <v>0</v>
      </c>
      <c r="D2">
        <v>1</v>
      </c>
      <c r="E2">
        <v>0.56766077400000003</v>
      </c>
      <c r="F2">
        <v>0.61122477100000006</v>
      </c>
      <c r="G2">
        <v>0.99</v>
      </c>
      <c r="H2">
        <v>1</v>
      </c>
      <c r="I2">
        <v>1</v>
      </c>
      <c r="J2">
        <v>0.79</v>
      </c>
      <c r="K2">
        <v>0.74</v>
      </c>
      <c r="L2">
        <v>0.78200000000000003</v>
      </c>
      <c r="M2">
        <v>0.81399999999999995</v>
      </c>
      <c r="N2" t="s">
        <v>16</v>
      </c>
      <c r="O2" t="s">
        <v>17</v>
      </c>
    </row>
    <row r="3" spans="1:15" x14ac:dyDescent="0.2">
      <c r="A3" t="s">
        <v>18</v>
      </c>
      <c r="B3">
        <v>1</v>
      </c>
      <c r="C3">
        <v>0</v>
      </c>
      <c r="D3">
        <v>1</v>
      </c>
      <c r="E3">
        <v>0.493419565</v>
      </c>
      <c r="F3">
        <v>0.28831726299999999</v>
      </c>
      <c r="G3">
        <v>0.98</v>
      </c>
      <c r="H3">
        <v>1</v>
      </c>
      <c r="I3">
        <v>0.98</v>
      </c>
      <c r="J3">
        <v>0.64</v>
      </c>
      <c r="K3">
        <v>0.42</v>
      </c>
      <c r="L3">
        <v>0.65600000000000003</v>
      </c>
      <c r="M3">
        <v>0.69699999999999995</v>
      </c>
      <c r="N3" t="s">
        <v>19</v>
      </c>
      <c r="O3" t="s">
        <v>20</v>
      </c>
    </row>
    <row r="4" spans="1:15" x14ac:dyDescent="0.2">
      <c r="A4" t="s">
        <v>21</v>
      </c>
      <c r="B4">
        <v>1</v>
      </c>
      <c r="C4">
        <v>0</v>
      </c>
      <c r="D4">
        <v>1</v>
      </c>
      <c r="E4">
        <v>0.50252978400000003</v>
      </c>
      <c r="F4">
        <v>0.55908226999999999</v>
      </c>
      <c r="G4">
        <v>0.99</v>
      </c>
      <c r="H4">
        <v>1</v>
      </c>
      <c r="I4">
        <v>0.99</v>
      </c>
      <c r="J4">
        <v>0.59</v>
      </c>
      <c r="K4">
        <v>0.3</v>
      </c>
      <c r="L4">
        <v>0.64800000000000002</v>
      </c>
      <c r="M4">
        <v>0.76200000000000001</v>
      </c>
      <c r="N4" t="s">
        <v>22</v>
      </c>
      <c r="O4" t="s">
        <v>23</v>
      </c>
    </row>
    <row r="5" spans="1:15" x14ac:dyDescent="0.2">
      <c r="A5" t="s">
        <v>24</v>
      </c>
      <c r="B5">
        <v>1</v>
      </c>
      <c r="C5">
        <v>0</v>
      </c>
      <c r="D5">
        <v>1</v>
      </c>
      <c r="E5">
        <v>0.49886714999999998</v>
      </c>
      <c r="F5">
        <v>0.145336255</v>
      </c>
      <c r="G5">
        <v>0.99</v>
      </c>
      <c r="H5">
        <v>1</v>
      </c>
      <c r="I5">
        <v>1</v>
      </c>
      <c r="J5">
        <v>0.64</v>
      </c>
      <c r="K5">
        <v>0.42</v>
      </c>
      <c r="L5">
        <v>0.65500000000000003</v>
      </c>
      <c r="M5">
        <v>0.72799999999999998</v>
      </c>
      <c r="N5" t="s">
        <v>25</v>
      </c>
      <c r="O5" t="s">
        <v>26</v>
      </c>
    </row>
    <row r="6" spans="1:15" x14ac:dyDescent="0.2">
      <c r="A6" t="s">
        <v>27</v>
      </c>
      <c r="B6">
        <v>1</v>
      </c>
      <c r="C6">
        <v>0</v>
      </c>
      <c r="D6">
        <v>1</v>
      </c>
      <c r="E6">
        <v>0.54389058400000001</v>
      </c>
      <c r="F6">
        <v>0.21305680299999999</v>
      </c>
      <c r="G6">
        <v>0.99</v>
      </c>
      <c r="H6">
        <v>1</v>
      </c>
      <c r="I6">
        <v>0.97</v>
      </c>
      <c r="J6">
        <v>0.59</v>
      </c>
      <c r="K6">
        <v>0.46</v>
      </c>
      <c r="L6">
        <v>0.68</v>
      </c>
      <c r="M6">
        <v>0.71499999999999997</v>
      </c>
      <c r="N6" t="s">
        <v>28</v>
      </c>
      <c r="O6" t="s">
        <v>29</v>
      </c>
    </row>
    <row r="7" spans="1:15" x14ac:dyDescent="0.2">
      <c r="A7" t="s">
        <v>30</v>
      </c>
      <c r="B7">
        <v>1</v>
      </c>
      <c r="C7">
        <v>0</v>
      </c>
      <c r="D7">
        <v>0</v>
      </c>
      <c r="E7">
        <v>0.46322054299999998</v>
      </c>
      <c r="F7">
        <v>0.38942259600000001</v>
      </c>
      <c r="G7">
        <v>0.9</v>
      </c>
      <c r="H7">
        <v>0.94</v>
      </c>
      <c r="I7">
        <v>0.33</v>
      </c>
      <c r="J7">
        <v>0.67</v>
      </c>
      <c r="K7">
        <v>0.54</v>
      </c>
      <c r="L7">
        <v>0.63900000000000001</v>
      </c>
      <c r="M7">
        <v>0.64900000000000002</v>
      </c>
      <c r="N7" t="s">
        <v>31</v>
      </c>
      <c r="O7" t="s">
        <v>32</v>
      </c>
    </row>
    <row r="8" spans="1:15" x14ac:dyDescent="0.2">
      <c r="A8" t="s">
        <v>33</v>
      </c>
      <c r="B8">
        <v>1</v>
      </c>
      <c r="C8">
        <v>0</v>
      </c>
      <c r="D8">
        <v>0</v>
      </c>
      <c r="E8">
        <v>0.44460322899999999</v>
      </c>
      <c r="F8">
        <v>0.38897475599999998</v>
      </c>
      <c r="G8">
        <v>0.98</v>
      </c>
      <c r="H8">
        <v>1</v>
      </c>
      <c r="I8">
        <v>0.88</v>
      </c>
      <c r="J8">
        <v>0.61</v>
      </c>
      <c r="K8">
        <v>0.53</v>
      </c>
      <c r="L8">
        <v>0.61499999999999999</v>
      </c>
      <c r="M8">
        <v>0.64800000000000002</v>
      </c>
      <c r="N8" t="s">
        <v>34</v>
      </c>
      <c r="O8" t="s">
        <v>35</v>
      </c>
    </row>
    <row r="9" spans="1:15" x14ac:dyDescent="0.2">
      <c r="A9" t="s">
        <v>36</v>
      </c>
      <c r="B9">
        <v>1</v>
      </c>
      <c r="C9">
        <v>0</v>
      </c>
      <c r="D9">
        <v>0</v>
      </c>
      <c r="E9">
        <v>0.54344951900000005</v>
      </c>
      <c r="F9">
        <v>0.51804727299999997</v>
      </c>
      <c r="G9">
        <v>0.69</v>
      </c>
      <c r="H9">
        <v>0.28000000000000003</v>
      </c>
      <c r="I9">
        <v>0</v>
      </c>
      <c r="J9">
        <v>0.77</v>
      </c>
      <c r="K9">
        <v>0.61</v>
      </c>
      <c r="L9">
        <v>0.60099999999999998</v>
      </c>
      <c r="M9">
        <v>0.64900000000000002</v>
      </c>
      <c r="N9" t="s">
        <v>37</v>
      </c>
      <c r="O9" t="s">
        <v>38</v>
      </c>
    </row>
    <row r="10" spans="1:15" x14ac:dyDescent="0.2">
      <c r="A10" t="s">
        <v>39</v>
      </c>
      <c r="B10">
        <v>1</v>
      </c>
      <c r="C10">
        <v>0</v>
      </c>
      <c r="D10">
        <v>0</v>
      </c>
      <c r="E10">
        <v>0.52046800599999998</v>
      </c>
      <c r="F10">
        <v>0.42261406800000001</v>
      </c>
      <c r="G10">
        <v>0.98</v>
      </c>
      <c r="H10">
        <v>1</v>
      </c>
      <c r="I10">
        <v>0.97</v>
      </c>
      <c r="J10">
        <v>0.56999999999999995</v>
      </c>
      <c r="K10">
        <v>0.5</v>
      </c>
      <c r="L10">
        <v>0.61399999999999999</v>
      </c>
      <c r="M10">
        <v>0.63800000000000001</v>
      </c>
      <c r="N10" t="s">
        <v>40</v>
      </c>
      <c r="O10" t="s">
        <v>41</v>
      </c>
    </row>
    <row r="11" spans="1:15" x14ac:dyDescent="0.2">
      <c r="A11" t="s">
        <v>42</v>
      </c>
      <c r="B11">
        <v>1</v>
      </c>
      <c r="C11">
        <v>0</v>
      </c>
      <c r="D11">
        <v>0</v>
      </c>
      <c r="E11">
        <v>0.47384920800000002</v>
      </c>
      <c r="F11">
        <v>0.16043068499999999</v>
      </c>
      <c r="G11">
        <v>0.01</v>
      </c>
      <c r="H11">
        <v>0</v>
      </c>
      <c r="I11">
        <v>0</v>
      </c>
      <c r="J11">
        <v>0.75</v>
      </c>
      <c r="K11">
        <v>0.56999999999999995</v>
      </c>
      <c r="L11">
        <v>0.59799999999999998</v>
      </c>
      <c r="M11">
        <v>0.77200000000000002</v>
      </c>
      <c r="N11" t="s">
        <v>43</v>
      </c>
      <c r="O11" t="s">
        <v>44</v>
      </c>
    </row>
    <row r="12" spans="1:15" x14ac:dyDescent="0.2">
      <c r="A12" t="s">
        <v>45</v>
      </c>
      <c r="B12">
        <v>1</v>
      </c>
      <c r="C12">
        <v>0</v>
      </c>
      <c r="D12">
        <v>0</v>
      </c>
      <c r="E12">
        <v>0.49949368700000002</v>
      </c>
      <c r="F12">
        <v>9.2239372E-2</v>
      </c>
      <c r="G12">
        <v>0.1</v>
      </c>
      <c r="H12">
        <v>0.02</v>
      </c>
      <c r="I12">
        <v>0</v>
      </c>
      <c r="J12">
        <v>0.78</v>
      </c>
      <c r="K12">
        <v>0.55000000000000004</v>
      </c>
      <c r="L12">
        <v>0.58199999999999996</v>
      </c>
      <c r="M12">
        <v>0.78500000000000003</v>
      </c>
      <c r="N12" t="s">
        <v>46</v>
      </c>
      <c r="O12" t="s">
        <v>47</v>
      </c>
    </row>
    <row r="13" spans="1:15" x14ac:dyDescent="0.2">
      <c r="A13" t="s">
        <v>48</v>
      </c>
      <c r="B13">
        <v>1</v>
      </c>
      <c r="C13">
        <v>0</v>
      </c>
      <c r="D13">
        <v>0</v>
      </c>
      <c r="E13">
        <v>0.43460065199999998</v>
      </c>
      <c r="F13">
        <v>0.37855187099999998</v>
      </c>
      <c r="G13">
        <v>0.02</v>
      </c>
      <c r="H13">
        <v>0</v>
      </c>
      <c r="I13">
        <v>0</v>
      </c>
      <c r="J13">
        <v>0.76</v>
      </c>
      <c r="K13">
        <v>0.56999999999999995</v>
      </c>
      <c r="L13">
        <v>0.63400000000000001</v>
      </c>
      <c r="M13">
        <v>0.77300000000000002</v>
      </c>
      <c r="N13" t="s">
        <v>49</v>
      </c>
      <c r="O13" t="s">
        <v>50</v>
      </c>
    </row>
    <row r="14" spans="1:15" x14ac:dyDescent="0.2">
      <c r="A14" t="s">
        <v>51</v>
      </c>
      <c r="B14">
        <v>1</v>
      </c>
      <c r="C14">
        <v>0</v>
      </c>
      <c r="D14">
        <v>0</v>
      </c>
      <c r="E14">
        <v>0.50777024500000001</v>
      </c>
      <c r="F14">
        <v>0.18140910599999999</v>
      </c>
      <c r="G14">
        <v>0.4</v>
      </c>
      <c r="H14">
        <v>0.39</v>
      </c>
      <c r="I14">
        <v>0.03</v>
      </c>
      <c r="J14">
        <v>0.76</v>
      </c>
      <c r="K14">
        <v>0.51</v>
      </c>
      <c r="L14">
        <v>0.623</v>
      </c>
      <c r="M14">
        <v>0.754</v>
      </c>
      <c r="N14" t="s">
        <v>40</v>
      </c>
      <c r="O14" t="s">
        <v>25</v>
      </c>
    </row>
    <row r="15" spans="1:15" x14ac:dyDescent="0.2">
      <c r="A15" t="s">
        <v>52</v>
      </c>
      <c r="B15">
        <v>1</v>
      </c>
      <c r="C15">
        <v>0</v>
      </c>
      <c r="D15">
        <v>0</v>
      </c>
      <c r="E15">
        <v>0.39591211199999998</v>
      </c>
      <c r="F15">
        <v>0.38580197100000002</v>
      </c>
      <c r="G15">
        <v>0.19</v>
      </c>
      <c r="H15">
        <v>0.32</v>
      </c>
      <c r="I15">
        <v>0.03</v>
      </c>
      <c r="J15">
        <v>0.68</v>
      </c>
      <c r="K15">
        <v>0.43</v>
      </c>
      <c r="L15">
        <v>0.64100000000000001</v>
      </c>
      <c r="M15">
        <v>0.73299999999999998</v>
      </c>
      <c r="N15" t="s">
        <v>53</v>
      </c>
      <c r="O15" t="s">
        <v>25</v>
      </c>
    </row>
    <row r="16" spans="1:15" x14ac:dyDescent="0.2">
      <c r="A16" t="s">
        <v>54</v>
      </c>
      <c r="B16">
        <v>1</v>
      </c>
      <c r="C16">
        <v>0</v>
      </c>
      <c r="D16">
        <v>0</v>
      </c>
      <c r="E16">
        <v>0.47057735499999997</v>
      </c>
      <c r="F16">
        <v>0.34471267500000002</v>
      </c>
      <c r="G16">
        <v>0.57999999999999996</v>
      </c>
      <c r="H16">
        <v>0.54</v>
      </c>
      <c r="I16">
        <v>0.91</v>
      </c>
      <c r="J16">
        <v>0.77</v>
      </c>
      <c r="K16">
        <v>0.52</v>
      </c>
      <c r="L16">
        <v>0.69399999999999995</v>
      </c>
      <c r="M16">
        <v>0.79</v>
      </c>
      <c r="N16" t="s">
        <v>55</v>
      </c>
      <c r="O16" t="s">
        <v>25</v>
      </c>
    </row>
    <row r="17" spans="1:15" x14ac:dyDescent="0.2">
      <c r="A17" t="s">
        <v>56</v>
      </c>
      <c r="B17">
        <v>1</v>
      </c>
      <c r="C17">
        <v>0</v>
      </c>
      <c r="D17">
        <v>0</v>
      </c>
      <c r="E17">
        <v>0.32496497699999999</v>
      </c>
      <c r="F17">
        <v>9.4309479000000002E-2</v>
      </c>
      <c r="G17">
        <v>0.27</v>
      </c>
      <c r="H17">
        <v>0.05</v>
      </c>
      <c r="I17">
        <v>0.05</v>
      </c>
      <c r="J17">
        <v>0.54</v>
      </c>
      <c r="K17">
        <v>0.17</v>
      </c>
      <c r="L17">
        <v>0.48199999999999998</v>
      </c>
      <c r="M17">
        <v>0.65</v>
      </c>
      <c r="N17" t="s">
        <v>57</v>
      </c>
      <c r="O17" t="s">
        <v>25</v>
      </c>
    </row>
    <row r="18" spans="1:15" x14ac:dyDescent="0.2">
      <c r="A18" t="s">
        <v>58</v>
      </c>
      <c r="B18">
        <v>1</v>
      </c>
      <c r="C18">
        <v>0</v>
      </c>
      <c r="D18">
        <v>0</v>
      </c>
      <c r="E18">
        <v>0.432431224</v>
      </c>
      <c r="F18">
        <v>0.16094774000000001</v>
      </c>
      <c r="G18">
        <v>0.6</v>
      </c>
      <c r="H18">
        <v>0.76</v>
      </c>
      <c r="I18">
        <v>0.03</v>
      </c>
      <c r="J18">
        <v>0.51</v>
      </c>
      <c r="K18">
        <v>0.11</v>
      </c>
      <c r="L18">
        <v>0.54500000000000004</v>
      </c>
      <c r="M18">
        <v>0.63</v>
      </c>
      <c r="N18" t="s">
        <v>55</v>
      </c>
      <c r="O18" t="s">
        <v>25</v>
      </c>
    </row>
    <row r="19" spans="1:15" x14ac:dyDescent="0.2">
      <c r="A19" t="s">
        <v>59</v>
      </c>
      <c r="B19">
        <v>1</v>
      </c>
      <c r="C19">
        <v>0</v>
      </c>
      <c r="D19">
        <v>0</v>
      </c>
      <c r="E19">
        <v>0.38284448199999999</v>
      </c>
      <c r="F19">
        <v>0.137704879</v>
      </c>
      <c r="G19">
        <v>0.71</v>
      </c>
      <c r="H19">
        <v>0.9</v>
      </c>
      <c r="I19">
        <v>0.61</v>
      </c>
      <c r="J19">
        <v>0.51</v>
      </c>
      <c r="K19">
        <v>7.0000000000000007E-2</v>
      </c>
      <c r="L19">
        <v>0.502</v>
      </c>
      <c r="M19">
        <v>0.53200000000000003</v>
      </c>
      <c r="N19" t="s">
        <v>60</v>
      </c>
      <c r="O19" t="s">
        <v>25</v>
      </c>
    </row>
    <row r="20" spans="1:15" x14ac:dyDescent="0.2">
      <c r="A20" t="s">
        <v>61</v>
      </c>
      <c r="B20">
        <v>1</v>
      </c>
      <c r="C20">
        <v>0</v>
      </c>
      <c r="D20">
        <v>0</v>
      </c>
      <c r="E20">
        <v>0.34665937499999999</v>
      </c>
      <c r="F20">
        <v>0.10672720500000001</v>
      </c>
      <c r="G20">
        <v>0.4</v>
      </c>
      <c r="H20">
        <v>0.19</v>
      </c>
      <c r="I20">
        <v>0.01</v>
      </c>
      <c r="J20">
        <v>0.54</v>
      </c>
      <c r="K20">
        <v>0.17</v>
      </c>
      <c r="L20">
        <v>0.49399999999999999</v>
      </c>
      <c r="M20">
        <v>0.68200000000000005</v>
      </c>
      <c r="N20" t="s">
        <v>62</v>
      </c>
      <c r="O20" t="s">
        <v>25</v>
      </c>
    </row>
    <row r="21" spans="1:15" x14ac:dyDescent="0.2">
      <c r="A21" t="s">
        <v>63</v>
      </c>
      <c r="B21">
        <v>1</v>
      </c>
      <c r="C21">
        <v>0</v>
      </c>
      <c r="D21">
        <v>0</v>
      </c>
      <c r="E21">
        <v>0.30894384899999999</v>
      </c>
      <c r="F21">
        <v>0.10706138599999999</v>
      </c>
      <c r="G21">
        <v>0.09</v>
      </c>
      <c r="H21">
        <v>0.04</v>
      </c>
      <c r="I21">
        <v>0.01</v>
      </c>
      <c r="J21">
        <v>0.47</v>
      </c>
      <c r="K21">
        <v>0.06</v>
      </c>
      <c r="L21">
        <v>0.504</v>
      </c>
      <c r="M21">
        <v>0.61899999999999999</v>
      </c>
      <c r="N21" t="s">
        <v>64</v>
      </c>
      <c r="O21" t="s">
        <v>25</v>
      </c>
    </row>
    <row r="22" spans="1:15" x14ac:dyDescent="0.2">
      <c r="A22" t="s">
        <v>65</v>
      </c>
      <c r="B22">
        <v>1</v>
      </c>
      <c r="C22">
        <v>0</v>
      </c>
      <c r="D22">
        <v>0</v>
      </c>
      <c r="E22">
        <v>0.34530237499999999</v>
      </c>
      <c r="F22">
        <v>8.2947873000000005E-2</v>
      </c>
      <c r="G22">
        <v>0.52</v>
      </c>
      <c r="H22">
        <v>0.2</v>
      </c>
      <c r="I22">
        <v>0</v>
      </c>
      <c r="J22">
        <v>0.48</v>
      </c>
      <c r="K22">
        <v>0.12</v>
      </c>
      <c r="L22">
        <v>0.46899999999999997</v>
      </c>
      <c r="M22">
        <v>0.57999999999999996</v>
      </c>
      <c r="N22" t="s">
        <v>66</v>
      </c>
      <c r="O22" t="s">
        <v>25</v>
      </c>
    </row>
    <row r="23" spans="1:15" x14ac:dyDescent="0.2">
      <c r="A23" t="s">
        <v>67</v>
      </c>
      <c r="B23">
        <v>1</v>
      </c>
      <c r="C23">
        <v>0</v>
      </c>
      <c r="D23">
        <v>0</v>
      </c>
      <c r="E23">
        <v>0.37542953600000001</v>
      </c>
      <c r="F23">
        <v>0.102595411</v>
      </c>
      <c r="G23">
        <v>0.05</v>
      </c>
      <c r="H23">
        <v>0</v>
      </c>
      <c r="I23">
        <v>0.01</v>
      </c>
      <c r="J23">
        <v>0.44</v>
      </c>
      <c r="K23">
        <v>0.09</v>
      </c>
      <c r="L23">
        <v>0.46600000000000003</v>
      </c>
      <c r="M23">
        <v>0.53700000000000003</v>
      </c>
      <c r="N23" t="s">
        <v>68</v>
      </c>
      <c r="O23" t="s">
        <v>25</v>
      </c>
    </row>
    <row r="24" spans="1:15" x14ac:dyDescent="0.2">
      <c r="A24" t="s">
        <v>69</v>
      </c>
      <c r="B24">
        <v>1</v>
      </c>
      <c r="C24">
        <v>0</v>
      </c>
      <c r="D24">
        <v>0</v>
      </c>
      <c r="E24">
        <v>0.363493126</v>
      </c>
      <c r="F24">
        <v>9.9676445000000002E-2</v>
      </c>
      <c r="G24">
        <v>0.03</v>
      </c>
      <c r="H24">
        <v>0</v>
      </c>
      <c r="I24">
        <v>0</v>
      </c>
      <c r="J24">
        <v>0.43</v>
      </c>
      <c r="K24">
        <v>0.09</v>
      </c>
      <c r="L24">
        <v>0.432</v>
      </c>
      <c r="M24">
        <v>0.56299999999999994</v>
      </c>
      <c r="N24" t="s">
        <v>70</v>
      </c>
      <c r="O24" t="s">
        <v>25</v>
      </c>
    </row>
    <row r="25" spans="1:15" x14ac:dyDescent="0.2">
      <c r="A25" t="s">
        <v>71</v>
      </c>
      <c r="B25">
        <v>1</v>
      </c>
      <c r="C25">
        <v>0</v>
      </c>
      <c r="D25">
        <v>0</v>
      </c>
      <c r="E25">
        <v>0.37272853700000003</v>
      </c>
      <c r="F25">
        <v>0.14976914199999999</v>
      </c>
      <c r="G25">
        <v>0.16</v>
      </c>
      <c r="H25">
        <v>0.12</v>
      </c>
      <c r="I25">
        <v>0.21</v>
      </c>
      <c r="J25">
        <v>0.49</v>
      </c>
      <c r="K25">
        <v>0.11</v>
      </c>
      <c r="L25">
        <v>0.53300000000000003</v>
      </c>
      <c r="M25">
        <v>0.66</v>
      </c>
      <c r="N25" t="s">
        <v>72</v>
      </c>
      <c r="O25" t="s">
        <v>25</v>
      </c>
    </row>
    <row r="26" spans="1:15" x14ac:dyDescent="0.2">
      <c r="A26" t="s">
        <v>73</v>
      </c>
      <c r="B26">
        <v>1</v>
      </c>
      <c r="C26">
        <v>0</v>
      </c>
      <c r="D26">
        <v>0</v>
      </c>
      <c r="E26">
        <v>0.32481599700000002</v>
      </c>
      <c r="F26">
        <v>9.5022015000000001E-2</v>
      </c>
      <c r="G26">
        <v>0.1</v>
      </c>
      <c r="H26">
        <v>0.02</v>
      </c>
      <c r="I26">
        <v>0.01</v>
      </c>
      <c r="J26">
        <v>0.46</v>
      </c>
      <c r="K26">
        <v>7.0000000000000007E-2</v>
      </c>
      <c r="L26">
        <v>0.52500000000000002</v>
      </c>
      <c r="M26">
        <v>0.6</v>
      </c>
      <c r="N26" t="s">
        <v>74</v>
      </c>
      <c r="O26" t="s">
        <v>25</v>
      </c>
    </row>
    <row r="27" spans="1:15" x14ac:dyDescent="0.2">
      <c r="A27" t="s">
        <v>75</v>
      </c>
      <c r="B27">
        <v>1</v>
      </c>
      <c r="C27">
        <v>0</v>
      </c>
      <c r="D27">
        <v>0</v>
      </c>
      <c r="E27">
        <v>0.50200957099999999</v>
      </c>
      <c r="F27">
        <v>0.32110732800000003</v>
      </c>
      <c r="G27">
        <v>0.98</v>
      </c>
      <c r="H27">
        <v>1</v>
      </c>
      <c r="I27">
        <v>0.21</v>
      </c>
      <c r="J27">
        <v>0.74</v>
      </c>
      <c r="K27">
        <v>0.74</v>
      </c>
      <c r="L27">
        <v>0.67400000000000004</v>
      </c>
      <c r="M27">
        <v>0.72199999999999998</v>
      </c>
      <c r="N27" t="s">
        <v>76</v>
      </c>
      <c r="O27" t="s">
        <v>77</v>
      </c>
    </row>
    <row r="28" spans="1:15" x14ac:dyDescent="0.2">
      <c r="A28" t="s">
        <v>78</v>
      </c>
      <c r="B28">
        <v>1</v>
      </c>
      <c r="C28">
        <v>0</v>
      </c>
      <c r="D28">
        <v>0</v>
      </c>
      <c r="E28">
        <v>0.50822016599999997</v>
      </c>
      <c r="F28">
        <v>0.307734907</v>
      </c>
      <c r="G28">
        <v>0.88</v>
      </c>
      <c r="H28">
        <v>0.91</v>
      </c>
      <c r="I28">
        <v>0</v>
      </c>
      <c r="J28">
        <v>0.76</v>
      </c>
      <c r="K28">
        <v>0.76</v>
      </c>
      <c r="L28">
        <v>0.70499999999999996</v>
      </c>
      <c r="M28">
        <v>0.68899999999999995</v>
      </c>
      <c r="N28" t="s">
        <v>79</v>
      </c>
      <c r="O28" t="s">
        <v>80</v>
      </c>
    </row>
    <row r="29" spans="1:15" x14ac:dyDescent="0.2">
      <c r="A29" t="s">
        <v>81</v>
      </c>
      <c r="B29">
        <v>1</v>
      </c>
      <c r="C29">
        <v>0</v>
      </c>
      <c r="D29">
        <v>0</v>
      </c>
      <c r="E29">
        <v>0.485257622</v>
      </c>
      <c r="F29">
        <v>0.40672457200000001</v>
      </c>
      <c r="G29">
        <v>0.97</v>
      </c>
      <c r="H29">
        <v>0.99</v>
      </c>
      <c r="I29">
        <v>0</v>
      </c>
      <c r="J29">
        <v>0.67</v>
      </c>
      <c r="K29">
        <v>0.67</v>
      </c>
      <c r="L29">
        <v>0.70499999999999996</v>
      </c>
      <c r="M29">
        <v>0.75900000000000001</v>
      </c>
      <c r="N29" t="s">
        <v>82</v>
      </c>
      <c r="O29" t="s">
        <v>83</v>
      </c>
    </row>
    <row r="30" spans="1:15" x14ac:dyDescent="0.2">
      <c r="A30" t="s">
        <v>84</v>
      </c>
      <c r="B30">
        <v>1</v>
      </c>
      <c r="C30">
        <v>0</v>
      </c>
      <c r="D30">
        <v>0</v>
      </c>
      <c r="E30">
        <v>0.48515876600000002</v>
      </c>
      <c r="F30">
        <v>0.24699470400000001</v>
      </c>
      <c r="G30">
        <v>0.98</v>
      </c>
      <c r="H30">
        <v>1</v>
      </c>
      <c r="I30">
        <v>0.9</v>
      </c>
      <c r="J30">
        <v>0.76</v>
      </c>
      <c r="K30">
        <v>0.76</v>
      </c>
      <c r="L30">
        <v>0.71499999999999997</v>
      </c>
      <c r="M30">
        <v>0.69099999999999995</v>
      </c>
      <c r="N30" t="s">
        <v>25</v>
      </c>
      <c r="O30" t="s">
        <v>85</v>
      </c>
    </row>
    <row r="31" spans="1:15" x14ac:dyDescent="0.2">
      <c r="A31" t="s">
        <v>86</v>
      </c>
      <c r="B31">
        <v>1</v>
      </c>
      <c r="C31">
        <v>0</v>
      </c>
      <c r="D31">
        <v>0</v>
      </c>
      <c r="E31">
        <v>0.53262008999999999</v>
      </c>
      <c r="F31">
        <v>0.215037689</v>
      </c>
      <c r="G31">
        <v>0.98</v>
      </c>
      <c r="H31">
        <v>1</v>
      </c>
      <c r="I31">
        <v>0</v>
      </c>
      <c r="J31">
        <v>0.7</v>
      </c>
      <c r="K31">
        <v>0.7</v>
      </c>
      <c r="L31">
        <v>0.754</v>
      </c>
      <c r="M31">
        <v>0.69699999999999995</v>
      </c>
      <c r="N31" t="s">
        <v>76</v>
      </c>
      <c r="O31" t="s">
        <v>87</v>
      </c>
    </row>
    <row r="32" spans="1:15" x14ac:dyDescent="0.2">
      <c r="A32" t="s">
        <v>88</v>
      </c>
      <c r="B32">
        <v>1</v>
      </c>
      <c r="C32">
        <v>0</v>
      </c>
      <c r="D32">
        <v>1</v>
      </c>
      <c r="E32">
        <v>0.47589588500000002</v>
      </c>
      <c r="F32">
        <v>0.35778948700000002</v>
      </c>
      <c r="G32">
        <v>0.96</v>
      </c>
      <c r="H32">
        <v>0.95</v>
      </c>
      <c r="I32">
        <v>0.99</v>
      </c>
      <c r="J32">
        <v>0.79</v>
      </c>
      <c r="K32">
        <v>0.79</v>
      </c>
      <c r="L32">
        <v>0.71599999999999997</v>
      </c>
      <c r="M32">
        <v>0.67300000000000004</v>
      </c>
      <c r="N32" t="s">
        <v>31</v>
      </c>
      <c r="O32" t="s">
        <v>89</v>
      </c>
    </row>
    <row r="33" spans="1:15" x14ac:dyDescent="0.2">
      <c r="A33" t="s">
        <v>90</v>
      </c>
      <c r="B33">
        <v>1</v>
      </c>
      <c r="C33">
        <v>0</v>
      </c>
      <c r="D33">
        <v>1</v>
      </c>
      <c r="E33">
        <v>0.492582772</v>
      </c>
      <c r="F33">
        <v>0.29457214500000001</v>
      </c>
      <c r="G33">
        <v>0.98</v>
      </c>
      <c r="H33">
        <v>1</v>
      </c>
      <c r="I33">
        <v>0.99</v>
      </c>
      <c r="J33">
        <v>0.72</v>
      </c>
      <c r="K33">
        <v>0.72</v>
      </c>
      <c r="L33">
        <v>0.72799999999999998</v>
      </c>
      <c r="M33">
        <v>0.66500000000000004</v>
      </c>
      <c r="N33" t="s">
        <v>91</v>
      </c>
      <c r="O33" t="s">
        <v>92</v>
      </c>
    </row>
    <row r="34" spans="1:15" x14ac:dyDescent="0.2">
      <c r="A34" t="s">
        <v>93</v>
      </c>
      <c r="B34">
        <v>1</v>
      </c>
      <c r="C34">
        <v>0</v>
      </c>
      <c r="D34">
        <v>1</v>
      </c>
      <c r="E34">
        <v>0.67969791599999996</v>
      </c>
      <c r="F34">
        <v>0.81737136799999999</v>
      </c>
      <c r="G34">
        <v>0.9</v>
      </c>
      <c r="H34">
        <v>0.31</v>
      </c>
      <c r="I34">
        <v>0</v>
      </c>
      <c r="J34">
        <v>0.91</v>
      </c>
      <c r="K34">
        <v>0.91</v>
      </c>
      <c r="L34">
        <v>0.73299999999999998</v>
      </c>
      <c r="M34">
        <v>0.65300000000000002</v>
      </c>
      <c r="N34" t="s">
        <v>94</v>
      </c>
      <c r="O34" t="s">
        <v>95</v>
      </c>
    </row>
    <row r="35" spans="1:15" x14ac:dyDescent="0.2">
      <c r="A35" t="s">
        <v>96</v>
      </c>
      <c r="B35">
        <v>1</v>
      </c>
      <c r="C35">
        <v>0</v>
      </c>
      <c r="D35">
        <v>1</v>
      </c>
      <c r="E35">
        <v>0.53125229600000001</v>
      </c>
      <c r="F35">
        <v>0.38612997500000001</v>
      </c>
      <c r="G35">
        <v>0.98</v>
      </c>
      <c r="H35">
        <v>0.99</v>
      </c>
      <c r="I35">
        <v>0.99</v>
      </c>
      <c r="J35">
        <v>0.69</v>
      </c>
      <c r="K35">
        <v>0.69</v>
      </c>
      <c r="L35">
        <v>0.70499999999999996</v>
      </c>
      <c r="M35">
        <v>0.63</v>
      </c>
      <c r="N35" t="s">
        <v>97</v>
      </c>
      <c r="O35" t="s">
        <v>98</v>
      </c>
    </row>
    <row r="36" spans="1:15" x14ac:dyDescent="0.2">
      <c r="A36" t="s">
        <v>99</v>
      </c>
      <c r="B36">
        <v>1</v>
      </c>
      <c r="C36">
        <v>0</v>
      </c>
      <c r="D36">
        <v>0</v>
      </c>
      <c r="E36">
        <v>0.54014861800000002</v>
      </c>
      <c r="F36">
        <v>0.24718905999999999</v>
      </c>
      <c r="G36">
        <v>0.01</v>
      </c>
      <c r="H36">
        <v>0</v>
      </c>
      <c r="I36">
        <v>0</v>
      </c>
      <c r="J36">
        <v>0.9</v>
      </c>
      <c r="K36">
        <v>0.9</v>
      </c>
      <c r="L36">
        <v>0.67800000000000005</v>
      </c>
      <c r="M36">
        <v>0.77300000000000002</v>
      </c>
      <c r="N36" t="s">
        <v>100</v>
      </c>
      <c r="O36" t="s">
        <v>101</v>
      </c>
    </row>
    <row r="37" spans="1:15" x14ac:dyDescent="0.2">
      <c r="A37" t="s">
        <v>102</v>
      </c>
      <c r="B37">
        <v>1</v>
      </c>
      <c r="C37">
        <v>0</v>
      </c>
      <c r="D37">
        <v>0</v>
      </c>
      <c r="E37">
        <v>0.47614699900000002</v>
      </c>
      <c r="F37">
        <v>0.139491066</v>
      </c>
      <c r="G37">
        <v>0.02</v>
      </c>
      <c r="H37">
        <v>0</v>
      </c>
      <c r="I37">
        <v>0</v>
      </c>
      <c r="J37">
        <v>0.88</v>
      </c>
      <c r="K37">
        <v>0.88</v>
      </c>
      <c r="L37">
        <v>0.67100000000000004</v>
      </c>
      <c r="M37">
        <v>0.77100000000000002</v>
      </c>
      <c r="N37" t="s">
        <v>103</v>
      </c>
      <c r="O37" t="s">
        <v>104</v>
      </c>
    </row>
    <row r="38" spans="1:15" x14ac:dyDescent="0.2">
      <c r="A38" t="s">
        <v>105</v>
      </c>
      <c r="B38">
        <v>1</v>
      </c>
      <c r="C38">
        <v>0</v>
      </c>
      <c r="D38">
        <v>0</v>
      </c>
      <c r="E38">
        <v>0.43731049399999999</v>
      </c>
      <c r="F38">
        <v>0.32045248199999998</v>
      </c>
      <c r="G38">
        <v>0.01</v>
      </c>
      <c r="H38">
        <v>0</v>
      </c>
      <c r="I38">
        <v>0</v>
      </c>
      <c r="J38">
        <v>0.91</v>
      </c>
      <c r="K38">
        <v>0.91</v>
      </c>
      <c r="L38">
        <v>0.72399999999999998</v>
      </c>
      <c r="M38">
        <v>0.77500000000000002</v>
      </c>
      <c r="N38" t="s">
        <v>106</v>
      </c>
      <c r="O38" t="s">
        <v>107</v>
      </c>
    </row>
    <row r="39" spans="1:15" x14ac:dyDescent="0.2">
      <c r="A39" t="s">
        <v>108</v>
      </c>
      <c r="B39">
        <v>1</v>
      </c>
      <c r="C39">
        <v>0</v>
      </c>
      <c r="D39">
        <v>0</v>
      </c>
      <c r="E39">
        <v>0.57967623400000001</v>
      </c>
      <c r="F39">
        <v>0.34659168099999998</v>
      </c>
      <c r="G39">
        <v>0.05</v>
      </c>
      <c r="H39">
        <v>0.04</v>
      </c>
      <c r="I39">
        <v>0.01</v>
      </c>
      <c r="J39">
        <v>0.84</v>
      </c>
      <c r="K39">
        <v>0.84</v>
      </c>
      <c r="L39">
        <v>0.70499999999999996</v>
      </c>
      <c r="M39">
        <v>0.75900000000000001</v>
      </c>
      <c r="N39" t="s">
        <v>40</v>
      </c>
      <c r="O39" t="s">
        <v>25</v>
      </c>
    </row>
    <row r="40" spans="1:15" x14ac:dyDescent="0.2">
      <c r="A40" t="s">
        <v>109</v>
      </c>
      <c r="B40">
        <v>1</v>
      </c>
      <c r="C40">
        <v>0</v>
      </c>
      <c r="D40">
        <v>0</v>
      </c>
      <c r="E40">
        <v>0.42503769299999999</v>
      </c>
      <c r="F40">
        <v>0.39588388800000002</v>
      </c>
      <c r="G40">
        <v>0.02</v>
      </c>
      <c r="H40">
        <v>0.01</v>
      </c>
      <c r="I40">
        <v>0.14000000000000001</v>
      </c>
      <c r="J40">
        <v>0.79</v>
      </c>
      <c r="K40">
        <v>0.79</v>
      </c>
      <c r="L40">
        <v>0.71799999999999997</v>
      </c>
      <c r="M40">
        <v>0.76600000000000001</v>
      </c>
      <c r="N40" t="s">
        <v>110</v>
      </c>
      <c r="O40" t="s">
        <v>25</v>
      </c>
    </row>
    <row r="41" spans="1:15" x14ac:dyDescent="0.2">
      <c r="A41" t="s">
        <v>111</v>
      </c>
      <c r="B41">
        <v>1</v>
      </c>
      <c r="C41">
        <v>0</v>
      </c>
      <c r="D41">
        <v>0</v>
      </c>
      <c r="E41">
        <v>0.49252436199999999</v>
      </c>
      <c r="F41">
        <v>0.44606426399999999</v>
      </c>
      <c r="G41">
        <v>0.3</v>
      </c>
      <c r="H41">
        <v>0.41</v>
      </c>
      <c r="I41">
        <v>0.99</v>
      </c>
      <c r="J41">
        <v>0.84</v>
      </c>
      <c r="K41">
        <v>0.84</v>
      </c>
      <c r="L41">
        <v>0.73699999999999999</v>
      </c>
      <c r="M41">
        <v>0.81699999999999995</v>
      </c>
      <c r="N41" t="s">
        <v>112</v>
      </c>
      <c r="O41" t="s">
        <v>25</v>
      </c>
    </row>
    <row r="42" spans="1:15" x14ac:dyDescent="0.2">
      <c r="A42" t="s">
        <v>113</v>
      </c>
      <c r="B42">
        <v>1</v>
      </c>
      <c r="C42">
        <v>0</v>
      </c>
      <c r="D42">
        <v>0</v>
      </c>
      <c r="E42">
        <v>0.341598499</v>
      </c>
      <c r="F42">
        <v>0.13592615699999999</v>
      </c>
      <c r="G42">
        <v>0.08</v>
      </c>
      <c r="H42">
        <v>0.01</v>
      </c>
      <c r="I42">
        <v>0</v>
      </c>
      <c r="J42">
        <v>0.47</v>
      </c>
      <c r="K42">
        <v>0.47</v>
      </c>
      <c r="L42">
        <v>0.54400000000000004</v>
      </c>
      <c r="M42">
        <v>0.64</v>
      </c>
      <c r="N42" t="s">
        <v>114</v>
      </c>
      <c r="O42" t="s">
        <v>25</v>
      </c>
    </row>
    <row r="43" spans="1:15" x14ac:dyDescent="0.2">
      <c r="A43" t="s">
        <v>115</v>
      </c>
      <c r="B43">
        <v>1</v>
      </c>
      <c r="C43">
        <v>0</v>
      </c>
      <c r="D43">
        <v>0</v>
      </c>
      <c r="E43">
        <v>0.42894431399999999</v>
      </c>
      <c r="F43">
        <v>0.19665572000000001</v>
      </c>
      <c r="G43">
        <v>0.15</v>
      </c>
      <c r="H43">
        <v>0.13</v>
      </c>
      <c r="I43">
        <v>7.0000000000000007E-2</v>
      </c>
      <c r="J43">
        <v>0.46</v>
      </c>
      <c r="K43">
        <v>0.46</v>
      </c>
      <c r="L43">
        <v>0.56999999999999995</v>
      </c>
      <c r="M43">
        <v>0.60699999999999998</v>
      </c>
      <c r="N43" t="s">
        <v>72</v>
      </c>
      <c r="O43" t="s">
        <v>25</v>
      </c>
    </row>
    <row r="44" spans="1:15" x14ac:dyDescent="0.2">
      <c r="A44" t="s">
        <v>116</v>
      </c>
      <c r="B44">
        <v>1</v>
      </c>
      <c r="C44">
        <v>0</v>
      </c>
      <c r="D44">
        <v>0</v>
      </c>
      <c r="E44">
        <v>0.41936278799999999</v>
      </c>
      <c r="F44">
        <v>0.168553382</v>
      </c>
      <c r="G44">
        <v>0.03</v>
      </c>
      <c r="H44">
        <v>0.01</v>
      </c>
      <c r="I44">
        <v>0</v>
      </c>
      <c r="J44">
        <v>0.48</v>
      </c>
      <c r="K44">
        <v>0.48</v>
      </c>
      <c r="L44">
        <v>0.53400000000000003</v>
      </c>
      <c r="M44">
        <v>0.53900000000000003</v>
      </c>
      <c r="N44" t="s">
        <v>55</v>
      </c>
      <c r="O44" t="s">
        <v>25</v>
      </c>
    </row>
    <row r="45" spans="1:15" x14ac:dyDescent="0.2">
      <c r="A45" t="s">
        <v>117</v>
      </c>
      <c r="B45">
        <v>1</v>
      </c>
      <c r="C45">
        <v>0</v>
      </c>
      <c r="D45">
        <v>0</v>
      </c>
      <c r="E45">
        <v>0.40086553899999999</v>
      </c>
      <c r="F45">
        <v>0.19775320599999999</v>
      </c>
      <c r="G45">
        <v>0.17</v>
      </c>
      <c r="H45">
        <v>0.05</v>
      </c>
      <c r="I45">
        <v>0.03</v>
      </c>
      <c r="J45">
        <v>0.47</v>
      </c>
      <c r="K45">
        <v>0.47</v>
      </c>
      <c r="L45">
        <v>0.59399999999999997</v>
      </c>
      <c r="M45">
        <v>0.66200000000000003</v>
      </c>
      <c r="N45" t="s">
        <v>118</v>
      </c>
      <c r="O45" t="s">
        <v>25</v>
      </c>
    </row>
    <row r="46" spans="1:15" x14ac:dyDescent="0.2">
      <c r="A46" t="s">
        <v>119</v>
      </c>
      <c r="B46">
        <v>1</v>
      </c>
      <c r="C46">
        <v>0</v>
      </c>
      <c r="D46">
        <v>0</v>
      </c>
      <c r="E46">
        <v>0.30646628399999998</v>
      </c>
      <c r="F46">
        <v>0.13092614699999999</v>
      </c>
      <c r="G46">
        <v>0.12</v>
      </c>
      <c r="H46">
        <v>0.11</v>
      </c>
      <c r="I46">
        <v>0</v>
      </c>
      <c r="J46">
        <v>0.44</v>
      </c>
      <c r="K46">
        <v>0.44</v>
      </c>
      <c r="L46">
        <v>0.58299999999999996</v>
      </c>
      <c r="M46">
        <v>0.621</v>
      </c>
      <c r="N46" t="s">
        <v>82</v>
      </c>
      <c r="O46" t="s">
        <v>25</v>
      </c>
    </row>
    <row r="47" spans="1:15" x14ac:dyDescent="0.2">
      <c r="A47" t="s">
        <v>120</v>
      </c>
      <c r="B47">
        <v>1</v>
      </c>
      <c r="C47">
        <v>0</v>
      </c>
      <c r="D47">
        <v>0</v>
      </c>
      <c r="E47">
        <v>0.34833677699999999</v>
      </c>
      <c r="F47">
        <v>0.109520592</v>
      </c>
      <c r="G47">
        <v>0.09</v>
      </c>
      <c r="H47">
        <v>0.02</v>
      </c>
      <c r="I47">
        <v>0</v>
      </c>
      <c r="J47">
        <v>0.42</v>
      </c>
      <c r="K47">
        <v>0.42</v>
      </c>
      <c r="L47">
        <v>0.54700000000000004</v>
      </c>
      <c r="M47">
        <v>0.58099999999999996</v>
      </c>
      <c r="N47" t="s">
        <v>121</v>
      </c>
      <c r="O47" t="s">
        <v>25</v>
      </c>
    </row>
    <row r="48" spans="1:15" x14ac:dyDescent="0.2">
      <c r="A48" t="s">
        <v>122</v>
      </c>
      <c r="B48">
        <v>1</v>
      </c>
      <c r="C48">
        <v>0</v>
      </c>
      <c r="D48">
        <v>0</v>
      </c>
      <c r="E48">
        <v>0.35377582600000002</v>
      </c>
      <c r="F48">
        <v>0.12253446899999999</v>
      </c>
      <c r="G48">
        <v>0</v>
      </c>
      <c r="H48">
        <v>0</v>
      </c>
      <c r="I48">
        <v>0</v>
      </c>
      <c r="J48">
        <v>0.35</v>
      </c>
      <c r="K48">
        <v>0.35</v>
      </c>
      <c r="L48">
        <v>0.46600000000000003</v>
      </c>
      <c r="M48">
        <v>0.504</v>
      </c>
      <c r="N48" t="s">
        <v>123</v>
      </c>
      <c r="O48" t="s">
        <v>25</v>
      </c>
    </row>
    <row r="49" spans="1:15" x14ac:dyDescent="0.2">
      <c r="A49" t="s">
        <v>124</v>
      </c>
      <c r="B49">
        <v>1</v>
      </c>
      <c r="C49">
        <v>0</v>
      </c>
      <c r="D49">
        <v>0</v>
      </c>
      <c r="E49">
        <v>0.36060084999999997</v>
      </c>
      <c r="F49">
        <v>0.16732063899999999</v>
      </c>
      <c r="G49">
        <v>0.01</v>
      </c>
      <c r="H49">
        <v>0</v>
      </c>
      <c r="I49">
        <v>0</v>
      </c>
      <c r="J49">
        <v>0.38</v>
      </c>
      <c r="K49">
        <v>0.38</v>
      </c>
      <c r="L49">
        <v>0.47199999999999998</v>
      </c>
      <c r="M49">
        <v>0.54500000000000004</v>
      </c>
      <c r="N49" t="s">
        <v>70</v>
      </c>
      <c r="O49" t="s">
        <v>25</v>
      </c>
    </row>
    <row r="50" spans="1:15" x14ac:dyDescent="0.2">
      <c r="A50" t="s">
        <v>125</v>
      </c>
      <c r="B50">
        <v>1</v>
      </c>
      <c r="C50">
        <v>0</v>
      </c>
      <c r="D50">
        <v>0</v>
      </c>
      <c r="E50">
        <v>0.40697204399999998</v>
      </c>
      <c r="F50">
        <v>0.19289308799999999</v>
      </c>
      <c r="G50">
        <v>0.01</v>
      </c>
      <c r="H50">
        <v>0</v>
      </c>
      <c r="I50">
        <v>0.01</v>
      </c>
      <c r="J50">
        <v>0.45</v>
      </c>
      <c r="K50">
        <v>0.45</v>
      </c>
      <c r="L50">
        <v>0.54100000000000004</v>
      </c>
      <c r="M50">
        <v>0.61499999999999999</v>
      </c>
      <c r="N50" t="s">
        <v>126</v>
      </c>
      <c r="O50" t="s">
        <v>25</v>
      </c>
    </row>
    <row r="51" spans="1:15" x14ac:dyDescent="0.2">
      <c r="A51" t="s">
        <v>127</v>
      </c>
      <c r="B51">
        <v>1</v>
      </c>
      <c r="C51">
        <v>0</v>
      </c>
      <c r="D51">
        <v>0</v>
      </c>
      <c r="E51">
        <v>0.30999294100000002</v>
      </c>
      <c r="F51">
        <v>0.15834705499999999</v>
      </c>
      <c r="G51">
        <v>0.01</v>
      </c>
      <c r="H51">
        <v>0.01</v>
      </c>
      <c r="I51">
        <v>0</v>
      </c>
      <c r="J51">
        <v>0.43</v>
      </c>
      <c r="K51">
        <v>0.43</v>
      </c>
      <c r="L51">
        <v>0.57199999999999995</v>
      </c>
      <c r="M51">
        <v>0.56599999999999995</v>
      </c>
      <c r="N51" t="s">
        <v>72</v>
      </c>
      <c r="O51" t="s">
        <v>25</v>
      </c>
    </row>
    <row r="52" spans="1:15" x14ac:dyDescent="0.2">
      <c r="A52" t="s">
        <v>128</v>
      </c>
      <c r="B52">
        <v>1</v>
      </c>
      <c r="C52">
        <v>0</v>
      </c>
      <c r="D52">
        <v>0</v>
      </c>
      <c r="E52">
        <v>0.46735237800000001</v>
      </c>
      <c r="F52">
        <v>0.41845399100000003</v>
      </c>
      <c r="G52">
        <v>0.34</v>
      </c>
      <c r="H52">
        <v>0.02</v>
      </c>
      <c r="I52">
        <v>0</v>
      </c>
      <c r="J52">
        <v>0.75</v>
      </c>
      <c r="K52">
        <v>0.62</v>
      </c>
      <c r="L52">
        <v>0.67800000000000005</v>
      </c>
      <c r="M52">
        <v>0.71899999999999997</v>
      </c>
      <c r="N52" t="s">
        <v>62</v>
      </c>
      <c r="O52" t="s">
        <v>129</v>
      </c>
    </row>
    <row r="53" spans="1:15" x14ac:dyDescent="0.2">
      <c r="A53" t="s">
        <v>130</v>
      </c>
      <c r="B53">
        <v>1</v>
      </c>
      <c r="C53">
        <v>0</v>
      </c>
      <c r="D53">
        <v>0</v>
      </c>
      <c r="E53">
        <v>0.56870024900000005</v>
      </c>
      <c r="F53">
        <v>0.64057582599999996</v>
      </c>
      <c r="G53">
        <v>0.54</v>
      </c>
      <c r="H53">
        <v>0.6</v>
      </c>
      <c r="I53">
        <v>0</v>
      </c>
      <c r="J53">
        <v>0.78</v>
      </c>
      <c r="K53">
        <v>0.69</v>
      </c>
      <c r="L53">
        <v>0.75900000000000001</v>
      </c>
      <c r="M53">
        <v>0.69599999999999995</v>
      </c>
      <c r="N53" t="s">
        <v>118</v>
      </c>
      <c r="O53" t="s">
        <v>131</v>
      </c>
    </row>
    <row r="54" spans="1:15" x14ac:dyDescent="0.2">
      <c r="A54" t="s">
        <v>132</v>
      </c>
      <c r="B54">
        <v>1</v>
      </c>
      <c r="C54">
        <v>0</v>
      </c>
      <c r="D54">
        <v>0</v>
      </c>
      <c r="E54">
        <v>0.54139280400000001</v>
      </c>
      <c r="F54">
        <v>0.50982445499999995</v>
      </c>
      <c r="G54">
        <v>0.78</v>
      </c>
      <c r="H54">
        <v>0.82</v>
      </c>
      <c r="I54">
        <v>0</v>
      </c>
      <c r="J54">
        <v>0.68</v>
      </c>
      <c r="K54">
        <v>0.44</v>
      </c>
      <c r="L54">
        <v>0.71799999999999997</v>
      </c>
      <c r="M54">
        <v>0.76900000000000002</v>
      </c>
      <c r="N54" t="s">
        <v>82</v>
      </c>
      <c r="O54" t="s">
        <v>133</v>
      </c>
    </row>
    <row r="55" spans="1:15" x14ac:dyDescent="0.2">
      <c r="A55" t="s">
        <v>134</v>
      </c>
      <c r="B55">
        <v>1</v>
      </c>
      <c r="C55">
        <v>0</v>
      </c>
      <c r="D55">
        <v>0</v>
      </c>
      <c r="E55">
        <v>0.60166986899999997</v>
      </c>
      <c r="F55">
        <v>0.24354478700000001</v>
      </c>
      <c r="G55">
        <v>0.61</v>
      </c>
      <c r="H55">
        <v>0.13</v>
      </c>
      <c r="I55">
        <v>0</v>
      </c>
      <c r="J55">
        <v>0.76</v>
      </c>
      <c r="K55">
        <v>0.61</v>
      </c>
      <c r="L55">
        <v>0.71499999999999997</v>
      </c>
      <c r="M55">
        <v>0.69499999999999995</v>
      </c>
      <c r="N55" t="s">
        <v>25</v>
      </c>
      <c r="O55" t="s">
        <v>50</v>
      </c>
    </row>
    <row r="56" spans="1:15" x14ac:dyDescent="0.2">
      <c r="A56" t="s">
        <v>135</v>
      </c>
      <c r="B56">
        <v>1</v>
      </c>
      <c r="C56">
        <v>0</v>
      </c>
      <c r="D56">
        <v>0</v>
      </c>
      <c r="E56">
        <v>0.59330355300000004</v>
      </c>
      <c r="F56">
        <v>0.498333305</v>
      </c>
      <c r="G56">
        <v>0.59</v>
      </c>
      <c r="H56">
        <v>0.19</v>
      </c>
      <c r="I56">
        <v>0</v>
      </c>
      <c r="J56">
        <v>0.68</v>
      </c>
      <c r="K56">
        <v>0.6</v>
      </c>
      <c r="L56">
        <v>0.748</v>
      </c>
      <c r="M56">
        <v>0.67</v>
      </c>
      <c r="N56" t="s">
        <v>60</v>
      </c>
      <c r="O56" t="s">
        <v>136</v>
      </c>
    </row>
    <row r="57" spans="1:15" x14ac:dyDescent="0.2">
      <c r="A57" t="s">
        <v>137</v>
      </c>
      <c r="B57">
        <v>1</v>
      </c>
      <c r="C57">
        <v>0</v>
      </c>
      <c r="D57">
        <v>0</v>
      </c>
      <c r="E57">
        <v>0.60268470900000004</v>
      </c>
      <c r="F57">
        <v>0.68889862300000004</v>
      </c>
      <c r="G57">
        <v>0.73</v>
      </c>
      <c r="H57">
        <v>0.19</v>
      </c>
      <c r="I57">
        <v>0</v>
      </c>
      <c r="J57">
        <v>0.77</v>
      </c>
      <c r="K57">
        <v>0.76</v>
      </c>
      <c r="L57">
        <v>0.70199999999999996</v>
      </c>
      <c r="M57">
        <v>0.621</v>
      </c>
      <c r="N57" t="s">
        <v>138</v>
      </c>
      <c r="O57" t="s">
        <v>136</v>
      </c>
    </row>
    <row r="58" spans="1:15" x14ac:dyDescent="0.2">
      <c r="A58" t="s">
        <v>139</v>
      </c>
      <c r="B58">
        <v>1</v>
      </c>
      <c r="C58">
        <v>0</v>
      </c>
      <c r="D58">
        <v>0</v>
      </c>
      <c r="E58">
        <v>0.63127650899999999</v>
      </c>
      <c r="F58">
        <v>0.67818129100000002</v>
      </c>
      <c r="G58">
        <v>0.42</v>
      </c>
      <c r="H58">
        <v>0.01</v>
      </c>
      <c r="I58">
        <v>0</v>
      </c>
      <c r="J58">
        <v>0.73</v>
      </c>
      <c r="K58">
        <v>0.73</v>
      </c>
      <c r="L58">
        <v>0.73499999999999999</v>
      </c>
      <c r="M58">
        <v>0.67800000000000005</v>
      </c>
      <c r="N58" t="s">
        <v>140</v>
      </c>
      <c r="O58" t="s">
        <v>141</v>
      </c>
    </row>
    <row r="59" spans="1:15" x14ac:dyDescent="0.2">
      <c r="A59" t="s">
        <v>142</v>
      </c>
      <c r="B59">
        <v>1</v>
      </c>
      <c r="C59">
        <v>0</v>
      </c>
      <c r="D59">
        <v>0</v>
      </c>
      <c r="E59">
        <v>0.54912473100000003</v>
      </c>
      <c r="F59">
        <v>0.754512191</v>
      </c>
      <c r="G59">
        <v>0.7</v>
      </c>
      <c r="H59">
        <v>0.25</v>
      </c>
      <c r="I59">
        <v>0.01</v>
      </c>
      <c r="J59">
        <v>0.91</v>
      </c>
      <c r="K59">
        <v>0.83</v>
      </c>
      <c r="L59">
        <v>0.755</v>
      </c>
      <c r="M59">
        <v>0.70799999999999996</v>
      </c>
      <c r="N59" t="s">
        <v>143</v>
      </c>
      <c r="O59" t="s">
        <v>144</v>
      </c>
    </row>
    <row r="60" spans="1:15" x14ac:dyDescent="0.2">
      <c r="A60" t="s">
        <v>145</v>
      </c>
      <c r="B60">
        <v>1</v>
      </c>
      <c r="C60">
        <v>0</v>
      </c>
      <c r="D60">
        <v>0</v>
      </c>
      <c r="E60">
        <v>0.61764152800000005</v>
      </c>
      <c r="F60">
        <v>0.556888461</v>
      </c>
      <c r="G60">
        <v>0.22</v>
      </c>
      <c r="H60">
        <v>0.02</v>
      </c>
      <c r="I60">
        <v>0.01</v>
      </c>
      <c r="J60">
        <v>0.67</v>
      </c>
      <c r="K60">
        <v>0.63</v>
      </c>
      <c r="L60">
        <v>0.63700000000000001</v>
      </c>
      <c r="M60">
        <v>0.61299999999999999</v>
      </c>
      <c r="N60" t="s">
        <v>53</v>
      </c>
      <c r="O60" t="s">
        <v>146</v>
      </c>
    </row>
    <row r="61" spans="1:15" x14ac:dyDescent="0.2">
      <c r="A61" t="s">
        <v>147</v>
      </c>
      <c r="B61">
        <v>1</v>
      </c>
      <c r="C61">
        <v>0</v>
      </c>
      <c r="D61">
        <v>1</v>
      </c>
      <c r="E61">
        <v>0.59950071900000002</v>
      </c>
      <c r="F61">
        <v>0.35117030100000002</v>
      </c>
      <c r="G61">
        <v>0.99</v>
      </c>
      <c r="H61">
        <v>1</v>
      </c>
      <c r="I61">
        <v>0.99</v>
      </c>
      <c r="J61">
        <v>0.93</v>
      </c>
      <c r="K61">
        <v>0.85</v>
      </c>
      <c r="L61">
        <v>0.82799999999999996</v>
      </c>
      <c r="M61">
        <v>0.85299999999999998</v>
      </c>
      <c r="N61" t="s">
        <v>148</v>
      </c>
      <c r="O61" t="s">
        <v>149</v>
      </c>
    </row>
    <row r="62" spans="1:15" x14ac:dyDescent="0.2">
      <c r="A62" t="s">
        <v>150</v>
      </c>
      <c r="B62">
        <v>1</v>
      </c>
      <c r="C62">
        <v>0</v>
      </c>
      <c r="D62">
        <v>1</v>
      </c>
      <c r="E62">
        <v>0.67038463000000004</v>
      </c>
      <c r="F62">
        <v>0.83845162399999995</v>
      </c>
      <c r="G62">
        <v>0.98</v>
      </c>
      <c r="H62">
        <v>0.99</v>
      </c>
      <c r="I62">
        <v>0.99</v>
      </c>
      <c r="J62">
        <v>0.95</v>
      </c>
      <c r="K62">
        <v>0.92</v>
      </c>
      <c r="L62">
        <v>0.83799999999999997</v>
      </c>
      <c r="M62">
        <v>0.83699999999999997</v>
      </c>
      <c r="N62" t="s">
        <v>151</v>
      </c>
      <c r="O62" t="s">
        <v>152</v>
      </c>
    </row>
    <row r="63" spans="1:15" x14ac:dyDescent="0.2">
      <c r="A63" t="s">
        <v>153</v>
      </c>
      <c r="B63">
        <v>1</v>
      </c>
      <c r="C63">
        <v>0</v>
      </c>
      <c r="D63">
        <v>1</v>
      </c>
      <c r="E63">
        <v>0.631258808</v>
      </c>
      <c r="F63">
        <v>0.83173006800000004</v>
      </c>
      <c r="G63">
        <v>0.97</v>
      </c>
      <c r="H63">
        <v>0.99</v>
      </c>
      <c r="I63">
        <v>0.99</v>
      </c>
      <c r="J63">
        <v>0.96</v>
      </c>
      <c r="K63">
        <v>0.91</v>
      </c>
      <c r="L63">
        <v>0.83099999999999996</v>
      </c>
      <c r="M63">
        <v>0.85199999999999998</v>
      </c>
      <c r="N63" t="s">
        <v>91</v>
      </c>
      <c r="O63" t="s">
        <v>154</v>
      </c>
    </row>
    <row r="64" spans="1:15" x14ac:dyDescent="0.2">
      <c r="A64" t="s">
        <v>155</v>
      </c>
      <c r="B64">
        <v>1</v>
      </c>
      <c r="C64">
        <v>0</v>
      </c>
      <c r="D64">
        <v>0</v>
      </c>
      <c r="E64">
        <v>0.53239162399999995</v>
      </c>
      <c r="F64">
        <v>0.24315589700000001</v>
      </c>
      <c r="G64">
        <v>0.97</v>
      </c>
      <c r="H64">
        <v>0.98</v>
      </c>
      <c r="I64">
        <v>0.98</v>
      </c>
      <c r="J64">
        <v>0.85</v>
      </c>
      <c r="K64">
        <v>0.72</v>
      </c>
      <c r="L64">
        <v>0.77600000000000002</v>
      </c>
      <c r="M64">
        <v>0.81799999999999995</v>
      </c>
      <c r="N64" t="s">
        <v>31</v>
      </c>
      <c r="O64" t="s">
        <v>25</v>
      </c>
    </row>
    <row r="65" spans="1:15" x14ac:dyDescent="0.2">
      <c r="A65" t="s">
        <v>156</v>
      </c>
      <c r="B65">
        <v>1</v>
      </c>
      <c r="C65">
        <v>0</v>
      </c>
      <c r="D65">
        <v>0</v>
      </c>
      <c r="E65">
        <v>0.579671618</v>
      </c>
      <c r="F65">
        <v>0.76622909299999997</v>
      </c>
      <c r="G65">
        <v>0.96</v>
      </c>
      <c r="H65">
        <v>0.98</v>
      </c>
      <c r="I65">
        <v>0.96</v>
      </c>
      <c r="J65">
        <v>0.81</v>
      </c>
      <c r="K65">
        <v>0.65</v>
      </c>
      <c r="L65">
        <v>0.79</v>
      </c>
      <c r="M65">
        <v>0.76100000000000001</v>
      </c>
      <c r="N65" t="s">
        <v>157</v>
      </c>
      <c r="O65" t="s">
        <v>25</v>
      </c>
    </row>
    <row r="66" spans="1:15" x14ac:dyDescent="0.2">
      <c r="A66" t="s">
        <v>158</v>
      </c>
      <c r="B66">
        <v>1</v>
      </c>
      <c r="C66">
        <v>0</v>
      </c>
      <c r="D66">
        <v>0</v>
      </c>
      <c r="E66">
        <v>0.56950152700000001</v>
      </c>
      <c r="F66">
        <v>0.79509538400000002</v>
      </c>
      <c r="G66">
        <v>0.79</v>
      </c>
      <c r="H66">
        <v>0.61</v>
      </c>
      <c r="I66">
        <v>0.38</v>
      </c>
      <c r="J66">
        <v>0.88</v>
      </c>
      <c r="K66">
        <v>0.73</v>
      </c>
      <c r="L66">
        <v>0.78900000000000003</v>
      </c>
      <c r="M66">
        <v>0.78700000000000003</v>
      </c>
      <c r="N66" t="s">
        <v>159</v>
      </c>
      <c r="O66" t="s">
        <v>25</v>
      </c>
    </row>
    <row r="67" spans="1:15" x14ac:dyDescent="0.2">
      <c r="A67" t="s">
        <v>160</v>
      </c>
      <c r="B67">
        <v>1</v>
      </c>
      <c r="C67">
        <v>0</v>
      </c>
      <c r="D67">
        <v>0</v>
      </c>
      <c r="E67">
        <v>0.30280174799999998</v>
      </c>
      <c r="F67">
        <v>8.9503996000000002E-2</v>
      </c>
      <c r="G67">
        <v>0</v>
      </c>
      <c r="H67">
        <v>0</v>
      </c>
      <c r="I67">
        <v>0</v>
      </c>
      <c r="J67">
        <v>0.45</v>
      </c>
      <c r="K67">
        <v>0.09</v>
      </c>
      <c r="L67">
        <v>0.48499999999999999</v>
      </c>
      <c r="M67">
        <v>0.61499999999999999</v>
      </c>
      <c r="N67" t="s">
        <v>161</v>
      </c>
      <c r="O67" t="s">
        <v>25</v>
      </c>
    </row>
    <row r="68" spans="1:15" x14ac:dyDescent="0.2">
      <c r="A68" t="s">
        <v>162</v>
      </c>
      <c r="B68">
        <v>1</v>
      </c>
      <c r="C68">
        <v>0</v>
      </c>
      <c r="D68">
        <v>0</v>
      </c>
      <c r="E68">
        <v>0.362784987</v>
      </c>
      <c r="F68">
        <v>0.13547559100000001</v>
      </c>
      <c r="G68">
        <v>0</v>
      </c>
      <c r="H68">
        <v>0</v>
      </c>
      <c r="I68">
        <v>0</v>
      </c>
      <c r="J68">
        <v>0.46</v>
      </c>
      <c r="K68">
        <v>0.05</v>
      </c>
      <c r="L68">
        <v>0.54</v>
      </c>
      <c r="M68">
        <v>0.61399999999999999</v>
      </c>
      <c r="N68" t="s">
        <v>100</v>
      </c>
      <c r="O68" t="s">
        <v>25</v>
      </c>
    </row>
    <row r="69" spans="1:15" x14ac:dyDescent="0.2">
      <c r="A69" t="s">
        <v>163</v>
      </c>
      <c r="B69">
        <v>1</v>
      </c>
      <c r="C69">
        <v>0</v>
      </c>
      <c r="D69">
        <v>0</v>
      </c>
      <c r="E69">
        <v>0.32828338000000001</v>
      </c>
      <c r="F69">
        <v>0.14645576499999999</v>
      </c>
      <c r="G69">
        <v>0.01</v>
      </c>
      <c r="H69">
        <v>0</v>
      </c>
      <c r="I69">
        <v>0</v>
      </c>
      <c r="J69">
        <v>0.5</v>
      </c>
      <c r="K69">
        <v>0.06</v>
      </c>
      <c r="L69">
        <v>0.55000000000000004</v>
      </c>
      <c r="M69">
        <v>0.54800000000000004</v>
      </c>
      <c r="N69" t="s">
        <v>123</v>
      </c>
      <c r="O69" t="s">
        <v>25</v>
      </c>
    </row>
    <row r="70" spans="1:15" x14ac:dyDescent="0.2">
      <c r="A70" t="s">
        <v>164</v>
      </c>
      <c r="B70">
        <v>1</v>
      </c>
      <c r="C70">
        <v>0</v>
      </c>
      <c r="D70">
        <v>0</v>
      </c>
      <c r="E70">
        <v>0.30205190599999998</v>
      </c>
      <c r="F70">
        <v>9.4557203000000006E-2</v>
      </c>
      <c r="G70">
        <v>0</v>
      </c>
      <c r="H70">
        <v>0</v>
      </c>
      <c r="I70">
        <v>0</v>
      </c>
      <c r="J70">
        <v>0.45</v>
      </c>
      <c r="K70">
        <v>0.09</v>
      </c>
      <c r="L70">
        <v>0.54400000000000004</v>
      </c>
      <c r="M70">
        <v>0.63800000000000001</v>
      </c>
      <c r="N70" t="s">
        <v>165</v>
      </c>
      <c r="O70" t="s">
        <v>25</v>
      </c>
    </row>
    <row r="71" spans="1:15" x14ac:dyDescent="0.2">
      <c r="A71" t="s">
        <v>166</v>
      </c>
      <c r="B71">
        <v>1</v>
      </c>
      <c r="C71">
        <v>0</v>
      </c>
      <c r="D71">
        <v>0</v>
      </c>
      <c r="E71">
        <v>0.268346839</v>
      </c>
      <c r="F71">
        <v>0.12762728300000001</v>
      </c>
      <c r="G71">
        <v>0</v>
      </c>
      <c r="H71">
        <v>0</v>
      </c>
      <c r="I71">
        <v>0</v>
      </c>
      <c r="J71">
        <v>0.43</v>
      </c>
      <c r="K71">
        <v>0.03</v>
      </c>
      <c r="L71">
        <v>0.51600000000000001</v>
      </c>
      <c r="M71">
        <v>0.61099999999999999</v>
      </c>
      <c r="N71" t="s">
        <v>57</v>
      </c>
      <c r="O71" t="s">
        <v>25</v>
      </c>
    </row>
    <row r="72" spans="1:15" x14ac:dyDescent="0.2">
      <c r="A72" t="s">
        <v>167</v>
      </c>
      <c r="B72">
        <v>1</v>
      </c>
      <c r="C72">
        <v>0</v>
      </c>
      <c r="D72">
        <v>0</v>
      </c>
      <c r="E72">
        <v>0.29274999099999999</v>
      </c>
      <c r="F72">
        <v>0.116807573</v>
      </c>
      <c r="G72">
        <v>0</v>
      </c>
      <c r="H72">
        <v>0</v>
      </c>
      <c r="I72">
        <v>0</v>
      </c>
      <c r="J72">
        <v>0.44</v>
      </c>
      <c r="K72">
        <v>7.0000000000000007E-2</v>
      </c>
      <c r="L72">
        <v>0.504</v>
      </c>
      <c r="M72">
        <v>0.56699999999999995</v>
      </c>
      <c r="N72" t="s">
        <v>74</v>
      </c>
      <c r="O72" t="s">
        <v>25</v>
      </c>
    </row>
    <row r="73" spans="1:15" x14ac:dyDescent="0.2">
      <c r="A73" t="s">
        <v>168</v>
      </c>
      <c r="B73">
        <v>1</v>
      </c>
      <c r="C73">
        <v>0</v>
      </c>
      <c r="D73">
        <v>0</v>
      </c>
      <c r="E73">
        <v>0.28867543800000001</v>
      </c>
      <c r="F73">
        <v>0.11351496699999999</v>
      </c>
      <c r="G73">
        <v>0.01</v>
      </c>
      <c r="H73">
        <v>0</v>
      </c>
      <c r="I73">
        <v>0</v>
      </c>
      <c r="J73">
        <v>0.33</v>
      </c>
      <c r="K73">
        <v>0.03</v>
      </c>
      <c r="L73">
        <v>0.42899999999999999</v>
      </c>
      <c r="M73">
        <v>0.52</v>
      </c>
      <c r="N73" t="s">
        <v>72</v>
      </c>
      <c r="O73" t="s">
        <v>25</v>
      </c>
    </row>
    <row r="74" spans="1:15" x14ac:dyDescent="0.2">
      <c r="A74" t="s">
        <v>169</v>
      </c>
      <c r="B74">
        <v>1</v>
      </c>
      <c r="C74">
        <v>0</v>
      </c>
      <c r="D74">
        <v>0</v>
      </c>
      <c r="E74">
        <v>0.31142291900000002</v>
      </c>
      <c r="F74">
        <v>0.184526145</v>
      </c>
      <c r="G74">
        <v>0.01</v>
      </c>
      <c r="H74">
        <v>0</v>
      </c>
      <c r="I74">
        <v>0</v>
      </c>
      <c r="J74">
        <v>0.38</v>
      </c>
      <c r="K74">
        <v>0.06</v>
      </c>
      <c r="L74">
        <v>0.436</v>
      </c>
      <c r="M74">
        <v>0.54600000000000004</v>
      </c>
      <c r="N74" t="s">
        <v>170</v>
      </c>
      <c r="O74" t="s">
        <v>25</v>
      </c>
    </row>
    <row r="75" spans="1:15" x14ac:dyDescent="0.2">
      <c r="A75" t="s">
        <v>171</v>
      </c>
      <c r="B75">
        <v>1</v>
      </c>
      <c r="C75">
        <v>0</v>
      </c>
      <c r="D75">
        <v>0</v>
      </c>
      <c r="E75">
        <v>0.35690333899999999</v>
      </c>
      <c r="F75">
        <v>0.14433832499999999</v>
      </c>
      <c r="G75">
        <v>0</v>
      </c>
      <c r="H75">
        <v>0</v>
      </c>
      <c r="I75">
        <v>0</v>
      </c>
      <c r="J75">
        <v>0.45</v>
      </c>
      <c r="K75">
        <v>0.06</v>
      </c>
      <c r="L75">
        <v>0.52600000000000002</v>
      </c>
      <c r="M75">
        <v>0.63100000000000001</v>
      </c>
      <c r="N75" t="s">
        <v>172</v>
      </c>
      <c r="O75" t="s">
        <v>25</v>
      </c>
    </row>
    <row r="76" spans="1:15" x14ac:dyDescent="0.2">
      <c r="A76" t="s">
        <v>173</v>
      </c>
      <c r="B76">
        <v>1</v>
      </c>
      <c r="C76">
        <v>0</v>
      </c>
      <c r="D76">
        <v>0</v>
      </c>
      <c r="E76">
        <v>0.30724699599999999</v>
      </c>
      <c r="F76">
        <v>0.10603895000000001</v>
      </c>
      <c r="G76">
        <v>0</v>
      </c>
      <c r="H76">
        <v>0</v>
      </c>
      <c r="I76">
        <v>0</v>
      </c>
      <c r="J76">
        <v>0.43</v>
      </c>
      <c r="K76">
        <v>0.03</v>
      </c>
      <c r="L76">
        <v>0.52</v>
      </c>
      <c r="M76">
        <v>0.58799999999999997</v>
      </c>
      <c r="N76" t="s">
        <v>174</v>
      </c>
      <c r="O76" t="s">
        <v>25</v>
      </c>
    </row>
    <row r="77" spans="1:15" x14ac:dyDescent="0.2">
      <c r="A77" t="s">
        <v>175</v>
      </c>
      <c r="B77">
        <v>1</v>
      </c>
      <c r="C77">
        <v>0</v>
      </c>
      <c r="D77">
        <v>0</v>
      </c>
      <c r="E77">
        <v>0.46783528499999999</v>
      </c>
      <c r="F77">
        <v>0.52523010999999997</v>
      </c>
      <c r="G77">
        <v>0.01</v>
      </c>
      <c r="H77">
        <v>0</v>
      </c>
      <c r="I77">
        <v>0</v>
      </c>
      <c r="J77">
        <v>0.74</v>
      </c>
      <c r="K77">
        <v>0.4</v>
      </c>
      <c r="L77">
        <v>0.67500000000000004</v>
      </c>
      <c r="M77">
        <v>0.70099999999999996</v>
      </c>
      <c r="N77" t="s">
        <v>64</v>
      </c>
      <c r="O77" t="s">
        <v>25</v>
      </c>
    </row>
    <row r="78" spans="1:15" x14ac:dyDescent="0.2">
      <c r="A78" t="s">
        <v>176</v>
      </c>
      <c r="B78">
        <v>1</v>
      </c>
      <c r="C78">
        <v>0</v>
      </c>
      <c r="D78">
        <v>0</v>
      </c>
      <c r="E78">
        <v>0.519848007</v>
      </c>
      <c r="F78">
        <v>0.46363025899999999</v>
      </c>
      <c r="G78">
        <v>0.13</v>
      </c>
      <c r="H78">
        <v>0.01</v>
      </c>
      <c r="I78">
        <v>0</v>
      </c>
      <c r="J78">
        <v>0.67</v>
      </c>
      <c r="K78">
        <v>0.38</v>
      </c>
      <c r="L78">
        <v>0.68200000000000005</v>
      </c>
      <c r="M78">
        <v>0.625</v>
      </c>
      <c r="N78" t="s">
        <v>177</v>
      </c>
      <c r="O78" t="s">
        <v>25</v>
      </c>
    </row>
    <row r="79" spans="1:15" x14ac:dyDescent="0.2">
      <c r="A79" t="s">
        <v>178</v>
      </c>
      <c r="B79">
        <v>1</v>
      </c>
      <c r="C79">
        <v>0</v>
      </c>
      <c r="D79">
        <v>0</v>
      </c>
      <c r="E79">
        <v>0.49606131799999997</v>
      </c>
      <c r="F79">
        <v>0.683810115</v>
      </c>
      <c r="G79">
        <v>0.04</v>
      </c>
      <c r="H79">
        <v>0.01</v>
      </c>
      <c r="I79">
        <v>0</v>
      </c>
      <c r="J79">
        <v>0.65</v>
      </c>
      <c r="K79">
        <v>0.26</v>
      </c>
      <c r="L79">
        <v>0.72899999999999998</v>
      </c>
      <c r="M79">
        <v>0.70899999999999996</v>
      </c>
      <c r="N79" t="s">
        <v>79</v>
      </c>
      <c r="O79" t="s">
        <v>25</v>
      </c>
    </row>
    <row r="80" spans="1:15" x14ac:dyDescent="0.2">
      <c r="A80" t="s">
        <v>179</v>
      </c>
      <c r="B80">
        <v>1</v>
      </c>
      <c r="C80">
        <v>0</v>
      </c>
      <c r="D80">
        <v>0</v>
      </c>
      <c r="E80">
        <v>0.44451211400000001</v>
      </c>
      <c r="F80">
        <v>0.20655629</v>
      </c>
      <c r="G80">
        <v>7.0000000000000007E-2</v>
      </c>
      <c r="H80">
        <v>0</v>
      </c>
      <c r="I80">
        <v>0</v>
      </c>
      <c r="J80">
        <v>0.67</v>
      </c>
      <c r="K80">
        <v>0.3</v>
      </c>
      <c r="L80">
        <v>0.69399999999999995</v>
      </c>
      <c r="M80">
        <v>0.65500000000000003</v>
      </c>
      <c r="N80" t="s">
        <v>25</v>
      </c>
      <c r="O80" t="s">
        <v>25</v>
      </c>
    </row>
    <row r="81" spans="1:15" x14ac:dyDescent="0.2">
      <c r="A81" t="s">
        <v>180</v>
      </c>
      <c r="B81">
        <v>1</v>
      </c>
      <c r="C81">
        <v>0</v>
      </c>
      <c r="D81">
        <v>0</v>
      </c>
      <c r="E81">
        <v>0.498461814</v>
      </c>
      <c r="F81">
        <v>0.20453508200000001</v>
      </c>
      <c r="G81">
        <v>7.0000000000000007E-2</v>
      </c>
      <c r="H81">
        <v>0</v>
      </c>
      <c r="I81">
        <v>0</v>
      </c>
      <c r="J81">
        <v>0.6</v>
      </c>
      <c r="K81">
        <v>0.34</v>
      </c>
      <c r="L81">
        <v>0.7</v>
      </c>
      <c r="M81">
        <v>0.63</v>
      </c>
      <c r="N81" t="s">
        <v>55</v>
      </c>
      <c r="O81" t="s">
        <v>25</v>
      </c>
    </row>
    <row r="82" spans="1:15" x14ac:dyDescent="0.2">
      <c r="A82" t="s">
        <v>181</v>
      </c>
      <c r="B82">
        <v>1</v>
      </c>
      <c r="C82">
        <v>0</v>
      </c>
      <c r="D82">
        <v>0</v>
      </c>
      <c r="E82">
        <v>0.46551983699999999</v>
      </c>
      <c r="F82">
        <v>0.38774925500000001</v>
      </c>
      <c r="G82">
        <v>7.0000000000000007E-2</v>
      </c>
      <c r="H82">
        <v>0</v>
      </c>
      <c r="I82">
        <v>0</v>
      </c>
      <c r="J82">
        <v>0.67</v>
      </c>
      <c r="K82">
        <v>0.43</v>
      </c>
      <c r="L82">
        <v>0.63100000000000001</v>
      </c>
      <c r="M82">
        <v>0.55400000000000005</v>
      </c>
      <c r="N82" t="s">
        <v>103</v>
      </c>
      <c r="O82" t="s">
        <v>25</v>
      </c>
    </row>
    <row r="83" spans="1:15" x14ac:dyDescent="0.2">
      <c r="A83" t="s">
        <v>182</v>
      </c>
      <c r="B83">
        <v>1</v>
      </c>
      <c r="C83">
        <v>0</v>
      </c>
      <c r="D83">
        <v>0</v>
      </c>
      <c r="E83">
        <v>0.45137796699999999</v>
      </c>
      <c r="F83">
        <v>0.47537604</v>
      </c>
      <c r="G83">
        <v>0</v>
      </c>
      <c r="H83">
        <v>0</v>
      </c>
      <c r="I83">
        <v>0</v>
      </c>
      <c r="J83">
        <v>0.62</v>
      </c>
      <c r="K83">
        <v>0.4</v>
      </c>
      <c r="L83">
        <v>0.69099999999999995</v>
      </c>
      <c r="M83">
        <v>0.59699999999999998</v>
      </c>
      <c r="N83" t="s">
        <v>34</v>
      </c>
      <c r="O83" t="s">
        <v>25</v>
      </c>
    </row>
    <row r="84" spans="1:15" x14ac:dyDescent="0.2">
      <c r="A84" t="s">
        <v>183</v>
      </c>
      <c r="B84">
        <v>1</v>
      </c>
      <c r="C84">
        <v>0</v>
      </c>
      <c r="D84">
        <v>0</v>
      </c>
      <c r="E84">
        <v>0.58668279000000001</v>
      </c>
      <c r="F84">
        <v>0.68455380200000004</v>
      </c>
      <c r="G84">
        <v>0.47</v>
      </c>
      <c r="H84">
        <v>0</v>
      </c>
      <c r="I84">
        <v>0</v>
      </c>
      <c r="J84">
        <v>0.74</v>
      </c>
      <c r="K84">
        <v>0.48</v>
      </c>
      <c r="L84">
        <v>0.67400000000000004</v>
      </c>
      <c r="M84">
        <v>0.621</v>
      </c>
      <c r="N84" t="s">
        <v>157</v>
      </c>
      <c r="O84" t="s">
        <v>25</v>
      </c>
    </row>
    <row r="85" spans="1:15" x14ac:dyDescent="0.2">
      <c r="A85" t="s">
        <v>184</v>
      </c>
      <c r="B85">
        <v>1</v>
      </c>
      <c r="C85">
        <v>0</v>
      </c>
      <c r="D85">
        <v>0</v>
      </c>
      <c r="E85">
        <v>0.50224824599999995</v>
      </c>
      <c r="F85">
        <v>0.39635208199999999</v>
      </c>
      <c r="G85">
        <v>0.09</v>
      </c>
      <c r="H85">
        <v>0</v>
      </c>
      <c r="I85">
        <v>0.02</v>
      </c>
      <c r="J85">
        <v>0.56000000000000005</v>
      </c>
      <c r="K85">
        <v>0.34</v>
      </c>
      <c r="L85">
        <v>0.59299999999999997</v>
      </c>
      <c r="M85">
        <v>0.53500000000000003</v>
      </c>
      <c r="N85" t="s">
        <v>34</v>
      </c>
      <c r="O85" t="s">
        <v>25</v>
      </c>
    </row>
    <row r="86" spans="1:15" x14ac:dyDescent="0.2">
      <c r="A86" t="s">
        <v>185</v>
      </c>
      <c r="B86">
        <v>1</v>
      </c>
      <c r="C86">
        <v>0</v>
      </c>
      <c r="D86">
        <v>0</v>
      </c>
      <c r="E86">
        <v>0.51413078999999995</v>
      </c>
      <c r="F86">
        <v>0.27760770899999998</v>
      </c>
      <c r="G86">
        <v>0.96</v>
      </c>
      <c r="H86">
        <v>0.94</v>
      </c>
      <c r="I86">
        <v>0.95</v>
      </c>
      <c r="J86">
        <v>0.77</v>
      </c>
      <c r="K86">
        <v>0.5</v>
      </c>
      <c r="L86">
        <v>0.68100000000000005</v>
      </c>
      <c r="M86">
        <v>0.78500000000000003</v>
      </c>
      <c r="N86" t="s">
        <v>186</v>
      </c>
      <c r="O86" t="s">
        <v>25</v>
      </c>
    </row>
    <row r="87" spans="1:15" x14ac:dyDescent="0.2">
      <c r="A87" t="s">
        <v>187</v>
      </c>
      <c r="B87">
        <v>1</v>
      </c>
      <c r="C87">
        <v>0</v>
      </c>
      <c r="D87">
        <v>0</v>
      </c>
      <c r="E87">
        <v>0.48832448499999997</v>
      </c>
      <c r="F87">
        <v>0.359322429</v>
      </c>
      <c r="G87">
        <v>0.97</v>
      </c>
      <c r="H87">
        <v>1</v>
      </c>
      <c r="I87">
        <v>0.99</v>
      </c>
      <c r="J87">
        <v>0.82</v>
      </c>
      <c r="K87">
        <v>0.54</v>
      </c>
      <c r="L87">
        <v>0.72299999999999998</v>
      </c>
      <c r="M87">
        <v>0.77700000000000002</v>
      </c>
      <c r="N87" t="s">
        <v>34</v>
      </c>
      <c r="O87" t="s">
        <v>25</v>
      </c>
    </row>
    <row r="88" spans="1:15" x14ac:dyDescent="0.2">
      <c r="A88" t="s">
        <v>188</v>
      </c>
      <c r="B88">
        <v>1</v>
      </c>
      <c r="C88">
        <v>0</v>
      </c>
      <c r="D88">
        <v>0</v>
      </c>
      <c r="E88">
        <v>0.47918379700000002</v>
      </c>
      <c r="F88">
        <v>0.54866808700000003</v>
      </c>
      <c r="G88">
        <v>0.95</v>
      </c>
      <c r="H88">
        <v>0.99</v>
      </c>
      <c r="I88">
        <v>0.98</v>
      </c>
      <c r="J88">
        <v>0.77</v>
      </c>
      <c r="K88">
        <v>0.55000000000000004</v>
      </c>
      <c r="L88">
        <v>0.70899999999999996</v>
      </c>
      <c r="M88">
        <v>0.78</v>
      </c>
      <c r="N88" t="s">
        <v>34</v>
      </c>
      <c r="O88" t="s">
        <v>25</v>
      </c>
    </row>
    <row r="89" spans="1:15" x14ac:dyDescent="0.2">
      <c r="A89" t="s">
        <v>189</v>
      </c>
      <c r="B89">
        <v>1</v>
      </c>
      <c r="C89">
        <v>0</v>
      </c>
      <c r="D89">
        <v>1</v>
      </c>
      <c r="E89">
        <v>0.47389472599999999</v>
      </c>
      <c r="F89">
        <v>0.28008925899999998</v>
      </c>
      <c r="G89">
        <v>0.97</v>
      </c>
      <c r="H89">
        <v>1</v>
      </c>
      <c r="I89">
        <v>0.97</v>
      </c>
      <c r="J89">
        <v>0.76</v>
      </c>
      <c r="K89">
        <v>0.4</v>
      </c>
      <c r="L89">
        <v>0.69899999999999995</v>
      </c>
      <c r="M89">
        <v>0.73099999999999998</v>
      </c>
      <c r="N89" t="s">
        <v>190</v>
      </c>
      <c r="O89" t="s">
        <v>23</v>
      </c>
    </row>
    <row r="90" spans="1:15" x14ac:dyDescent="0.2">
      <c r="A90" t="s">
        <v>191</v>
      </c>
      <c r="B90">
        <v>1</v>
      </c>
      <c r="C90">
        <v>0</v>
      </c>
      <c r="D90">
        <v>1</v>
      </c>
      <c r="E90">
        <v>0.44481859899999998</v>
      </c>
      <c r="F90">
        <v>0.59469747500000003</v>
      </c>
      <c r="G90">
        <v>0.98</v>
      </c>
      <c r="H90">
        <v>1</v>
      </c>
      <c r="I90">
        <v>0.99</v>
      </c>
      <c r="J90">
        <v>0.72</v>
      </c>
      <c r="K90">
        <v>0.41</v>
      </c>
      <c r="L90">
        <v>0.746</v>
      </c>
      <c r="M90">
        <v>0.72199999999999998</v>
      </c>
      <c r="N90" t="s">
        <v>192</v>
      </c>
      <c r="O90" t="s">
        <v>193</v>
      </c>
    </row>
    <row r="91" spans="1:15" x14ac:dyDescent="0.2">
      <c r="A91" t="s">
        <v>194</v>
      </c>
      <c r="B91">
        <v>1</v>
      </c>
      <c r="C91">
        <v>0</v>
      </c>
      <c r="D91">
        <v>1</v>
      </c>
      <c r="E91">
        <v>0.474009026</v>
      </c>
      <c r="F91">
        <v>0.54607886100000003</v>
      </c>
      <c r="G91">
        <v>0.97</v>
      </c>
      <c r="H91">
        <v>0.98</v>
      </c>
      <c r="I91">
        <v>0.92</v>
      </c>
      <c r="J91">
        <v>0.78</v>
      </c>
      <c r="K91">
        <v>0.48</v>
      </c>
      <c r="L91">
        <v>0.75600000000000001</v>
      </c>
      <c r="M91">
        <v>0.76200000000000001</v>
      </c>
      <c r="N91" t="s">
        <v>195</v>
      </c>
      <c r="O91" t="s">
        <v>23</v>
      </c>
    </row>
    <row r="92" spans="1:15" x14ac:dyDescent="0.2">
      <c r="A92" t="s">
        <v>196</v>
      </c>
      <c r="B92">
        <v>1</v>
      </c>
      <c r="C92">
        <v>0</v>
      </c>
      <c r="D92">
        <v>0</v>
      </c>
      <c r="E92">
        <v>0.37788872800000001</v>
      </c>
      <c r="F92">
        <v>0.22801236799999999</v>
      </c>
      <c r="G92">
        <v>0.03</v>
      </c>
      <c r="H92">
        <v>0</v>
      </c>
      <c r="I92">
        <v>0.01</v>
      </c>
      <c r="J92">
        <v>0.56000000000000005</v>
      </c>
      <c r="K92">
        <v>0.1</v>
      </c>
      <c r="L92">
        <v>0.55500000000000005</v>
      </c>
      <c r="M92">
        <v>0.61799999999999999</v>
      </c>
      <c r="N92" t="s">
        <v>197</v>
      </c>
      <c r="O92" t="s">
        <v>198</v>
      </c>
    </row>
    <row r="93" spans="1:15" x14ac:dyDescent="0.2">
      <c r="A93" t="s">
        <v>199</v>
      </c>
      <c r="B93">
        <v>1</v>
      </c>
      <c r="C93">
        <v>0</v>
      </c>
      <c r="D93">
        <v>0</v>
      </c>
      <c r="E93">
        <v>0.43159078400000001</v>
      </c>
      <c r="F93">
        <v>0.273791283</v>
      </c>
      <c r="G93">
        <v>0.01</v>
      </c>
      <c r="H93">
        <v>0</v>
      </c>
      <c r="I93">
        <v>0.02</v>
      </c>
      <c r="J93">
        <v>0.55000000000000004</v>
      </c>
      <c r="K93">
        <v>0.08</v>
      </c>
      <c r="L93">
        <v>0.61099999999999999</v>
      </c>
      <c r="M93">
        <v>0.58899999999999997</v>
      </c>
      <c r="N93" t="s">
        <v>197</v>
      </c>
      <c r="O93" t="s">
        <v>200</v>
      </c>
    </row>
    <row r="94" spans="1:15" x14ac:dyDescent="0.2">
      <c r="A94" t="s">
        <v>201</v>
      </c>
      <c r="B94">
        <v>1</v>
      </c>
      <c r="C94">
        <v>0</v>
      </c>
      <c r="D94">
        <v>0</v>
      </c>
      <c r="E94">
        <v>0.39666973700000002</v>
      </c>
      <c r="F94">
        <v>0.22048261799999999</v>
      </c>
      <c r="G94">
        <v>0.03</v>
      </c>
      <c r="H94">
        <v>0</v>
      </c>
      <c r="I94">
        <v>0</v>
      </c>
      <c r="J94">
        <v>0.6</v>
      </c>
      <c r="K94">
        <v>0.13</v>
      </c>
      <c r="L94">
        <v>0.63600000000000001</v>
      </c>
      <c r="M94">
        <v>0.55700000000000005</v>
      </c>
      <c r="N94" t="s">
        <v>197</v>
      </c>
      <c r="O94" t="s">
        <v>202</v>
      </c>
    </row>
    <row r="95" spans="1:15" x14ac:dyDescent="0.2">
      <c r="A95" t="s">
        <v>203</v>
      </c>
      <c r="B95">
        <v>1</v>
      </c>
      <c r="C95">
        <v>0</v>
      </c>
      <c r="D95">
        <v>0</v>
      </c>
      <c r="E95">
        <v>0.38285799199999998</v>
      </c>
      <c r="F95">
        <v>0.230192587</v>
      </c>
      <c r="G95">
        <v>0.04</v>
      </c>
      <c r="H95">
        <v>0</v>
      </c>
      <c r="I95">
        <v>0.01</v>
      </c>
      <c r="J95">
        <v>0.56000000000000005</v>
      </c>
      <c r="K95">
        <v>0.1</v>
      </c>
      <c r="L95">
        <v>0.55500000000000005</v>
      </c>
      <c r="M95">
        <v>0.629</v>
      </c>
      <c r="N95" t="s">
        <v>46</v>
      </c>
      <c r="O95" t="s">
        <v>204</v>
      </c>
    </row>
    <row r="96" spans="1:15" x14ac:dyDescent="0.2">
      <c r="A96" t="s">
        <v>205</v>
      </c>
      <c r="B96">
        <v>1</v>
      </c>
      <c r="C96">
        <v>0</v>
      </c>
      <c r="D96">
        <v>0</v>
      </c>
      <c r="E96">
        <v>0.31549918900000001</v>
      </c>
      <c r="F96">
        <v>0.22966460899999999</v>
      </c>
      <c r="G96">
        <v>0.01</v>
      </c>
      <c r="H96">
        <v>0</v>
      </c>
      <c r="I96">
        <v>0</v>
      </c>
      <c r="J96">
        <v>0.52</v>
      </c>
      <c r="K96">
        <v>0.03</v>
      </c>
      <c r="L96">
        <v>0.61299999999999999</v>
      </c>
      <c r="M96">
        <v>0.60699999999999998</v>
      </c>
      <c r="N96" t="s">
        <v>206</v>
      </c>
      <c r="O96" t="s">
        <v>207</v>
      </c>
    </row>
    <row r="97" spans="1:15" x14ac:dyDescent="0.2">
      <c r="A97" t="s">
        <v>208</v>
      </c>
      <c r="B97">
        <v>1</v>
      </c>
      <c r="C97">
        <v>0</v>
      </c>
      <c r="D97">
        <v>0</v>
      </c>
      <c r="E97">
        <v>0.33010260600000002</v>
      </c>
      <c r="F97">
        <v>0.229983509</v>
      </c>
      <c r="G97">
        <v>0</v>
      </c>
      <c r="H97">
        <v>0</v>
      </c>
      <c r="I97">
        <v>0</v>
      </c>
      <c r="J97">
        <v>0.55000000000000004</v>
      </c>
      <c r="K97">
        <v>0.1</v>
      </c>
      <c r="L97">
        <v>0.61899999999999999</v>
      </c>
      <c r="M97">
        <v>0.57499999999999996</v>
      </c>
      <c r="N97" t="s">
        <v>74</v>
      </c>
      <c r="O97" t="s">
        <v>209</v>
      </c>
    </row>
    <row r="98" spans="1:15" x14ac:dyDescent="0.2">
      <c r="A98" t="s">
        <v>210</v>
      </c>
      <c r="B98">
        <v>1</v>
      </c>
      <c r="C98">
        <v>0</v>
      </c>
      <c r="D98">
        <v>0</v>
      </c>
      <c r="E98">
        <v>0.39286559700000001</v>
      </c>
      <c r="F98">
        <v>0.20996712100000001</v>
      </c>
      <c r="G98">
        <v>0.16</v>
      </c>
      <c r="H98">
        <v>0</v>
      </c>
      <c r="I98">
        <v>0</v>
      </c>
      <c r="J98">
        <v>0.48</v>
      </c>
      <c r="K98">
        <v>0.08</v>
      </c>
      <c r="L98">
        <v>0.52300000000000002</v>
      </c>
      <c r="M98">
        <v>0.51700000000000002</v>
      </c>
      <c r="N98" t="s">
        <v>172</v>
      </c>
      <c r="O98" t="s">
        <v>211</v>
      </c>
    </row>
    <row r="99" spans="1:15" x14ac:dyDescent="0.2">
      <c r="A99" t="s">
        <v>212</v>
      </c>
      <c r="B99">
        <v>1</v>
      </c>
      <c r="C99">
        <v>0</v>
      </c>
      <c r="D99">
        <v>0</v>
      </c>
      <c r="E99">
        <v>0.39663757300000002</v>
      </c>
      <c r="F99">
        <v>0.30078080299999999</v>
      </c>
      <c r="G99">
        <v>0.05</v>
      </c>
      <c r="H99">
        <v>0</v>
      </c>
      <c r="I99">
        <v>0</v>
      </c>
      <c r="J99">
        <v>0.48</v>
      </c>
      <c r="K99">
        <v>0.08</v>
      </c>
      <c r="L99">
        <v>0.54300000000000004</v>
      </c>
      <c r="M99">
        <v>0.58199999999999996</v>
      </c>
      <c r="N99" t="s">
        <v>213</v>
      </c>
      <c r="O99" t="s">
        <v>209</v>
      </c>
    </row>
    <row r="100" spans="1:15" x14ac:dyDescent="0.2">
      <c r="A100" t="s">
        <v>214</v>
      </c>
      <c r="B100">
        <v>1</v>
      </c>
      <c r="C100">
        <v>0</v>
      </c>
      <c r="D100">
        <v>0</v>
      </c>
      <c r="E100">
        <v>0.428740807</v>
      </c>
      <c r="F100">
        <v>0.24025695</v>
      </c>
      <c r="G100">
        <v>7.0000000000000007E-2</v>
      </c>
      <c r="H100">
        <v>0</v>
      </c>
      <c r="I100">
        <v>0.02</v>
      </c>
      <c r="J100">
        <v>0.53</v>
      </c>
      <c r="K100">
        <v>7.0000000000000007E-2</v>
      </c>
      <c r="L100">
        <v>0.6</v>
      </c>
      <c r="M100">
        <v>0.63500000000000001</v>
      </c>
      <c r="N100" t="s">
        <v>215</v>
      </c>
      <c r="O100" t="s">
        <v>216</v>
      </c>
    </row>
    <row r="101" spans="1:15" x14ac:dyDescent="0.2">
      <c r="A101" t="s">
        <v>217</v>
      </c>
      <c r="B101">
        <v>1</v>
      </c>
      <c r="C101">
        <v>0</v>
      </c>
      <c r="D101">
        <v>0</v>
      </c>
      <c r="E101">
        <v>0.37044806200000002</v>
      </c>
      <c r="F101">
        <v>0.26500192299999997</v>
      </c>
      <c r="G101">
        <v>0.01</v>
      </c>
      <c r="H101">
        <v>0</v>
      </c>
      <c r="I101">
        <v>0</v>
      </c>
      <c r="J101">
        <v>0.54</v>
      </c>
      <c r="K101">
        <v>7.0000000000000007E-2</v>
      </c>
      <c r="L101">
        <v>0.63300000000000001</v>
      </c>
      <c r="M101">
        <v>0.59399999999999997</v>
      </c>
      <c r="N101" t="s">
        <v>68</v>
      </c>
      <c r="O101" t="s">
        <v>218</v>
      </c>
    </row>
    <row r="102" spans="1:15" x14ac:dyDescent="0.2">
      <c r="A102" t="s">
        <v>219</v>
      </c>
      <c r="B102">
        <v>1</v>
      </c>
      <c r="C102">
        <v>0</v>
      </c>
      <c r="D102">
        <v>0</v>
      </c>
      <c r="E102">
        <v>0.41730089100000001</v>
      </c>
      <c r="F102">
        <v>0.27021774599999998</v>
      </c>
      <c r="G102">
        <v>0.25</v>
      </c>
      <c r="H102">
        <v>0.41</v>
      </c>
      <c r="I102">
        <v>0.25</v>
      </c>
      <c r="J102">
        <v>0.67</v>
      </c>
      <c r="K102">
        <v>0.18</v>
      </c>
      <c r="L102">
        <v>0.64500000000000002</v>
      </c>
      <c r="M102">
        <v>0.72099999999999997</v>
      </c>
      <c r="N102" t="s">
        <v>100</v>
      </c>
      <c r="O102" t="s">
        <v>25</v>
      </c>
    </row>
    <row r="103" spans="1:15" x14ac:dyDescent="0.2">
      <c r="A103" t="s">
        <v>220</v>
      </c>
      <c r="B103">
        <v>1</v>
      </c>
      <c r="C103">
        <v>0</v>
      </c>
      <c r="D103">
        <v>0</v>
      </c>
      <c r="E103">
        <v>0.34478916399999998</v>
      </c>
      <c r="F103">
        <v>0.20524893699999999</v>
      </c>
      <c r="G103">
        <v>0.03</v>
      </c>
      <c r="H103">
        <v>0.01</v>
      </c>
      <c r="I103">
        <v>0</v>
      </c>
      <c r="J103">
        <v>0.57999999999999996</v>
      </c>
      <c r="K103">
        <v>0.04</v>
      </c>
      <c r="L103">
        <v>0.59299999999999997</v>
      </c>
      <c r="M103">
        <v>0.60699999999999998</v>
      </c>
      <c r="N103" t="s">
        <v>60</v>
      </c>
      <c r="O103" t="s">
        <v>25</v>
      </c>
    </row>
    <row r="104" spans="1:15" x14ac:dyDescent="0.2">
      <c r="A104" t="s">
        <v>221</v>
      </c>
      <c r="B104">
        <v>1</v>
      </c>
      <c r="C104">
        <v>0</v>
      </c>
      <c r="D104">
        <v>0</v>
      </c>
      <c r="E104">
        <v>0.46455791200000002</v>
      </c>
      <c r="F104">
        <v>0.45433741799999999</v>
      </c>
      <c r="G104">
        <v>0.05</v>
      </c>
      <c r="H104">
        <v>0.06</v>
      </c>
      <c r="I104">
        <v>0.53</v>
      </c>
      <c r="J104">
        <v>0.62</v>
      </c>
      <c r="K104">
        <v>7.0000000000000007E-2</v>
      </c>
      <c r="L104">
        <v>0.68100000000000005</v>
      </c>
      <c r="M104">
        <v>0.71899999999999997</v>
      </c>
      <c r="N104" t="s">
        <v>62</v>
      </c>
      <c r="O104" t="s">
        <v>25</v>
      </c>
    </row>
    <row r="105" spans="1:15" x14ac:dyDescent="0.2">
      <c r="A105" t="s">
        <v>222</v>
      </c>
      <c r="B105">
        <v>1</v>
      </c>
      <c r="C105">
        <v>0</v>
      </c>
      <c r="D105">
        <v>0</v>
      </c>
      <c r="E105">
        <v>0.34262454599999997</v>
      </c>
      <c r="F105">
        <v>0.12649242599999999</v>
      </c>
      <c r="G105">
        <v>0.21</v>
      </c>
      <c r="H105">
        <v>0.74</v>
      </c>
      <c r="I105">
        <v>0.12</v>
      </c>
      <c r="J105">
        <v>0.57999999999999996</v>
      </c>
      <c r="K105">
        <v>0.03</v>
      </c>
      <c r="L105">
        <v>0.59399999999999997</v>
      </c>
      <c r="M105">
        <v>0.67800000000000005</v>
      </c>
      <c r="N105" t="s">
        <v>25</v>
      </c>
      <c r="O105" t="s">
        <v>25</v>
      </c>
    </row>
    <row r="106" spans="1:15" x14ac:dyDescent="0.2">
      <c r="A106" t="s">
        <v>223</v>
      </c>
      <c r="B106">
        <v>1</v>
      </c>
      <c r="C106">
        <v>0</v>
      </c>
      <c r="D106">
        <v>0</v>
      </c>
      <c r="E106">
        <v>0.381679673</v>
      </c>
      <c r="F106">
        <v>0.14222854400000001</v>
      </c>
      <c r="G106">
        <v>0.17</v>
      </c>
      <c r="H106">
        <v>0.1</v>
      </c>
      <c r="I106">
        <v>0</v>
      </c>
      <c r="J106">
        <v>0.59</v>
      </c>
      <c r="K106">
        <v>0.04</v>
      </c>
      <c r="L106">
        <v>0.68400000000000005</v>
      </c>
      <c r="M106">
        <v>0.66600000000000004</v>
      </c>
      <c r="N106" t="s">
        <v>40</v>
      </c>
      <c r="O106" t="s">
        <v>25</v>
      </c>
    </row>
    <row r="107" spans="1:15" x14ac:dyDescent="0.2">
      <c r="A107" t="s">
        <v>224</v>
      </c>
      <c r="B107">
        <v>1</v>
      </c>
      <c r="C107">
        <v>0</v>
      </c>
      <c r="D107">
        <v>0</v>
      </c>
      <c r="E107">
        <v>0.36861263999999999</v>
      </c>
      <c r="F107">
        <v>0.239728048</v>
      </c>
      <c r="G107">
        <v>0</v>
      </c>
      <c r="H107">
        <v>0</v>
      </c>
      <c r="I107">
        <v>0</v>
      </c>
      <c r="J107">
        <v>0.57999999999999996</v>
      </c>
      <c r="K107">
        <v>0.06</v>
      </c>
      <c r="L107">
        <v>0.61</v>
      </c>
      <c r="M107">
        <v>0.56999999999999995</v>
      </c>
      <c r="N107" t="s">
        <v>64</v>
      </c>
      <c r="O107" t="s">
        <v>25</v>
      </c>
    </row>
    <row r="108" spans="1:15" x14ac:dyDescent="0.2">
      <c r="A108" t="s">
        <v>225</v>
      </c>
      <c r="B108">
        <v>1</v>
      </c>
      <c r="C108">
        <v>0</v>
      </c>
      <c r="D108">
        <v>0</v>
      </c>
      <c r="E108">
        <v>0.35903776999999998</v>
      </c>
      <c r="F108">
        <v>0.19789515399999999</v>
      </c>
      <c r="G108">
        <v>0</v>
      </c>
      <c r="H108">
        <v>0</v>
      </c>
      <c r="I108">
        <v>0</v>
      </c>
      <c r="J108">
        <v>0.6</v>
      </c>
      <c r="K108">
        <v>0.05</v>
      </c>
      <c r="L108">
        <v>0.61799999999999999</v>
      </c>
      <c r="M108">
        <v>0.54600000000000004</v>
      </c>
      <c r="N108" t="s">
        <v>226</v>
      </c>
      <c r="O108" t="s">
        <v>25</v>
      </c>
    </row>
    <row r="109" spans="1:15" x14ac:dyDescent="0.2">
      <c r="A109" t="s">
        <v>227</v>
      </c>
      <c r="B109">
        <v>1</v>
      </c>
      <c r="C109">
        <v>0</v>
      </c>
      <c r="D109">
        <v>0</v>
      </c>
      <c r="E109">
        <v>0.41738511299999997</v>
      </c>
      <c r="F109">
        <v>0.19917744400000001</v>
      </c>
      <c r="G109">
        <v>0</v>
      </c>
      <c r="H109">
        <v>0</v>
      </c>
      <c r="I109">
        <v>0</v>
      </c>
      <c r="J109">
        <v>0.59</v>
      </c>
      <c r="K109">
        <v>0.08</v>
      </c>
      <c r="L109">
        <v>0.57599999999999996</v>
      </c>
      <c r="M109">
        <v>0.56100000000000005</v>
      </c>
      <c r="N109" t="s">
        <v>64</v>
      </c>
      <c r="O109" t="s">
        <v>25</v>
      </c>
    </row>
    <row r="110" spans="1:15" x14ac:dyDescent="0.2">
      <c r="A110" t="s">
        <v>228</v>
      </c>
      <c r="B110">
        <v>1</v>
      </c>
      <c r="C110">
        <v>0</v>
      </c>
      <c r="D110">
        <v>0</v>
      </c>
      <c r="E110">
        <v>0.388628855</v>
      </c>
      <c r="F110">
        <v>0.189436719</v>
      </c>
      <c r="G110">
        <v>0</v>
      </c>
      <c r="H110">
        <v>0</v>
      </c>
      <c r="I110">
        <v>0</v>
      </c>
      <c r="J110">
        <v>0.56999999999999995</v>
      </c>
      <c r="K110">
        <v>0.06</v>
      </c>
      <c r="L110">
        <v>0.58199999999999996</v>
      </c>
      <c r="M110">
        <v>0.53700000000000003</v>
      </c>
      <c r="N110" t="s">
        <v>57</v>
      </c>
      <c r="O110" t="s">
        <v>25</v>
      </c>
    </row>
    <row r="111" spans="1:15" x14ac:dyDescent="0.2">
      <c r="A111" t="s">
        <v>229</v>
      </c>
      <c r="B111">
        <v>1</v>
      </c>
      <c r="C111">
        <v>0</v>
      </c>
      <c r="D111">
        <v>0</v>
      </c>
      <c r="E111">
        <v>0.34170128700000002</v>
      </c>
      <c r="F111">
        <v>0.13101877300000001</v>
      </c>
      <c r="G111">
        <v>0</v>
      </c>
      <c r="H111">
        <v>0</v>
      </c>
      <c r="I111">
        <v>0</v>
      </c>
      <c r="J111">
        <v>0.55000000000000004</v>
      </c>
      <c r="K111">
        <v>7.0000000000000007E-2</v>
      </c>
      <c r="L111">
        <v>0.55900000000000005</v>
      </c>
      <c r="M111">
        <v>0.624</v>
      </c>
      <c r="N111" t="s">
        <v>197</v>
      </c>
      <c r="O111" t="s">
        <v>25</v>
      </c>
    </row>
    <row r="112" spans="1:15" x14ac:dyDescent="0.2">
      <c r="A112" t="s">
        <v>230</v>
      </c>
      <c r="B112">
        <v>1</v>
      </c>
      <c r="C112">
        <v>0</v>
      </c>
      <c r="D112">
        <v>0</v>
      </c>
      <c r="E112">
        <v>0.33976362900000001</v>
      </c>
      <c r="F112">
        <v>0.134578064</v>
      </c>
      <c r="G112">
        <v>0</v>
      </c>
      <c r="H112">
        <v>0</v>
      </c>
      <c r="I112">
        <v>0</v>
      </c>
      <c r="J112">
        <v>0.59</v>
      </c>
      <c r="K112">
        <v>0.1</v>
      </c>
      <c r="L112">
        <v>0.59699999999999998</v>
      </c>
      <c r="M112">
        <v>0.72699999999999998</v>
      </c>
      <c r="N112" t="s">
        <v>197</v>
      </c>
      <c r="O112" t="s">
        <v>25</v>
      </c>
    </row>
    <row r="113" spans="1:15" x14ac:dyDescent="0.2">
      <c r="A113" t="s">
        <v>231</v>
      </c>
      <c r="B113">
        <v>1</v>
      </c>
      <c r="C113">
        <v>0</v>
      </c>
      <c r="D113">
        <v>0</v>
      </c>
      <c r="E113">
        <v>0.32492688199999997</v>
      </c>
      <c r="F113">
        <v>0.18997862900000001</v>
      </c>
      <c r="G113">
        <v>0</v>
      </c>
      <c r="H113">
        <v>0</v>
      </c>
      <c r="I113">
        <v>0</v>
      </c>
      <c r="J113">
        <v>0.53</v>
      </c>
      <c r="K113">
        <v>0.08</v>
      </c>
      <c r="L113">
        <v>0.56599999999999995</v>
      </c>
      <c r="M113">
        <v>0.64900000000000002</v>
      </c>
      <c r="N113" t="s">
        <v>165</v>
      </c>
      <c r="O113" t="s">
        <v>25</v>
      </c>
    </row>
    <row r="114" spans="1:15" x14ac:dyDescent="0.2">
      <c r="A114" t="s">
        <v>232</v>
      </c>
      <c r="B114">
        <v>1</v>
      </c>
      <c r="C114">
        <v>0</v>
      </c>
      <c r="D114">
        <v>0</v>
      </c>
      <c r="E114">
        <v>0.30520493100000001</v>
      </c>
      <c r="F114">
        <v>0.13584807500000001</v>
      </c>
      <c r="G114">
        <v>0</v>
      </c>
      <c r="H114">
        <v>0</v>
      </c>
      <c r="I114">
        <v>0</v>
      </c>
      <c r="J114">
        <v>0.63</v>
      </c>
      <c r="K114">
        <v>0.05</v>
      </c>
      <c r="L114">
        <v>0.60899999999999999</v>
      </c>
      <c r="M114">
        <v>0.627</v>
      </c>
      <c r="N114" t="s">
        <v>118</v>
      </c>
      <c r="O114" t="s">
        <v>233</v>
      </c>
    </row>
    <row r="115" spans="1:15" x14ac:dyDescent="0.2">
      <c r="A115" t="s">
        <v>234</v>
      </c>
      <c r="B115">
        <v>1</v>
      </c>
      <c r="C115">
        <v>0</v>
      </c>
      <c r="D115">
        <v>0</v>
      </c>
      <c r="E115">
        <v>0.33358125599999999</v>
      </c>
      <c r="F115">
        <v>0.25158524500000001</v>
      </c>
      <c r="G115">
        <v>0</v>
      </c>
      <c r="H115">
        <v>0</v>
      </c>
      <c r="I115">
        <v>0</v>
      </c>
      <c r="J115">
        <v>0.63</v>
      </c>
      <c r="K115">
        <v>0.05</v>
      </c>
      <c r="L115">
        <v>0.65600000000000003</v>
      </c>
      <c r="M115">
        <v>0.64500000000000002</v>
      </c>
      <c r="N115" t="s">
        <v>226</v>
      </c>
      <c r="O115" t="s">
        <v>235</v>
      </c>
    </row>
    <row r="116" spans="1:15" x14ac:dyDescent="0.2">
      <c r="A116" t="s">
        <v>236</v>
      </c>
      <c r="B116">
        <v>1</v>
      </c>
      <c r="C116">
        <v>0</v>
      </c>
      <c r="D116">
        <v>0</v>
      </c>
      <c r="E116">
        <v>0.38548170199999998</v>
      </c>
      <c r="F116">
        <v>0.21444855600000001</v>
      </c>
      <c r="G116">
        <v>0.01</v>
      </c>
      <c r="H116">
        <v>0.01</v>
      </c>
      <c r="I116">
        <v>0</v>
      </c>
      <c r="J116">
        <v>0.59</v>
      </c>
      <c r="K116">
        <v>0.1</v>
      </c>
      <c r="L116">
        <v>0.66900000000000004</v>
      </c>
      <c r="M116">
        <v>0.65900000000000003</v>
      </c>
      <c r="N116" t="s">
        <v>100</v>
      </c>
      <c r="O116" t="s">
        <v>141</v>
      </c>
    </row>
    <row r="117" spans="1:15" x14ac:dyDescent="0.2">
      <c r="A117" t="s">
        <v>237</v>
      </c>
      <c r="B117">
        <v>1</v>
      </c>
      <c r="C117">
        <v>0</v>
      </c>
      <c r="D117">
        <v>1</v>
      </c>
      <c r="E117">
        <v>0.69610766000000002</v>
      </c>
      <c r="F117">
        <v>0.75817751899999997</v>
      </c>
      <c r="G117">
        <v>0.98</v>
      </c>
      <c r="H117">
        <v>1</v>
      </c>
      <c r="I117">
        <v>1</v>
      </c>
      <c r="J117">
        <v>0.89</v>
      </c>
      <c r="K117">
        <v>0.8</v>
      </c>
      <c r="L117">
        <v>0.72899999999999998</v>
      </c>
      <c r="M117">
        <v>0.70799999999999996</v>
      </c>
      <c r="N117" t="s">
        <v>238</v>
      </c>
      <c r="O117" t="s">
        <v>239</v>
      </c>
    </row>
    <row r="118" spans="1:15" x14ac:dyDescent="0.2">
      <c r="A118" t="s">
        <v>240</v>
      </c>
      <c r="B118">
        <v>1</v>
      </c>
      <c r="C118">
        <v>0</v>
      </c>
      <c r="D118">
        <v>1</v>
      </c>
      <c r="E118">
        <v>0.69963575899999997</v>
      </c>
      <c r="F118">
        <v>0.86213058200000003</v>
      </c>
      <c r="G118">
        <v>0.92</v>
      </c>
      <c r="H118">
        <v>0.77</v>
      </c>
      <c r="I118">
        <v>0.92</v>
      </c>
      <c r="J118">
        <v>0.84</v>
      </c>
      <c r="K118">
        <v>0.72</v>
      </c>
      <c r="L118">
        <v>0.74399999999999999</v>
      </c>
      <c r="M118">
        <v>0.64600000000000002</v>
      </c>
      <c r="N118" t="s">
        <v>241</v>
      </c>
      <c r="O118" t="s">
        <v>242</v>
      </c>
    </row>
    <row r="119" spans="1:15" x14ac:dyDescent="0.2">
      <c r="A119" t="s">
        <v>243</v>
      </c>
      <c r="B119">
        <v>1</v>
      </c>
      <c r="C119">
        <v>0</v>
      </c>
      <c r="D119">
        <v>1</v>
      </c>
      <c r="E119">
        <v>0.71420396900000005</v>
      </c>
      <c r="F119">
        <v>0.79549711899999997</v>
      </c>
      <c r="G119">
        <v>0.98</v>
      </c>
      <c r="H119">
        <v>1</v>
      </c>
      <c r="I119">
        <v>0.99</v>
      </c>
      <c r="J119">
        <v>0.84</v>
      </c>
      <c r="K119">
        <v>0.67</v>
      </c>
      <c r="L119">
        <v>0.72</v>
      </c>
      <c r="M119">
        <v>0.56699999999999995</v>
      </c>
      <c r="N119" t="s">
        <v>244</v>
      </c>
      <c r="O119" t="s">
        <v>245</v>
      </c>
    </row>
    <row r="120" spans="1:15" x14ac:dyDescent="0.2">
      <c r="A120" t="s">
        <v>246</v>
      </c>
      <c r="B120">
        <v>1</v>
      </c>
      <c r="C120">
        <v>0</v>
      </c>
      <c r="D120">
        <v>1</v>
      </c>
      <c r="E120">
        <v>0.69044204499999995</v>
      </c>
      <c r="F120">
        <v>0.64889591899999999</v>
      </c>
      <c r="G120">
        <v>0.97</v>
      </c>
      <c r="H120">
        <v>1</v>
      </c>
      <c r="I120">
        <v>0.98</v>
      </c>
      <c r="J120">
        <v>0.89</v>
      </c>
      <c r="K120">
        <v>0.79</v>
      </c>
      <c r="L120">
        <v>0.71199999999999997</v>
      </c>
      <c r="M120">
        <v>0.69499999999999995</v>
      </c>
      <c r="N120" t="s">
        <v>247</v>
      </c>
      <c r="O120" t="s">
        <v>248</v>
      </c>
    </row>
    <row r="121" spans="1:15" x14ac:dyDescent="0.2">
      <c r="A121" t="s">
        <v>249</v>
      </c>
      <c r="B121">
        <v>1</v>
      </c>
      <c r="C121">
        <v>0</v>
      </c>
      <c r="D121">
        <v>1</v>
      </c>
      <c r="E121">
        <v>0.58160076999999999</v>
      </c>
      <c r="F121">
        <v>0.59814369700000003</v>
      </c>
      <c r="G121">
        <v>0.94</v>
      </c>
      <c r="H121">
        <v>0.99</v>
      </c>
      <c r="I121">
        <v>0.96</v>
      </c>
      <c r="J121">
        <v>0.84</v>
      </c>
      <c r="K121">
        <v>0.65</v>
      </c>
      <c r="L121">
        <v>0.73399999999999999</v>
      </c>
      <c r="M121">
        <v>0.63500000000000001</v>
      </c>
      <c r="N121" t="s">
        <v>250</v>
      </c>
      <c r="O121" t="s">
        <v>251</v>
      </c>
    </row>
    <row r="122" spans="1:15" x14ac:dyDescent="0.2">
      <c r="A122" t="s">
        <v>252</v>
      </c>
      <c r="B122">
        <v>1</v>
      </c>
      <c r="C122">
        <v>0</v>
      </c>
      <c r="D122">
        <v>0</v>
      </c>
      <c r="E122">
        <v>0.69855615400000004</v>
      </c>
      <c r="F122">
        <v>0.73935848500000001</v>
      </c>
      <c r="G122">
        <v>0.94</v>
      </c>
      <c r="H122">
        <v>0.99</v>
      </c>
      <c r="I122">
        <v>0.69</v>
      </c>
      <c r="J122">
        <v>0.88</v>
      </c>
      <c r="K122">
        <v>0.81</v>
      </c>
      <c r="L122">
        <v>0.73399999999999999</v>
      </c>
      <c r="M122">
        <v>0.6</v>
      </c>
      <c r="N122" t="s">
        <v>72</v>
      </c>
      <c r="O122" t="s">
        <v>253</v>
      </c>
    </row>
    <row r="123" spans="1:15" x14ac:dyDescent="0.2">
      <c r="A123" t="s">
        <v>254</v>
      </c>
      <c r="B123">
        <v>1</v>
      </c>
      <c r="C123">
        <v>0</v>
      </c>
      <c r="D123">
        <v>0</v>
      </c>
      <c r="E123">
        <v>0.71438396000000004</v>
      </c>
      <c r="F123">
        <v>0.77077770199999995</v>
      </c>
      <c r="G123">
        <v>0.86</v>
      </c>
      <c r="H123">
        <v>0.79</v>
      </c>
      <c r="I123">
        <v>0.79</v>
      </c>
      <c r="J123">
        <v>0.82</v>
      </c>
      <c r="K123">
        <v>0.78</v>
      </c>
      <c r="L123">
        <v>0.67800000000000005</v>
      </c>
      <c r="M123">
        <v>0.58099999999999996</v>
      </c>
      <c r="N123" t="s">
        <v>68</v>
      </c>
      <c r="O123" t="s">
        <v>255</v>
      </c>
    </row>
    <row r="124" spans="1:15" x14ac:dyDescent="0.2">
      <c r="A124" t="s">
        <v>256</v>
      </c>
      <c r="B124">
        <v>1</v>
      </c>
      <c r="C124">
        <v>0</v>
      </c>
      <c r="D124">
        <v>0</v>
      </c>
      <c r="E124">
        <v>0.663204181</v>
      </c>
      <c r="F124">
        <v>0.55782991599999998</v>
      </c>
      <c r="G124">
        <v>0.93</v>
      </c>
      <c r="H124">
        <v>0.99</v>
      </c>
      <c r="I124">
        <v>0.92</v>
      </c>
      <c r="J124">
        <v>0.84</v>
      </c>
      <c r="K124">
        <v>0.79</v>
      </c>
      <c r="L124">
        <v>0.68300000000000005</v>
      </c>
      <c r="M124">
        <v>0.61299999999999999</v>
      </c>
      <c r="N124" t="s">
        <v>172</v>
      </c>
      <c r="O124" t="s">
        <v>257</v>
      </c>
    </row>
    <row r="125" spans="1:15" x14ac:dyDescent="0.2">
      <c r="A125" t="s">
        <v>258</v>
      </c>
      <c r="B125">
        <v>1</v>
      </c>
      <c r="C125">
        <v>0</v>
      </c>
      <c r="D125">
        <v>0</v>
      </c>
      <c r="E125">
        <v>0.71101666799999996</v>
      </c>
      <c r="F125">
        <v>0.82029217499999996</v>
      </c>
      <c r="G125">
        <v>0.9</v>
      </c>
      <c r="H125">
        <v>0.85</v>
      </c>
      <c r="I125">
        <v>0.96</v>
      </c>
      <c r="J125">
        <v>0.81</v>
      </c>
      <c r="K125">
        <v>0.68</v>
      </c>
      <c r="L125">
        <v>0.69099999999999995</v>
      </c>
      <c r="M125">
        <v>0.70599999999999996</v>
      </c>
      <c r="N125" t="s">
        <v>174</v>
      </c>
      <c r="O125" t="s">
        <v>259</v>
      </c>
    </row>
    <row r="126" spans="1:15" x14ac:dyDescent="0.2">
      <c r="A126" t="s">
        <v>260</v>
      </c>
      <c r="B126">
        <v>1</v>
      </c>
      <c r="C126">
        <v>0</v>
      </c>
      <c r="D126">
        <v>0</v>
      </c>
      <c r="E126">
        <v>0.66398689399999999</v>
      </c>
      <c r="F126">
        <v>0.60090863699999997</v>
      </c>
      <c r="G126">
        <v>0.9</v>
      </c>
      <c r="H126">
        <v>0.99</v>
      </c>
      <c r="I126">
        <v>0.78</v>
      </c>
      <c r="J126">
        <v>0.87</v>
      </c>
      <c r="K126">
        <v>0.8</v>
      </c>
      <c r="L126">
        <v>0.77200000000000002</v>
      </c>
      <c r="M126">
        <v>0.65500000000000003</v>
      </c>
      <c r="N126" t="s">
        <v>70</v>
      </c>
      <c r="O126" t="s">
        <v>261</v>
      </c>
    </row>
    <row r="127" spans="1:15" x14ac:dyDescent="0.2">
      <c r="A127" t="s">
        <v>262</v>
      </c>
      <c r="B127">
        <v>1</v>
      </c>
      <c r="C127">
        <v>0</v>
      </c>
      <c r="D127">
        <v>0</v>
      </c>
      <c r="E127">
        <v>0.37410017299999998</v>
      </c>
      <c r="F127">
        <v>0.212203905</v>
      </c>
      <c r="G127">
        <v>0.85</v>
      </c>
      <c r="H127">
        <v>0.72</v>
      </c>
      <c r="I127">
        <v>0.98</v>
      </c>
      <c r="J127">
        <v>0.68</v>
      </c>
      <c r="K127">
        <v>0.13</v>
      </c>
      <c r="L127">
        <v>0.621</v>
      </c>
      <c r="M127">
        <v>0.73599999999999999</v>
      </c>
      <c r="N127" t="s">
        <v>121</v>
      </c>
      <c r="O127" t="s">
        <v>25</v>
      </c>
    </row>
    <row r="128" spans="1:15" x14ac:dyDescent="0.2">
      <c r="A128" t="s">
        <v>263</v>
      </c>
      <c r="B128">
        <v>1</v>
      </c>
      <c r="C128">
        <v>0</v>
      </c>
      <c r="D128">
        <v>0</v>
      </c>
      <c r="E128">
        <v>0.34904231699999999</v>
      </c>
      <c r="F128">
        <v>0.19834442399999999</v>
      </c>
      <c r="G128">
        <v>0.01</v>
      </c>
      <c r="H128">
        <v>0</v>
      </c>
      <c r="I128">
        <v>0.01</v>
      </c>
      <c r="J128">
        <v>0.63</v>
      </c>
      <c r="K128">
        <v>0.06</v>
      </c>
      <c r="L128">
        <v>0.61199999999999999</v>
      </c>
      <c r="M128">
        <v>0.60499999999999998</v>
      </c>
      <c r="N128" t="s">
        <v>70</v>
      </c>
      <c r="O128" t="s">
        <v>25</v>
      </c>
    </row>
    <row r="129" spans="1:15" x14ac:dyDescent="0.2">
      <c r="A129" t="s">
        <v>264</v>
      </c>
      <c r="B129">
        <v>1</v>
      </c>
      <c r="C129">
        <v>0</v>
      </c>
      <c r="D129">
        <v>0</v>
      </c>
      <c r="E129">
        <v>0.37358923199999999</v>
      </c>
      <c r="F129">
        <v>0.221863329</v>
      </c>
      <c r="G129">
        <v>0.24</v>
      </c>
      <c r="H129">
        <v>0.48</v>
      </c>
      <c r="I129">
        <v>0.81</v>
      </c>
      <c r="J129">
        <v>0.66</v>
      </c>
      <c r="K129">
        <v>0.08</v>
      </c>
      <c r="L129">
        <v>0.65300000000000002</v>
      </c>
      <c r="M129">
        <v>0.72599999999999998</v>
      </c>
      <c r="N129" t="s">
        <v>174</v>
      </c>
      <c r="O129" t="s">
        <v>25</v>
      </c>
    </row>
    <row r="130" spans="1:15" x14ac:dyDescent="0.2">
      <c r="A130" t="s">
        <v>265</v>
      </c>
      <c r="B130">
        <v>1</v>
      </c>
      <c r="C130">
        <v>0</v>
      </c>
      <c r="D130">
        <v>0</v>
      </c>
      <c r="E130">
        <v>0.34025770700000002</v>
      </c>
      <c r="F130">
        <v>0.16533225800000001</v>
      </c>
      <c r="G130">
        <v>0.81</v>
      </c>
      <c r="H130">
        <v>0.87</v>
      </c>
      <c r="I130">
        <v>0.97</v>
      </c>
      <c r="J130">
        <v>0.6</v>
      </c>
      <c r="K130">
        <v>0.03</v>
      </c>
      <c r="L130">
        <v>0.56499999999999995</v>
      </c>
      <c r="M130">
        <v>0.67600000000000005</v>
      </c>
      <c r="N130" t="s">
        <v>25</v>
      </c>
      <c r="O130" t="s">
        <v>25</v>
      </c>
    </row>
    <row r="131" spans="1:15" x14ac:dyDescent="0.2">
      <c r="A131" t="s">
        <v>266</v>
      </c>
      <c r="B131">
        <v>1</v>
      </c>
      <c r="C131">
        <v>0</v>
      </c>
      <c r="D131">
        <v>0</v>
      </c>
      <c r="E131">
        <v>0.36048762699999998</v>
      </c>
      <c r="F131">
        <v>0.106031336</v>
      </c>
      <c r="G131">
        <v>0.6</v>
      </c>
      <c r="H131">
        <v>0.36</v>
      </c>
      <c r="I131">
        <v>0.92</v>
      </c>
      <c r="J131">
        <v>0.65</v>
      </c>
      <c r="K131">
        <v>0.08</v>
      </c>
      <c r="L131">
        <v>0.68200000000000005</v>
      </c>
      <c r="M131">
        <v>0.66500000000000004</v>
      </c>
      <c r="N131" t="s">
        <v>267</v>
      </c>
      <c r="O131" t="s">
        <v>25</v>
      </c>
    </row>
    <row r="132" spans="1:15" x14ac:dyDescent="0.2">
      <c r="A132" t="s">
        <v>268</v>
      </c>
      <c r="B132">
        <v>1</v>
      </c>
      <c r="C132">
        <v>0</v>
      </c>
      <c r="D132">
        <v>0</v>
      </c>
      <c r="E132">
        <v>0.35498627100000002</v>
      </c>
      <c r="F132">
        <v>0.211799234</v>
      </c>
      <c r="G132">
        <v>0.01</v>
      </c>
      <c r="H132">
        <v>0.02</v>
      </c>
      <c r="I132">
        <v>0.01</v>
      </c>
      <c r="J132">
        <v>0.61</v>
      </c>
      <c r="K132">
        <v>0.03</v>
      </c>
      <c r="L132">
        <v>0.64500000000000002</v>
      </c>
      <c r="M132">
        <v>0.56599999999999995</v>
      </c>
      <c r="N132" t="s">
        <v>66</v>
      </c>
      <c r="O132" t="s">
        <v>25</v>
      </c>
    </row>
    <row r="133" spans="1:15" x14ac:dyDescent="0.2">
      <c r="A133" t="s">
        <v>269</v>
      </c>
      <c r="B133">
        <v>1</v>
      </c>
      <c r="C133">
        <v>0</v>
      </c>
      <c r="D133">
        <v>0</v>
      </c>
      <c r="E133">
        <v>0.31553581600000002</v>
      </c>
      <c r="F133">
        <v>0.150409713</v>
      </c>
      <c r="G133">
        <v>0.02</v>
      </c>
      <c r="H133">
        <v>0.01</v>
      </c>
      <c r="I133">
        <v>0.01</v>
      </c>
      <c r="J133">
        <v>0.66</v>
      </c>
      <c r="K133">
        <v>0.04</v>
      </c>
      <c r="L133">
        <v>0.63200000000000001</v>
      </c>
      <c r="M133">
        <v>0.55200000000000005</v>
      </c>
      <c r="N133" t="s">
        <v>270</v>
      </c>
      <c r="O133" t="s">
        <v>25</v>
      </c>
    </row>
    <row r="134" spans="1:15" x14ac:dyDescent="0.2">
      <c r="A134" t="s">
        <v>271</v>
      </c>
      <c r="B134">
        <v>1</v>
      </c>
      <c r="C134">
        <v>0</v>
      </c>
      <c r="D134">
        <v>0</v>
      </c>
      <c r="E134">
        <v>0.399068325</v>
      </c>
      <c r="F134">
        <v>0.24825932100000001</v>
      </c>
      <c r="G134">
        <v>0.01</v>
      </c>
      <c r="H134">
        <v>0</v>
      </c>
      <c r="I134">
        <v>0</v>
      </c>
      <c r="J134">
        <v>0.6</v>
      </c>
      <c r="K134">
        <v>0.05</v>
      </c>
      <c r="L134">
        <v>0.57399999999999995</v>
      </c>
      <c r="M134">
        <v>0.55500000000000005</v>
      </c>
      <c r="N134" t="s">
        <v>170</v>
      </c>
      <c r="O134" t="s">
        <v>25</v>
      </c>
    </row>
    <row r="135" spans="1:15" x14ac:dyDescent="0.2">
      <c r="A135" t="s">
        <v>272</v>
      </c>
      <c r="B135">
        <v>1</v>
      </c>
      <c r="C135">
        <v>0</v>
      </c>
      <c r="D135">
        <v>0</v>
      </c>
      <c r="E135">
        <v>0.357142195</v>
      </c>
      <c r="F135">
        <v>0.228541359</v>
      </c>
      <c r="G135">
        <v>0.01</v>
      </c>
      <c r="H135">
        <v>0.03</v>
      </c>
      <c r="I135">
        <v>0.05</v>
      </c>
      <c r="J135">
        <v>0.64</v>
      </c>
      <c r="K135">
        <v>0.04</v>
      </c>
      <c r="L135">
        <v>0.59899999999999998</v>
      </c>
      <c r="M135">
        <v>0.54200000000000004</v>
      </c>
      <c r="N135" t="s">
        <v>273</v>
      </c>
      <c r="O135" t="s">
        <v>25</v>
      </c>
    </row>
    <row r="136" spans="1:15" x14ac:dyDescent="0.2">
      <c r="A136" t="s">
        <v>274</v>
      </c>
      <c r="B136">
        <v>1</v>
      </c>
      <c r="C136">
        <v>0</v>
      </c>
      <c r="D136">
        <v>0</v>
      </c>
      <c r="E136">
        <v>0.35807369999999999</v>
      </c>
      <c r="F136">
        <v>0.12552885699999999</v>
      </c>
      <c r="G136">
        <v>0</v>
      </c>
      <c r="H136">
        <v>0</v>
      </c>
      <c r="I136">
        <v>0</v>
      </c>
      <c r="J136">
        <v>0.55000000000000004</v>
      </c>
      <c r="K136">
        <v>0.06</v>
      </c>
      <c r="L136">
        <v>0.57899999999999996</v>
      </c>
      <c r="M136">
        <v>0.65900000000000003</v>
      </c>
      <c r="N136" t="s">
        <v>213</v>
      </c>
      <c r="O136" t="s">
        <v>25</v>
      </c>
    </row>
    <row r="137" spans="1:15" x14ac:dyDescent="0.2">
      <c r="A137" t="s">
        <v>275</v>
      </c>
      <c r="B137">
        <v>1</v>
      </c>
      <c r="C137">
        <v>0</v>
      </c>
      <c r="D137">
        <v>0</v>
      </c>
      <c r="E137">
        <v>0.33003434199999998</v>
      </c>
      <c r="F137">
        <v>0.13093152599999999</v>
      </c>
      <c r="G137">
        <v>0</v>
      </c>
      <c r="H137">
        <v>0</v>
      </c>
      <c r="I137">
        <v>0</v>
      </c>
      <c r="J137">
        <v>0.59</v>
      </c>
      <c r="K137">
        <v>0.09</v>
      </c>
      <c r="L137">
        <v>0.58899999999999997</v>
      </c>
      <c r="M137">
        <v>0.75600000000000001</v>
      </c>
      <c r="N137" t="s">
        <v>74</v>
      </c>
      <c r="O137" t="s">
        <v>25</v>
      </c>
    </row>
    <row r="138" spans="1:15" x14ac:dyDescent="0.2">
      <c r="A138" t="s">
        <v>276</v>
      </c>
      <c r="B138">
        <v>1</v>
      </c>
      <c r="C138">
        <v>0</v>
      </c>
      <c r="D138">
        <v>0</v>
      </c>
      <c r="E138">
        <v>0.33582802499999997</v>
      </c>
      <c r="F138">
        <v>0.15989503299999999</v>
      </c>
      <c r="G138">
        <v>0</v>
      </c>
      <c r="H138">
        <v>0</v>
      </c>
      <c r="I138">
        <v>0</v>
      </c>
      <c r="J138">
        <v>0.53</v>
      </c>
      <c r="K138">
        <v>7.0000000000000007E-2</v>
      </c>
      <c r="L138">
        <v>0.56699999999999995</v>
      </c>
      <c r="M138">
        <v>0.68300000000000005</v>
      </c>
      <c r="N138" t="s">
        <v>74</v>
      </c>
      <c r="O138" t="s">
        <v>25</v>
      </c>
    </row>
    <row r="139" spans="1:15" x14ac:dyDescent="0.2">
      <c r="A139" t="s">
        <v>277</v>
      </c>
      <c r="B139">
        <v>1</v>
      </c>
      <c r="C139">
        <v>0</v>
      </c>
      <c r="D139">
        <v>0</v>
      </c>
      <c r="E139">
        <v>0.30286036399999999</v>
      </c>
      <c r="F139">
        <v>0.110327855</v>
      </c>
      <c r="G139">
        <v>0</v>
      </c>
      <c r="H139">
        <v>0</v>
      </c>
      <c r="I139">
        <v>0.01</v>
      </c>
      <c r="J139">
        <v>0.65</v>
      </c>
      <c r="K139">
        <v>0.05</v>
      </c>
      <c r="L139">
        <v>0.628</v>
      </c>
      <c r="M139">
        <v>0.66600000000000004</v>
      </c>
      <c r="N139" t="s">
        <v>213</v>
      </c>
      <c r="O139" t="s">
        <v>278</v>
      </c>
    </row>
    <row r="140" spans="1:15" x14ac:dyDescent="0.2">
      <c r="A140" t="s">
        <v>279</v>
      </c>
      <c r="B140">
        <v>1</v>
      </c>
      <c r="C140">
        <v>0</v>
      </c>
      <c r="D140">
        <v>0</v>
      </c>
      <c r="E140">
        <v>0.31279279999999998</v>
      </c>
      <c r="F140">
        <v>0.207563952</v>
      </c>
      <c r="G140">
        <v>0</v>
      </c>
      <c r="H140">
        <v>0</v>
      </c>
      <c r="I140">
        <v>0</v>
      </c>
      <c r="J140">
        <v>0.67</v>
      </c>
      <c r="K140">
        <v>7.0000000000000007E-2</v>
      </c>
      <c r="L140">
        <v>0.66500000000000004</v>
      </c>
      <c r="M140">
        <v>0.68</v>
      </c>
      <c r="N140" t="s">
        <v>70</v>
      </c>
      <c r="O140" t="s">
        <v>280</v>
      </c>
    </row>
    <row r="141" spans="1:15" x14ac:dyDescent="0.2">
      <c r="A141" t="s">
        <v>281</v>
      </c>
      <c r="B141">
        <v>1</v>
      </c>
      <c r="C141">
        <v>0</v>
      </c>
      <c r="D141">
        <v>0</v>
      </c>
      <c r="E141">
        <v>0.37137814899999999</v>
      </c>
      <c r="F141">
        <v>0.24081070700000001</v>
      </c>
      <c r="G141">
        <v>0.01</v>
      </c>
      <c r="H141">
        <v>0</v>
      </c>
      <c r="I141">
        <v>0.13</v>
      </c>
      <c r="J141">
        <v>0.59</v>
      </c>
      <c r="K141">
        <v>0.08</v>
      </c>
      <c r="L141">
        <v>0.65200000000000002</v>
      </c>
      <c r="M141">
        <v>0.70499999999999996</v>
      </c>
      <c r="N141" t="s">
        <v>282</v>
      </c>
      <c r="O141" t="s">
        <v>283</v>
      </c>
    </row>
    <row r="142" spans="1:15" x14ac:dyDescent="0.2">
      <c r="A142" t="s">
        <v>284</v>
      </c>
      <c r="B142">
        <v>1</v>
      </c>
      <c r="C142">
        <v>0</v>
      </c>
      <c r="D142">
        <v>0</v>
      </c>
      <c r="E142">
        <v>0.66371430300000001</v>
      </c>
      <c r="F142">
        <v>0.74221968699999996</v>
      </c>
      <c r="G142">
        <v>0.96</v>
      </c>
      <c r="H142">
        <v>0.99</v>
      </c>
      <c r="I142">
        <v>0.99</v>
      </c>
      <c r="J142">
        <v>0.83</v>
      </c>
      <c r="K142">
        <v>0.73</v>
      </c>
      <c r="L142">
        <v>0.73399999999999999</v>
      </c>
      <c r="M142">
        <v>0.70399999999999996</v>
      </c>
      <c r="N142" t="s">
        <v>123</v>
      </c>
      <c r="O142" t="s">
        <v>285</v>
      </c>
    </row>
    <row r="143" spans="1:15" x14ac:dyDescent="0.2">
      <c r="A143" t="s">
        <v>286</v>
      </c>
      <c r="B143">
        <v>1</v>
      </c>
      <c r="C143">
        <v>0</v>
      </c>
      <c r="D143">
        <v>0</v>
      </c>
      <c r="E143">
        <v>0.677075855</v>
      </c>
      <c r="F143">
        <v>0.83510011399999995</v>
      </c>
      <c r="G143">
        <v>0.77</v>
      </c>
      <c r="H143">
        <v>0.14000000000000001</v>
      </c>
      <c r="I143">
        <v>0.27</v>
      </c>
      <c r="J143">
        <v>0.83</v>
      </c>
      <c r="K143">
        <v>0.62</v>
      </c>
      <c r="L143">
        <v>0.69</v>
      </c>
      <c r="M143">
        <v>0.63400000000000001</v>
      </c>
      <c r="N143" t="s">
        <v>172</v>
      </c>
      <c r="O143" t="s">
        <v>287</v>
      </c>
    </row>
    <row r="144" spans="1:15" x14ac:dyDescent="0.2">
      <c r="A144" t="s">
        <v>288</v>
      </c>
      <c r="B144">
        <v>1</v>
      </c>
      <c r="C144">
        <v>0</v>
      </c>
      <c r="D144">
        <v>0</v>
      </c>
      <c r="E144">
        <v>0.67046962600000004</v>
      </c>
      <c r="F144">
        <v>0.69040584599999999</v>
      </c>
      <c r="G144">
        <v>0.97</v>
      </c>
      <c r="H144">
        <v>0.99</v>
      </c>
      <c r="I144">
        <v>0.99</v>
      </c>
      <c r="J144">
        <v>0.85</v>
      </c>
      <c r="K144">
        <v>0.59</v>
      </c>
      <c r="L144">
        <v>0.70099999999999996</v>
      </c>
      <c r="M144">
        <v>0.58199999999999996</v>
      </c>
      <c r="N144" t="s">
        <v>289</v>
      </c>
      <c r="O144" t="s">
        <v>290</v>
      </c>
    </row>
    <row r="145" spans="1:15" x14ac:dyDescent="0.2">
      <c r="A145" t="s">
        <v>291</v>
      </c>
      <c r="B145">
        <v>1</v>
      </c>
      <c r="C145">
        <v>0</v>
      </c>
      <c r="D145">
        <v>0</v>
      </c>
      <c r="E145">
        <v>0.66286898400000005</v>
      </c>
      <c r="F145">
        <v>0.75628578700000004</v>
      </c>
      <c r="G145">
        <v>0.94</v>
      </c>
      <c r="H145">
        <v>0.94</v>
      </c>
      <c r="I145">
        <v>0.42</v>
      </c>
      <c r="J145">
        <v>0.83</v>
      </c>
      <c r="K145">
        <v>0.73</v>
      </c>
      <c r="L145">
        <v>0.73799999999999999</v>
      </c>
      <c r="M145">
        <v>0.70099999999999996</v>
      </c>
      <c r="N145" t="s">
        <v>170</v>
      </c>
      <c r="O145" t="s">
        <v>292</v>
      </c>
    </row>
    <row r="146" spans="1:15" x14ac:dyDescent="0.2">
      <c r="A146" t="s">
        <v>293</v>
      </c>
      <c r="B146">
        <v>1</v>
      </c>
      <c r="C146">
        <v>0</v>
      </c>
      <c r="D146">
        <v>0</v>
      </c>
      <c r="E146">
        <v>0.55681804899999998</v>
      </c>
      <c r="F146">
        <v>0.60275995699999996</v>
      </c>
      <c r="G146">
        <v>0.86</v>
      </c>
      <c r="H146">
        <v>0.95</v>
      </c>
      <c r="I146">
        <v>0.61</v>
      </c>
      <c r="J146">
        <v>0.82</v>
      </c>
      <c r="K146">
        <v>0.56000000000000005</v>
      </c>
      <c r="L146">
        <v>0.69799999999999995</v>
      </c>
      <c r="M146">
        <v>0.64700000000000002</v>
      </c>
      <c r="N146" t="s">
        <v>172</v>
      </c>
      <c r="O146" t="s">
        <v>294</v>
      </c>
    </row>
    <row r="147" spans="1:15" x14ac:dyDescent="0.2">
      <c r="A147" t="s">
        <v>295</v>
      </c>
      <c r="B147">
        <v>1</v>
      </c>
      <c r="C147">
        <v>0</v>
      </c>
      <c r="D147">
        <v>1</v>
      </c>
      <c r="E147">
        <v>0.677272121</v>
      </c>
      <c r="F147">
        <v>0.69011813399999999</v>
      </c>
      <c r="G147">
        <v>0.86</v>
      </c>
      <c r="H147">
        <v>0.92</v>
      </c>
      <c r="I147">
        <v>0.25</v>
      </c>
      <c r="J147">
        <v>0.85</v>
      </c>
      <c r="K147">
        <v>0.7</v>
      </c>
      <c r="L147">
        <v>0.67900000000000005</v>
      </c>
      <c r="M147">
        <v>0.60799999999999998</v>
      </c>
      <c r="N147" t="s">
        <v>238</v>
      </c>
      <c r="O147" t="s">
        <v>248</v>
      </c>
    </row>
    <row r="148" spans="1:15" x14ac:dyDescent="0.2">
      <c r="A148" t="s">
        <v>296</v>
      </c>
      <c r="B148">
        <v>1</v>
      </c>
      <c r="C148">
        <v>0</v>
      </c>
      <c r="D148">
        <v>1</v>
      </c>
      <c r="E148">
        <v>0.69572141600000004</v>
      </c>
      <c r="F148">
        <v>0.821766675</v>
      </c>
      <c r="G148">
        <v>0.27</v>
      </c>
      <c r="H148">
        <v>0.05</v>
      </c>
      <c r="I148">
        <v>0.49</v>
      </c>
      <c r="J148">
        <v>0.74</v>
      </c>
      <c r="K148">
        <v>0.7</v>
      </c>
      <c r="L148">
        <v>0.66400000000000003</v>
      </c>
      <c r="M148">
        <v>0.58299999999999996</v>
      </c>
      <c r="N148" t="s">
        <v>297</v>
      </c>
      <c r="O148" t="s">
        <v>298</v>
      </c>
    </row>
    <row r="149" spans="1:15" x14ac:dyDescent="0.2">
      <c r="A149" t="s">
        <v>299</v>
      </c>
      <c r="B149">
        <v>1</v>
      </c>
      <c r="C149">
        <v>0</v>
      </c>
      <c r="D149">
        <v>1</v>
      </c>
      <c r="E149">
        <v>0.65674744500000004</v>
      </c>
      <c r="F149">
        <v>0.77833455799999995</v>
      </c>
      <c r="G149">
        <v>0.64</v>
      </c>
      <c r="H149">
        <v>0.85</v>
      </c>
      <c r="I149">
        <v>0.45</v>
      </c>
      <c r="J149">
        <v>0.8</v>
      </c>
      <c r="K149">
        <v>0.7</v>
      </c>
      <c r="L149">
        <v>0.63</v>
      </c>
      <c r="M149">
        <v>0.60099999999999998</v>
      </c>
      <c r="N149" t="s">
        <v>247</v>
      </c>
      <c r="O149" t="s">
        <v>300</v>
      </c>
    </row>
    <row r="150" spans="1:15" x14ac:dyDescent="0.2">
      <c r="A150" t="s">
        <v>301</v>
      </c>
      <c r="B150">
        <v>1</v>
      </c>
      <c r="C150">
        <v>0</v>
      </c>
      <c r="D150">
        <v>1</v>
      </c>
      <c r="E150">
        <v>0.703029825</v>
      </c>
      <c r="F150">
        <v>0.81369548999999997</v>
      </c>
      <c r="G150">
        <v>0.68</v>
      </c>
      <c r="H150">
        <v>0.44</v>
      </c>
      <c r="I150">
        <v>0.93</v>
      </c>
      <c r="J150">
        <v>0.8</v>
      </c>
      <c r="K150">
        <v>0.57999999999999996</v>
      </c>
      <c r="L150">
        <v>0.70199999999999996</v>
      </c>
      <c r="M150">
        <v>0.70799999999999996</v>
      </c>
      <c r="N150" t="s">
        <v>238</v>
      </c>
      <c r="O150" t="s">
        <v>302</v>
      </c>
    </row>
    <row r="151" spans="1:15" x14ac:dyDescent="0.2">
      <c r="A151" t="s">
        <v>303</v>
      </c>
      <c r="B151">
        <v>1</v>
      </c>
      <c r="C151">
        <v>0</v>
      </c>
      <c r="D151">
        <v>1</v>
      </c>
      <c r="E151">
        <v>0.65789079500000003</v>
      </c>
      <c r="F151">
        <v>0.80241221200000001</v>
      </c>
      <c r="G151">
        <v>0.81</v>
      </c>
      <c r="H151">
        <v>0.95</v>
      </c>
      <c r="I151">
        <v>0.49</v>
      </c>
      <c r="J151">
        <v>0.85</v>
      </c>
      <c r="K151">
        <v>0.71</v>
      </c>
      <c r="L151">
        <v>0.72399999999999998</v>
      </c>
      <c r="M151">
        <v>0.63800000000000001</v>
      </c>
      <c r="N151" t="s">
        <v>304</v>
      </c>
      <c r="O151" t="s">
        <v>20</v>
      </c>
    </row>
    <row r="152" spans="1:15" x14ac:dyDescent="0.2">
      <c r="A152" t="s">
        <v>305</v>
      </c>
      <c r="B152">
        <v>2</v>
      </c>
      <c r="C152">
        <v>1</v>
      </c>
      <c r="D152">
        <v>1</v>
      </c>
      <c r="E152">
        <v>0.66877913099999997</v>
      </c>
      <c r="F152">
        <v>0.75479614699999997</v>
      </c>
      <c r="G152">
        <v>7.0000000000000007E-2</v>
      </c>
      <c r="H152">
        <v>7.0000000000000007E-2</v>
      </c>
      <c r="I152">
        <v>0.51</v>
      </c>
      <c r="J152">
        <v>0.39</v>
      </c>
      <c r="K152">
        <v>0.09</v>
      </c>
      <c r="L152">
        <v>0.57299999999999995</v>
      </c>
      <c r="M152">
        <v>0.67800000000000005</v>
      </c>
      <c r="N152" t="s">
        <v>304</v>
      </c>
      <c r="O152" t="s">
        <v>306</v>
      </c>
    </row>
    <row r="153" spans="1:15" x14ac:dyDescent="0.2">
      <c r="A153" t="s">
        <v>307</v>
      </c>
      <c r="B153">
        <v>2</v>
      </c>
      <c r="C153">
        <v>1</v>
      </c>
      <c r="D153">
        <v>1</v>
      </c>
      <c r="E153">
        <v>0.64839754199999999</v>
      </c>
      <c r="F153">
        <v>0.87455380000000005</v>
      </c>
      <c r="G153">
        <v>0.27</v>
      </c>
      <c r="H153">
        <v>0.99</v>
      </c>
      <c r="I153">
        <v>0.5</v>
      </c>
      <c r="J153">
        <v>0.37</v>
      </c>
      <c r="K153">
        <v>0.09</v>
      </c>
      <c r="L153">
        <v>0.55200000000000005</v>
      </c>
      <c r="M153">
        <v>0.63500000000000001</v>
      </c>
      <c r="N153" t="s">
        <v>238</v>
      </c>
      <c r="O153" t="s">
        <v>308</v>
      </c>
    </row>
    <row r="154" spans="1:15" x14ac:dyDescent="0.2">
      <c r="A154" t="s">
        <v>309</v>
      </c>
      <c r="B154">
        <v>2</v>
      </c>
      <c r="C154">
        <v>1</v>
      </c>
      <c r="D154">
        <v>1</v>
      </c>
      <c r="E154">
        <v>0.65367050500000001</v>
      </c>
      <c r="F154">
        <v>0.76833432899999998</v>
      </c>
      <c r="G154">
        <v>0.25</v>
      </c>
      <c r="H154">
        <v>0.96</v>
      </c>
      <c r="I154">
        <v>0.79</v>
      </c>
      <c r="J154">
        <v>0.37</v>
      </c>
      <c r="K154">
        <v>7.0000000000000007E-2</v>
      </c>
      <c r="L154">
        <v>0.53800000000000003</v>
      </c>
      <c r="M154">
        <v>0.64600000000000002</v>
      </c>
      <c r="N154" t="s">
        <v>190</v>
      </c>
      <c r="O154" t="s">
        <v>308</v>
      </c>
    </row>
    <row r="155" spans="1:15" x14ac:dyDescent="0.2">
      <c r="A155" t="s">
        <v>310</v>
      </c>
      <c r="B155">
        <v>2</v>
      </c>
      <c r="C155">
        <v>1</v>
      </c>
      <c r="D155">
        <v>1</v>
      </c>
      <c r="E155">
        <v>0.61147816200000005</v>
      </c>
      <c r="F155">
        <v>0.67549699500000004</v>
      </c>
      <c r="G155">
        <v>0.32</v>
      </c>
      <c r="H155">
        <v>0.62</v>
      </c>
      <c r="I155">
        <v>0.02</v>
      </c>
      <c r="J155">
        <v>0.28000000000000003</v>
      </c>
      <c r="K155">
        <v>0.06</v>
      </c>
      <c r="L155">
        <v>0.56799999999999995</v>
      </c>
      <c r="M155">
        <v>0.65900000000000003</v>
      </c>
      <c r="N155" t="s">
        <v>238</v>
      </c>
      <c r="O155" t="s">
        <v>311</v>
      </c>
    </row>
    <row r="156" spans="1:15" x14ac:dyDescent="0.2">
      <c r="A156" t="s">
        <v>312</v>
      </c>
      <c r="B156">
        <v>2</v>
      </c>
      <c r="C156">
        <v>1</v>
      </c>
      <c r="D156">
        <v>1</v>
      </c>
      <c r="E156">
        <v>0.63464133199999995</v>
      </c>
      <c r="F156">
        <v>0.781685293</v>
      </c>
      <c r="G156">
        <v>0.51</v>
      </c>
      <c r="H156">
        <v>0.87</v>
      </c>
      <c r="I156">
        <v>0.03</v>
      </c>
      <c r="J156">
        <v>0.44</v>
      </c>
      <c r="K156">
        <v>0.09</v>
      </c>
      <c r="L156">
        <v>0.63600000000000001</v>
      </c>
      <c r="M156">
        <v>0.70499999999999996</v>
      </c>
      <c r="N156" t="s">
        <v>313</v>
      </c>
      <c r="O156" t="s">
        <v>314</v>
      </c>
    </row>
    <row r="157" spans="1:15" x14ac:dyDescent="0.2">
      <c r="A157" t="s">
        <v>315</v>
      </c>
      <c r="B157">
        <v>2</v>
      </c>
      <c r="C157">
        <v>1</v>
      </c>
      <c r="D157">
        <v>1</v>
      </c>
      <c r="E157">
        <v>0.62074590200000002</v>
      </c>
      <c r="F157">
        <v>0.66408312300000005</v>
      </c>
      <c r="G157">
        <v>0.49</v>
      </c>
      <c r="H157">
        <v>0.75</v>
      </c>
      <c r="I157">
        <v>0.04</v>
      </c>
      <c r="J157">
        <v>0.5</v>
      </c>
      <c r="K157">
        <v>0.22</v>
      </c>
      <c r="L157">
        <v>0.67100000000000004</v>
      </c>
      <c r="M157">
        <v>0.71</v>
      </c>
      <c r="N157" t="s">
        <v>76</v>
      </c>
      <c r="O157" t="s">
        <v>316</v>
      </c>
    </row>
    <row r="158" spans="1:15" x14ac:dyDescent="0.2">
      <c r="A158" t="s">
        <v>317</v>
      </c>
      <c r="B158">
        <v>2</v>
      </c>
      <c r="C158">
        <v>1</v>
      </c>
      <c r="D158">
        <v>1</v>
      </c>
      <c r="E158">
        <v>0.64037341800000003</v>
      </c>
      <c r="F158">
        <v>0.91961079800000001</v>
      </c>
      <c r="G158">
        <v>0.75</v>
      </c>
      <c r="H158">
        <v>0.99</v>
      </c>
      <c r="I158">
        <v>0.96</v>
      </c>
      <c r="J158">
        <v>0.44</v>
      </c>
      <c r="K158">
        <v>0.3</v>
      </c>
      <c r="L158">
        <v>0.64400000000000002</v>
      </c>
      <c r="M158">
        <v>0.68200000000000005</v>
      </c>
      <c r="N158" t="s">
        <v>22</v>
      </c>
      <c r="O158" t="s">
        <v>318</v>
      </c>
    </row>
    <row r="159" spans="1:15" x14ac:dyDescent="0.2">
      <c r="A159" t="s">
        <v>319</v>
      </c>
      <c r="B159">
        <v>2</v>
      </c>
      <c r="C159">
        <v>1</v>
      </c>
      <c r="D159">
        <v>1</v>
      </c>
      <c r="E159">
        <v>0.65662724299999997</v>
      </c>
      <c r="F159">
        <v>0.88731110099999999</v>
      </c>
      <c r="G159">
        <v>0.97</v>
      </c>
      <c r="H159">
        <v>1</v>
      </c>
      <c r="I159">
        <v>0.99</v>
      </c>
      <c r="J159">
        <v>0.37</v>
      </c>
      <c r="K159">
        <v>0.15</v>
      </c>
      <c r="L159">
        <v>0.60499999999999998</v>
      </c>
      <c r="M159">
        <v>0.63500000000000001</v>
      </c>
      <c r="N159" t="s">
        <v>22</v>
      </c>
      <c r="O159" t="s">
        <v>320</v>
      </c>
    </row>
    <row r="160" spans="1:15" x14ac:dyDescent="0.2">
      <c r="A160" t="s">
        <v>321</v>
      </c>
      <c r="B160">
        <v>2</v>
      </c>
      <c r="C160">
        <v>0</v>
      </c>
      <c r="D160">
        <v>0</v>
      </c>
      <c r="E160">
        <v>0.56005854600000005</v>
      </c>
      <c r="F160">
        <v>0.68731975599999995</v>
      </c>
      <c r="G160">
        <v>0.9</v>
      </c>
      <c r="H160">
        <v>0.52</v>
      </c>
      <c r="I160">
        <v>0.63</v>
      </c>
      <c r="J160">
        <v>0.28999999999999998</v>
      </c>
      <c r="K160">
        <v>0.05</v>
      </c>
      <c r="L160">
        <v>0.52100000000000002</v>
      </c>
      <c r="M160">
        <v>0.61399999999999999</v>
      </c>
      <c r="N160" t="s">
        <v>112</v>
      </c>
      <c r="O160" t="s">
        <v>287</v>
      </c>
    </row>
    <row r="161" spans="1:15" x14ac:dyDescent="0.2">
      <c r="A161" t="s">
        <v>322</v>
      </c>
      <c r="B161">
        <v>2</v>
      </c>
      <c r="C161">
        <v>0</v>
      </c>
      <c r="D161">
        <v>0</v>
      </c>
      <c r="E161">
        <v>0.71808504399999995</v>
      </c>
      <c r="F161">
        <v>0.92477405099999999</v>
      </c>
      <c r="G161">
        <v>0.05</v>
      </c>
      <c r="H161">
        <v>0.93</v>
      </c>
      <c r="I161">
        <v>0.08</v>
      </c>
      <c r="J161">
        <v>0.49</v>
      </c>
      <c r="K161">
        <v>0.05</v>
      </c>
      <c r="L161">
        <v>0.65200000000000002</v>
      </c>
      <c r="M161">
        <v>0.69199999999999995</v>
      </c>
      <c r="N161" t="s">
        <v>323</v>
      </c>
      <c r="O161" t="s">
        <v>324</v>
      </c>
    </row>
    <row r="162" spans="1:15" x14ac:dyDescent="0.2">
      <c r="A162" t="s">
        <v>325</v>
      </c>
      <c r="B162">
        <v>2</v>
      </c>
      <c r="C162">
        <v>0</v>
      </c>
      <c r="D162">
        <v>0</v>
      </c>
      <c r="E162">
        <v>0.65928868900000004</v>
      </c>
      <c r="F162">
        <v>0.79677170500000005</v>
      </c>
      <c r="G162">
        <v>0.44</v>
      </c>
      <c r="H162">
        <v>0.4</v>
      </c>
      <c r="I162">
        <v>0.08</v>
      </c>
      <c r="J162">
        <v>0.35</v>
      </c>
      <c r="K162">
        <v>0.06</v>
      </c>
      <c r="L162">
        <v>0.57099999999999995</v>
      </c>
      <c r="M162">
        <v>0.63400000000000001</v>
      </c>
      <c r="N162" t="s">
        <v>165</v>
      </c>
      <c r="O162" t="s">
        <v>294</v>
      </c>
    </row>
    <row r="163" spans="1:15" x14ac:dyDescent="0.2">
      <c r="A163" t="s">
        <v>326</v>
      </c>
      <c r="B163">
        <v>2</v>
      </c>
      <c r="C163">
        <v>0</v>
      </c>
      <c r="D163">
        <v>0</v>
      </c>
      <c r="E163">
        <v>0.587399593</v>
      </c>
      <c r="F163">
        <v>0.67092174299999996</v>
      </c>
      <c r="G163">
        <v>0.27</v>
      </c>
      <c r="H163">
        <v>0.79</v>
      </c>
      <c r="I163">
        <v>0.04</v>
      </c>
      <c r="J163">
        <v>0.32</v>
      </c>
      <c r="K163">
        <v>0.06</v>
      </c>
      <c r="L163">
        <v>0.54500000000000004</v>
      </c>
      <c r="M163">
        <v>0.67400000000000004</v>
      </c>
      <c r="N163" t="s">
        <v>112</v>
      </c>
      <c r="O163" t="s">
        <v>327</v>
      </c>
    </row>
    <row r="164" spans="1:15" x14ac:dyDescent="0.2">
      <c r="A164" t="s">
        <v>328</v>
      </c>
      <c r="B164">
        <v>2</v>
      </c>
      <c r="C164">
        <v>0</v>
      </c>
      <c r="D164">
        <v>0</v>
      </c>
      <c r="E164">
        <v>0.69419020799999998</v>
      </c>
      <c r="F164">
        <v>0.87347322699999996</v>
      </c>
      <c r="G164">
        <v>0.99</v>
      </c>
      <c r="H164">
        <v>1</v>
      </c>
      <c r="I164">
        <v>0.87</v>
      </c>
      <c r="J164">
        <v>0.47</v>
      </c>
      <c r="K164">
        <v>0.13</v>
      </c>
      <c r="L164">
        <v>0.69199999999999995</v>
      </c>
      <c r="M164">
        <v>0.65600000000000003</v>
      </c>
      <c r="N164" t="s">
        <v>226</v>
      </c>
      <c r="O164" t="s">
        <v>329</v>
      </c>
    </row>
    <row r="165" spans="1:15" x14ac:dyDescent="0.2">
      <c r="A165" t="s">
        <v>330</v>
      </c>
      <c r="B165">
        <v>2</v>
      </c>
      <c r="C165">
        <v>1</v>
      </c>
      <c r="D165">
        <v>0</v>
      </c>
      <c r="E165">
        <v>0.68017821300000003</v>
      </c>
      <c r="F165">
        <v>0.89902210199999999</v>
      </c>
      <c r="G165">
        <v>0.7</v>
      </c>
      <c r="H165">
        <v>1</v>
      </c>
      <c r="I165">
        <v>0.98</v>
      </c>
      <c r="J165">
        <v>0.5</v>
      </c>
      <c r="K165">
        <v>0.12</v>
      </c>
      <c r="L165">
        <v>0.63200000000000001</v>
      </c>
      <c r="M165">
        <v>0.78700000000000003</v>
      </c>
      <c r="N165" t="s">
        <v>161</v>
      </c>
      <c r="O165" t="s">
        <v>331</v>
      </c>
    </row>
    <row r="166" spans="1:15" x14ac:dyDescent="0.2">
      <c r="A166" t="s">
        <v>332</v>
      </c>
      <c r="B166">
        <v>2</v>
      </c>
      <c r="C166">
        <v>1</v>
      </c>
      <c r="D166">
        <v>0</v>
      </c>
      <c r="E166">
        <v>0.63641493599999999</v>
      </c>
      <c r="F166">
        <v>0.78667056599999996</v>
      </c>
      <c r="G166">
        <v>0.57999999999999996</v>
      </c>
      <c r="H166">
        <v>1</v>
      </c>
      <c r="I166">
        <v>0.68</v>
      </c>
      <c r="J166">
        <v>0.46</v>
      </c>
      <c r="K166">
        <v>0.08</v>
      </c>
      <c r="L166">
        <v>0.57299999999999995</v>
      </c>
      <c r="M166">
        <v>0.72499999999999998</v>
      </c>
      <c r="N166" t="s">
        <v>66</v>
      </c>
      <c r="O166" t="s">
        <v>333</v>
      </c>
    </row>
    <row r="167" spans="1:15" x14ac:dyDescent="0.2">
      <c r="A167" t="s">
        <v>334</v>
      </c>
      <c r="B167">
        <v>2</v>
      </c>
      <c r="C167">
        <v>1</v>
      </c>
      <c r="D167">
        <v>0</v>
      </c>
      <c r="E167">
        <v>0.69223072299999999</v>
      </c>
      <c r="F167">
        <v>0.88427484000000001</v>
      </c>
      <c r="G167">
        <v>0.92</v>
      </c>
      <c r="H167">
        <v>1</v>
      </c>
      <c r="I167">
        <v>0.44</v>
      </c>
      <c r="J167">
        <v>0.48</v>
      </c>
      <c r="K167">
        <v>0.13</v>
      </c>
      <c r="L167">
        <v>0.65400000000000003</v>
      </c>
      <c r="M167">
        <v>0.72499999999999998</v>
      </c>
      <c r="N167" t="s">
        <v>165</v>
      </c>
      <c r="O167" t="s">
        <v>335</v>
      </c>
    </row>
    <row r="168" spans="1:15" x14ac:dyDescent="0.2">
      <c r="A168" t="s">
        <v>336</v>
      </c>
      <c r="B168">
        <v>2</v>
      </c>
      <c r="C168">
        <v>1</v>
      </c>
      <c r="D168">
        <v>0</v>
      </c>
      <c r="E168">
        <v>0.66039783600000002</v>
      </c>
      <c r="F168">
        <v>0.86704731000000002</v>
      </c>
      <c r="G168">
        <v>0.98</v>
      </c>
      <c r="H168">
        <v>1</v>
      </c>
      <c r="I168">
        <v>0.56000000000000005</v>
      </c>
      <c r="J168">
        <v>0.45</v>
      </c>
      <c r="K168">
        <v>0.09</v>
      </c>
      <c r="L168">
        <v>0.58899999999999997</v>
      </c>
      <c r="M168">
        <v>0.73499999999999999</v>
      </c>
      <c r="N168" t="s">
        <v>49</v>
      </c>
      <c r="O168" t="s">
        <v>337</v>
      </c>
    </row>
    <row r="169" spans="1:15" x14ac:dyDescent="0.2">
      <c r="A169" t="s">
        <v>338</v>
      </c>
      <c r="B169">
        <v>2</v>
      </c>
      <c r="C169">
        <v>1</v>
      </c>
      <c r="D169">
        <v>0</v>
      </c>
      <c r="E169">
        <v>0.54642524000000003</v>
      </c>
      <c r="F169">
        <v>0.32565271899999998</v>
      </c>
      <c r="G169">
        <v>0.97</v>
      </c>
      <c r="H169">
        <v>1</v>
      </c>
      <c r="I169">
        <v>0.99</v>
      </c>
      <c r="J169">
        <v>0.51</v>
      </c>
      <c r="K169">
        <v>0.18</v>
      </c>
      <c r="L169">
        <v>0.61499999999999999</v>
      </c>
      <c r="M169">
        <v>0.70399999999999996</v>
      </c>
      <c r="N169" t="s">
        <v>123</v>
      </c>
      <c r="O169" t="s">
        <v>239</v>
      </c>
    </row>
    <row r="170" spans="1:15" x14ac:dyDescent="0.2">
      <c r="A170" t="s">
        <v>339</v>
      </c>
      <c r="B170">
        <v>2</v>
      </c>
      <c r="C170">
        <v>1</v>
      </c>
      <c r="D170">
        <v>0</v>
      </c>
      <c r="E170">
        <v>0.405222425</v>
      </c>
      <c r="F170">
        <v>0.37133121499999999</v>
      </c>
      <c r="G170">
        <v>0.75</v>
      </c>
      <c r="H170">
        <v>1</v>
      </c>
      <c r="I170">
        <v>0.08</v>
      </c>
      <c r="J170">
        <v>0.49</v>
      </c>
      <c r="K170">
        <v>0.14000000000000001</v>
      </c>
      <c r="L170">
        <v>0.53400000000000003</v>
      </c>
      <c r="M170">
        <v>0.63200000000000001</v>
      </c>
      <c r="N170" t="s">
        <v>118</v>
      </c>
      <c r="O170" t="s">
        <v>340</v>
      </c>
    </row>
    <row r="171" spans="1:15" x14ac:dyDescent="0.2">
      <c r="A171" t="s">
        <v>341</v>
      </c>
      <c r="B171">
        <v>2</v>
      </c>
      <c r="C171">
        <v>1</v>
      </c>
      <c r="D171">
        <v>0</v>
      </c>
      <c r="E171">
        <v>0.38504829800000001</v>
      </c>
      <c r="F171">
        <v>0.215870172</v>
      </c>
      <c r="G171">
        <v>0.84</v>
      </c>
      <c r="H171">
        <v>1</v>
      </c>
      <c r="I171">
        <v>0.54</v>
      </c>
      <c r="J171">
        <v>0.47</v>
      </c>
      <c r="K171">
        <v>0.14000000000000001</v>
      </c>
      <c r="L171">
        <v>0.53700000000000003</v>
      </c>
      <c r="M171">
        <v>0.64900000000000002</v>
      </c>
      <c r="N171" t="s">
        <v>197</v>
      </c>
      <c r="O171" t="s">
        <v>342</v>
      </c>
    </row>
    <row r="172" spans="1:15" x14ac:dyDescent="0.2">
      <c r="A172" t="s">
        <v>343</v>
      </c>
      <c r="B172">
        <v>2</v>
      </c>
      <c r="C172">
        <v>1</v>
      </c>
      <c r="D172">
        <v>0</v>
      </c>
      <c r="E172">
        <v>0.38394246900000001</v>
      </c>
      <c r="F172">
        <v>0.31530541200000001</v>
      </c>
      <c r="G172">
        <v>0.39</v>
      </c>
      <c r="H172">
        <v>0.01</v>
      </c>
      <c r="I172">
        <v>0.01</v>
      </c>
      <c r="J172">
        <v>0.39</v>
      </c>
      <c r="K172">
        <v>0.06</v>
      </c>
      <c r="L172">
        <v>0.51500000000000001</v>
      </c>
      <c r="M172">
        <v>0.67900000000000005</v>
      </c>
      <c r="N172" t="s">
        <v>46</v>
      </c>
      <c r="O172" t="s">
        <v>344</v>
      </c>
    </row>
    <row r="173" spans="1:15" x14ac:dyDescent="0.2">
      <c r="A173" t="s">
        <v>345</v>
      </c>
      <c r="B173">
        <v>2</v>
      </c>
      <c r="C173">
        <v>1</v>
      </c>
      <c r="D173">
        <v>0</v>
      </c>
      <c r="E173">
        <v>0.32185612699999999</v>
      </c>
      <c r="F173">
        <v>0.230881855</v>
      </c>
      <c r="G173">
        <v>0.23</v>
      </c>
      <c r="H173">
        <v>0.06</v>
      </c>
      <c r="I173">
        <v>0</v>
      </c>
      <c r="J173">
        <v>0.56000000000000005</v>
      </c>
      <c r="K173">
        <v>0.13</v>
      </c>
      <c r="L173">
        <v>0.55400000000000005</v>
      </c>
      <c r="M173">
        <v>0.74</v>
      </c>
      <c r="N173" t="s">
        <v>346</v>
      </c>
      <c r="O173" t="s">
        <v>347</v>
      </c>
    </row>
    <row r="174" spans="1:15" x14ac:dyDescent="0.2">
      <c r="A174" t="s">
        <v>348</v>
      </c>
      <c r="B174">
        <v>2</v>
      </c>
      <c r="C174">
        <v>1</v>
      </c>
      <c r="D174">
        <v>0</v>
      </c>
      <c r="E174">
        <v>0.36855228499999998</v>
      </c>
      <c r="F174">
        <v>0.29080429699999999</v>
      </c>
      <c r="G174">
        <v>0.1</v>
      </c>
      <c r="H174">
        <v>0</v>
      </c>
      <c r="I174">
        <v>0</v>
      </c>
      <c r="J174">
        <v>0.53</v>
      </c>
      <c r="K174">
        <v>0.11</v>
      </c>
      <c r="L174">
        <v>0.57499999999999996</v>
      </c>
      <c r="M174">
        <v>0.70199999999999996</v>
      </c>
      <c r="N174" t="s">
        <v>103</v>
      </c>
      <c r="O174" t="s">
        <v>349</v>
      </c>
    </row>
    <row r="175" spans="1:15" x14ac:dyDescent="0.2">
      <c r="A175" t="s">
        <v>350</v>
      </c>
      <c r="B175">
        <v>2</v>
      </c>
      <c r="C175">
        <v>1</v>
      </c>
      <c r="D175">
        <v>0</v>
      </c>
      <c r="E175">
        <v>0.38059909800000002</v>
      </c>
      <c r="F175">
        <v>0.25420042900000001</v>
      </c>
      <c r="G175">
        <v>0.72</v>
      </c>
      <c r="H175">
        <v>0.95</v>
      </c>
      <c r="I175">
        <v>0.77</v>
      </c>
      <c r="J175">
        <v>0.5</v>
      </c>
      <c r="K175">
        <v>0.21</v>
      </c>
      <c r="L175">
        <v>0.57599999999999996</v>
      </c>
      <c r="M175">
        <v>0.626</v>
      </c>
      <c r="N175" t="s">
        <v>174</v>
      </c>
      <c r="O175" t="s">
        <v>351</v>
      </c>
    </row>
    <row r="176" spans="1:15" x14ac:dyDescent="0.2">
      <c r="A176" t="s">
        <v>352</v>
      </c>
      <c r="B176">
        <v>2</v>
      </c>
      <c r="C176">
        <v>1</v>
      </c>
      <c r="D176">
        <v>0</v>
      </c>
      <c r="E176">
        <v>0.42659802000000002</v>
      </c>
      <c r="F176">
        <v>0.229188576</v>
      </c>
      <c r="G176">
        <v>0.18</v>
      </c>
      <c r="H176">
        <v>0.91</v>
      </c>
      <c r="I176">
        <v>0.01</v>
      </c>
      <c r="J176">
        <v>0.44</v>
      </c>
      <c r="K176">
        <v>0.1</v>
      </c>
      <c r="L176">
        <v>0.502</v>
      </c>
      <c r="M176">
        <v>0.58199999999999996</v>
      </c>
      <c r="N176" t="s">
        <v>174</v>
      </c>
      <c r="O176" t="s">
        <v>353</v>
      </c>
    </row>
    <row r="177" spans="1:15" x14ac:dyDescent="0.2">
      <c r="A177" t="s">
        <v>354</v>
      </c>
      <c r="B177">
        <v>2</v>
      </c>
      <c r="C177">
        <v>0</v>
      </c>
      <c r="D177">
        <v>1</v>
      </c>
      <c r="E177">
        <v>0.497131404</v>
      </c>
      <c r="F177">
        <v>0.36841553399999999</v>
      </c>
      <c r="G177">
        <v>0.96</v>
      </c>
      <c r="H177">
        <v>1</v>
      </c>
      <c r="I177">
        <v>0.02</v>
      </c>
      <c r="J177">
        <v>0.39</v>
      </c>
      <c r="K177">
        <v>0.05</v>
      </c>
      <c r="L177">
        <v>0.49199999999999999</v>
      </c>
      <c r="M177">
        <v>0.63800000000000001</v>
      </c>
      <c r="N177" t="s">
        <v>190</v>
      </c>
      <c r="O177" t="s">
        <v>355</v>
      </c>
    </row>
    <row r="178" spans="1:15" x14ac:dyDescent="0.2">
      <c r="A178" t="s">
        <v>356</v>
      </c>
      <c r="B178">
        <v>2</v>
      </c>
      <c r="C178">
        <v>0</v>
      </c>
      <c r="D178">
        <v>1</v>
      </c>
      <c r="E178">
        <v>0.47844885799999998</v>
      </c>
      <c r="F178">
        <v>0.412692279</v>
      </c>
      <c r="G178">
        <v>0.96</v>
      </c>
      <c r="H178">
        <v>1</v>
      </c>
      <c r="I178">
        <v>0.64</v>
      </c>
      <c r="J178">
        <v>0.7</v>
      </c>
      <c r="K178">
        <v>0.39</v>
      </c>
      <c r="L178">
        <v>0.66700000000000004</v>
      </c>
      <c r="M178">
        <v>0.76900000000000002</v>
      </c>
      <c r="N178" t="s">
        <v>357</v>
      </c>
      <c r="O178" t="s">
        <v>358</v>
      </c>
    </row>
    <row r="179" spans="1:15" x14ac:dyDescent="0.2">
      <c r="A179" t="s">
        <v>359</v>
      </c>
      <c r="B179">
        <v>2</v>
      </c>
      <c r="C179">
        <v>0</v>
      </c>
      <c r="D179">
        <v>1</v>
      </c>
      <c r="E179">
        <v>0.411621399</v>
      </c>
      <c r="F179">
        <v>0.236587301</v>
      </c>
      <c r="G179">
        <v>0.98</v>
      </c>
      <c r="H179">
        <v>1</v>
      </c>
      <c r="I179">
        <v>0.12</v>
      </c>
      <c r="J179">
        <v>0.47</v>
      </c>
      <c r="K179">
        <v>7.0000000000000007E-2</v>
      </c>
      <c r="L179">
        <v>0.55700000000000005</v>
      </c>
      <c r="M179">
        <v>0.66900000000000004</v>
      </c>
      <c r="N179" t="s">
        <v>360</v>
      </c>
      <c r="O179" t="s">
        <v>361</v>
      </c>
    </row>
    <row r="180" spans="1:15" x14ac:dyDescent="0.2">
      <c r="A180" t="s">
        <v>362</v>
      </c>
      <c r="B180">
        <v>2</v>
      </c>
      <c r="C180">
        <v>0</v>
      </c>
      <c r="D180">
        <v>1</v>
      </c>
      <c r="E180">
        <v>0.50931036399999996</v>
      </c>
      <c r="F180">
        <v>0.43966290400000002</v>
      </c>
      <c r="G180">
        <v>0.99</v>
      </c>
      <c r="H180">
        <v>1</v>
      </c>
      <c r="I180">
        <v>0.99</v>
      </c>
      <c r="J180">
        <v>0.47</v>
      </c>
      <c r="K180">
        <v>0.19</v>
      </c>
      <c r="L180">
        <v>0.61899999999999999</v>
      </c>
      <c r="M180">
        <v>0.70599999999999996</v>
      </c>
      <c r="N180" t="s">
        <v>363</v>
      </c>
      <c r="O180" t="s">
        <v>364</v>
      </c>
    </row>
    <row r="181" spans="1:15" x14ac:dyDescent="0.2">
      <c r="A181" t="s">
        <v>365</v>
      </c>
      <c r="B181">
        <v>2</v>
      </c>
      <c r="C181">
        <v>0</v>
      </c>
      <c r="D181">
        <v>1</v>
      </c>
      <c r="E181">
        <v>0.53956952899999999</v>
      </c>
      <c r="F181">
        <v>0.54430186700000005</v>
      </c>
      <c r="G181">
        <v>0.95</v>
      </c>
      <c r="H181">
        <v>1</v>
      </c>
      <c r="I181">
        <v>0.01</v>
      </c>
      <c r="J181">
        <v>0.57999999999999996</v>
      </c>
      <c r="K181">
        <v>0.1</v>
      </c>
      <c r="L181">
        <v>0.65200000000000002</v>
      </c>
      <c r="M181">
        <v>0.60299999999999998</v>
      </c>
      <c r="N181" t="s">
        <v>366</v>
      </c>
      <c r="O181" t="s">
        <v>367</v>
      </c>
    </row>
    <row r="182" spans="1:15" x14ac:dyDescent="0.2">
      <c r="A182" t="s">
        <v>368</v>
      </c>
      <c r="B182">
        <v>2</v>
      </c>
      <c r="C182">
        <v>1</v>
      </c>
      <c r="D182">
        <v>0</v>
      </c>
      <c r="E182">
        <v>0.38151417500000001</v>
      </c>
      <c r="F182">
        <v>0.29727828499999998</v>
      </c>
      <c r="G182">
        <v>0.56999999999999995</v>
      </c>
      <c r="H182">
        <v>0.81</v>
      </c>
      <c r="I182">
        <v>0</v>
      </c>
      <c r="J182">
        <v>0.56000000000000005</v>
      </c>
      <c r="K182">
        <v>7.0000000000000007E-2</v>
      </c>
      <c r="L182">
        <v>0.57499999999999996</v>
      </c>
      <c r="M182">
        <v>0.73099999999999998</v>
      </c>
      <c r="N182" t="s">
        <v>57</v>
      </c>
      <c r="O182" t="s">
        <v>369</v>
      </c>
    </row>
    <row r="183" spans="1:15" x14ac:dyDescent="0.2">
      <c r="A183" t="s">
        <v>370</v>
      </c>
      <c r="B183">
        <v>2</v>
      </c>
      <c r="C183">
        <v>1</v>
      </c>
      <c r="D183">
        <v>0</v>
      </c>
      <c r="E183">
        <v>0.420409274</v>
      </c>
      <c r="F183">
        <v>0.361600488</v>
      </c>
      <c r="G183">
        <v>0.54</v>
      </c>
      <c r="H183">
        <v>0</v>
      </c>
      <c r="I183">
        <v>0.01</v>
      </c>
      <c r="J183">
        <v>0.59</v>
      </c>
      <c r="K183">
        <v>0.23</v>
      </c>
      <c r="L183">
        <v>0.628</v>
      </c>
      <c r="M183">
        <v>0.71099999999999997</v>
      </c>
      <c r="N183" t="s">
        <v>172</v>
      </c>
      <c r="O183" t="s">
        <v>371</v>
      </c>
    </row>
    <row r="184" spans="1:15" x14ac:dyDescent="0.2">
      <c r="A184" t="s">
        <v>372</v>
      </c>
      <c r="B184">
        <v>2</v>
      </c>
      <c r="C184">
        <v>1</v>
      </c>
      <c r="D184">
        <v>0</v>
      </c>
      <c r="E184">
        <v>0.400571868</v>
      </c>
      <c r="F184">
        <v>0.26905712500000001</v>
      </c>
      <c r="G184">
        <v>0.66</v>
      </c>
      <c r="H184">
        <v>0.02</v>
      </c>
      <c r="I184">
        <v>0</v>
      </c>
      <c r="J184">
        <v>0.55000000000000004</v>
      </c>
      <c r="K184">
        <v>0.08</v>
      </c>
      <c r="L184">
        <v>0.58099999999999996</v>
      </c>
      <c r="M184">
        <v>0.69499999999999995</v>
      </c>
      <c r="N184" t="s">
        <v>118</v>
      </c>
      <c r="O184" t="s">
        <v>373</v>
      </c>
    </row>
    <row r="185" spans="1:15" x14ac:dyDescent="0.2">
      <c r="A185" t="s">
        <v>374</v>
      </c>
      <c r="B185">
        <v>2</v>
      </c>
      <c r="C185">
        <v>1</v>
      </c>
      <c r="D185">
        <v>0</v>
      </c>
      <c r="E185">
        <v>0.50877299899999995</v>
      </c>
      <c r="F185">
        <v>0.440324724</v>
      </c>
      <c r="G185">
        <v>0.7</v>
      </c>
      <c r="H185">
        <v>0.28000000000000003</v>
      </c>
      <c r="I185">
        <v>0</v>
      </c>
      <c r="J185">
        <v>0.57999999999999996</v>
      </c>
      <c r="K185">
        <v>0.06</v>
      </c>
      <c r="L185">
        <v>0.57399999999999995</v>
      </c>
      <c r="M185">
        <v>0.68700000000000006</v>
      </c>
      <c r="N185" t="s">
        <v>270</v>
      </c>
      <c r="O185" t="s">
        <v>375</v>
      </c>
    </row>
    <row r="186" spans="1:15" x14ac:dyDescent="0.2">
      <c r="A186" t="s">
        <v>376</v>
      </c>
      <c r="B186">
        <v>2</v>
      </c>
      <c r="C186">
        <v>1</v>
      </c>
      <c r="D186">
        <v>0</v>
      </c>
      <c r="E186">
        <v>0.51034400099999999</v>
      </c>
      <c r="F186">
        <v>0.328792959</v>
      </c>
      <c r="G186">
        <v>0.28000000000000003</v>
      </c>
      <c r="H186">
        <v>0.19</v>
      </c>
      <c r="I186">
        <v>0.87</v>
      </c>
      <c r="J186">
        <v>0.42</v>
      </c>
      <c r="K186">
        <v>7.0000000000000007E-2</v>
      </c>
      <c r="L186">
        <v>0.499</v>
      </c>
      <c r="M186">
        <v>0.63700000000000001</v>
      </c>
      <c r="N186" t="s">
        <v>377</v>
      </c>
      <c r="O186" t="s">
        <v>378</v>
      </c>
    </row>
    <row r="187" spans="1:15" x14ac:dyDescent="0.2">
      <c r="A187" t="s">
        <v>379</v>
      </c>
      <c r="B187">
        <v>2</v>
      </c>
      <c r="C187">
        <v>1</v>
      </c>
      <c r="D187">
        <v>0</v>
      </c>
      <c r="E187">
        <v>0.51977368899999998</v>
      </c>
      <c r="F187">
        <v>0.434610844</v>
      </c>
      <c r="G187">
        <v>0.26</v>
      </c>
      <c r="H187">
        <v>0.86</v>
      </c>
      <c r="I187">
        <v>0.72</v>
      </c>
      <c r="J187">
        <v>0.38</v>
      </c>
      <c r="K187">
        <v>0</v>
      </c>
      <c r="L187">
        <v>0.45800000000000002</v>
      </c>
      <c r="M187">
        <v>0.58699999999999997</v>
      </c>
      <c r="N187" t="s">
        <v>172</v>
      </c>
      <c r="O187" t="s">
        <v>380</v>
      </c>
    </row>
    <row r="188" spans="1:15" x14ac:dyDescent="0.2">
      <c r="A188" t="s">
        <v>381</v>
      </c>
      <c r="B188">
        <v>2</v>
      </c>
      <c r="C188">
        <v>1</v>
      </c>
      <c r="D188">
        <v>0</v>
      </c>
      <c r="E188">
        <v>0.46243351100000002</v>
      </c>
      <c r="F188">
        <v>0.30637410300000001</v>
      </c>
      <c r="G188">
        <v>0.59</v>
      </c>
      <c r="H188">
        <v>0.98</v>
      </c>
      <c r="I188">
        <v>0.78</v>
      </c>
      <c r="J188">
        <v>0.41</v>
      </c>
      <c r="K188">
        <v>0.09</v>
      </c>
      <c r="L188">
        <v>0.44400000000000001</v>
      </c>
      <c r="M188">
        <v>0.63</v>
      </c>
      <c r="N188" t="s">
        <v>165</v>
      </c>
      <c r="O188" t="s">
        <v>382</v>
      </c>
    </row>
    <row r="189" spans="1:15" x14ac:dyDescent="0.2">
      <c r="A189" t="s">
        <v>383</v>
      </c>
      <c r="B189">
        <v>2</v>
      </c>
      <c r="C189">
        <v>1</v>
      </c>
      <c r="D189">
        <v>0</v>
      </c>
      <c r="E189">
        <v>0.49954707300000001</v>
      </c>
      <c r="F189">
        <v>0.45913350600000002</v>
      </c>
      <c r="G189">
        <v>0.06</v>
      </c>
      <c r="H189">
        <v>0.03</v>
      </c>
      <c r="I189">
        <v>0.02</v>
      </c>
      <c r="J189">
        <v>0.31</v>
      </c>
      <c r="K189">
        <v>0.04</v>
      </c>
      <c r="L189">
        <v>0.437</v>
      </c>
      <c r="M189">
        <v>0.624</v>
      </c>
      <c r="N189" t="s">
        <v>118</v>
      </c>
      <c r="O189" t="s">
        <v>384</v>
      </c>
    </row>
    <row r="190" spans="1:15" x14ac:dyDescent="0.2">
      <c r="A190" t="s">
        <v>385</v>
      </c>
      <c r="B190">
        <v>2</v>
      </c>
      <c r="C190">
        <v>1</v>
      </c>
      <c r="D190">
        <v>0</v>
      </c>
      <c r="E190">
        <v>0.44362258700000001</v>
      </c>
      <c r="F190">
        <v>0.31877401500000002</v>
      </c>
      <c r="G190">
        <v>0.03</v>
      </c>
      <c r="H190">
        <v>0.32</v>
      </c>
      <c r="I190">
        <v>0.01</v>
      </c>
      <c r="J190">
        <v>0.47</v>
      </c>
      <c r="K190">
        <v>0.08</v>
      </c>
      <c r="L190">
        <v>0.46100000000000002</v>
      </c>
      <c r="M190">
        <v>0.67400000000000004</v>
      </c>
      <c r="N190" t="s">
        <v>213</v>
      </c>
      <c r="O190" t="s">
        <v>386</v>
      </c>
    </row>
    <row r="191" spans="1:15" x14ac:dyDescent="0.2">
      <c r="A191" t="s">
        <v>387</v>
      </c>
      <c r="B191">
        <v>2</v>
      </c>
      <c r="C191">
        <v>1</v>
      </c>
      <c r="D191">
        <v>0</v>
      </c>
      <c r="E191">
        <v>0.50714859599999995</v>
      </c>
      <c r="F191">
        <v>0.43422496300000002</v>
      </c>
      <c r="G191">
        <v>0.15</v>
      </c>
      <c r="H191">
        <v>0.35</v>
      </c>
      <c r="I191">
        <v>0.02</v>
      </c>
      <c r="J191">
        <v>0.51</v>
      </c>
      <c r="K191">
        <v>0.21</v>
      </c>
      <c r="L191">
        <v>0.50700000000000001</v>
      </c>
      <c r="M191">
        <v>0.64500000000000002</v>
      </c>
      <c r="N191" t="s">
        <v>40</v>
      </c>
      <c r="O191" t="s">
        <v>388</v>
      </c>
    </row>
    <row r="192" spans="1:15" x14ac:dyDescent="0.2">
      <c r="A192" t="s">
        <v>389</v>
      </c>
      <c r="B192">
        <v>2</v>
      </c>
      <c r="C192">
        <v>1</v>
      </c>
      <c r="D192">
        <v>0</v>
      </c>
      <c r="E192">
        <v>0.45913752600000002</v>
      </c>
      <c r="F192">
        <v>0.29886731500000002</v>
      </c>
      <c r="G192">
        <v>0.23</v>
      </c>
      <c r="H192">
        <v>0.11</v>
      </c>
      <c r="I192">
        <v>0.26</v>
      </c>
      <c r="J192">
        <v>0.39</v>
      </c>
      <c r="K192">
        <v>7.0000000000000007E-2</v>
      </c>
      <c r="L192">
        <v>0.48799999999999999</v>
      </c>
      <c r="M192">
        <v>0.58499999999999996</v>
      </c>
      <c r="N192" t="s">
        <v>64</v>
      </c>
      <c r="O192" t="s">
        <v>390</v>
      </c>
    </row>
    <row r="193" spans="1:15" x14ac:dyDescent="0.2">
      <c r="A193" t="s">
        <v>391</v>
      </c>
      <c r="B193">
        <v>2</v>
      </c>
      <c r="C193">
        <v>1</v>
      </c>
      <c r="D193">
        <v>0</v>
      </c>
      <c r="E193">
        <v>0.55141595200000004</v>
      </c>
      <c r="F193">
        <v>0.53955960300000005</v>
      </c>
      <c r="G193">
        <v>0.49</v>
      </c>
      <c r="H193">
        <v>0.84</v>
      </c>
      <c r="I193">
        <v>0.63</v>
      </c>
      <c r="J193">
        <v>0.39</v>
      </c>
      <c r="K193">
        <v>7.0000000000000007E-2</v>
      </c>
      <c r="L193">
        <v>0.45300000000000001</v>
      </c>
      <c r="M193">
        <v>0.55100000000000005</v>
      </c>
      <c r="N193" t="s">
        <v>197</v>
      </c>
      <c r="O193" t="s">
        <v>382</v>
      </c>
    </row>
    <row r="194" spans="1:15" x14ac:dyDescent="0.2">
      <c r="A194" t="s">
        <v>392</v>
      </c>
      <c r="B194">
        <v>2</v>
      </c>
      <c r="C194">
        <v>0</v>
      </c>
      <c r="D194">
        <v>0</v>
      </c>
      <c r="E194">
        <v>0.457000876</v>
      </c>
      <c r="F194">
        <v>0.29577818500000003</v>
      </c>
      <c r="G194">
        <v>0.54</v>
      </c>
      <c r="H194">
        <v>0.03</v>
      </c>
      <c r="I194">
        <v>0.16</v>
      </c>
      <c r="J194">
        <v>0.32</v>
      </c>
      <c r="K194">
        <v>0.03</v>
      </c>
      <c r="L194">
        <v>0.44800000000000001</v>
      </c>
      <c r="M194">
        <v>0.59299999999999997</v>
      </c>
      <c r="N194" t="s">
        <v>72</v>
      </c>
      <c r="O194" t="s">
        <v>393</v>
      </c>
    </row>
    <row r="195" spans="1:15" x14ac:dyDescent="0.2">
      <c r="A195" t="s">
        <v>394</v>
      </c>
      <c r="B195">
        <v>2</v>
      </c>
      <c r="C195">
        <v>0</v>
      </c>
      <c r="D195">
        <v>0</v>
      </c>
      <c r="E195">
        <v>0.57574032100000005</v>
      </c>
      <c r="F195">
        <v>0.53644430600000004</v>
      </c>
      <c r="G195">
        <v>0.72</v>
      </c>
      <c r="H195">
        <v>1</v>
      </c>
      <c r="I195">
        <v>0.99</v>
      </c>
      <c r="J195">
        <v>0.55000000000000004</v>
      </c>
      <c r="K195">
        <v>0.15</v>
      </c>
      <c r="L195">
        <v>0.627</v>
      </c>
      <c r="M195">
        <v>0.69499999999999995</v>
      </c>
      <c r="N195" t="s">
        <v>174</v>
      </c>
      <c r="O195" t="s">
        <v>395</v>
      </c>
    </row>
    <row r="196" spans="1:15" x14ac:dyDescent="0.2">
      <c r="A196" t="s">
        <v>396</v>
      </c>
      <c r="B196">
        <v>2</v>
      </c>
      <c r="C196">
        <v>0</v>
      </c>
      <c r="D196">
        <v>0</v>
      </c>
      <c r="E196">
        <v>0.45016223500000002</v>
      </c>
      <c r="F196">
        <v>0.28635650899999998</v>
      </c>
      <c r="G196">
        <v>0.66</v>
      </c>
      <c r="H196">
        <v>0.82</v>
      </c>
      <c r="I196">
        <v>0.08</v>
      </c>
      <c r="J196">
        <v>0.4</v>
      </c>
      <c r="K196">
        <v>0.08</v>
      </c>
      <c r="L196">
        <v>0.52800000000000002</v>
      </c>
      <c r="M196">
        <v>0.59799999999999998</v>
      </c>
      <c r="N196" t="s">
        <v>165</v>
      </c>
      <c r="O196" t="s">
        <v>397</v>
      </c>
    </row>
    <row r="197" spans="1:15" x14ac:dyDescent="0.2">
      <c r="A197" t="s">
        <v>398</v>
      </c>
      <c r="B197">
        <v>2</v>
      </c>
      <c r="C197">
        <v>0</v>
      </c>
      <c r="D197">
        <v>0</v>
      </c>
      <c r="E197">
        <v>0.457327072</v>
      </c>
      <c r="F197">
        <v>0.30155786899999998</v>
      </c>
      <c r="G197">
        <v>0.74</v>
      </c>
      <c r="H197">
        <v>0.81</v>
      </c>
      <c r="I197">
        <v>0.55000000000000004</v>
      </c>
      <c r="J197">
        <v>0.35</v>
      </c>
      <c r="K197">
        <v>0.04</v>
      </c>
      <c r="L197">
        <v>0.45</v>
      </c>
      <c r="M197">
        <v>0.629</v>
      </c>
      <c r="N197" t="s">
        <v>282</v>
      </c>
      <c r="O197" t="s">
        <v>399</v>
      </c>
    </row>
    <row r="198" spans="1:15" x14ac:dyDescent="0.2">
      <c r="A198" t="s">
        <v>400</v>
      </c>
      <c r="B198">
        <v>2</v>
      </c>
      <c r="C198">
        <v>0</v>
      </c>
      <c r="D198">
        <v>0</v>
      </c>
      <c r="E198">
        <v>0.58887039200000002</v>
      </c>
      <c r="F198">
        <v>0.59307354700000003</v>
      </c>
      <c r="G198">
        <v>0.25</v>
      </c>
      <c r="H198">
        <v>0.04</v>
      </c>
      <c r="I198">
        <v>0.25</v>
      </c>
      <c r="J198">
        <v>0.5</v>
      </c>
      <c r="K198">
        <v>0.06</v>
      </c>
      <c r="L198">
        <v>0.58399999999999996</v>
      </c>
      <c r="M198">
        <v>0.56599999999999995</v>
      </c>
      <c r="N198" t="s">
        <v>62</v>
      </c>
      <c r="O198" t="s">
        <v>401</v>
      </c>
    </row>
    <row r="199" spans="1:15" x14ac:dyDescent="0.2">
      <c r="A199" t="s">
        <v>402</v>
      </c>
      <c r="B199">
        <v>2</v>
      </c>
      <c r="C199">
        <v>1</v>
      </c>
      <c r="D199">
        <v>1</v>
      </c>
      <c r="E199">
        <v>0.54981318099999998</v>
      </c>
      <c r="F199">
        <v>0.52186512900000004</v>
      </c>
      <c r="G199">
        <v>0.81</v>
      </c>
      <c r="H199">
        <v>0.99</v>
      </c>
      <c r="I199">
        <v>0.22</v>
      </c>
      <c r="J199">
        <v>0.53</v>
      </c>
      <c r="K199">
        <v>0.1</v>
      </c>
      <c r="L199">
        <v>0.505</v>
      </c>
      <c r="M199">
        <v>0.68600000000000005</v>
      </c>
      <c r="N199" t="s">
        <v>403</v>
      </c>
      <c r="O199" t="s">
        <v>257</v>
      </c>
    </row>
    <row r="200" spans="1:15" x14ac:dyDescent="0.2">
      <c r="A200" t="s">
        <v>404</v>
      </c>
      <c r="B200">
        <v>2</v>
      </c>
      <c r="C200">
        <v>1</v>
      </c>
      <c r="D200">
        <v>1</v>
      </c>
      <c r="E200">
        <v>0.54209486799999995</v>
      </c>
      <c r="F200">
        <v>0.46439528499999999</v>
      </c>
      <c r="G200">
        <v>0.31</v>
      </c>
      <c r="H200">
        <v>0.42</v>
      </c>
      <c r="I200">
        <v>0.48</v>
      </c>
      <c r="J200">
        <v>0.5</v>
      </c>
      <c r="K200">
        <v>0.14000000000000001</v>
      </c>
      <c r="L200">
        <v>0.57299999999999995</v>
      </c>
      <c r="M200">
        <v>0.65500000000000003</v>
      </c>
      <c r="N200" t="s">
        <v>405</v>
      </c>
      <c r="O200" t="s">
        <v>406</v>
      </c>
    </row>
    <row r="201" spans="1:15" x14ac:dyDescent="0.2">
      <c r="A201" t="s">
        <v>407</v>
      </c>
      <c r="B201">
        <v>2</v>
      </c>
      <c r="C201">
        <v>1</v>
      </c>
      <c r="D201">
        <v>1</v>
      </c>
      <c r="E201">
        <v>0.54112347400000005</v>
      </c>
      <c r="F201">
        <v>0.53704571700000003</v>
      </c>
      <c r="G201">
        <v>0.93</v>
      </c>
      <c r="H201">
        <v>0.99</v>
      </c>
      <c r="I201">
        <v>0.93</v>
      </c>
      <c r="J201">
        <v>0.52</v>
      </c>
      <c r="K201">
        <v>0.1</v>
      </c>
      <c r="L201">
        <v>0.52</v>
      </c>
      <c r="M201">
        <v>0.63800000000000001</v>
      </c>
      <c r="N201" t="s">
        <v>408</v>
      </c>
      <c r="O201" t="s">
        <v>327</v>
      </c>
    </row>
    <row r="202" spans="1:15" x14ac:dyDescent="0.2">
      <c r="A202" t="s">
        <v>409</v>
      </c>
      <c r="B202">
        <v>2</v>
      </c>
      <c r="C202">
        <v>1</v>
      </c>
      <c r="D202">
        <v>1</v>
      </c>
      <c r="E202">
        <v>0.57135685300000005</v>
      </c>
      <c r="F202">
        <v>0.51011192800000005</v>
      </c>
      <c r="G202">
        <v>0.81</v>
      </c>
      <c r="H202">
        <v>0.99</v>
      </c>
      <c r="I202">
        <v>0.98</v>
      </c>
      <c r="J202">
        <v>0.49</v>
      </c>
      <c r="K202">
        <v>0.05</v>
      </c>
      <c r="L202">
        <v>0.53100000000000003</v>
      </c>
      <c r="M202">
        <v>0.67</v>
      </c>
      <c r="N202" t="s">
        <v>410</v>
      </c>
      <c r="O202" t="s">
        <v>259</v>
      </c>
    </row>
    <row r="203" spans="1:15" x14ac:dyDescent="0.2">
      <c r="A203" t="s">
        <v>411</v>
      </c>
      <c r="B203">
        <v>3</v>
      </c>
      <c r="C203">
        <v>0</v>
      </c>
      <c r="D203">
        <v>1</v>
      </c>
      <c r="E203">
        <v>0.58455289200000005</v>
      </c>
      <c r="F203">
        <v>0.808999896</v>
      </c>
      <c r="G203">
        <v>0.99</v>
      </c>
      <c r="H203">
        <v>1</v>
      </c>
      <c r="I203">
        <v>1</v>
      </c>
      <c r="J203">
        <v>0.55000000000000004</v>
      </c>
      <c r="K203">
        <v>0.31</v>
      </c>
      <c r="L203">
        <v>0.751</v>
      </c>
      <c r="M203">
        <v>0.63200000000000001</v>
      </c>
      <c r="N203" t="s">
        <v>412</v>
      </c>
      <c r="O203" t="s">
        <v>89</v>
      </c>
    </row>
    <row r="204" spans="1:15" x14ac:dyDescent="0.2">
      <c r="A204" t="s">
        <v>413</v>
      </c>
      <c r="B204">
        <v>3</v>
      </c>
      <c r="C204">
        <v>0</v>
      </c>
      <c r="D204">
        <v>1</v>
      </c>
      <c r="E204">
        <v>0.53500150700000004</v>
      </c>
      <c r="F204">
        <v>0.56122374500000005</v>
      </c>
      <c r="G204">
        <v>0.99</v>
      </c>
      <c r="H204">
        <v>1</v>
      </c>
      <c r="I204">
        <v>1</v>
      </c>
      <c r="J204">
        <v>0.59</v>
      </c>
      <c r="K204">
        <v>0.18</v>
      </c>
      <c r="L204">
        <v>0.70599999999999996</v>
      </c>
      <c r="M204">
        <v>0.72899999999999998</v>
      </c>
      <c r="N204" t="s">
        <v>192</v>
      </c>
      <c r="O204" t="s">
        <v>414</v>
      </c>
    </row>
    <row r="205" spans="1:15" x14ac:dyDescent="0.2">
      <c r="A205" t="s">
        <v>415</v>
      </c>
      <c r="B205">
        <v>3</v>
      </c>
      <c r="C205">
        <v>0</v>
      </c>
      <c r="D205">
        <v>1</v>
      </c>
      <c r="E205">
        <v>0.55840635199999999</v>
      </c>
      <c r="F205">
        <v>0.32052615299999998</v>
      </c>
      <c r="G205">
        <v>0.99</v>
      </c>
      <c r="H205">
        <v>0.92</v>
      </c>
      <c r="I205">
        <v>1</v>
      </c>
      <c r="J205">
        <v>0.52</v>
      </c>
      <c r="K205">
        <v>0.14000000000000001</v>
      </c>
      <c r="L205">
        <v>0.68600000000000005</v>
      </c>
      <c r="M205">
        <v>0.627</v>
      </c>
      <c r="N205" t="s">
        <v>416</v>
      </c>
      <c r="O205" t="s">
        <v>417</v>
      </c>
    </row>
    <row r="206" spans="1:15" x14ac:dyDescent="0.2">
      <c r="A206" t="s">
        <v>418</v>
      </c>
      <c r="B206">
        <v>3</v>
      </c>
      <c r="C206">
        <v>0</v>
      </c>
      <c r="D206">
        <v>1</v>
      </c>
      <c r="E206">
        <v>0.50776595899999999</v>
      </c>
      <c r="F206">
        <v>0.37099617699999998</v>
      </c>
      <c r="G206">
        <v>0.98</v>
      </c>
      <c r="H206">
        <v>0.97</v>
      </c>
      <c r="I206">
        <v>0.99</v>
      </c>
      <c r="J206">
        <v>0.6</v>
      </c>
      <c r="K206">
        <v>0.28000000000000003</v>
      </c>
      <c r="L206">
        <v>0.61399999999999999</v>
      </c>
      <c r="M206">
        <v>0.71399999999999997</v>
      </c>
      <c r="N206" t="s">
        <v>419</v>
      </c>
      <c r="O206" t="s">
        <v>420</v>
      </c>
    </row>
    <row r="207" spans="1:15" x14ac:dyDescent="0.2">
      <c r="A207" t="s">
        <v>421</v>
      </c>
      <c r="B207">
        <v>3</v>
      </c>
      <c r="C207">
        <v>0</v>
      </c>
      <c r="D207">
        <v>0</v>
      </c>
      <c r="E207">
        <v>0.58987924300000005</v>
      </c>
      <c r="F207">
        <v>0.79022973799999996</v>
      </c>
      <c r="G207">
        <v>0.99</v>
      </c>
      <c r="H207">
        <v>1</v>
      </c>
      <c r="I207">
        <v>1</v>
      </c>
      <c r="J207">
        <v>0.52</v>
      </c>
      <c r="K207">
        <v>0.23</v>
      </c>
      <c r="L207">
        <v>0.72599999999999998</v>
      </c>
      <c r="M207">
        <v>0.70399999999999996</v>
      </c>
      <c r="N207" t="s">
        <v>106</v>
      </c>
      <c r="O207" t="s">
        <v>422</v>
      </c>
    </row>
    <row r="208" spans="1:15" x14ac:dyDescent="0.2">
      <c r="A208" t="s">
        <v>423</v>
      </c>
      <c r="B208">
        <v>3</v>
      </c>
      <c r="C208">
        <v>0</v>
      </c>
      <c r="D208">
        <v>0</v>
      </c>
      <c r="E208">
        <v>0.58585819500000003</v>
      </c>
      <c r="F208">
        <v>0.75534510600000004</v>
      </c>
      <c r="G208">
        <v>0.99</v>
      </c>
      <c r="H208">
        <v>0.99</v>
      </c>
      <c r="I208">
        <v>1</v>
      </c>
      <c r="J208">
        <v>0.52</v>
      </c>
      <c r="K208">
        <v>0.2</v>
      </c>
      <c r="L208">
        <v>0.64200000000000002</v>
      </c>
      <c r="M208">
        <v>0.66500000000000004</v>
      </c>
      <c r="N208" t="s">
        <v>165</v>
      </c>
      <c r="O208" t="s">
        <v>424</v>
      </c>
    </row>
    <row r="209" spans="1:15" x14ac:dyDescent="0.2">
      <c r="A209" t="s">
        <v>425</v>
      </c>
      <c r="B209">
        <v>3</v>
      </c>
      <c r="C209">
        <v>0</v>
      </c>
      <c r="D209">
        <v>0</v>
      </c>
      <c r="E209">
        <v>0.49707490599999998</v>
      </c>
      <c r="F209">
        <v>0.481517166</v>
      </c>
      <c r="G209">
        <v>0.83</v>
      </c>
      <c r="H209">
        <v>0.01</v>
      </c>
      <c r="I209">
        <v>0.99</v>
      </c>
      <c r="J209">
        <v>0.57999999999999996</v>
      </c>
      <c r="K209">
        <v>0.2</v>
      </c>
      <c r="L209">
        <v>0.57299999999999995</v>
      </c>
      <c r="M209">
        <v>0.64900000000000002</v>
      </c>
      <c r="N209" t="s">
        <v>213</v>
      </c>
      <c r="O209" t="s">
        <v>426</v>
      </c>
    </row>
    <row r="210" spans="1:15" x14ac:dyDescent="0.2">
      <c r="A210" t="s">
        <v>427</v>
      </c>
      <c r="B210">
        <v>3</v>
      </c>
      <c r="C210">
        <v>0</v>
      </c>
      <c r="D210">
        <v>0</v>
      </c>
      <c r="E210">
        <v>0.49804430300000002</v>
      </c>
      <c r="F210">
        <v>0.362841368</v>
      </c>
      <c r="G210">
        <v>0.76</v>
      </c>
      <c r="H210">
        <v>0.66</v>
      </c>
      <c r="I210">
        <v>0.8</v>
      </c>
      <c r="J210">
        <v>0.7</v>
      </c>
      <c r="K210">
        <v>0.36</v>
      </c>
      <c r="L210">
        <v>0.68200000000000005</v>
      </c>
      <c r="M210">
        <v>0.64800000000000002</v>
      </c>
      <c r="N210" t="s">
        <v>206</v>
      </c>
      <c r="O210" t="s">
        <v>428</v>
      </c>
    </row>
    <row r="211" spans="1:15" x14ac:dyDescent="0.2">
      <c r="A211" t="s">
        <v>429</v>
      </c>
      <c r="B211">
        <v>3</v>
      </c>
      <c r="C211">
        <v>0</v>
      </c>
      <c r="D211">
        <v>0</v>
      </c>
      <c r="E211">
        <v>0.54552929100000003</v>
      </c>
      <c r="F211">
        <v>0.33502927399999999</v>
      </c>
      <c r="G211">
        <v>0.28000000000000003</v>
      </c>
      <c r="H211">
        <v>0.01</v>
      </c>
      <c r="I211">
        <v>0.01</v>
      </c>
      <c r="J211">
        <v>0.67</v>
      </c>
      <c r="K211">
        <v>0.28000000000000003</v>
      </c>
      <c r="L211">
        <v>0.65200000000000002</v>
      </c>
      <c r="M211">
        <v>0.69199999999999995</v>
      </c>
      <c r="N211" t="s">
        <v>172</v>
      </c>
      <c r="O211" t="s">
        <v>430</v>
      </c>
    </row>
    <row r="212" spans="1:15" x14ac:dyDescent="0.2">
      <c r="A212" t="s">
        <v>431</v>
      </c>
      <c r="B212">
        <v>3</v>
      </c>
      <c r="C212">
        <v>0</v>
      </c>
      <c r="D212">
        <v>0</v>
      </c>
      <c r="E212">
        <v>0.493721786</v>
      </c>
      <c r="F212">
        <v>0.36288920000000002</v>
      </c>
      <c r="G212">
        <v>0.01</v>
      </c>
      <c r="H212">
        <v>0</v>
      </c>
      <c r="I212">
        <v>0</v>
      </c>
      <c r="J212">
        <v>0.65</v>
      </c>
      <c r="K212">
        <v>0.28000000000000003</v>
      </c>
      <c r="L212">
        <v>0.65500000000000003</v>
      </c>
      <c r="M212">
        <v>0.72499999999999998</v>
      </c>
      <c r="N212" t="s">
        <v>215</v>
      </c>
      <c r="O212" t="s">
        <v>422</v>
      </c>
    </row>
    <row r="213" spans="1:15" x14ac:dyDescent="0.2">
      <c r="A213" t="s">
        <v>432</v>
      </c>
      <c r="B213">
        <v>3</v>
      </c>
      <c r="C213">
        <v>0</v>
      </c>
      <c r="D213">
        <v>0</v>
      </c>
      <c r="E213">
        <v>0.47862005899999999</v>
      </c>
      <c r="F213">
        <v>0.37673020400000001</v>
      </c>
      <c r="G213">
        <v>0.56000000000000005</v>
      </c>
      <c r="H213">
        <v>0</v>
      </c>
      <c r="I213">
        <v>0.02</v>
      </c>
      <c r="J213">
        <v>0.72</v>
      </c>
      <c r="K213">
        <v>0.32</v>
      </c>
      <c r="L213">
        <v>0.68899999999999995</v>
      </c>
      <c r="M213">
        <v>0.68300000000000005</v>
      </c>
      <c r="N213" t="s">
        <v>197</v>
      </c>
      <c r="O213" t="s">
        <v>433</v>
      </c>
    </row>
    <row r="214" spans="1:15" x14ac:dyDescent="0.2">
      <c r="A214" t="s">
        <v>434</v>
      </c>
      <c r="B214">
        <v>3</v>
      </c>
      <c r="C214">
        <v>0</v>
      </c>
      <c r="D214">
        <v>0</v>
      </c>
      <c r="E214">
        <v>0.51188409599999996</v>
      </c>
      <c r="F214">
        <v>0.42872363299999999</v>
      </c>
      <c r="G214">
        <v>0.03</v>
      </c>
      <c r="H214">
        <v>0</v>
      </c>
      <c r="I214">
        <v>0</v>
      </c>
      <c r="J214">
        <v>0.54</v>
      </c>
      <c r="K214">
        <v>0.19</v>
      </c>
      <c r="L214">
        <v>0.65300000000000002</v>
      </c>
      <c r="M214">
        <v>0.69799999999999995</v>
      </c>
      <c r="N214" t="s">
        <v>121</v>
      </c>
      <c r="O214" t="s">
        <v>25</v>
      </c>
    </row>
    <row r="215" spans="1:15" x14ac:dyDescent="0.2">
      <c r="A215" t="s">
        <v>435</v>
      </c>
      <c r="B215">
        <v>3</v>
      </c>
      <c r="C215">
        <v>0</v>
      </c>
      <c r="D215">
        <v>0</v>
      </c>
      <c r="E215">
        <v>0.47625124699999999</v>
      </c>
      <c r="F215">
        <v>0.45381340399999998</v>
      </c>
      <c r="G215">
        <v>0.47</v>
      </c>
      <c r="H215">
        <v>0</v>
      </c>
      <c r="I215">
        <v>0.01</v>
      </c>
      <c r="J215">
        <v>0.56999999999999995</v>
      </c>
      <c r="K215">
        <v>0.25</v>
      </c>
      <c r="L215">
        <v>0.59899999999999998</v>
      </c>
      <c r="M215">
        <v>0.69599999999999995</v>
      </c>
      <c r="N215" t="s">
        <v>64</v>
      </c>
      <c r="O215" t="s">
        <v>25</v>
      </c>
    </row>
    <row r="216" spans="1:15" x14ac:dyDescent="0.2">
      <c r="A216" t="s">
        <v>436</v>
      </c>
      <c r="B216">
        <v>3</v>
      </c>
      <c r="C216">
        <v>0</v>
      </c>
      <c r="D216">
        <v>0</v>
      </c>
      <c r="E216">
        <v>0.51151482100000001</v>
      </c>
      <c r="F216">
        <v>0.314524531</v>
      </c>
      <c r="G216">
        <v>0.16</v>
      </c>
      <c r="H216">
        <v>0</v>
      </c>
      <c r="I216">
        <v>0</v>
      </c>
      <c r="J216">
        <v>0.65</v>
      </c>
      <c r="K216">
        <v>0.32</v>
      </c>
      <c r="L216">
        <v>0.628</v>
      </c>
      <c r="M216">
        <v>0.69099999999999995</v>
      </c>
      <c r="N216" t="s">
        <v>55</v>
      </c>
      <c r="O216" t="s">
        <v>25</v>
      </c>
    </row>
    <row r="217" spans="1:15" x14ac:dyDescent="0.2">
      <c r="A217" t="s">
        <v>437</v>
      </c>
      <c r="B217">
        <v>3</v>
      </c>
      <c r="C217">
        <v>0</v>
      </c>
      <c r="D217">
        <v>0</v>
      </c>
      <c r="E217">
        <v>0.58695119399999995</v>
      </c>
      <c r="F217">
        <v>0.79779565299999999</v>
      </c>
      <c r="G217">
        <v>0.95</v>
      </c>
      <c r="H217">
        <v>0.97</v>
      </c>
      <c r="I217">
        <v>0.99</v>
      </c>
      <c r="J217">
        <v>0.56000000000000005</v>
      </c>
      <c r="K217">
        <v>0.44</v>
      </c>
      <c r="L217">
        <v>0.68700000000000006</v>
      </c>
      <c r="M217">
        <v>0.67400000000000004</v>
      </c>
      <c r="N217" t="s">
        <v>79</v>
      </c>
      <c r="O217" t="s">
        <v>25</v>
      </c>
    </row>
    <row r="218" spans="1:15" x14ac:dyDescent="0.2">
      <c r="A218" t="s">
        <v>438</v>
      </c>
      <c r="B218">
        <v>3</v>
      </c>
      <c r="C218">
        <v>0</v>
      </c>
      <c r="D218">
        <v>0</v>
      </c>
      <c r="E218">
        <v>0.52439701599999999</v>
      </c>
      <c r="F218">
        <v>0.375388265</v>
      </c>
      <c r="G218">
        <v>0.96</v>
      </c>
      <c r="H218">
        <v>0.76</v>
      </c>
      <c r="I218">
        <v>0.94</v>
      </c>
      <c r="J218">
        <v>0.62</v>
      </c>
      <c r="K218">
        <v>0.32</v>
      </c>
      <c r="L218">
        <v>0.67100000000000004</v>
      </c>
      <c r="M218">
        <v>0.69299999999999995</v>
      </c>
      <c r="N218" t="s">
        <v>62</v>
      </c>
      <c r="O218" t="s">
        <v>25</v>
      </c>
    </row>
    <row r="219" spans="1:15" x14ac:dyDescent="0.2">
      <c r="A219" t="s">
        <v>439</v>
      </c>
      <c r="B219">
        <v>3</v>
      </c>
      <c r="C219">
        <v>0</v>
      </c>
      <c r="D219">
        <v>0</v>
      </c>
      <c r="E219">
        <v>0.52519620099999997</v>
      </c>
      <c r="F219">
        <v>0.45742195800000002</v>
      </c>
      <c r="G219">
        <v>0.98</v>
      </c>
      <c r="H219">
        <v>0.98</v>
      </c>
      <c r="I219">
        <v>0.99</v>
      </c>
      <c r="J219">
        <v>0.66</v>
      </c>
      <c r="K219">
        <v>0.54</v>
      </c>
      <c r="L219">
        <v>0.70699999999999996</v>
      </c>
      <c r="M219">
        <v>0.67600000000000005</v>
      </c>
      <c r="N219" t="s">
        <v>123</v>
      </c>
      <c r="O219" t="s">
        <v>25</v>
      </c>
    </row>
    <row r="220" spans="1:15" x14ac:dyDescent="0.2">
      <c r="A220" t="s">
        <v>440</v>
      </c>
      <c r="B220">
        <v>3</v>
      </c>
      <c r="C220">
        <v>0</v>
      </c>
      <c r="D220">
        <v>0</v>
      </c>
      <c r="E220">
        <v>0.530310053</v>
      </c>
      <c r="F220">
        <v>0.438512862</v>
      </c>
      <c r="G220">
        <v>0.36</v>
      </c>
      <c r="H220">
        <v>0.02</v>
      </c>
      <c r="I220">
        <v>0.82</v>
      </c>
      <c r="J220">
        <v>0.63</v>
      </c>
      <c r="K220">
        <v>0.39</v>
      </c>
      <c r="L220">
        <v>0.68</v>
      </c>
      <c r="M220">
        <v>0.71499999999999997</v>
      </c>
      <c r="N220" t="s">
        <v>57</v>
      </c>
      <c r="O220" t="s">
        <v>25</v>
      </c>
    </row>
    <row r="221" spans="1:15" x14ac:dyDescent="0.2">
      <c r="A221" t="s">
        <v>441</v>
      </c>
      <c r="B221">
        <v>3</v>
      </c>
      <c r="C221">
        <v>0</v>
      </c>
      <c r="D221">
        <v>0</v>
      </c>
      <c r="E221">
        <v>0.50314826099999999</v>
      </c>
      <c r="F221">
        <v>0.433398485</v>
      </c>
      <c r="G221">
        <v>0.6</v>
      </c>
      <c r="H221">
        <v>0.01</v>
      </c>
      <c r="I221">
        <v>0.36</v>
      </c>
      <c r="J221">
        <v>0.6</v>
      </c>
      <c r="K221">
        <v>0.25</v>
      </c>
      <c r="L221">
        <v>0.629</v>
      </c>
      <c r="M221">
        <v>0.68200000000000005</v>
      </c>
      <c r="N221" t="s">
        <v>226</v>
      </c>
      <c r="O221" t="s">
        <v>25</v>
      </c>
    </row>
    <row r="222" spans="1:15" x14ac:dyDescent="0.2">
      <c r="A222" t="s">
        <v>442</v>
      </c>
      <c r="B222">
        <v>3</v>
      </c>
      <c r="C222">
        <v>0</v>
      </c>
      <c r="D222">
        <v>0</v>
      </c>
      <c r="E222">
        <v>0.57759149600000004</v>
      </c>
      <c r="F222">
        <v>0.74966406799999996</v>
      </c>
      <c r="G222">
        <v>0.1</v>
      </c>
      <c r="H222">
        <v>0</v>
      </c>
      <c r="I222">
        <v>0</v>
      </c>
      <c r="J222">
        <v>0.74</v>
      </c>
      <c r="K222">
        <v>0.52</v>
      </c>
      <c r="L222">
        <v>0.71</v>
      </c>
      <c r="M222">
        <v>0.74</v>
      </c>
      <c r="N222" t="s">
        <v>123</v>
      </c>
      <c r="O222" t="s">
        <v>25</v>
      </c>
    </row>
    <row r="223" spans="1:15" x14ac:dyDescent="0.2">
      <c r="A223" t="s">
        <v>443</v>
      </c>
      <c r="B223">
        <v>3</v>
      </c>
      <c r="C223">
        <v>0</v>
      </c>
      <c r="D223">
        <v>0</v>
      </c>
      <c r="E223">
        <v>0.63848010899999996</v>
      </c>
      <c r="F223">
        <v>0.73452049500000005</v>
      </c>
      <c r="G223">
        <v>0.09</v>
      </c>
      <c r="H223">
        <v>0</v>
      </c>
      <c r="I223">
        <v>0</v>
      </c>
      <c r="J223">
        <v>0.57999999999999996</v>
      </c>
      <c r="K223">
        <v>0.34</v>
      </c>
      <c r="L223">
        <v>0.61399999999999999</v>
      </c>
      <c r="M223">
        <v>0.67700000000000005</v>
      </c>
      <c r="N223" t="s">
        <v>57</v>
      </c>
      <c r="O223" t="s">
        <v>25</v>
      </c>
    </row>
    <row r="224" spans="1:15" x14ac:dyDescent="0.2">
      <c r="A224" t="s">
        <v>444</v>
      </c>
      <c r="B224">
        <v>3</v>
      </c>
      <c r="C224">
        <v>0</v>
      </c>
      <c r="D224">
        <v>0</v>
      </c>
      <c r="E224">
        <v>0.62755601000000005</v>
      </c>
      <c r="F224">
        <v>0.74255543899999998</v>
      </c>
      <c r="G224">
        <v>0.73</v>
      </c>
      <c r="H224">
        <v>0</v>
      </c>
      <c r="I224">
        <v>0.03</v>
      </c>
      <c r="J224">
        <v>0.65</v>
      </c>
      <c r="K224">
        <v>0.47</v>
      </c>
      <c r="L224">
        <v>0.70799999999999996</v>
      </c>
      <c r="M224">
        <v>0.72599999999999998</v>
      </c>
      <c r="N224" t="s">
        <v>64</v>
      </c>
      <c r="O224" t="s">
        <v>25</v>
      </c>
    </row>
    <row r="225" spans="1:15" x14ac:dyDescent="0.2">
      <c r="A225" t="s">
        <v>445</v>
      </c>
      <c r="B225">
        <v>3</v>
      </c>
      <c r="C225">
        <v>0</v>
      </c>
      <c r="D225">
        <v>0</v>
      </c>
      <c r="E225">
        <v>0.54057668299999995</v>
      </c>
      <c r="F225">
        <v>0.54489159600000003</v>
      </c>
      <c r="G225">
        <v>0.01</v>
      </c>
      <c r="H225">
        <v>0.01</v>
      </c>
      <c r="I225">
        <v>0</v>
      </c>
      <c r="J225">
        <v>0.62</v>
      </c>
      <c r="K225">
        <v>0.44</v>
      </c>
      <c r="L225">
        <v>0.625</v>
      </c>
      <c r="M225">
        <v>0.67800000000000005</v>
      </c>
      <c r="N225" t="s">
        <v>118</v>
      </c>
      <c r="O225" t="s">
        <v>25</v>
      </c>
    </row>
    <row r="226" spans="1:15" x14ac:dyDescent="0.2">
      <c r="A226" t="s">
        <v>446</v>
      </c>
      <c r="B226">
        <v>3</v>
      </c>
      <c r="C226">
        <v>0</v>
      </c>
      <c r="D226">
        <v>0</v>
      </c>
      <c r="E226">
        <v>0.631560711</v>
      </c>
      <c r="F226">
        <v>0.54582852100000001</v>
      </c>
      <c r="G226">
        <v>0.66</v>
      </c>
      <c r="H226">
        <v>0.15</v>
      </c>
      <c r="I226">
        <v>0.97</v>
      </c>
      <c r="J226">
        <v>0.63</v>
      </c>
      <c r="K226">
        <v>0.46</v>
      </c>
      <c r="L226">
        <v>0.64700000000000002</v>
      </c>
      <c r="M226">
        <v>0.63900000000000001</v>
      </c>
      <c r="N226" t="s">
        <v>34</v>
      </c>
      <c r="O226" t="s">
        <v>25</v>
      </c>
    </row>
    <row r="227" spans="1:15" x14ac:dyDescent="0.2">
      <c r="A227" t="s">
        <v>447</v>
      </c>
      <c r="B227">
        <v>3</v>
      </c>
      <c r="C227">
        <v>0</v>
      </c>
      <c r="D227">
        <v>0</v>
      </c>
      <c r="E227">
        <v>0.55285441899999999</v>
      </c>
      <c r="F227">
        <v>0.44684869100000002</v>
      </c>
      <c r="G227">
        <v>0.01</v>
      </c>
      <c r="H227">
        <v>0.01</v>
      </c>
      <c r="I227">
        <v>0</v>
      </c>
      <c r="J227">
        <v>0.64</v>
      </c>
      <c r="K227">
        <v>0.39</v>
      </c>
      <c r="L227">
        <v>0.64500000000000002</v>
      </c>
      <c r="M227">
        <v>0.71099999999999997</v>
      </c>
      <c r="N227" t="s">
        <v>114</v>
      </c>
      <c r="O227" t="s">
        <v>25</v>
      </c>
    </row>
    <row r="228" spans="1:15" x14ac:dyDescent="0.2">
      <c r="A228" t="s">
        <v>448</v>
      </c>
      <c r="B228">
        <v>3</v>
      </c>
      <c r="C228">
        <v>0</v>
      </c>
      <c r="D228">
        <v>0</v>
      </c>
      <c r="E228">
        <v>0.609902202</v>
      </c>
      <c r="F228">
        <v>0.61077427900000003</v>
      </c>
      <c r="G228">
        <v>0.01</v>
      </c>
      <c r="H228">
        <v>0</v>
      </c>
      <c r="I228">
        <v>0</v>
      </c>
      <c r="J228">
        <v>0.56999999999999995</v>
      </c>
      <c r="K228">
        <v>0.32</v>
      </c>
      <c r="L228">
        <v>0.628</v>
      </c>
      <c r="M228">
        <v>0.67900000000000005</v>
      </c>
      <c r="N228" t="s">
        <v>213</v>
      </c>
      <c r="O228" t="s">
        <v>25</v>
      </c>
    </row>
    <row r="229" spans="1:15" x14ac:dyDescent="0.2">
      <c r="A229" t="s">
        <v>449</v>
      </c>
      <c r="B229">
        <v>3</v>
      </c>
      <c r="C229">
        <v>0</v>
      </c>
      <c r="D229">
        <v>0</v>
      </c>
      <c r="E229">
        <v>0.59770245700000002</v>
      </c>
      <c r="F229">
        <v>0.84432673499999999</v>
      </c>
      <c r="G229">
        <v>0.67</v>
      </c>
      <c r="H229">
        <v>0.04</v>
      </c>
      <c r="I229">
        <v>0.67</v>
      </c>
      <c r="J229">
        <v>0.67</v>
      </c>
      <c r="K229">
        <v>0.33</v>
      </c>
      <c r="L229">
        <v>0.71899999999999997</v>
      </c>
      <c r="M229">
        <v>0.72399999999999998</v>
      </c>
      <c r="N229" t="s">
        <v>62</v>
      </c>
      <c r="O229" t="s">
        <v>25</v>
      </c>
    </row>
    <row r="230" spans="1:15" x14ac:dyDescent="0.2">
      <c r="A230" t="s">
        <v>450</v>
      </c>
      <c r="B230">
        <v>3</v>
      </c>
      <c r="C230">
        <v>0</v>
      </c>
      <c r="D230">
        <v>0</v>
      </c>
      <c r="E230">
        <v>0.62458238099999996</v>
      </c>
      <c r="F230">
        <v>0.78393125500000005</v>
      </c>
      <c r="G230">
        <v>0.69</v>
      </c>
      <c r="H230">
        <v>0</v>
      </c>
      <c r="I230">
        <v>0.39</v>
      </c>
      <c r="J230">
        <v>0.67</v>
      </c>
      <c r="K230">
        <v>0.47</v>
      </c>
      <c r="L230">
        <v>0.71599999999999997</v>
      </c>
      <c r="M230">
        <v>0.73099999999999998</v>
      </c>
      <c r="N230" t="s">
        <v>118</v>
      </c>
      <c r="O230" t="s">
        <v>25</v>
      </c>
    </row>
    <row r="231" spans="1:15" x14ac:dyDescent="0.2">
      <c r="A231" t="s">
        <v>451</v>
      </c>
      <c r="B231">
        <v>3</v>
      </c>
      <c r="C231">
        <v>0</v>
      </c>
      <c r="D231">
        <v>0</v>
      </c>
      <c r="E231">
        <v>0.60110636399999995</v>
      </c>
      <c r="F231">
        <v>0.67817109799999997</v>
      </c>
      <c r="G231">
        <v>0.98</v>
      </c>
      <c r="H231">
        <v>0.88</v>
      </c>
      <c r="I231">
        <v>1</v>
      </c>
      <c r="J231">
        <v>0.56000000000000005</v>
      </c>
      <c r="K231">
        <v>0.32</v>
      </c>
      <c r="L231">
        <v>0.75600000000000001</v>
      </c>
      <c r="M231">
        <v>0.61899999999999999</v>
      </c>
      <c r="N231" t="s">
        <v>165</v>
      </c>
      <c r="O231" t="s">
        <v>452</v>
      </c>
    </row>
    <row r="232" spans="1:15" x14ac:dyDescent="0.2">
      <c r="A232" t="s">
        <v>453</v>
      </c>
      <c r="B232">
        <v>3</v>
      </c>
      <c r="C232">
        <v>0</v>
      </c>
      <c r="D232">
        <v>0</v>
      </c>
      <c r="E232">
        <v>0.481408381</v>
      </c>
      <c r="F232">
        <v>0.52998435499999996</v>
      </c>
      <c r="G232">
        <v>0.9</v>
      </c>
      <c r="H232">
        <v>0.23</v>
      </c>
      <c r="I232">
        <v>0.75</v>
      </c>
      <c r="J232">
        <v>0.6</v>
      </c>
      <c r="K232">
        <v>0.17</v>
      </c>
      <c r="L232">
        <v>0.71199999999999997</v>
      </c>
      <c r="M232">
        <v>0.70699999999999996</v>
      </c>
      <c r="N232" t="s">
        <v>70</v>
      </c>
      <c r="O232" t="s">
        <v>454</v>
      </c>
    </row>
    <row r="233" spans="1:15" x14ac:dyDescent="0.2">
      <c r="A233" t="s">
        <v>455</v>
      </c>
      <c r="B233">
        <v>3</v>
      </c>
      <c r="C233">
        <v>0</v>
      </c>
      <c r="D233">
        <v>0</v>
      </c>
      <c r="E233">
        <v>0.53654788600000003</v>
      </c>
      <c r="F233">
        <v>0.35683256400000002</v>
      </c>
      <c r="G233">
        <v>0.84</v>
      </c>
      <c r="H233">
        <v>0.02</v>
      </c>
      <c r="I233">
        <v>0.96</v>
      </c>
      <c r="J233">
        <v>0.53</v>
      </c>
      <c r="K233">
        <v>0.12</v>
      </c>
      <c r="L233">
        <v>0.69799999999999995</v>
      </c>
      <c r="M233">
        <v>0.629</v>
      </c>
      <c r="N233" t="s">
        <v>165</v>
      </c>
      <c r="O233" t="s">
        <v>456</v>
      </c>
    </row>
    <row r="234" spans="1:15" x14ac:dyDescent="0.2">
      <c r="A234" t="s">
        <v>457</v>
      </c>
      <c r="B234">
        <v>3</v>
      </c>
      <c r="C234">
        <v>0</v>
      </c>
      <c r="D234">
        <v>0</v>
      </c>
      <c r="E234">
        <v>0.49284555699999999</v>
      </c>
      <c r="F234">
        <v>0.33295011499999999</v>
      </c>
      <c r="G234">
        <v>0.92</v>
      </c>
      <c r="H234">
        <v>0.65</v>
      </c>
      <c r="I234">
        <v>0.87</v>
      </c>
      <c r="J234">
        <v>0.61</v>
      </c>
      <c r="K234">
        <v>0.28000000000000003</v>
      </c>
      <c r="L234">
        <v>0.64300000000000002</v>
      </c>
      <c r="M234">
        <v>0.69799999999999995</v>
      </c>
      <c r="N234" t="s">
        <v>62</v>
      </c>
      <c r="O234" t="s">
        <v>458</v>
      </c>
    </row>
    <row r="235" spans="1:15" x14ac:dyDescent="0.2">
      <c r="A235" t="s">
        <v>459</v>
      </c>
      <c r="B235">
        <v>3</v>
      </c>
      <c r="C235">
        <v>0</v>
      </c>
      <c r="D235">
        <v>1</v>
      </c>
      <c r="E235">
        <v>0.58875670000000002</v>
      </c>
      <c r="F235">
        <v>0.86681437500000003</v>
      </c>
      <c r="G235">
        <v>0.99</v>
      </c>
      <c r="H235">
        <v>1</v>
      </c>
      <c r="I235">
        <v>1</v>
      </c>
      <c r="J235">
        <v>0.53</v>
      </c>
      <c r="K235">
        <v>0.24</v>
      </c>
      <c r="L235">
        <v>0.72099999999999997</v>
      </c>
      <c r="M235">
        <v>0.71299999999999997</v>
      </c>
      <c r="N235" t="s">
        <v>97</v>
      </c>
      <c r="O235" t="s">
        <v>460</v>
      </c>
    </row>
    <row r="236" spans="1:15" x14ac:dyDescent="0.2">
      <c r="A236" t="s">
        <v>461</v>
      </c>
      <c r="B236">
        <v>3</v>
      </c>
      <c r="C236">
        <v>0</v>
      </c>
      <c r="D236">
        <v>1</v>
      </c>
      <c r="E236">
        <v>0.55848889899999998</v>
      </c>
      <c r="F236">
        <v>0.71376013800000004</v>
      </c>
      <c r="G236">
        <v>0.95</v>
      </c>
      <c r="H236">
        <v>0.3</v>
      </c>
      <c r="I236">
        <v>1</v>
      </c>
      <c r="J236">
        <v>0.53</v>
      </c>
      <c r="K236">
        <v>0.22</v>
      </c>
      <c r="L236">
        <v>0.64600000000000002</v>
      </c>
      <c r="M236">
        <v>0.65800000000000003</v>
      </c>
      <c r="N236" t="s">
        <v>462</v>
      </c>
      <c r="O236" t="s">
        <v>463</v>
      </c>
    </row>
    <row r="237" spans="1:15" x14ac:dyDescent="0.2">
      <c r="A237" t="s">
        <v>464</v>
      </c>
      <c r="B237">
        <v>3</v>
      </c>
      <c r="C237">
        <v>0</v>
      </c>
      <c r="D237">
        <v>1</v>
      </c>
      <c r="E237">
        <v>0.49841925100000001</v>
      </c>
      <c r="F237">
        <v>0.48107028000000002</v>
      </c>
      <c r="G237">
        <v>0.86</v>
      </c>
      <c r="H237">
        <v>0.02</v>
      </c>
      <c r="I237">
        <v>0.99</v>
      </c>
      <c r="J237">
        <v>0.59</v>
      </c>
      <c r="K237">
        <v>0.21</v>
      </c>
      <c r="L237">
        <v>0.59799999999999998</v>
      </c>
      <c r="M237">
        <v>0.65800000000000003</v>
      </c>
      <c r="N237" t="s">
        <v>465</v>
      </c>
      <c r="O237" t="s">
        <v>466</v>
      </c>
    </row>
    <row r="238" spans="1:15" x14ac:dyDescent="0.2">
      <c r="A238" t="s">
        <v>467</v>
      </c>
      <c r="B238">
        <v>3</v>
      </c>
      <c r="C238">
        <v>0</v>
      </c>
      <c r="D238">
        <v>0</v>
      </c>
      <c r="E238">
        <v>0.483981997</v>
      </c>
      <c r="F238">
        <v>0.31741929099999999</v>
      </c>
      <c r="G238">
        <v>0.06</v>
      </c>
      <c r="H238">
        <v>0.01</v>
      </c>
      <c r="I238">
        <v>0.41</v>
      </c>
      <c r="J238">
        <v>0.68</v>
      </c>
      <c r="K238">
        <v>0.27</v>
      </c>
      <c r="L238">
        <v>0.64800000000000002</v>
      </c>
      <c r="M238">
        <v>0.626</v>
      </c>
      <c r="N238" t="s">
        <v>165</v>
      </c>
      <c r="O238" t="s">
        <v>468</v>
      </c>
    </row>
    <row r="239" spans="1:15" x14ac:dyDescent="0.2">
      <c r="A239" t="s">
        <v>469</v>
      </c>
      <c r="B239">
        <v>3</v>
      </c>
      <c r="C239">
        <v>0</v>
      </c>
      <c r="D239">
        <v>0</v>
      </c>
      <c r="E239">
        <v>0.53487740299999997</v>
      </c>
      <c r="F239">
        <v>0.36959651100000002</v>
      </c>
      <c r="G239">
        <v>0.04</v>
      </c>
      <c r="H239">
        <v>0</v>
      </c>
      <c r="I239">
        <v>0.01</v>
      </c>
      <c r="J239">
        <v>0.68</v>
      </c>
      <c r="K239">
        <v>0.3</v>
      </c>
      <c r="L239">
        <v>0.65100000000000002</v>
      </c>
      <c r="M239">
        <v>0.68</v>
      </c>
      <c r="N239" t="s">
        <v>172</v>
      </c>
      <c r="O239" t="s">
        <v>470</v>
      </c>
    </row>
    <row r="240" spans="1:15" x14ac:dyDescent="0.2">
      <c r="A240" t="s">
        <v>471</v>
      </c>
      <c r="B240">
        <v>3</v>
      </c>
      <c r="C240">
        <v>0</v>
      </c>
      <c r="D240">
        <v>0</v>
      </c>
      <c r="E240">
        <v>0.47989459899999998</v>
      </c>
      <c r="F240">
        <v>0.32809785000000002</v>
      </c>
      <c r="G240">
        <v>0.01</v>
      </c>
      <c r="H240">
        <v>0</v>
      </c>
      <c r="I240">
        <v>0</v>
      </c>
      <c r="J240">
        <v>0.66</v>
      </c>
      <c r="K240">
        <v>0.32</v>
      </c>
      <c r="L240">
        <v>0.66200000000000003</v>
      </c>
      <c r="M240">
        <v>0.72699999999999998</v>
      </c>
      <c r="N240" t="s">
        <v>215</v>
      </c>
      <c r="O240" t="s">
        <v>472</v>
      </c>
    </row>
    <row r="241" spans="1:15" x14ac:dyDescent="0.2">
      <c r="A241" t="s">
        <v>473</v>
      </c>
      <c r="B241">
        <v>3</v>
      </c>
      <c r="C241">
        <v>0</v>
      </c>
      <c r="D241">
        <v>0</v>
      </c>
      <c r="E241">
        <v>0.48200681899999998</v>
      </c>
      <c r="F241">
        <v>0.327353746</v>
      </c>
      <c r="G241">
        <v>0.54</v>
      </c>
      <c r="H241">
        <v>0</v>
      </c>
      <c r="I241">
        <v>0.16</v>
      </c>
      <c r="J241">
        <v>0.73</v>
      </c>
      <c r="K241">
        <v>0.34</v>
      </c>
      <c r="L241">
        <v>0.68799999999999994</v>
      </c>
      <c r="M241">
        <v>0.68700000000000006</v>
      </c>
      <c r="N241" t="s">
        <v>165</v>
      </c>
      <c r="O241" t="s">
        <v>474</v>
      </c>
    </row>
    <row r="242" spans="1:15" x14ac:dyDescent="0.2">
      <c r="A242" t="s">
        <v>475</v>
      </c>
      <c r="B242">
        <v>3</v>
      </c>
      <c r="C242">
        <v>0</v>
      </c>
      <c r="D242">
        <v>0</v>
      </c>
      <c r="E242">
        <v>0.53387519800000005</v>
      </c>
      <c r="F242">
        <v>0.42266547700000001</v>
      </c>
      <c r="G242">
        <v>0.06</v>
      </c>
      <c r="H242">
        <v>0</v>
      </c>
      <c r="I242">
        <v>0.01</v>
      </c>
      <c r="J242">
        <v>0.55000000000000004</v>
      </c>
      <c r="K242">
        <v>0.21</v>
      </c>
      <c r="L242">
        <v>0.65800000000000003</v>
      </c>
      <c r="M242">
        <v>0.70499999999999996</v>
      </c>
      <c r="N242" t="s">
        <v>172</v>
      </c>
      <c r="O242" t="s">
        <v>25</v>
      </c>
    </row>
    <row r="243" spans="1:15" x14ac:dyDescent="0.2">
      <c r="A243" t="s">
        <v>476</v>
      </c>
      <c r="B243">
        <v>3</v>
      </c>
      <c r="C243">
        <v>0</v>
      </c>
      <c r="D243">
        <v>0</v>
      </c>
      <c r="E243">
        <v>0.52170488599999998</v>
      </c>
      <c r="F243">
        <v>0.44413647099999998</v>
      </c>
      <c r="G243">
        <v>0.31</v>
      </c>
      <c r="H243">
        <v>0</v>
      </c>
      <c r="I243">
        <v>0</v>
      </c>
      <c r="J243">
        <v>0.56999999999999995</v>
      </c>
      <c r="K243">
        <v>0.25</v>
      </c>
      <c r="L243">
        <v>0.59599999999999997</v>
      </c>
      <c r="M243">
        <v>0.69</v>
      </c>
      <c r="N243" t="s">
        <v>161</v>
      </c>
      <c r="O243" t="s">
        <v>25</v>
      </c>
    </row>
    <row r="244" spans="1:15" x14ac:dyDescent="0.2">
      <c r="A244" t="s">
        <v>477</v>
      </c>
      <c r="B244">
        <v>3</v>
      </c>
      <c r="C244">
        <v>0</v>
      </c>
      <c r="D244">
        <v>0</v>
      </c>
      <c r="E244">
        <v>0.47707524099999998</v>
      </c>
      <c r="F244">
        <v>0.31012085099999998</v>
      </c>
      <c r="G244">
        <v>0.03</v>
      </c>
      <c r="H244">
        <v>0</v>
      </c>
      <c r="I244">
        <v>0.01</v>
      </c>
      <c r="J244">
        <v>0.65</v>
      </c>
      <c r="K244">
        <v>0.24</v>
      </c>
      <c r="L244">
        <v>0.63200000000000001</v>
      </c>
      <c r="M244">
        <v>0.68500000000000005</v>
      </c>
      <c r="N244" t="s">
        <v>161</v>
      </c>
      <c r="O244" t="s">
        <v>25</v>
      </c>
    </row>
    <row r="245" spans="1:15" x14ac:dyDescent="0.2">
      <c r="A245" t="s">
        <v>478</v>
      </c>
      <c r="B245">
        <v>3</v>
      </c>
      <c r="C245">
        <v>0</v>
      </c>
      <c r="D245">
        <v>0</v>
      </c>
      <c r="E245">
        <v>0.60117640299999997</v>
      </c>
      <c r="F245">
        <v>0.80510157299999996</v>
      </c>
      <c r="G245">
        <v>0.5</v>
      </c>
      <c r="H245">
        <v>0.1</v>
      </c>
      <c r="I245">
        <v>0.81</v>
      </c>
      <c r="J245">
        <v>0.56000000000000005</v>
      </c>
      <c r="K245">
        <v>0.43</v>
      </c>
      <c r="L245">
        <v>0.65800000000000003</v>
      </c>
      <c r="M245">
        <v>0.65200000000000002</v>
      </c>
      <c r="N245" t="s">
        <v>72</v>
      </c>
      <c r="O245" t="s">
        <v>25</v>
      </c>
    </row>
    <row r="246" spans="1:15" x14ac:dyDescent="0.2">
      <c r="A246" t="s">
        <v>479</v>
      </c>
      <c r="B246">
        <v>3</v>
      </c>
      <c r="C246">
        <v>0</v>
      </c>
      <c r="D246">
        <v>0</v>
      </c>
      <c r="E246">
        <v>0.53333125599999998</v>
      </c>
      <c r="F246">
        <v>0.37691533599999999</v>
      </c>
      <c r="G246">
        <v>0.02</v>
      </c>
      <c r="H246">
        <v>0</v>
      </c>
      <c r="I246">
        <v>0</v>
      </c>
      <c r="J246">
        <v>0.62</v>
      </c>
      <c r="K246">
        <v>0.27</v>
      </c>
      <c r="L246">
        <v>0.65900000000000003</v>
      </c>
      <c r="M246">
        <v>0.67600000000000005</v>
      </c>
      <c r="N246" t="s">
        <v>72</v>
      </c>
      <c r="O246" t="s">
        <v>25</v>
      </c>
    </row>
    <row r="247" spans="1:15" x14ac:dyDescent="0.2">
      <c r="A247" t="s">
        <v>480</v>
      </c>
      <c r="B247">
        <v>3</v>
      </c>
      <c r="C247">
        <v>0</v>
      </c>
      <c r="D247">
        <v>0</v>
      </c>
      <c r="E247">
        <v>0.53451499899999999</v>
      </c>
      <c r="F247">
        <v>0.45123311900000002</v>
      </c>
      <c r="G247">
        <v>0.18</v>
      </c>
      <c r="H247">
        <v>0</v>
      </c>
      <c r="I247">
        <v>0.18</v>
      </c>
      <c r="J247">
        <v>0.64</v>
      </c>
      <c r="K247">
        <v>0.46</v>
      </c>
      <c r="L247">
        <v>0.68</v>
      </c>
      <c r="M247">
        <v>0.65</v>
      </c>
      <c r="N247" t="s">
        <v>114</v>
      </c>
      <c r="O247" t="s">
        <v>25</v>
      </c>
    </row>
    <row r="248" spans="1:15" x14ac:dyDescent="0.2">
      <c r="A248" t="s">
        <v>481</v>
      </c>
      <c r="B248">
        <v>3</v>
      </c>
      <c r="C248">
        <v>0</v>
      </c>
      <c r="D248">
        <v>0</v>
      </c>
      <c r="E248">
        <v>0.52264478599999997</v>
      </c>
      <c r="F248">
        <v>0.41252237600000002</v>
      </c>
      <c r="G248">
        <v>0.22</v>
      </c>
      <c r="H248">
        <v>0.03</v>
      </c>
      <c r="I248">
        <v>0.42</v>
      </c>
      <c r="J248">
        <v>0.63</v>
      </c>
      <c r="K248">
        <v>0.4</v>
      </c>
      <c r="L248">
        <v>0.68300000000000005</v>
      </c>
      <c r="M248">
        <v>0.70399999999999996</v>
      </c>
      <c r="N248" t="s">
        <v>114</v>
      </c>
      <c r="O248" t="s">
        <v>25</v>
      </c>
    </row>
    <row r="249" spans="1:15" x14ac:dyDescent="0.2">
      <c r="A249" t="s">
        <v>482</v>
      </c>
      <c r="B249">
        <v>3</v>
      </c>
      <c r="C249">
        <v>0</v>
      </c>
      <c r="D249">
        <v>0</v>
      </c>
      <c r="E249">
        <v>0.50073725999999996</v>
      </c>
      <c r="F249">
        <v>0.42180329599999999</v>
      </c>
      <c r="G249">
        <v>0.78</v>
      </c>
      <c r="H249">
        <v>0.01</v>
      </c>
      <c r="I249">
        <v>0.95</v>
      </c>
      <c r="J249">
        <v>0.61</v>
      </c>
      <c r="K249">
        <v>0.28999999999999998</v>
      </c>
      <c r="L249">
        <v>0.64500000000000002</v>
      </c>
      <c r="M249">
        <v>0.69599999999999995</v>
      </c>
      <c r="N249" t="s">
        <v>213</v>
      </c>
      <c r="O249" t="s">
        <v>25</v>
      </c>
    </row>
    <row r="250" spans="1:15" x14ac:dyDescent="0.2">
      <c r="A250" t="s">
        <v>483</v>
      </c>
      <c r="B250">
        <v>3</v>
      </c>
      <c r="C250">
        <v>0</v>
      </c>
      <c r="D250">
        <v>0</v>
      </c>
      <c r="E250">
        <v>0.52675768300000003</v>
      </c>
      <c r="F250">
        <v>0.71003204600000003</v>
      </c>
      <c r="G250">
        <v>0.01</v>
      </c>
      <c r="H250">
        <v>0</v>
      </c>
      <c r="I250">
        <v>0</v>
      </c>
      <c r="J250">
        <v>0.74</v>
      </c>
      <c r="K250">
        <v>0.53</v>
      </c>
      <c r="L250">
        <v>0.71199999999999997</v>
      </c>
      <c r="M250">
        <v>0.72399999999999998</v>
      </c>
      <c r="N250" t="s">
        <v>123</v>
      </c>
      <c r="O250" t="s">
        <v>25</v>
      </c>
    </row>
    <row r="251" spans="1:15" x14ac:dyDescent="0.2">
      <c r="A251" t="s">
        <v>484</v>
      </c>
      <c r="B251">
        <v>3</v>
      </c>
      <c r="C251">
        <v>0</v>
      </c>
      <c r="D251">
        <v>0</v>
      </c>
      <c r="E251">
        <v>0.61999303100000003</v>
      </c>
      <c r="F251">
        <v>0.70325565300000004</v>
      </c>
      <c r="G251">
        <v>0.06</v>
      </c>
      <c r="H251">
        <v>0</v>
      </c>
      <c r="I251">
        <v>0</v>
      </c>
      <c r="J251">
        <v>0.59</v>
      </c>
      <c r="K251">
        <v>0.33</v>
      </c>
      <c r="L251">
        <v>0.63600000000000001</v>
      </c>
      <c r="M251">
        <v>0.68</v>
      </c>
      <c r="N251" t="s">
        <v>165</v>
      </c>
      <c r="O251" t="s">
        <v>25</v>
      </c>
    </row>
    <row r="252" spans="1:15" x14ac:dyDescent="0.2">
      <c r="A252" t="s">
        <v>485</v>
      </c>
      <c r="B252">
        <v>3</v>
      </c>
      <c r="C252">
        <v>0</v>
      </c>
      <c r="D252">
        <v>0</v>
      </c>
      <c r="E252">
        <v>0.61214378800000002</v>
      </c>
      <c r="F252">
        <v>0.76824617399999995</v>
      </c>
      <c r="G252">
        <v>0.57999999999999996</v>
      </c>
      <c r="H252">
        <v>0.01</v>
      </c>
      <c r="I252">
        <v>0.08</v>
      </c>
      <c r="J252">
        <v>0.66</v>
      </c>
      <c r="K252">
        <v>0.46</v>
      </c>
      <c r="L252">
        <v>0.71</v>
      </c>
      <c r="M252">
        <v>0.71499999999999997</v>
      </c>
      <c r="N252" t="s">
        <v>213</v>
      </c>
      <c r="O252" t="s">
        <v>25</v>
      </c>
    </row>
    <row r="253" spans="1:15" x14ac:dyDescent="0.2">
      <c r="A253" t="s">
        <v>486</v>
      </c>
      <c r="B253">
        <v>3</v>
      </c>
      <c r="C253">
        <v>0</v>
      </c>
      <c r="D253">
        <v>0</v>
      </c>
      <c r="E253">
        <v>0.54659938100000005</v>
      </c>
      <c r="F253">
        <v>0.45950302500000001</v>
      </c>
      <c r="G253">
        <v>0</v>
      </c>
      <c r="H253">
        <v>0</v>
      </c>
      <c r="I253">
        <v>0</v>
      </c>
      <c r="J253">
        <v>0.62</v>
      </c>
      <c r="K253">
        <v>0.44</v>
      </c>
      <c r="L253">
        <v>0.629</v>
      </c>
      <c r="M253">
        <v>0.66</v>
      </c>
      <c r="N253" t="s">
        <v>62</v>
      </c>
      <c r="O253" t="s">
        <v>25</v>
      </c>
    </row>
    <row r="254" spans="1:15" x14ac:dyDescent="0.2">
      <c r="A254" t="s">
        <v>487</v>
      </c>
      <c r="B254">
        <v>3</v>
      </c>
      <c r="C254">
        <v>0</v>
      </c>
      <c r="D254">
        <v>0</v>
      </c>
      <c r="E254">
        <v>0.58158802399999998</v>
      </c>
      <c r="F254">
        <v>0.41682392400000001</v>
      </c>
      <c r="G254">
        <v>0.03</v>
      </c>
      <c r="H254">
        <v>0</v>
      </c>
      <c r="I254">
        <v>0.01</v>
      </c>
      <c r="J254">
        <v>0.61</v>
      </c>
      <c r="K254">
        <v>0.39</v>
      </c>
      <c r="L254">
        <v>0.63600000000000001</v>
      </c>
      <c r="M254">
        <v>0.624</v>
      </c>
      <c r="N254" t="s">
        <v>123</v>
      </c>
      <c r="O254" t="s">
        <v>25</v>
      </c>
    </row>
    <row r="255" spans="1:15" x14ac:dyDescent="0.2">
      <c r="A255" t="s">
        <v>488</v>
      </c>
      <c r="B255">
        <v>3</v>
      </c>
      <c r="C255">
        <v>0</v>
      </c>
      <c r="D255">
        <v>0</v>
      </c>
      <c r="E255">
        <v>0.52531160600000004</v>
      </c>
      <c r="F255">
        <v>0.44155681099999999</v>
      </c>
      <c r="G255">
        <v>0.01</v>
      </c>
      <c r="H255">
        <v>0</v>
      </c>
      <c r="I255">
        <v>0</v>
      </c>
      <c r="J255">
        <v>0.65</v>
      </c>
      <c r="K255">
        <v>0.39</v>
      </c>
      <c r="L255">
        <v>0.63400000000000001</v>
      </c>
      <c r="M255">
        <v>0.69599999999999995</v>
      </c>
      <c r="N255" t="s">
        <v>60</v>
      </c>
      <c r="O255" t="s">
        <v>25</v>
      </c>
    </row>
    <row r="256" spans="1:15" x14ac:dyDescent="0.2">
      <c r="A256" t="s">
        <v>489</v>
      </c>
      <c r="B256">
        <v>3</v>
      </c>
      <c r="C256">
        <v>0</v>
      </c>
      <c r="D256">
        <v>0</v>
      </c>
      <c r="E256">
        <v>0.567906723</v>
      </c>
      <c r="F256">
        <v>0.71468329399999997</v>
      </c>
      <c r="G256">
        <v>0.37</v>
      </c>
      <c r="H256">
        <v>0</v>
      </c>
      <c r="I256">
        <v>0.99</v>
      </c>
      <c r="J256">
        <v>0.57999999999999996</v>
      </c>
      <c r="K256">
        <v>0.31</v>
      </c>
      <c r="L256">
        <v>0.66500000000000004</v>
      </c>
      <c r="M256">
        <v>0.69</v>
      </c>
      <c r="N256" t="s">
        <v>68</v>
      </c>
      <c r="O256" t="s">
        <v>25</v>
      </c>
    </row>
    <row r="257" spans="1:15" x14ac:dyDescent="0.2">
      <c r="A257" t="s">
        <v>490</v>
      </c>
      <c r="B257">
        <v>3</v>
      </c>
      <c r="C257">
        <v>0</v>
      </c>
      <c r="D257">
        <v>0</v>
      </c>
      <c r="E257">
        <v>0.53770436700000002</v>
      </c>
      <c r="F257">
        <v>0.84185880400000002</v>
      </c>
      <c r="G257">
        <v>0.53</v>
      </c>
      <c r="H257">
        <v>7.0000000000000007E-2</v>
      </c>
      <c r="I257">
        <v>0.55000000000000004</v>
      </c>
      <c r="J257">
        <v>0.69</v>
      </c>
      <c r="K257">
        <v>0.33</v>
      </c>
      <c r="L257">
        <v>0.73499999999999999</v>
      </c>
      <c r="M257">
        <v>0.72299999999999998</v>
      </c>
      <c r="N257" t="s">
        <v>174</v>
      </c>
      <c r="O257" t="s">
        <v>25</v>
      </c>
    </row>
    <row r="258" spans="1:15" x14ac:dyDescent="0.2">
      <c r="A258" t="s">
        <v>491</v>
      </c>
      <c r="B258">
        <v>3</v>
      </c>
      <c r="C258">
        <v>0</v>
      </c>
      <c r="D258">
        <v>0</v>
      </c>
      <c r="E258">
        <v>0.60029337699999996</v>
      </c>
      <c r="F258">
        <v>0.77466875300000004</v>
      </c>
      <c r="G258">
        <v>0.84</v>
      </c>
      <c r="H258">
        <v>0.02</v>
      </c>
      <c r="I258">
        <v>0.44</v>
      </c>
      <c r="J258">
        <v>0.68</v>
      </c>
      <c r="K258">
        <v>0.46</v>
      </c>
      <c r="L258">
        <v>0.71899999999999997</v>
      </c>
      <c r="M258">
        <v>0.72599999999999998</v>
      </c>
      <c r="N258" t="s">
        <v>114</v>
      </c>
      <c r="O258" t="s">
        <v>25</v>
      </c>
    </row>
    <row r="259" spans="1:15" x14ac:dyDescent="0.2">
      <c r="A259" t="s">
        <v>492</v>
      </c>
      <c r="B259">
        <v>3</v>
      </c>
      <c r="C259">
        <v>0</v>
      </c>
      <c r="D259">
        <v>0</v>
      </c>
      <c r="E259">
        <v>0.52473512</v>
      </c>
      <c r="F259">
        <v>0.64683425400000005</v>
      </c>
      <c r="G259">
        <v>0.33</v>
      </c>
      <c r="H259">
        <v>0</v>
      </c>
      <c r="I259">
        <v>0.83</v>
      </c>
      <c r="J259">
        <v>0.59</v>
      </c>
      <c r="K259">
        <v>0.31</v>
      </c>
      <c r="L259">
        <v>0.65100000000000002</v>
      </c>
      <c r="M259">
        <v>0.57899999999999996</v>
      </c>
      <c r="N259" t="s">
        <v>60</v>
      </c>
      <c r="O259" t="s">
        <v>493</v>
      </c>
    </row>
    <row r="260" spans="1:15" x14ac:dyDescent="0.2">
      <c r="A260" t="s">
        <v>494</v>
      </c>
      <c r="B260">
        <v>3</v>
      </c>
      <c r="C260">
        <v>0</v>
      </c>
      <c r="D260">
        <v>0</v>
      </c>
      <c r="E260">
        <v>0.47256195400000001</v>
      </c>
      <c r="F260">
        <v>0.24299496400000001</v>
      </c>
      <c r="G260">
        <v>0.02</v>
      </c>
      <c r="H260">
        <v>0</v>
      </c>
      <c r="I260">
        <v>0</v>
      </c>
      <c r="J260">
        <v>0.64</v>
      </c>
      <c r="K260">
        <v>0.15</v>
      </c>
      <c r="L260">
        <v>0.61699999999999999</v>
      </c>
      <c r="M260">
        <v>0.65200000000000002</v>
      </c>
      <c r="N260" t="s">
        <v>215</v>
      </c>
      <c r="O260" t="s">
        <v>495</v>
      </c>
    </row>
    <row r="261" spans="1:15" x14ac:dyDescent="0.2">
      <c r="A261" t="s">
        <v>496</v>
      </c>
      <c r="B261">
        <v>3</v>
      </c>
      <c r="C261">
        <v>0</v>
      </c>
      <c r="D261">
        <v>0</v>
      </c>
      <c r="E261">
        <v>0.493134725</v>
      </c>
      <c r="F261">
        <v>0.31238803300000001</v>
      </c>
      <c r="G261">
        <v>0.03</v>
      </c>
      <c r="H261">
        <v>0</v>
      </c>
      <c r="I261">
        <v>0.01</v>
      </c>
      <c r="J261">
        <v>0.59</v>
      </c>
      <c r="K261">
        <v>0.14000000000000001</v>
      </c>
      <c r="L261">
        <v>0.59699999999999998</v>
      </c>
      <c r="M261">
        <v>0.58499999999999996</v>
      </c>
      <c r="N261" t="s">
        <v>57</v>
      </c>
      <c r="O261" t="s">
        <v>497</v>
      </c>
    </row>
    <row r="262" spans="1:15" x14ac:dyDescent="0.2">
      <c r="A262" t="s">
        <v>498</v>
      </c>
      <c r="B262">
        <v>3</v>
      </c>
      <c r="C262">
        <v>0</v>
      </c>
      <c r="D262">
        <v>0</v>
      </c>
      <c r="E262">
        <v>0.39039405399999999</v>
      </c>
      <c r="F262">
        <v>0.229119658</v>
      </c>
      <c r="G262">
        <v>0.52</v>
      </c>
      <c r="H262">
        <v>0</v>
      </c>
      <c r="I262">
        <v>0.88</v>
      </c>
      <c r="J262">
        <v>0.62</v>
      </c>
      <c r="K262">
        <v>0.17</v>
      </c>
      <c r="L262">
        <v>0.54300000000000004</v>
      </c>
      <c r="M262">
        <v>0.68</v>
      </c>
      <c r="N262" t="s">
        <v>60</v>
      </c>
      <c r="O262" t="s">
        <v>499</v>
      </c>
    </row>
    <row r="263" spans="1:15" x14ac:dyDescent="0.2">
      <c r="A263" t="s">
        <v>500</v>
      </c>
      <c r="B263">
        <v>3</v>
      </c>
      <c r="C263">
        <v>0</v>
      </c>
      <c r="D263">
        <v>0</v>
      </c>
      <c r="E263">
        <v>0.53535898299999995</v>
      </c>
      <c r="F263">
        <v>0.78400051599999998</v>
      </c>
      <c r="G263">
        <v>0.43</v>
      </c>
      <c r="H263">
        <v>0</v>
      </c>
      <c r="I263">
        <v>0.78</v>
      </c>
      <c r="J263">
        <v>0.56000000000000005</v>
      </c>
      <c r="K263">
        <v>0.25</v>
      </c>
      <c r="L263">
        <v>0.62</v>
      </c>
      <c r="M263">
        <v>0.64200000000000002</v>
      </c>
      <c r="N263" t="s">
        <v>55</v>
      </c>
      <c r="O263" t="s">
        <v>468</v>
      </c>
    </row>
    <row r="264" spans="1:15" x14ac:dyDescent="0.2">
      <c r="A264" t="s">
        <v>501</v>
      </c>
      <c r="B264">
        <v>3</v>
      </c>
      <c r="C264">
        <v>0</v>
      </c>
      <c r="D264">
        <v>0</v>
      </c>
      <c r="E264">
        <v>0.53145646099999999</v>
      </c>
      <c r="F264">
        <v>0.49528229200000001</v>
      </c>
      <c r="G264">
        <v>0.08</v>
      </c>
      <c r="H264">
        <v>0</v>
      </c>
      <c r="I264">
        <v>0</v>
      </c>
      <c r="J264">
        <v>0.57999999999999996</v>
      </c>
      <c r="K264">
        <v>0.21</v>
      </c>
      <c r="L264">
        <v>0.55600000000000005</v>
      </c>
      <c r="M264">
        <v>0.60499999999999998</v>
      </c>
      <c r="N264" t="s">
        <v>165</v>
      </c>
      <c r="O264" t="s">
        <v>502</v>
      </c>
    </row>
    <row r="265" spans="1:15" x14ac:dyDescent="0.2">
      <c r="A265" t="s">
        <v>503</v>
      </c>
      <c r="B265">
        <v>3</v>
      </c>
      <c r="C265">
        <v>0</v>
      </c>
      <c r="D265">
        <v>0</v>
      </c>
      <c r="E265">
        <v>0.53011200199999997</v>
      </c>
      <c r="F265">
        <v>0.488855451</v>
      </c>
      <c r="G265">
        <v>0.93</v>
      </c>
      <c r="H265">
        <v>0</v>
      </c>
      <c r="I265">
        <v>0.01</v>
      </c>
      <c r="J265">
        <v>0.64</v>
      </c>
      <c r="K265">
        <v>0.23</v>
      </c>
      <c r="L265">
        <v>0.51700000000000002</v>
      </c>
      <c r="M265">
        <v>0.59699999999999998</v>
      </c>
      <c r="N265" t="s">
        <v>46</v>
      </c>
      <c r="O265" t="s">
        <v>504</v>
      </c>
    </row>
    <row r="266" spans="1:15" x14ac:dyDescent="0.2">
      <c r="A266" t="s">
        <v>505</v>
      </c>
      <c r="B266">
        <v>3</v>
      </c>
      <c r="C266">
        <v>0</v>
      </c>
      <c r="D266">
        <v>1</v>
      </c>
      <c r="E266">
        <v>0.57348151000000003</v>
      </c>
      <c r="F266">
        <v>0.65825754400000003</v>
      </c>
      <c r="G266">
        <v>0.9</v>
      </c>
      <c r="H266">
        <v>0.54</v>
      </c>
      <c r="I266">
        <v>1</v>
      </c>
      <c r="J266">
        <v>0.76</v>
      </c>
      <c r="K266">
        <v>0.35</v>
      </c>
      <c r="L266">
        <v>0.71799999999999997</v>
      </c>
      <c r="M266">
        <v>0.67600000000000005</v>
      </c>
      <c r="N266" t="s">
        <v>192</v>
      </c>
      <c r="O266" t="s">
        <v>89</v>
      </c>
    </row>
    <row r="267" spans="1:15" x14ac:dyDescent="0.2">
      <c r="A267" t="s">
        <v>506</v>
      </c>
      <c r="B267">
        <v>3</v>
      </c>
      <c r="C267">
        <v>0</v>
      </c>
      <c r="D267">
        <v>1</v>
      </c>
      <c r="E267">
        <v>0.49596536600000002</v>
      </c>
      <c r="F267">
        <v>0.410465837</v>
      </c>
      <c r="G267">
        <v>0.97</v>
      </c>
      <c r="H267">
        <v>0.98</v>
      </c>
      <c r="I267">
        <v>0.99</v>
      </c>
      <c r="J267">
        <v>0.75</v>
      </c>
      <c r="K267">
        <v>0.39</v>
      </c>
      <c r="L267">
        <v>0.66</v>
      </c>
      <c r="M267">
        <v>0.71299999999999997</v>
      </c>
      <c r="N267" t="s">
        <v>297</v>
      </c>
      <c r="O267" t="s">
        <v>507</v>
      </c>
    </row>
    <row r="268" spans="1:15" x14ac:dyDescent="0.2">
      <c r="A268" t="s">
        <v>508</v>
      </c>
      <c r="B268">
        <v>3</v>
      </c>
      <c r="C268">
        <v>0</v>
      </c>
      <c r="D268">
        <v>1</v>
      </c>
      <c r="E268">
        <v>0.53084488100000005</v>
      </c>
      <c r="F268">
        <v>0.63465219699999997</v>
      </c>
      <c r="G268">
        <v>0.97</v>
      </c>
      <c r="H268">
        <v>0.78</v>
      </c>
      <c r="I268">
        <v>0.99</v>
      </c>
      <c r="J268">
        <v>0.74</v>
      </c>
      <c r="K268">
        <v>0.46</v>
      </c>
      <c r="L268">
        <v>0.73199999999999998</v>
      </c>
      <c r="M268">
        <v>0.755</v>
      </c>
      <c r="N268" t="s">
        <v>192</v>
      </c>
      <c r="O268" t="s">
        <v>509</v>
      </c>
    </row>
    <row r="269" spans="1:15" x14ac:dyDescent="0.2">
      <c r="A269" t="s">
        <v>510</v>
      </c>
      <c r="B269">
        <v>3</v>
      </c>
      <c r="C269">
        <v>0</v>
      </c>
      <c r="D269">
        <v>1</v>
      </c>
      <c r="E269">
        <v>0.48368878799999998</v>
      </c>
      <c r="F269">
        <v>0.33929836800000002</v>
      </c>
      <c r="G269">
        <v>0.97</v>
      </c>
      <c r="H269">
        <v>0.83</v>
      </c>
      <c r="I269">
        <v>1</v>
      </c>
      <c r="J269">
        <v>0.79</v>
      </c>
      <c r="K269">
        <v>0.35</v>
      </c>
      <c r="L269">
        <v>0.69699999999999995</v>
      </c>
      <c r="M269">
        <v>0.66800000000000004</v>
      </c>
      <c r="N269" t="s">
        <v>247</v>
      </c>
      <c r="O269" t="s">
        <v>511</v>
      </c>
    </row>
    <row r="270" spans="1:15" x14ac:dyDescent="0.2">
      <c r="A270" t="s">
        <v>512</v>
      </c>
      <c r="B270">
        <v>3</v>
      </c>
      <c r="C270">
        <v>0</v>
      </c>
      <c r="D270">
        <v>0</v>
      </c>
      <c r="E270">
        <v>0.647104601</v>
      </c>
      <c r="F270">
        <v>0.830244184</v>
      </c>
      <c r="G270">
        <v>0.91</v>
      </c>
      <c r="H270">
        <v>0.03</v>
      </c>
      <c r="I270">
        <v>0.95</v>
      </c>
      <c r="J270">
        <v>0.61</v>
      </c>
      <c r="K270">
        <v>0.26</v>
      </c>
      <c r="L270">
        <v>0.66100000000000003</v>
      </c>
      <c r="M270">
        <v>0.70099999999999996</v>
      </c>
      <c r="N270" t="s">
        <v>64</v>
      </c>
      <c r="O270" t="s">
        <v>25</v>
      </c>
    </row>
    <row r="271" spans="1:15" x14ac:dyDescent="0.2">
      <c r="A271" t="s">
        <v>513</v>
      </c>
      <c r="B271">
        <v>3</v>
      </c>
      <c r="C271">
        <v>0</v>
      </c>
      <c r="D271">
        <v>0</v>
      </c>
      <c r="E271">
        <v>0.58595602999999996</v>
      </c>
      <c r="F271">
        <v>0.73579871699999999</v>
      </c>
      <c r="G271">
        <v>0.96</v>
      </c>
      <c r="H271">
        <v>0.08</v>
      </c>
      <c r="I271">
        <v>0.98</v>
      </c>
      <c r="J271">
        <v>0.63</v>
      </c>
      <c r="K271">
        <v>0.25</v>
      </c>
      <c r="L271">
        <v>0.61599999999999999</v>
      </c>
      <c r="M271">
        <v>0.69599999999999995</v>
      </c>
      <c r="N271" t="s">
        <v>197</v>
      </c>
      <c r="O271" t="s">
        <v>25</v>
      </c>
    </row>
    <row r="272" spans="1:15" x14ac:dyDescent="0.2">
      <c r="A272" t="s">
        <v>514</v>
      </c>
      <c r="B272">
        <v>3</v>
      </c>
      <c r="C272">
        <v>0</v>
      </c>
      <c r="D272">
        <v>0</v>
      </c>
      <c r="E272">
        <v>0.51987019300000004</v>
      </c>
      <c r="F272">
        <v>0.372467667</v>
      </c>
      <c r="G272">
        <v>0.32</v>
      </c>
      <c r="H272">
        <v>0</v>
      </c>
      <c r="I272">
        <v>0.5</v>
      </c>
      <c r="J272">
        <v>0.72</v>
      </c>
      <c r="K272">
        <v>0.27</v>
      </c>
      <c r="L272">
        <v>0.62</v>
      </c>
      <c r="M272">
        <v>0.68400000000000005</v>
      </c>
      <c r="N272" t="s">
        <v>346</v>
      </c>
      <c r="O272" t="s">
        <v>25</v>
      </c>
    </row>
    <row r="273" spans="1:15" x14ac:dyDescent="0.2">
      <c r="A273" t="s">
        <v>515</v>
      </c>
      <c r="B273">
        <v>3</v>
      </c>
      <c r="C273">
        <v>0</v>
      </c>
      <c r="D273">
        <v>0</v>
      </c>
      <c r="E273">
        <v>0.49142310700000003</v>
      </c>
      <c r="F273">
        <v>0.51199978599999996</v>
      </c>
      <c r="G273">
        <v>0.98</v>
      </c>
      <c r="H273">
        <v>0.98</v>
      </c>
      <c r="I273">
        <v>0.99</v>
      </c>
      <c r="J273">
        <v>0.54</v>
      </c>
      <c r="K273">
        <v>0.15</v>
      </c>
      <c r="L273">
        <v>0.69399999999999995</v>
      </c>
      <c r="M273">
        <v>0.67400000000000004</v>
      </c>
      <c r="N273" t="s">
        <v>165</v>
      </c>
      <c r="O273" t="s">
        <v>25</v>
      </c>
    </row>
    <row r="274" spans="1:15" x14ac:dyDescent="0.2">
      <c r="A274" t="s">
        <v>516</v>
      </c>
      <c r="B274">
        <v>3</v>
      </c>
      <c r="C274">
        <v>0</v>
      </c>
      <c r="D274">
        <v>0</v>
      </c>
      <c r="E274">
        <v>0.471141123</v>
      </c>
      <c r="F274">
        <v>0.25795888900000002</v>
      </c>
      <c r="G274">
        <v>0.52</v>
      </c>
      <c r="H274">
        <v>0</v>
      </c>
      <c r="I274">
        <v>0.76</v>
      </c>
      <c r="J274">
        <v>0.68</v>
      </c>
      <c r="K274">
        <v>0.25</v>
      </c>
      <c r="L274">
        <v>0.66700000000000004</v>
      </c>
      <c r="M274">
        <v>0.67700000000000005</v>
      </c>
      <c r="N274" t="s">
        <v>123</v>
      </c>
      <c r="O274" t="s">
        <v>25</v>
      </c>
    </row>
    <row r="275" spans="1:15" x14ac:dyDescent="0.2">
      <c r="A275" t="s">
        <v>517</v>
      </c>
      <c r="B275">
        <v>3</v>
      </c>
      <c r="C275">
        <v>0</v>
      </c>
      <c r="D275">
        <v>0</v>
      </c>
      <c r="E275">
        <v>0.464322191</v>
      </c>
      <c r="F275">
        <v>0.29055085800000002</v>
      </c>
      <c r="G275">
        <v>0.43</v>
      </c>
      <c r="H275">
        <v>0</v>
      </c>
      <c r="I275">
        <v>0.53</v>
      </c>
      <c r="J275">
        <v>0.63</v>
      </c>
      <c r="K275">
        <v>0.2</v>
      </c>
      <c r="L275">
        <v>0.64900000000000002</v>
      </c>
      <c r="M275">
        <v>0.65600000000000003</v>
      </c>
      <c r="N275" t="s">
        <v>215</v>
      </c>
      <c r="O275" t="s">
        <v>25</v>
      </c>
    </row>
    <row r="276" spans="1:15" x14ac:dyDescent="0.2">
      <c r="A276" t="s">
        <v>518</v>
      </c>
      <c r="B276">
        <v>3</v>
      </c>
      <c r="C276">
        <v>0</v>
      </c>
      <c r="D276">
        <v>0</v>
      </c>
      <c r="E276">
        <v>0.54202405200000003</v>
      </c>
      <c r="F276">
        <v>0.53763252500000003</v>
      </c>
      <c r="G276">
        <v>0.97</v>
      </c>
      <c r="H276">
        <v>0.59</v>
      </c>
      <c r="I276">
        <v>0.98</v>
      </c>
      <c r="J276">
        <v>0.65</v>
      </c>
      <c r="K276">
        <v>0.31</v>
      </c>
      <c r="L276">
        <v>0.65500000000000003</v>
      </c>
      <c r="M276">
        <v>0.72499999999999998</v>
      </c>
      <c r="N276" t="s">
        <v>60</v>
      </c>
      <c r="O276" t="s">
        <v>25</v>
      </c>
    </row>
    <row r="277" spans="1:15" x14ac:dyDescent="0.2">
      <c r="A277" t="s">
        <v>519</v>
      </c>
      <c r="B277">
        <v>3</v>
      </c>
      <c r="C277">
        <v>0</v>
      </c>
      <c r="D277">
        <v>0</v>
      </c>
      <c r="E277">
        <v>0.54603906199999996</v>
      </c>
      <c r="F277">
        <v>0.62140506500000003</v>
      </c>
      <c r="G277">
        <v>0.96</v>
      </c>
      <c r="H277">
        <v>0.63</v>
      </c>
      <c r="I277">
        <v>0.9</v>
      </c>
      <c r="J277">
        <v>0.63</v>
      </c>
      <c r="K277">
        <v>0.22</v>
      </c>
      <c r="L277">
        <v>0.65</v>
      </c>
      <c r="M277">
        <v>0.65400000000000003</v>
      </c>
      <c r="N277" t="s">
        <v>46</v>
      </c>
      <c r="O277" t="s">
        <v>25</v>
      </c>
    </row>
    <row r="278" spans="1:15" x14ac:dyDescent="0.2">
      <c r="A278" t="s">
        <v>520</v>
      </c>
      <c r="B278">
        <v>3</v>
      </c>
      <c r="C278">
        <v>0</v>
      </c>
      <c r="D278">
        <v>0</v>
      </c>
      <c r="E278">
        <v>0.41368602700000001</v>
      </c>
      <c r="F278">
        <v>0.35544076600000002</v>
      </c>
      <c r="G278">
        <v>0.66</v>
      </c>
      <c r="H278">
        <v>0.01</v>
      </c>
      <c r="I278">
        <v>0.09</v>
      </c>
      <c r="J278">
        <v>0.73</v>
      </c>
      <c r="K278">
        <v>0.35</v>
      </c>
      <c r="L278">
        <v>0.64200000000000002</v>
      </c>
      <c r="M278">
        <v>0.77700000000000002</v>
      </c>
      <c r="N278" t="s">
        <v>215</v>
      </c>
      <c r="O278" t="s">
        <v>25</v>
      </c>
    </row>
    <row r="279" spans="1:15" x14ac:dyDescent="0.2">
      <c r="A279" t="s">
        <v>521</v>
      </c>
      <c r="B279">
        <v>3</v>
      </c>
      <c r="C279">
        <v>0</v>
      </c>
      <c r="D279">
        <v>0</v>
      </c>
      <c r="E279">
        <v>0.41927100699999997</v>
      </c>
      <c r="F279">
        <v>0.36888396699999998</v>
      </c>
      <c r="G279">
        <v>0.08</v>
      </c>
      <c r="H279">
        <v>0.01</v>
      </c>
      <c r="I279">
        <v>0</v>
      </c>
      <c r="J279">
        <v>0.59</v>
      </c>
      <c r="K279">
        <v>0.11</v>
      </c>
      <c r="L279">
        <v>0.55700000000000005</v>
      </c>
      <c r="M279">
        <v>0.65500000000000003</v>
      </c>
      <c r="N279" t="s">
        <v>114</v>
      </c>
      <c r="O279" t="s">
        <v>25</v>
      </c>
    </row>
    <row r="280" spans="1:15" x14ac:dyDescent="0.2">
      <c r="A280" t="s">
        <v>522</v>
      </c>
      <c r="B280">
        <v>3</v>
      </c>
      <c r="C280">
        <v>0</v>
      </c>
      <c r="D280">
        <v>0</v>
      </c>
      <c r="E280">
        <v>0.37828988200000002</v>
      </c>
      <c r="F280">
        <v>0.30928042500000003</v>
      </c>
      <c r="G280">
        <v>0.01</v>
      </c>
      <c r="H280">
        <v>0</v>
      </c>
      <c r="I280">
        <v>0</v>
      </c>
      <c r="J280">
        <v>0.66</v>
      </c>
      <c r="K280">
        <v>0.19</v>
      </c>
      <c r="L280">
        <v>0.57099999999999995</v>
      </c>
      <c r="M280">
        <v>0.66800000000000004</v>
      </c>
      <c r="N280" t="s">
        <v>226</v>
      </c>
      <c r="O280" t="s">
        <v>25</v>
      </c>
    </row>
    <row r="281" spans="1:15" x14ac:dyDescent="0.2">
      <c r="A281" t="s">
        <v>523</v>
      </c>
      <c r="B281">
        <v>3</v>
      </c>
      <c r="C281">
        <v>0</v>
      </c>
      <c r="D281">
        <v>0</v>
      </c>
      <c r="E281">
        <v>0.362939391</v>
      </c>
      <c r="F281">
        <v>0.34372165799999999</v>
      </c>
      <c r="G281">
        <v>0.01</v>
      </c>
      <c r="H281">
        <v>0.01</v>
      </c>
      <c r="I281">
        <v>0.01</v>
      </c>
      <c r="J281">
        <v>0.63</v>
      </c>
      <c r="K281">
        <v>0.26</v>
      </c>
      <c r="L281">
        <v>0.58399999999999996</v>
      </c>
      <c r="M281">
        <v>0.69799999999999995</v>
      </c>
      <c r="N281" t="s">
        <v>55</v>
      </c>
      <c r="O281" t="s">
        <v>25</v>
      </c>
    </row>
    <row r="282" spans="1:15" x14ac:dyDescent="0.2">
      <c r="A282" t="s">
        <v>524</v>
      </c>
      <c r="B282">
        <v>3</v>
      </c>
      <c r="C282">
        <v>0</v>
      </c>
      <c r="D282">
        <v>0</v>
      </c>
      <c r="E282">
        <v>0.35163038099999999</v>
      </c>
      <c r="F282">
        <v>0.325533301</v>
      </c>
      <c r="G282">
        <v>0.02</v>
      </c>
      <c r="H282">
        <v>0.01</v>
      </c>
      <c r="I282">
        <v>0</v>
      </c>
      <c r="J282">
        <v>0.62</v>
      </c>
      <c r="K282">
        <v>0.15</v>
      </c>
      <c r="L282">
        <v>0.58499999999999996</v>
      </c>
      <c r="M282">
        <v>0.61</v>
      </c>
      <c r="N282" t="s">
        <v>206</v>
      </c>
      <c r="O282" t="s">
        <v>25</v>
      </c>
    </row>
    <row r="283" spans="1:15" x14ac:dyDescent="0.2">
      <c r="A283" t="s">
        <v>525</v>
      </c>
      <c r="B283">
        <v>3</v>
      </c>
      <c r="C283">
        <v>0</v>
      </c>
      <c r="D283">
        <v>0</v>
      </c>
      <c r="E283">
        <v>0.399364526</v>
      </c>
      <c r="F283">
        <v>0.22457854399999999</v>
      </c>
      <c r="G283">
        <v>7.0000000000000007E-2</v>
      </c>
      <c r="H283">
        <v>0.83</v>
      </c>
      <c r="I283">
        <v>0.03</v>
      </c>
      <c r="J283">
        <v>0.67</v>
      </c>
      <c r="K283">
        <v>0.17</v>
      </c>
      <c r="L283">
        <v>0.59599999999999997</v>
      </c>
      <c r="M283">
        <v>0.745</v>
      </c>
      <c r="N283" t="s">
        <v>49</v>
      </c>
      <c r="O283" t="s">
        <v>25</v>
      </c>
    </row>
    <row r="284" spans="1:15" x14ac:dyDescent="0.2">
      <c r="A284" t="s">
        <v>526</v>
      </c>
      <c r="B284">
        <v>3</v>
      </c>
      <c r="C284">
        <v>0</v>
      </c>
      <c r="D284">
        <v>0</v>
      </c>
      <c r="E284">
        <v>0.35628244199999998</v>
      </c>
      <c r="F284">
        <v>0.202060133</v>
      </c>
      <c r="G284">
        <v>0.01</v>
      </c>
      <c r="H284">
        <v>0</v>
      </c>
      <c r="I284">
        <v>0</v>
      </c>
      <c r="J284">
        <v>0.6</v>
      </c>
      <c r="K284">
        <v>0.17</v>
      </c>
      <c r="L284">
        <v>0.57499999999999996</v>
      </c>
      <c r="M284">
        <v>0.63</v>
      </c>
      <c r="N284" t="s">
        <v>57</v>
      </c>
      <c r="O284" t="s">
        <v>25</v>
      </c>
    </row>
    <row r="285" spans="1:15" x14ac:dyDescent="0.2">
      <c r="A285" t="s">
        <v>527</v>
      </c>
      <c r="B285">
        <v>3</v>
      </c>
      <c r="C285">
        <v>0</v>
      </c>
      <c r="D285">
        <v>0</v>
      </c>
      <c r="E285">
        <v>0.37768812299999999</v>
      </c>
      <c r="F285">
        <v>0.294640809</v>
      </c>
      <c r="G285">
        <v>0.03</v>
      </c>
      <c r="H285">
        <v>0</v>
      </c>
      <c r="I285">
        <v>0</v>
      </c>
      <c r="J285">
        <v>0.67</v>
      </c>
      <c r="K285">
        <v>0.11</v>
      </c>
      <c r="L285">
        <v>0.64100000000000001</v>
      </c>
      <c r="M285">
        <v>0.67800000000000005</v>
      </c>
      <c r="N285" t="s">
        <v>64</v>
      </c>
      <c r="O285" t="s">
        <v>25</v>
      </c>
    </row>
    <row r="286" spans="1:15" x14ac:dyDescent="0.2">
      <c r="A286" t="s">
        <v>528</v>
      </c>
      <c r="B286">
        <v>3</v>
      </c>
      <c r="C286">
        <v>0</v>
      </c>
      <c r="D286">
        <v>0</v>
      </c>
      <c r="E286">
        <v>0.38929456099999998</v>
      </c>
      <c r="F286">
        <v>0.27848181100000002</v>
      </c>
      <c r="G286">
        <v>0.02</v>
      </c>
      <c r="H286">
        <v>0</v>
      </c>
      <c r="I286">
        <v>0</v>
      </c>
      <c r="J286">
        <v>0.68</v>
      </c>
      <c r="K286">
        <v>0.2</v>
      </c>
      <c r="L286">
        <v>0.57699999999999996</v>
      </c>
      <c r="M286">
        <v>0.66</v>
      </c>
      <c r="N286" t="s">
        <v>62</v>
      </c>
      <c r="O286" t="s">
        <v>25</v>
      </c>
    </row>
    <row r="287" spans="1:15" x14ac:dyDescent="0.2">
      <c r="A287" t="s">
        <v>529</v>
      </c>
      <c r="B287">
        <v>3</v>
      </c>
      <c r="C287">
        <v>0</v>
      </c>
      <c r="D287">
        <v>0</v>
      </c>
      <c r="E287">
        <v>0.61581820499999995</v>
      </c>
      <c r="F287">
        <v>0.728837132</v>
      </c>
      <c r="G287">
        <v>0.18</v>
      </c>
      <c r="H287">
        <v>0</v>
      </c>
      <c r="I287">
        <v>0.1</v>
      </c>
      <c r="J287">
        <v>0.59</v>
      </c>
      <c r="K287">
        <v>0.28999999999999998</v>
      </c>
      <c r="L287">
        <v>0.68700000000000006</v>
      </c>
      <c r="M287">
        <v>0.58899999999999997</v>
      </c>
      <c r="N287" t="s">
        <v>118</v>
      </c>
      <c r="O287" t="s">
        <v>25</v>
      </c>
    </row>
    <row r="288" spans="1:15" x14ac:dyDescent="0.2">
      <c r="A288" t="s">
        <v>530</v>
      </c>
      <c r="B288">
        <v>3</v>
      </c>
      <c r="C288">
        <v>0</v>
      </c>
      <c r="D288">
        <v>0</v>
      </c>
      <c r="E288">
        <v>0.52142211000000005</v>
      </c>
      <c r="F288">
        <v>0.25216111499999999</v>
      </c>
      <c r="G288">
        <v>0.08</v>
      </c>
      <c r="H288">
        <v>0</v>
      </c>
      <c r="I288">
        <v>0</v>
      </c>
      <c r="J288">
        <v>0.64</v>
      </c>
      <c r="K288">
        <v>0.13</v>
      </c>
      <c r="L288">
        <v>0.62</v>
      </c>
      <c r="M288">
        <v>0.68100000000000005</v>
      </c>
      <c r="N288" t="s">
        <v>170</v>
      </c>
      <c r="O288" t="s">
        <v>25</v>
      </c>
    </row>
    <row r="289" spans="1:15" x14ac:dyDescent="0.2">
      <c r="A289" t="s">
        <v>531</v>
      </c>
      <c r="B289">
        <v>3</v>
      </c>
      <c r="C289">
        <v>0</v>
      </c>
      <c r="D289">
        <v>0</v>
      </c>
      <c r="E289">
        <v>0.52393631399999996</v>
      </c>
      <c r="F289">
        <v>0.353334814</v>
      </c>
      <c r="G289">
        <v>0.26</v>
      </c>
      <c r="H289">
        <v>0</v>
      </c>
      <c r="I289">
        <v>0.01</v>
      </c>
      <c r="J289">
        <v>0.57999999999999996</v>
      </c>
      <c r="K289">
        <v>0.1</v>
      </c>
      <c r="L289">
        <v>0.629</v>
      </c>
      <c r="M289">
        <v>0.60199999999999998</v>
      </c>
      <c r="N289" t="s">
        <v>123</v>
      </c>
      <c r="O289" t="s">
        <v>25</v>
      </c>
    </row>
    <row r="290" spans="1:15" x14ac:dyDescent="0.2">
      <c r="A290" t="s">
        <v>532</v>
      </c>
      <c r="B290">
        <v>3</v>
      </c>
      <c r="C290">
        <v>0</v>
      </c>
      <c r="D290">
        <v>0</v>
      </c>
      <c r="E290">
        <v>0.42135524099999999</v>
      </c>
      <c r="F290">
        <v>0.243794963</v>
      </c>
      <c r="G290">
        <v>0.54</v>
      </c>
      <c r="H290">
        <v>0.01</v>
      </c>
      <c r="I290">
        <v>0.92</v>
      </c>
      <c r="J290">
        <v>0.62</v>
      </c>
      <c r="K290">
        <v>0.17</v>
      </c>
      <c r="L290">
        <v>0.57199999999999995</v>
      </c>
      <c r="M290">
        <v>0.70599999999999996</v>
      </c>
      <c r="N290" t="s">
        <v>197</v>
      </c>
      <c r="O290" t="s">
        <v>25</v>
      </c>
    </row>
    <row r="291" spans="1:15" x14ac:dyDescent="0.2">
      <c r="A291" t="s">
        <v>533</v>
      </c>
      <c r="B291">
        <v>3</v>
      </c>
      <c r="C291">
        <v>0</v>
      </c>
      <c r="D291">
        <v>0</v>
      </c>
      <c r="E291">
        <v>0.58511812200000002</v>
      </c>
      <c r="F291">
        <v>0.75057005899999996</v>
      </c>
      <c r="G291">
        <v>0.41</v>
      </c>
      <c r="H291">
        <v>0</v>
      </c>
      <c r="I291">
        <v>0.81</v>
      </c>
      <c r="J291">
        <v>0.56000000000000005</v>
      </c>
      <c r="K291">
        <v>0.23</v>
      </c>
      <c r="L291">
        <v>0.61099999999999999</v>
      </c>
      <c r="M291">
        <v>0.68100000000000005</v>
      </c>
      <c r="N291" t="s">
        <v>177</v>
      </c>
      <c r="O291" t="s">
        <v>25</v>
      </c>
    </row>
    <row r="292" spans="1:15" x14ac:dyDescent="0.2">
      <c r="A292" t="s">
        <v>534</v>
      </c>
      <c r="B292">
        <v>3</v>
      </c>
      <c r="C292">
        <v>0</v>
      </c>
      <c r="D292">
        <v>0</v>
      </c>
      <c r="E292">
        <v>0.54439733000000001</v>
      </c>
      <c r="F292">
        <v>0.58419430299999997</v>
      </c>
      <c r="G292">
        <v>0.44</v>
      </c>
      <c r="H292">
        <v>0</v>
      </c>
      <c r="I292">
        <v>0.49</v>
      </c>
      <c r="J292">
        <v>0.56999999999999995</v>
      </c>
      <c r="K292">
        <v>0.19</v>
      </c>
      <c r="L292">
        <v>0.57899999999999996</v>
      </c>
      <c r="M292">
        <v>0.61299999999999999</v>
      </c>
      <c r="N292" t="s">
        <v>213</v>
      </c>
      <c r="O292" t="s">
        <v>25</v>
      </c>
    </row>
    <row r="293" spans="1:15" x14ac:dyDescent="0.2">
      <c r="A293" t="s">
        <v>535</v>
      </c>
      <c r="B293">
        <v>3</v>
      </c>
      <c r="C293">
        <v>0</v>
      </c>
      <c r="D293">
        <v>0</v>
      </c>
      <c r="E293">
        <v>0.61821865600000003</v>
      </c>
      <c r="F293">
        <v>0.70004427400000002</v>
      </c>
      <c r="G293">
        <v>0.95</v>
      </c>
      <c r="H293">
        <v>0.01</v>
      </c>
      <c r="I293">
        <v>0.5</v>
      </c>
      <c r="J293">
        <v>0.64</v>
      </c>
      <c r="K293">
        <v>0.21</v>
      </c>
      <c r="L293">
        <v>0.56799999999999995</v>
      </c>
      <c r="M293">
        <v>0.623</v>
      </c>
      <c r="N293" t="s">
        <v>55</v>
      </c>
      <c r="O293" t="s">
        <v>25</v>
      </c>
    </row>
    <row r="294" spans="1:15" x14ac:dyDescent="0.2">
      <c r="A294" t="s">
        <v>536</v>
      </c>
      <c r="B294">
        <v>3</v>
      </c>
      <c r="C294">
        <v>0</v>
      </c>
      <c r="D294">
        <v>0</v>
      </c>
      <c r="E294">
        <v>0.55853962300000004</v>
      </c>
      <c r="F294">
        <v>0.45578697299999998</v>
      </c>
      <c r="G294">
        <v>0.43</v>
      </c>
      <c r="H294">
        <v>0.05</v>
      </c>
      <c r="I294">
        <v>1</v>
      </c>
      <c r="J294">
        <v>0.74</v>
      </c>
      <c r="K294">
        <v>0.28999999999999998</v>
      </c>
      <c r="L294">
        <v>0.67800000000000005</v>
      </c>
      <c r="M294">
        <v>0.66100000000000003</v>
      </c>
      <c r="N294" t="s">
        <v>62</v>
      </c>
      <c r="O294" t="s">
        <v>25</v>
      </c>
    </row>
    <row r="295" spans="1:15" x14ac:dyDescent="0.2">
      <c r="A295" t="s">
        <v>537</v>
      </c>
      <c r="B295">
        <v>3</v>
      </c>
      <c r="C295">
        <v>0</v>
      </c>
      <c r="D295">
        <v>0</v>
      </c>
      <c r="E295">
        <v>0.55576782899999999</v>
      </c>
      <c r="F295">
        <v>0.61068618299999999</v>
      </c>
      <c r="G295">
        <v>0.94</v>
      </c>
      <c r="H295">
        <v>0.96</v>
      </c>
      <c r="I295">
        <v>0.99</v>
      </c>
      <c r="J295">
        <v>0.75</v>
      </c>
      <c r="K295">
        <v>0.38</v>
      </c>
      <c r="L295">
        <v>0.68200000000000005</v>
      </c>
      <c r="M295">
        <v>0.70799999999999996</v>
      </c>
      <c r="N295" t="s">
        <v>215</v>
      </c>
      <c r="O295" t="s">
        <v>25</v>
      </c>
    </row>
    <row r="296" spans="1:15" x14ac:dyDescent="0.2">
      <c r="A296" t="s">
        <v>538</v>
      </c>
      <c r="B296">
        <v>3</v>
      </c>
      <c r="C296">
        <v>0</v>
      </c>
      <c r="D296">
        <v>0</v>
      </c>
      <c r="E296">
        <v>0.62517014000000004</v>
      </c>
      <c r="F296">
        <v>0.78743523400000004</v>
      </c>
      <c r="G296">
        <v>0.98</v>
      </c>
      <c r="H296">
        <v>0.99</v>
      </c>
      <c r="I296">
        <v>1</v>
      </c>
      <c r="J296">
        <v>0.74</v>
      </c>
      <c r="K296">
        <v>0.45</v>
      </c>
      <c r="L296">
        <v>0.753</v>
      </c>
      <c r="M296">
        <v>0.75800000000000001</v>
      </c>
      <c r="N296" t="s">
        <v>68</v>
      </c>
      <c r="O296" t="s">
        <v>25</v>
      </c>
    </row>
    <row r="297" spans="1:15" x14ac:dyDescent="0.2">
      <c r="A297" t="s">
        <v>539</v>
      </c>
      <c r="B297">
        <v>3</v>
      </c>
      <c r="C297">
        <v>0</v>
      </c>
      <c r="D297">
        <v>0</v>
      </c>
      <c r="E297">
        <v>0.476010143</v>
      </c>
      <c r="F297">
        <v>0.29237246500000003</v>
      </c>
      <c r="G297">
        <v>0.95</v>
      </c>
      <c r="H297">
        <v>0.76</v>
      </c>
      <c r="I297">
        <v>1</v>
      </c>
      <c r="J297">
        <v>0.79</v>
      </c>
      <c r="K297">
        <v>0.35</v>
      </c>
      <c r="L297">
        <v>0.71099999999999997</v>
      </c>
      <c r="M297">
        <v>0.67800000000000005</v>
      </c>
      <c r="N297" t="s">
        <v>46</v>
      </c>
      <c r="O297" t="s">
        <v>25</v>
      </c>
    </row>
    <row r="298" spans="1:15" x14ac:dyDescent="0.2">
      <c r="A298" t="s">
        <v>540</v>
      </c>
      <c r="B298">
        <v>3</v>
      </c>
      <c r="C298">
        <v>0</v>
      </c>
      <c r="D298">
        <v>1</v>
      </c>
      <c r="E298">
        <v>0.67397014899999996</v>
      </c>
      <c r="F298">
        <v>0.87989735599999996</v>
      </c>
      <c r="G298">
        <v>0.99</v>
      </c>
      <c r="H298">
        <v>0.91</v>
      </c>
      <c r="I298">
        <v>0.99</v>
      </c>
      <c r="J298">
        <v>0.61</v>
      </c>
      <c r="K298">
        <v>0.28000000000000003</v>
      </c>
      <c r="L298">
        <v>0.68899999999999995</v>
      </c>
      <c r="M298">
        <v>0.73299999999999998</v>
      </c>
      <c r="N298" t="s">
        <v>313</v>
      </c>
      <c r="O298" t="s">
        <v>541</v>
      </c>
    </row>
    <row r="299" spans="1:15" x14ac:dyDescent="0.2">
      <c r="A299" t="s">
        <v>542</v>
      </c>
      <c r="B299">
        <v>3</v>
      </c>
      <c r="C299">
        <v>0</v>
      </c>
      <c r="D299">
        <v>1</v>
      </c>
      <c r="E299">
        <v>0.64796999300000002</v>
      </c>
      <c r="F299">
        <v>0.81619644199999997</v>
      </c>
      <c r="G299">
        <v>0.97</v>
      </c>
      <c r="H299">
        <v>0.88</v>
      </c>
      <c r="I299">
        <v>0.99</v>
      </c>
      <c r="J299">
        <v>0.63</v>
      </c>
      <c r="K299">
        <v>0.25</v>
      </c>
      <c r="L299">
        <v>0.64100000000000001</v>
      </c>
      <c r="M299">
        <v>0.72399999999999998</v>
      </c>
      <c r="N299" t="s">
        <v>543</v>
      </c>
      <c r="O299" t="s">
        <v>544</v>
      </c>
    </row>
    <row r="300" spans="1:15" x14ac:dyDescent="0.2">
      <c r="A300" t="s">
        <v>545</v>
      </c>
      <c r="B300">
        <v>3</v>
      </c>
      <c r="C300">
        <v>0</v>
      </c>
      <c r="D300">
        <v>1</v>
      </c>
      <c r="E300">
        <v>0.51731164100000004</v>
      </c>
      <c r="F300">
        <v>0.51560002599999999</v>
      </c>
      <c r="G300">
        <v>0.48</v>
      </c>
      <c r="H300">
        <v>0.01</v>
      </c>
      <c r="I300">
        <v>0.98</v>
      </c>
      <c r="J300">
        <v>0.71</v>
      </c>
      <c r="K300">
        <v>0.25</v>
      </c>
      <c r="L300">
        <v>0.63600000000000001</v>
      </c>
      <c r="M300">
        <v>0.71</v>
      </c>
      <c r="N300" t="s">
        <v>366</v>
      </c>
      <c r="O300" t="s">
        <v>546</v>
      </c>
    </row>
    <row r="301" spans="1:15" x14ac:dyDescent="0.2">
      <c r="A301" t="s">
        <v>547</v>
      </c>
      <c r="B301">
        <v>3</v>
      </c>
      <c r="C301">
        <v>0</v>
      </c>
      <c r="D301">
        <v>0</v>
      </c>
      <c r="E301">
        <v>0.52572645500000004</v>
      </c>
      <c r="F301">
        <v>0.45067453400000002</v>
      </c>
      <c r="G301">
        <v>0.97</v>
      </c>
      <c r="H301">
        <v>0.26</v>
      </c>
      <c r="I301">
        <v>0.99</v>
      </c>
      <c r="J301">
        <v>0.54</v>
      </c>
      <c r="K301">
        <v>0.15</v>
      </c>
      <c r="L301">
        <v>0.64300000000000002</v>
      </c>
      <c r="M301">
        <v>0.67300000000000004</v>
      </c>
      <c r="N301" t="s">
        <v>165</v>
      </c>
      <c r="O301" t="s">
        <v>548</v>
      </c>
    </row>
    <row r="302" spans="1:15" x14ac:dyDescent="0.2">
      <c r="A302" t="s">
        <v>549</v>
      </c>
      <c r="B302">
        <v>3</v>
      </c>
      <c r="C302">
        <v>0</v>
      </c>
      <c r="D302">
        <v>0</v>
      </c>
      <c r="E302">
        <v>0.52239055300000004</v>
      </c>
      <c r="F302">
        <v>0.65849876399999996</v>
      </c>
      <c r="G302">
        <v>0.03</v>
      </c>
      <c r="H302">
        <v>0</v>
      </c>
      <c r="I302">
        <v>0.41</v>
      </c>
      <c r="J302">
        <v>0.68</v>
      </c>
      <c r="K302">
        <v>0.26</v>
      </c>
      <c r="L302">
        <v>0.67500000000000004</v>
      </c>
      <c r="M302">
        <v>0.68600000000000005</v>
      </c>
      <c r="N302" t="s">
        <v>170</v>
      </c>
      <c r="O302" t="s">
        <v>550</v>
      </c>
    </row>
    <row r="303" spans="1:15" x14ac:dyDescent="0.2">
      <c r="A303" t="s">
        <v>551</v>
      </c>
      <c r="B303">
        <v>3</v>
      </c>
      <c r="C303">
        <v>0</v>
      </c>
      <c r="D303">
        <v>0</v>
      </c>
      <c r="E303">
        <v>0.42877626499999999</v>
      </c>
      <c r="F303">
        <v>0.28516039300000001</v>
      </c>
      <c r="G303">
        <v>0.04</v>
      </c>
      <c r="H303">
        <v>0</v>
      </c>
      <c r="I303">
        <v>0.06</v>
      </c>
      <c r="J303">
        <v>0.62</v>
      </c>
      <c r="K303">
        <v>0.2</v>
      </c>
      <c r="L303">
        <v>0.64800000000000002</v>
      </c>
      <c r="M303">
        <v>0.65900000000000003</v>
      </c>
      <c r="N303" t="s">
        <v>197</v>
      </c>
      <c r="O303" t="s">
        <v>552</v>
      </c>
    </row>
    <row r="304" spans="1:15" x14ac:dyDescent="0.2">
      <c r="A304" t="s">
        <v>553</v>
      </c>
      <c r="B304">
        <v>3</v>
      </c>
      <c r="C304">
        <v>0</v>
      </c>
      <c r="D304">
        <v>0</v>
      </c>
      <c r="E304">
        <v>0.50733694100000004</v>
      </c>
      <c r="F304">
        <v>0.422347099</v>
      </c>
      <c r="G304">
        <v>0.93</v>
      </c>
      <c r="H304">
        <v>0.44</v>
      </c>
      <c r="I304">
        <v>0.98</v>
      </c>
      <c r="J304">
        <v>0.65</v>
      </c>
      <c r="K304">
        <v>0.3</v>
      </c>
      <c r="L304">
        <v>0.65900000000000003</v>
      </c>
      <c r="M304">
        <v>0.71699999999999997</v>
      </c>
      <c r="N304" t="s">
        <v>57</v>
      </c>
      <c r="O304" t="s">
        <v>554</v>
      </c>
    </row>
    <row r="305" spans="1:15" x14ac:dyDescent="0.2">
      <c r="A305" t="s">
        <v>555</v>
      </c>
      <c r="B305">
        <v>3</v>
      </c>
      <c r="C305">
        <v>0</v>
      </c>
      <c r="D305">
        <v>0</v>
      </c>
      <c r="E305">
        <v>0.53684424900000005</v>
      </c>
      <c r="F305">
        <v>0.53085351000000003</v>
      </c>
      <c r="G305">
        <v>0.97</v>
      </c>
      <c r="H305">
        <v>0.3</v>
      </c>
      <c r="I305">
        <v>0.99</v>
      </c>
      <c r="J305">
        <v>0.64</v>
      </c>
      <c r="K305">
        <v>0.23</v>
      </c>
      <c r="L305">
        <v>0.65500000000000003</v>
      </c>
      <c r="M305">
        <v>0.68500000000000005</v>
      </c>
      <c r="N305" t="s">
        <v>114</v>
      </c>
      <c r="O305" t="s">
        <v>556</v>
      </c>
    </row>
    <row r="306" spans="1:15" x14ac:dyDescent="0.2">
      <c r="A306" t="s">
        <v>557</v>
      </c>
      <c r="B306">
        <v>3</v>
      </c>
      <c r="C306">
        <v>0</v>
      </c>
      <c r="D306">
        <v>0</v>
      </c>
      <c r="E306">
        <v>0.44918332599999999</v>
      </c>
      <c r="F306">
        <v>0.60596984600000003</v>
      </c>
      <c r="G306">
        <v>0.3</v>
      </c>
      <c r="H306">
        <v>0.01</v>
      </c>
      <c r="I306">
        <v>0.03</v>
      </c>
      <c r="J306">
        <v>0.72</v>
      </c>
      <c r="K306">
        <v>0.34</v>
      </c>
      <c r="L306">
        <v>0.67800000000000005</v>
      </c>
      <c r="M306">
        <v>0.78200000000000003</v>
      </c>
      <c r="N306" t="s">
        <v>118</v>
      </c>
      <c r="O306" t="s">
        <v>558</v>
      </c>
    </row>
    <row r="307" spans="1:15" x14ac:dyDescent="0.2">
      <c r="A307" t="s">
        <v>559</v>
      </c>
      <c r="B307">
        <v>3</v>
      </c>
      <c r="C307">
        <v>0</v>
      </c>
      <c r="D307">
        <v>0</v>
      </c>
      <c r="E307">
        <v>0.43268294600000001</v>
      </c>
      <c r="F307">
        <v>0.391467273</v>
      </c>
      <c r="G307">
        <v>0.08</v>
      </c>
      <c r="H307">
        <v>0.02</v>
      </c>
      <c r="I307">
        <v>0.01</v>
      </c>
      <c r="J307">
        <v>0.59</v>
      </c>
      <c r="K307">
        <v>0.12</v>
      </c>
      <c r="L307">
        <v>0.60299999999999998</v>
      </c>
      <c r="M307">
        <v>0.68300000000000005</v>
      </c>
      <c r="N307" t="s">
        <v>165</v>
      </c>
      <c r="O307" t="s">
        <v>560</v>
      </c>
    </row>
    <row r="308" spans="1:15" x14ac:dyDescent="0.2">
      <c r="A308" t="s">
        <v>561</v>
      </c>
      <c r="B308">
        <v>3</v>
      </c>
      <c r="C308">
        <v>0</v>
      </c>
      <c r="D308">
        <v>0</v>
      </c>
      <c r="E308">
        <v>0.40457090800000001</v>
      </c>
      <c r="F308">
        <v>0.25686734900000002</v>
      </c>
      <c r="G308">
        <v>0.47</v>
      </c>
      <c r="H308">
        <v>0.01</v>
      </c>
      <c r="I308">
        <v>0.02</v>
      </c>
      <c r="J308">
        <v>0.66</v>
      </c>
      <c r="K308">
        <v>0.19</v>
      </c>
      <c r="L308">
        <v>0.628</v>
      </c>
      <c r="M308">
        <v>0.69699999999999995</v>
      </c>
      <c r="N308" t="s">
        <v>114</v>
      </c>
      <c r="O308" t="s">
        <v>25</v>
      </c>
    </row>
    <row r="309" spans="1:15" x14ac:dyDescent="0.2">
      <c r="A309" t="s">
        <v>562</v>
      </c>
      <c r="B309">
        <v>3</v>
      </c>
      <c r="C309">
        <v>0</v>
      </c>
      <c r="D309">
        <v>0</v>
      </c>
      <c r="E309">
        <v>0.430174852</v>
      </c>
      <c r="F309">
        <v>0.37430891399999999</v>
      </c>
      <c r="G309">
        <v>0.03</v>
      </c>
      <c r="H309">
        <v>0.03</v>
      </c>
      <c r="I309">
        <v>0.61</v>
      </c>
      <c r="J309">
        <v>0.63</v>
      </c>
      <c r="K309">
        <v>0.25</v>
      </c>
      <c r="L309">
        <v>0.627</v>
      </c>
      <c r="M309">
        <v>0.70399999999999996</v>
      </c>
      <c r="N309" t="s">
        <v>213</v>
      </c>
      <c r="O309" t="s">
        <v>25</v>
      </c>
    </row>
    <row r="310" spans="1:15" x14ac:dyDescent="0.2">
      <c r="A310" t="s">
        <v>563</v>
      </c>
      <c r="B310">
        <v>3</v>
      </c>
      <c r="C310">
        <v>0</v>
      </c>
      <c r="D310">
        <v>0</v>
      </c>
      <c r="E310">
        <v>0.37764679000000001</v>
      </c>
      <c r="F310">
        <v>0.32967376700000001</v>
      </c>
      <c r="G310">
        <v>0.03</v>
      </c>
      <c r="H310">
        <v>0.02</v>
      </c>
      <c r="I310">
        <v>0.01</v>
      </c>
      <c r="J310">
        <v>0.62</v>
      </c>
      <c r="K310">
        <v>0.13</v>
      </c>
      <c r="L310">
        <v>0.60399999999999998</v>
      </c>
      <c r="M310">
        <v>0.65</v>
      </c>
      <c r="N310" t="s">
        <v>46</v>
      </c>
      <c r="O310" t="s">
        <v>25</v>
      </c>
    </row>
    <row r="311" spans="1:15" x14ac:dyDescent="0.2">
      <c r="A311" t="s">
        <v>564</v>
      </c>
      <c r="B311">
        <v>3</v>
      </c>
      <c r="C311">
        <v>0</v>
      </c>
      <c r="D311">
        <v>0</v>
      </c>
      <c r="E311">
        <v>0.43010842100000002</v>
      </c>
      <c r="F311">
        <v>0.29266777599999999</v>
      </c>
      <c r="G311">
        <v>0.4</v>
      </c>
      <c r="H311">
        <v>0.67</v>
      </c>
      <c r="I311">
        <v>0.68</v>
      </c>
      <c r="J311">
        <v>0.67</v>
      </c>
      <c r="K311">
        <v>0.19</v>
      </c>
      <c r="L311">
        <v>0.64500000000000002</v>
      </c>
      <c r="M311">
        <v>0.74399999999999999</v>
      </c>
      <c r="N311" t="s">
        <v>206</v>
      </c>
      <c r="O311" t="s">
        <v>25</v>
      </c>
    </row>
    <row r="312" spans="1:15" x14ac:dyDescent="0.2">
      <c r="A312" t="s">
        <v>565</v>
      </c>
      <c r="B312">
        <v>3</v>
      </c>
      <c r="C312">
        <v>0</v>
      </c>
      <c r="D312">
        <v>0</v>
      </c>
      <c r="E312">
        <v>0.38569485199999998</v>
      </c>
      <c r="F312">
        <v>0.45693299199999998</v>
      </c>
      <c r="G312">
        <v>0.75</v>
      </c>
      <c r="H312">
        <v>0.8</v>
      </c>
      <c r="I312">
        <v>0.99</v>
      </c>
      <c r="J312">
        <v>0.6</v>
      </c>
      <c r="K312">
        <v>0.16</v>
      </c>
      <c r="L312">
        <v>0.63200000000000001</v>
      </c>
      <c r="M312">
        <v>0.68</v>
      </c>
      <c r="N312" t="s">
        <v>206</v>
      </c>
      <c r="O312" t="s">
        <v>25</v>
      </c>
    </row>
    <row r="313" spans="1:15" x14ac:dyDescent="0.2">
      <c r="A313" t="s">
        <v>566</v>
      </c>
      <c r="B313">
        <v>3</v>
      </c>
      <c r="C313">
        <v>0</v>
      </c>
      <c r="D313">
        <v>0</v>
      </c>
      <c r="E313">
        <v>0.40815415399999999</v>
      </c>
      <c r="F313">
        <v>0.67745220699999997</v>
      </c>
      <c r="G313">
        <v>0.77</v>
      </c>
      <c r="H313">
        <v>0.15</v>
      </c>
      <c r="I313">
        <v>0.99</v>
      </c>
      <c r="J313">
        <v>0.68</v>
      </c>
      <c r="K313">
        <v>0.12</v>
      </c>
      <c r="L313">
        <v>0.69899999999999995</v>
      </c>
      <c r="M313">
        <v>0.73599999999999999</v>
      </c>
      <c r="N313" t="s">
        <v>165</v>
      </c>
      <c r="O313" t="s">
        <v>25</v>
      </c>
    </row>
    <row r="314" spans="1:15" x14ac:dyDescent="0.2">
      <c r="A314" t="s">
        <v>567</v>
      </c>
      <c r="B314">
        <v>3</v>
      </c>
      <c r="C314">
        <v>0</v>
      </c>
      <c r="D314">
        <v>0</v>
      </c>
      <c r="E314">
        <v>0.42894554400000001</v>
      </c>
      <c r="F314">
        <v>0.39372375599999998</v>
      </c>
      <c r="G314">
        <v>0.49</v>
      </c>
      <c r="H314">
        <v>0.01</v>
      </c>
      <c r="I314">
        <v>0</v>
      </c>
      <c r="J314">
        <v>0.68</v>
      </c>
      <c r="K314">
        <v>0.19</v>
      </c>
      <c r="L314">
        <v>0.63</v>
      </c>
      <c r="M314">
        <v>0.69499999999999995</v>
      </c>
      <c r="N314" t="s">
        <v>55</v>
      </c>
      <c r="O314" t="s">
        <v>25</v>
      </c>
    </row>
    <row r="315" spans="1:15" x14ac:dyDescent="0.2">
      <c r="A315" t="s">
        <v>568</v>
      </c>
      <c r="B315">
        <v>3</v>
      </c>
      <c r="C315">
        <v>0</v>
      </c>
      <c r="D315">
        <v>0</v>
      </c>
      <c r="E315">
        <v>0.55000618300000004</v>
      </c>
      <c r="F315">
        <v>0.65415614799999999</v>
      </c>
      <c r="G315">
        <v>0.9</v>
      </c>
      <c r="H315">
        <v>0.1</v>
      </c>
      <c r="I315">
        <v>0.98</v>
      </c>
      <c r="J315">
        <v>0.57999999999999996</v>
      </c>
      <c r="K315">
        <v>0.3</v>
      </c>
      <c r="L315">
        <v>0.63100000000000001</v>
      </c>
      <c r="M315">
        <v>0.6</v>
      </c>
      <c r="N315" t="s">
        <v>140</v>
      </c>
      <c r="O315" t="s">
        <v>25</v>
      </c>
    </row>
    <row r="316" spans="1:15" x14ac:dyDescent="0.2">
      <c r="A316" t="s">
        <v>569</v>
      </c>
      <c r="B316">
        <v>3</v>
      </c>
      <c r="C316">
        <v>0</v>
      </c>
      <c r="D316">
        <v>0</v>
      </c>
      <c r="E316">
        <v>0.49331981499999999</v>
      </c>
      <c r="F316">
        <v>0.30737188500000001</v>
      </c>
      <c r="G316">
        <v>0.72</v>
      </c>
      <c r="H316">
        <v>0.02</v>
      </c>
      <c r="I316">
        <v>0.01</v>
      </c>
      <c r="J316">
        <v>0.6</v>
      </c>
      <c r="K316">
        <v>0.16</v>
      </c>
      <c r="L316">
        <v>0.58699999999999997</v>
      </c>
      <c r="M316">
        <v>0.65900000000000003</v>
      </c>
      <c r="N316" t="s">
        <v>57</v>
      </c>
      <c r="O316" t="s">
        <v>25</v>
      </c>
    </row>
    <row r="317" spans="1:15" x14ac:dyDescent="0.2">
      <c r="A317" t="s">
        <v>570</v>
      </c>
      <c r="B317">
        <v>3</v>
      </c>
      <c r="C317">
        <v>0</v>
      </c>
      <c r="D317">
        <v>0</v>
      </c>
      <c r="E317">
        <v>0.52737145699999999</v>
      </c>
      <c r="F317">
        <v>0.38051652899999999</v>
      </c>
      <c r="G317">
        <v>0.91</v>
      </c>
      <c r="H317">
        <v>0.35</v>
      </c>
      <c r="I317">
        <v>0.78</v>
      </c>
      <c r="J317">
        <v>0.56000000000000005</v>
      </c>
      <c r="K317">
        <v>0.15</v>
      </c>
      <c r="L317">
        <v>0.53900000000000003</v>
      </c>
      <c r="M317">
        <v>0.6</v>
      </c>
      <c r="N317" t="s">
        <v>215</v>
      </c>
      <c r="O317" t="s">
        <v>25</v>
      </c>
    </row>
    <row r="318" spans="1:15" x14ac:dyDescent="0.2">
      <c r="A318" t="s">
        <v>571</v>
      </c>
      <c r="B318">
        <v>3</v>
      </c>
      <c r="C318">
        <v>0</v>
      </c>
      <c r="D318">
        <v>0</v>
      </c>
      <c r="E318">
        <v>0.41364809000000002</v>
      </c>
      <c r="F318">
        <v>0.33144697499999998</v>
      </c>
      <c r="G318">
        <v>0.5</v>
      </c>
      <c r="H318">
        <v>0.02</v>
      </c>
      <c r="I318">
        <v>0.55000000000000004</v>
      </c>
      <c r="J318">
        <v>0.57999999999999996</v>
      </c>
      <c r="K318">
        <v>0.15</v>
      </c>
      <c r="L318">
        <v>0.48599999999999999</v>
      </c>
      <c r="M318">
        <v>0.68400000000000005</v>
      </c>
      <c r="N318" t="s">
        <v>82</v>
      </c>
      <c r="O318" t="s">
        <v>25</v>
      </c>
    </row>
    <row r="319" spans="1:15" x14ac:dyDescent="0.2">
      <c r="A319" t="s">
        <v>572</v>
      </c>
      <c r="B319">
        <v>3</v>
      </c>
      <c r="C319">
        <v>0</v>
      </c>
      <c r="D319">
        <v>0</v>
      </c>
      <c r="E319">
        <v>0.52755302599999998</v>
      </c>
      <c r="F319">
        <v>0.64209538700000002</v>
      </c>
      <c r="G319">
        <v>0.47</v>
      </c>
      <c r="H319">
        <v>0.01</v>
      </c>
      <c r="I319">
        <v>0.56000000000000005</v>
      </c>
      <c r="J319">
        <v>0.55000000000000004</v>
      </c>
      <c r="K319">
        <v>0.25</v>
      </c>
      <c r="L319">
        <v>0.58599999999999997</v>
      </c>
      <c r="M319">
        <v>0.65300000000000002</v>
      </c>
      <c r="N319" t="s">
        <v>68</v>
      </c>
      <c r="O319" t="s">
        <v>25</v>
      </c>
    </row>
    <row r="320" spans="1:15" x14ac:dyDescent="0.2">
      <c r="A320" t="s">
        <v>573</v>
      </c>
      <c r="B320">
        <v>3</v>
      </c>
      <c r="C320">
        <v>0</v>
      </c>
      <c r="D320">
        <v>0</v>
      </c>
      <c r="E320">
        <v>0.52788195599999999</v>
      </c>
      <c r="F320">
        <v>0.366395205</v>
      </c>
      <c r="G320">
        <v>0.96</v>
      </c>
      <c r="H320">
        <v>0.01</v>
      </c>
      <c r="I320">
        <v>0.71</v>
      </c>
      <c r="J320">
        <v>0.56000000000000005</v>
      </c>
      <c r="K320">
        <v>0.21</v>
      </c>
      <c r="L320">
        <v>0.52800000000000002</v>
      </c>
      <c r="M320">
        <v>0.624</v>
      </c>
      <c r="N320" t="s">
        <v>43</v>
      </c>
      <c r="O320" t="s">
        <v>25</v>
      </c>
    </row>
    <row r="321" spans="1:15" x14ac:dyDescent="0.2">
      <c r="A321" t="s">
        <v>574</v>
      </c>
      <c r="B321">
        <v>3</v>
      </c>
      <c r="C321">
        <v>0</v>
      </c>
      <c r="D321">
        <v>0</v>
      </c>
      <c r="E321">
        <v>0.52794123400000004</v>
      </c>
      <c r="F321">
        <v>0.52574187500000003</v>
      </c>
      <c r="G321">
        <v>0.93</v>
      </c>
      <c r="H321">
        <v>0.01</v>
      </c>
      <c r="I321">
        <v>0.02</v>
      </c>
      <c r="J321">
        <v>0.6</v>
      </c>
      <c r="K321">
        <v>0.18</v>
      </c>
      <c r="L321">
        <v>0.50600000000000001</v>
      </c>
      <c r="M321">
        <v>0.60899999999999999</v>
      </c>
      <c r="N321" t="s">
        <v>57</v>
      </c>
      <c r="O321" t="s">
        <v>25</v>
      </c>
    </row>
    <row r="322" spans="1:15" x14ac:dyDescent="0.2">
      <c r="A322" t="s">
        <v>575</v>
      </c>
      <c r="B322">
        <v>3</v>
      </c>
      <c r="C322">
        <v>0</v>
      </c>
      <c r="D322">
        <v>0</v>
      </c>
      <c r="E322">
        <v>0.46595212200000002</v>
      </c>
      <c r="F322">
        <v>0.285476595</v>
      </c>
      <c r="G322">
        <v>0.92</v>
      </c>
      <c r="H322">
        <v>0.78</v>
      </c>
      <c r="I322">
        <v>0.99</v>
      </c>
      <c r="J322">
        <v>0.75</v>
      </c>
      <c r="K322">
        <v>0.45</v>
      </c>
      <c r="L322">
        <v>0.67700000000000005</v>
      </c>
      <c r="M322">
        <v>0.67400000000000004</v>
      </c>
      <c r="N322" t="s">
        <v>72</v>
      </c>
      <c r="O322" t="s">
        <v>25</v>
      </c>
    </row>
    <row r="323" spans="1:15" x14ac:dyDescent="0.2">
      <c r="A323" t="s">
        <v>576</v>
      </c>
      <c r="B323">
        <v>3</v>
      </c>
      <c r="C323">
        <v>0</v>
      </c>
      <c r="D323">
        <v>0</v>
      </c>
      <c r="E323">
        <v>0.50480649700000002</v>
      </c>
      <c r="F323">
        <v>0.412361056</v>
      </c>
      <c r="G323">
        <v>0.91</v>
      </c>
      <c r="H323">
        <v>0.68</v>
      </c>
      <c r="I323">
        <v>0.96</v>
      </c>
      <c r="J323">
        <v>0.7</v>
      </c>
      <c r="K323">
        <v>0.28999999999999998</v>
      </c>
      <c r="L323">
        <v>0.6</v>
      </c>
      <c r="M323">
        <v>0.71</v>
      </c>
      <c r="N323" t="s">
        <v>165</v>
      </c>
      <c r="O323" t="s">
        <v>25</v>
      </c>
    </row>
    <row r="324" spans="1:15" x14ac:dyDescent="0.2">
      <c r="A324" t="s">
        <v>577</v>
      </c>
      <c r="B324">
        <v>3</v>
      </c>
      <c r="C324">
        <v>0</v>
      </c>
      <c r="D324">
        <v>0</v>
      </c>
      <c r="E324">
        <v>0.45125036600000001</v>
      </c>
      <c r="F324">
        <v>0.37953323100000003</v>
      </c>
      <c r="G324">
        <v>0.46</v>
      </c>
      <c r="H324">
        <v>0</v>
      </c>
      <c r="I324">
        <v>0.05</v>
      </c>
      <c r="J324">
        <v>0.7</v>
      </c>
      <c r="K324">
        <v>0.36</v>
      </c>
      <c r="L324">
        <v>0.626</v>
      </c>
      <c r="M324">
        <v>0.72099999999999997</v>
      </c>
      <c r="N324" t="s">
        <v>197</v>
      </c>
      <c r="O324" t="s">
        <v>25</v>
      </c>
    </row>
    <row r="325" spans="1:15" x14ac:dyDescent="0.2">
      <c r="A325" t="s">
        <v>578</v>
      </c>
      <c r="B325">
        <v>3</v>
      </c>
      <c r="C325">
        <v>0</v>
      </c>
      <c r="D325">
        <v>0</v>
      </c>
      <c r="E325">
        <v>0.401305158</v>
      </c>
      <c r="F325">
        <v>0.38688522600000003</v>
      </c>
      <c r="G325">
        <v>0.86</v>
      </c>
      <c r="H325">
        <v>0.04</v>
      </c>
      <c r="I325">
        <v>0.93</v>
      </c>
      <c r="J325">
        <v>0.74</v>
      </c>
      <c r="K325">
        <v>0.28000000000000003</v>
      </c>
      <c r="L325">
        <v>0.64300000000000002</v>
      </c>
      <c r="M325">
        <v>0.65900000000000003</v>
      </c>
      <c r="N325" t="s">
        <v>165</v>
      </c>
      <c r="O325" t="s">
        <v>25</v>
      </c>
    </row>
    <row r="326" spans="1:15" x14ac:dyDescent="0.2">
      <c r="A326" t="s">
        <v>579</v>
      </c>
      <c r="B326">
        <v>3</v>
      </c>
      <c r="C326">
        <v>0</v>
      </c>
      <c r="D326">
        <v>0</v>
      </c>
      <c r="E326">
        <v>0.50788110900000005</v>
      </c>
      <c r="F326">
        <v>0.58649140600000005</v>
      </c>
      <c r="G326">
        <v>0.02</v>
      </c>
      <c r="H326">
        <v>0</v>
      </c>
      <c r="I326">
        <v>0</v>
      </c>
      <c r="J326">
        <v>0.56999999999999995</v>
      </c>
      <c r="K326">
        <v>0.2</v>
      </c>
      <c r="L326">
        <v>0.56100000000000005</v>
      </c>
      <c r="M326">
        <v>0.68300000000000005</v>
      </c>
      <c r="N326" t="s">
        <v>64</v>
      </c>
      <c r="O326" t="s">
        <v>580</v>
      </c>
    </row>
    <row r="327" spans="1:15" x14ac:dyDescent="0.2">
      <c r="A327" t="s">
        <v>581</v>
      </c>
      <c r="B327">
        <v>3</v>
      </c>
      <c r="C327">
        <v>0</v>
      </c>
      <c r="D327">
        <v>0</v>
      </c>
      <c r="E327">
        <v>0.47145980999999998</v>
      </c>
      <c r="F327">
        <v>0.47927606099999998</v>
      </c>
      <c r="G327">
        <v>0.17</v>
      </c>
      <c r="H327">
        <v>0</v>
      </c>
      <c r="I327">
        <v>0</v>
      </c>
      <c r="J327">
        <v>0.59</v>
      </c>
      <c r="K327">
        <v>0.19</v>
      </c>
      <c r="L327">
        <v>0.53700000000000003</v>
      </c>
      <c r="M327">
        <v>0.68300000000000005</v>
      </c>
      <c r="N327" t="s">
        <v>197</v>
      </c>
      <c r="O327" t="s">
        <v>582</v>
      </c>
    </row>
    <row r="328" spans="1:15" x14ac:dyDescent="0.2">
      <c r="A328" t="s">
        <v>583</v>
      </c>
      <c r="B328">
        <v>3</v>
      </c>
      <c r="C328">
        <v>0</v>
      </c>
      <c r="D328">
        <v>0</v>
      </c>
      <c r="E328">
        <v>0.48166407300000003</v>
      </c>
      <c r="F328">
        <v>0.34259834900000002</v>
      </c>
      <c r="G328">
        <v>0.43</v>
      </c>
      <c r="H328">
        <v>0</v>
      </c>
      <c r="I328">
        <v>0</v>
      </c>
      <c r="J328">
        <v>0.71</v>
      </c>
      <c r="K328">
        <v>0.39</v>
      </c>
      <c r="L328">
        <v>0.58199999999999996</v>
      </c>
      <c r="M328">
        <v>0.68899999999999995</v>
      </c>
      <c r="N328" t="s">
        <v>170</v>
      </c>
      <c r="O328" t="s">
        <v>584</v>
      </c>
    </row>
    <row r="329" spans="1:15" x14ac:dyDescent="0.2">
      <c r="A329" t="s">
        <v>585</v>
      </c>
      <c r="B329">
        <v>3</v>
      </c>
      <c r="C329">
        <v>0</v>
      </c>
      <c r="D329">
        <v>1</v>
      </c>
      <c r="E329">
        <v>0.52363699600000002</v>
      </c>
      <c r="F329">
        <v>0.52780520900000005</v>
      </c>
      <c r="G329">
        <v>0.98</v>
      </c>
      <c r="H329">
        <v>1</v>
      </c>
      <c r="I329">
        <v>1</v>
      </c>
      <c r="J329">
        <v>0.56000000000000005</v>
      </c>
      <c r="K329">
        <v>0.28000000000000003</v>
      </c>
      <c r="L329">
        <v>0.69699999999999995</v>
      </c>
      <c r="M329">
        <v>0.68400000000000005</v>
      </c>
      <c r="N329" t="s">
        <v>462</v>
      </c>
      <c r="O329" t="s">
        <v>511</v>
      </c>
    </row>
    <row r="330" spans="1:15" x14ac:dyDescent="0.2">
      <c r="A330" t="s">
        <v>586</v>
      </c>
      <c r="B330">
        <v>3</v>
      </c>
      <c r="C330">
        <v>0</v>
      </c>
      <c r="D330">
        <v>1</v>
      </c>
      <c r="E330">
        <v>0.61974787200000003</v>
      </c>
      <c r="F330">
        <v>0.88199269800000002</v>
      </c>
      <c r="G330">
        <v>0.99</v>
      </c>
      <c r="H330">
        <v>0.99</v>
      </c>
      <c r="I330">
        <v>1</v>
      </c>
      <c r="J330">
        <v>0.71</v>
      </c>
      <c r="K330">
        <v>0.51</v>
      </c>
      <c r="L330">
        <v>0.72699999999999998</v>
      </c>
      <c r="M330">
        <v>0.71099999999999997</v>
      </c>
      <c r="N330" t="s">
        <v>148</v>
      </c>
      <c r="O330" t="s">
        <v>98</v>
      </c>
    </row>
    <row r="331" spans="1:15" x14ac:dyDescent="0.2">
      <c r="A331" t="s">
        <v>587</v>
      </c>
      <c r="B331">
        <v>3</v>
      </c>
      <c r="C331">
        <v>0</v>
      </c>
      <c r="D331">
        <v>1</v>
      </c>
      <c r="E331">
        <v>0.64981562400000004</v>
      </c>
      <c r="F331">
        <v>0.94423431199999996</v>
      </c>
      <c r="G331">
        <v>0.99</v>
      </c>
      <c r="H331">
        <v>1</v>
      </c>
      <c r="I331">
        <v>1</v>
      </c>
      <c r="J331">
        <v>0.7</v>
      </c>
      <c r="K331">
        <v>0.54</v>
      </c>
      <c r="L331">
        <v>0.74199999999999999</v>
      </c>
      <c r="M331">
        <v>0.69499999999999995</v>
      </c>
      <c r="N331" t="s">
        <v>588</v>
      </c>
      <c r="O331" t="s">
        <v>589</v>
      </c>
    </row>
    <row r="332" spans="1:15" x14ac:dyDescent="0.2">
      <c r="A332" t="s">
        <v>590</v>
      </c>
      <c r="B332">
        <v>3</v>
      </c>
      <c r="C332">
        <v>0</v>
      </c>
      <c r="D332">
        <v>1</v>
      </c>
      <c r="E332">
        <v>0.64685645300000005</v>
      </c>
      <c r="F332">
        <v>0.90208202599999998</v>
      </c>
      <c r="G332">
        <v>0.98</v>
      </c>
      <c r="H332">
        <v>1</v>
      </c>
      <c r="I332">
        <v>1</v>
      </c>
      <c r="J332">
        <v>0.68</v>
      </c>
      <c r="K332">
        <v>0.51</v>
      </c>
      <c r="L332">
        <v>0.72</v>
      </c>
      <c r="M332">
        <v>0.755</v>
      </c>
      <c r="N332" t="s">
        <v>591</v>
      </c>
      <c r="O332" t="s">
        <v>592</v>
      </c>
    </row>
    <row r="333" spans="1:15" x14ac:dyDescent="0.2">
      <c r="A333" t="s">
        <v>593</v>
      </c>
      <c r="B333">
        <v>3</v>
      </c>
      <c r="C333">
        <v>0</v>
      </c>
      <c r="D333">
        <v>0</v>
      </c>
      <c r="E333">
        <v>0.58931382499999996</v>
      </c>
      <c r="F333">
        <v>0.54744958899999996</v>
      </c>
      <c r="G333">
        <v>0.95</v>
      </c>
      <c r="H333">
        <v>0.92</v>
      </c>
      <c r="I333">
        <v>0.98</v>
      </c>
      <c r="J333">
        <v>0.62</v>
      </c>
      <c r="K333">
        <v>0.26</v>
      </c>
      <c r="L333">
        <v>0.64300000000000002</v>
      </c>
      <c r="M333">
        <v>0.66900000000000004</v>
      </c>
      <c r="N333" t="s">
        <v>170</v>
      </c>
      <c r="O333" t="s">
        <v>594</v>
      </c>
    </row>
    <row r="334" spans="1:15" x14ac:dyDescent="0.2">
      <c r="A334" t="s">
        <v>595</v>
      </c>
      <c r="B334">
        <v>3</v>
      </c>
      <c r="C334">
        <v>0</v>
      </c>
      <c r="D334">
        <v>0</v>
      </c>
      <c r="E334">
        <v>0.55675750400000001</v>
      </c>
      <c r="F334">
        <v>0.70909845800000004</v>
      </c>
      <c r="G334">
        <v>0.98</v>
      </c>
      <c r="H334">
        <v>0.95</v>
      </c>
      <c r="I334">
        <v>0.99</v>
      </c>
      <c r="J334">
        <v>0.76</v>
      </c>
      <c r="K334">
        <v>0.52</v>
      </c>
      <c r="L334">
        <v>0.69799999999999995</v>
      </c>
      <c r="M334">
        <v>0.78600000000000003</v>
      </c>
      <c r="N334" t="s">
        <v>74</v>
      </c>
      <c r="O334" t="s">
        <v>596</v>
      </c>
    </row>
    <row r="335" spans="1:15" x14ac:dyDescent="0.2">
      <c r="A335" t="s">
        <v>597</v>
      </c>
      <c r="B335">
        <v>3</v>
      </c>
      <c r="C335">
        <v>0</v>
      </c>
      <c r="D335">
        <v>0</v>
      </c>
      <c r="E335">
        <v>0.49825538800000002</v>
      </c>
      <c r="F335">
        <v>0.52918988499999997</v>
      </c>
      <c r="G335">
        <v>0.62</v>
      </c>
      <c r="H335">
        <v>0.14000000000000001</v>
      </c>
      <c r="I335">
        <v>0.01</v>
      </c>
      <c r="J335">
        <v>0.57999999999999996</v>
      </c>
      <c r="K335">
        <v>0.23</v>
      </c>
      <c r="L335">
        <v>0.55200000000000005</v>
      </c>
      <c r="M335">
        <v>0.66100000000000003</v>
      </c>
      <c r="N335" t="s">
        <v>100</v>
      </c>
      <c r="O335" t="s">
        <v>598</v>
      </c>
    </row>
    <row r="336" spans="1:15" x14ac:dyDescent="0.2">
      <c r="A336" t="s">
        <v>599</v>
      </c>
      <c r="B336">
        <v>3</v>
      </c>
      <c r="C336">
        <v>0</v>
      </c>
      <c r="D336">
        <v>0</v>
      </c>
      <c r="E336">
        <v>0.44955935299999999</v>
      </c>
      <c r="F336">
        <v>0.28304982200000001</v>
      </c>
      <c r="G336">
        <v>0.02</v>
      </c>
      <c r="H336">
        <v>0</v>
      </c>
      <c r="I336">
        <v>0</v>
      </c>
      <c r="J336">
        <v>0.64</v>
      </c>
      <c r="K336">
        <v>0.26</v>
      </c>
      <c r="L336">
        <v>0.54500000000000004</v>
      </c>
      <c r="M336">
        <v>0.65800000000000003</v>
      </c>
      <c r="N336" t="s">
        <v>197</v>
      </c>
      <c r="O336" t="s">
        <v>25</v>
      </c>
    </row>
    <row r="337" spans="1:15" x14ac:dyDescent="0.2">
      <c r="A337" t="s">
        <v>600</v>
      </c>
      <c r="B337">
        <v>3</v>
      </c>
      <c r="C337">
        <v>0</v>
      </c>
      <c r="D337">
        <v>0</v>
      </c>
      <c r="E337">
        <v>0.37110294300000002</v>
      </c>
      <c r="F337">
        <v>0.26447591199999998</v>
      </c>
      <c r="G337">
        <v>0.01</v>
      </c>
      <c r="H337">
        <v>7.0000000000000007E-2</v>
      </c>
      <c r="I337">
        <v>0.01</v>
      </c>
      <c r="J337">
        <v>0.62</v>
      </c>
      <c r="K337">
        <v>0.33</v>
      </c>
      <c r="L337">
        <v>0.55400000000000005</v>
      </c>
      <c r="M337">
        <v>0.67600000000000005</v>
      </c>
      <c r="N337" t="s">
        <v>55</v>
      </c>
      <c r="O337" t="s">
        <v>25</v>
      </c>
    </row>
    <row r="338" spans="1:15" x14ac:dyDescent="0.2">
      <c r="A338" t="s">
        <v>601</v>
      </c>
      <c r="B338">
        <v>3</v>
      </c>
      <c r="C338">
        <v>0</v>
      </c>
      <c r="D338">
        <v>0</v>
      </c>
      <c r="E338">
        <v>0.40335504599999999</v>
      </c>
      <c r="F338">
        <v>0.329921782</v>
      </c>
      <c r="G338">
        <v>0.64</v>
      </c>
      <c r="H338">
        <v>0.36</v>
      </c>
      <c r="I338">
        <v>0.17</v>
      </c>
      <c r="J338">
        <v>0.63</v>
      </c>
      <c r="K338">
        <v>0.33</v>
      </c>
      <c r="L338">
        <v>0.58199999999999996</v>
      </c>
      <c r="M338">
        <v>0.624</v>
      </c>
      <c r="N338" t="s">
        <v>106</v>
      </c>
      <c r="O338" t="s">
        <v>25</v>
      </c>
    </row>
    <row r="339" spans="1:15" x14ac:dyDescent="0.2">
      <c r="A339" t="s">
        <v>602</v>
      </c>
      <c r="B339">
        <v>3</v>
      </c>
      <c r="C339">
        <v>0</v>
      </c>
      <c r="D339">
        <v>0</v>
      </c>
      <c r="E339">
        <v>0.397590318</v>
      </c>
      <c r="F339">
        <v>0.28277918699999999</v>
      </c>
      <c r="G339">
        <v>0.03</v>
      </c>
      <c r="H339">
        <v>0.21</v>
      </c>
      <c r="I339">
        <v>0</v>
      </c>
      <c r="J339">
        <v>0.64</v>
      </c>
      <c r="K339">
        <v>0.22</v>
      </c>
      <c r="L339">
        <v>0.56699999999999995</v>
      </c>
      <c r="M339">
        <v>0.71499999999999997</v>
      </c>
      <c r="N339" t="s">
        <v>43</v>
      </c>
      <c r="O339" t="s">
        <v>25</v>
      </c>
    </row>
    <row r="340" spans="1:15" x14ac:dyDescent="0.2">
      <c r="A340" t="s">
        <v>603</v>
      </c>
      <c r="B340">
        <v>3</v>
      </c>
      <c r="C340">
        <v>0</v>
      </c>
      <c r="D340">
        <v>0</v>
      </c>
      <c r="E340">
        <v>0.41790766200000001</v>
      </c>
      <c r="F340">
        <v>0.400835365</v>
      </c>
      <c r="G340">
        <v>0.02</v>
      </c>
      <c r="H340">
        <v>0</v>
      </c>
      <c r="I340">
        <v>0</v>
      </c>
      <c r="J340">
        <v>0.56999999999999995</v>
      </c>
      <c r="K340">
        <v>0.18</v>
      </c>
      <c r="L340">
        <v>0.55200000000000005</v>
      </c>
      <c r="M340">
        <v>0.63500000000000001</v>
      </c>
      <c r="N340" t="s">
        <v>114</v>
      </c>
      <c r="O340" t="s">
        <v>25</v>
      </c>
    </row>
    <row r="341" spans="1:15" x14ac:dyDescent="0.2">
      <c r="A341" t="s">
        <v>604</v>
      </c>
      <c r="B341">
        <v>3</v>
      </c>
      <c r="C341">
        <v>0</v>
      </c>
      <c r="D341">
        <v>0</v>
      </c>
      <c r="E341">
        <v>0.40233706400000002</v>
      </c>
      <c r="F341">
        <v>0.51140224899999998</v>
      </c>
      <c r="G341">
        <v>0.41</v>
      </c>
      <c r="H341">
        <v>0.04</v>
      </c>
      <c r="I341">
        <v>0</v>
      </c>
      <c r="J341">
        <v>0.64</v>
      </c>
      <c r="K341">
        <v>0.16</v>
      </c>
      <c r="L341">
        <v>0.61199999999999999</v>
      </c>
      <c r="M341">
        <v>0.69699999999999995</v>
      </c>
      <c r="N341" t="s">
        <v>165</v>
      </c>
      <c r="O341" t="s">
        <v>25</v>
      </c>
    </row>
    <row r="342" spans="1:15" x14ac:dyDescent="0.2">
      <c r="A342" t="s">
        <v>605</v>
      </c>
      <c r="B342">
        <v>3</v>
      </c>
      <c r="C342">
        <v>0</v>
      </c>
      <c r="D342">
        <v>0</v>
      </c>
      <c r="E342">
        <v>0.44845209000000003</v>
      </c>
      <c r="F342">
        <v>0.32962468299999997</v>
      </c>
      <c r="G342">
        <v>0.02</v>
      </c>
      <c r="H342">
        <v>0</v>
      </c>
      <c r="I342">
        <v>0</v>
      </c>
      <c r="J342">
        <v>0.66</v>
      </c>
      <c r="K342">
        <v>0.27</v>
      </c>
      <c r="L342">
        <v>0.55600000000000005</v>
      </c>
      <c r="M342">
        <v>0.65200000000000002</v>
      </c>
      <c r="N342" t="s">
        <v>79</v>
      </c>
      <c r="O342" t="s">
        <v>25</v>
      </c>
    </row>
    <row r="343" spans="1:15" x14ac:dyDescent="0.2">
      <c r="A343" t="s">
        <v>606</v>
      </c>
      <c r="B343">
        <v>3</v>
      </c>
      <c r="C343">
        <v>0</v>
      </c>
      <c r="D343">
        <v>0</v>
      </c>
      <c r="E343">
        <v>0.58138415399999999</v>
      </c>
      <c r="F343">
        <v>0.60292208199999997</v>
      </c>
      <c r="G343">
        <v>0.16</v>
      </c>
      <c r="H343">
        <v>0</v>
      </c>
      <c r="I343">
        <v>0.66</v>
      </c>
      <c r="J343">
        <v>0.51</v>
      </c>
      <c r="K343">
        <v>0.28999999999999998</v>
      </c>
      <c r="L343">
        <v>0.65900000000000003</v>
      </c>
      <c r="M343">
        <v>0.6</v>
      </c>
      <c r="N343" t="s">
        <v>206</v>
      </c>
      <c r="O343" t="s">
        <v>25</v>
      </c>
    </row>
    <row r="344" spans="1:15" x14ac:dyDescent="0.2">
      <c r="A344" t="s">
        <v>607</v>
      </c>
      <c r="B344">
        <v>3</v>
      </c>
      <c r="C344">
        <v>0</v>
      </c>
      <c r="D344">
        <v>0</v>
      </c>
      <c r="E344">
        <v>0.52737984199999999</v>
      </c>
      <c r="F344">
        <v>0.35702312000000003</v>
      </c>
      <c r="G344">
        <v>0.15</v>
      </c>
      <c r="H344">
        <v>0.02</v>
      </c>
      <c r="I344">
        <v>0</v>
      </c>
      <c r="J344">
        <v>0.55000000000000004</v>
      </c>
      <c r="K344">
        <v>0.14000000000000001</v>
      </c>
      <c r="L344">
        <v>0.56999999999999995</v>
      </c>
      <c r="M344">
        <v>0.67200000000000004</v>
      </c>
      <c r="N344" t="s">
        <v>64</v>
      </c>
      <c r="O344" t="s">
        <v>25</v>
      </c>
    </row>
    <row r="345" spans="1:15" x14ac:dyDescent="0.2">
      <c r="A345" t="s">
        <v>608</v>
      </c>
      <c r="B345">
        <v>3</v>
      </c>
      <c r="C345">
        <v>0</v>
      </c>
      <c r="D345">
        <v>0</v>
      </c>
      <c r="E345">
        <v>0.54614487</v>
      </c>
      <c r="F345">
        <v>0.59711474200000003</v>
      </c>
      <c r="G345">
        <v>0.18</v>
      </c>
      <c r="H345">
        <v>0.01</v>
      </c>
      <c r="I345">
        <v>0.03</v>
      </c>
      <c r="J345">
        <v>0.48</v>
      </c>
      <c r="K345">
        <v>0.11</v>
      </c>
      <c r="L345">
        <v>0.53900000000000003</v>
      </c>
      <c r="M345">
        <v>0.60599999999999998</v>
      </c>
      <c r="N345" t="s">
        <v>62</v>
      </c>
      <c r="O345" t="s">
        <v>25</v>
      </c>
    </row>
    <row r="346" spans="1:15" x14ac:dyDescent="0.2">
      <c r="A346" t="s">
        <v>609</v>
      </c>
      <c r="B346">
        <v>3</v>
      </c>
      <c r="C346">
        <v>0</v>
      </c>
      <c r="D346">
        <v>0</v>
      </c>
      <c r="E346">
        <v>0.42809377100000001</v>
      </c>
      <c r="F346">
        <v>0.42745658800000003</v>
      </c>
      <c r="G346">
        <v>0.1</v>
      </c>
      <c r="H346">
        <v>0.01</v>
      </c>
      <c r="I346">
        <v>0.01</v>
      </c>
      <c r="J346">
        <v>0.52</v>
      </c>
      <c r="K346">
        <v>0.13</v>
      </c>
      <c r="L346">
        <v>0.51400000000000001</v>
      </c>
      <c r="M346">
        <v>0.68200000000000005</v>
      </c>
      <c r="N346" t="s">
        <v>114</v>
      </c>
      <c r="O346" t="s">
        <v>25</v>
      </c>
    </row>
    <row r="347" spans="1:15" x14ac:dyDescent="0.2">
      <c r="A347" t="s">
        <v>610</v>
      </c>
      <c r="B347">
        <v>3</v>
      </c>
      <c r="C347">
        <v>0</v>
      </c>
      <c r="D347">
        <v>0</v>
      </c>
      <c r="E347">
        <v>0.54733088600000002</v>
      </c>
      <c r="F347">
        <v>0.71415775999999997</v>
      </c>
      <c r="G347">
        <v>0.18</v>
      </c>
      <c r="H347">
        <v>0.01</v>
      </c>
      <c r="I347">
        <v>0.93</v>
      </c>
      <c r="J347">
        <v>0.48</v>
      </c>
      <c r="K347">
        <v>0.22</v>
      </c>
      <c r="L347">
        <v>0.58699999999999997</v>
      </c>
      <c r="M347">
        <v>0.67800000000000005</v>
      </c>
      <c r="N347" t="s">
        <v>174</v>
      </c>
      <c r="O347" t="s">
        <v>25</v>
      </c>
    </row>
    <row r="348" spans="1:15" x14ac:dyDescent="0.2">
      <c r="A348" t="s">
        <v>611</v>
      </c>
      <c r="B348">
        <v>3</v>
      </c>
      <c r="C348">
        <v>0</v>
      </c>
      <c r="D348">
        <v>0</v>
      </c>
      <c r="E348">
        <v>0.53688376800000004</v>
      </c>
      <c r="F348">
        <v>0.53507280300000004</v>
      </c>
      <c r="G348">
        <v>0.14000000000000001</v>
      </c>
      <c r="H348">
        <v>0</v>
      </c>
      <c r="I348">
        <v>0.42</v>
      </c>
      <c r="J348">
        <v>0.48</v>
      </c>
      <c r="K348">
        <v>0.19</v>
      </c>
      <c r="L348">
        <v>0.51800000000000002</v>
      </c>
      <c r="M348">
        <v>0.621</v>
      </c>
      <c r="N348" t="s">
        <v>79</v>
      </c>
      <c r="O348" t="s">
        <v>25</v>
      </c>
    </row>
    <row r="349" spans="1:15" x14ac:dyDescent="0.2">
      <c r="A349" t="s">
        <v>612</v>
      </c>
      <c r="B349">
        <v>3</v>
      </c>
      <c r="C349">
        <v>0</v>
      </c>
      <c r="D349">
        <v>0</v>
      </c>
      <c r="E349">
        <v>0.546768425</v>
      </c>
      <c r="F349">
        <v>0.48549288499999999</v>
      </c>
      <c r="G349">
        <v>0.76</v>
      </c>
      <c r="H349">
        <v>0.01</v>
      </c>
      <c r="I349">
        <v>0.01</v>
      </c>
      <c r="J349">
        <v>0.53</v>
      </c>
      <c r="K349">
        <v>0.16</v>
      </c>
      <c r="L349">
        <v>0.51</v>
      </c>
      <c r="M349">
        <v>0.63900000000000001</v>
      </c>
      <c r="N349" t="s">
        <v>206</v>
      </c>
      <c r="O349" t="s">
        <v>25</v>
      </c>
    </row>
    <row r="350" spans="1:15" x14ac:dyDescent="0.2">
      <c r="A350" t="s">
        <v>613</v>
      </c>
      <c r="B350">
        <v>3</v>
      </c>
      <c r="C350">
        <v>0</v>
      </c>
      <c r="D350">
        <v>0</v>
      </c>
      <c r="E350">
        <v>0.50354340099999995</v>
      </c>
      <c r="F350">
        <v>0.45316481600000003</v>
      </c>
      <c r="G350">
        <v>0.05</v>
      </c>
      <c r="H350">
        <v>0.01</v>
      </c>
      <c r="I350">
        <v>0.84</v>
      </c>
      <c r="J350">
        <v>0.64</v>
      </c>
      <c r="K350">
        <v>0.27</v>
      </c>
      <c r="L350">
        <v>0.61799999999999999</v>
      </c>
      <c r="M350">
        <v>0.64100000000000001</v>
      </c>
      <c r="N350" t="s">
        <v>172</v>
      </c>
      <c r="O350" t="s">
        <v>25</v>
      </c>
    </row>
    <row r="351" spans="1:15" x14ac:dyDescent="0.2">
      <c r="A351" t="s">
        <v>614</v>
      </c>
      <c r="B351">
        <v>3</v>
      </c>
      <c r="C351">
        <v>0</v>
      </c>
      <c r="D351">
        <v>0</v>
      </c>
      <c r="E351">
        <v>0.50037231400000004</v>
      </c>
      <c r="F351">
        <v>0.49775922299999997</v>
      </c>
      <c r="G351">
        <v>0.43</v>
      </c>
      <c r="H351">
        <v>0.02</v>
      </c>
      <c r="I351">
        <v>0.79</v>
      </c>
      <c r="J351">
        <v>0.62</v>
      </c>
      <c r="K351">
        <v>0.27</v>
      </c>
      <c r="L351">
        <v>0.57999999999999996</v>
      </c>
      <c r="M351">
        <v>0.67800000000000005</v>
      </c>
      <c r="N351" t="s">
        <v>206</v>
      </c>
      <c r="O351" t="s">
        <v>25</v>
      </c>
    </row>
    <row r="352" spans="1:15" x14ac:dyDescent="0.2">
      <c r="A352" t="s">
        <v>615</v>
      </c>
      <c r="B352">
        <v>3</v>
      </c>
      <c r="C352">
        <v>0</v>
      </c>
      <c r="D352">
        <v>0</v>
      </c>
      <c r="E352">
        <v>0.45681820400000001</v>
      </c>
      <c r="F352">
        <v>0.343222052</v>
      </c>
      <c r="G352">
        <v>7.0000000000000007E-2</v>
      </c>
      <c r="H352">
        <v>0</v>
      </c>
      <c r="I352">
        <v>0.04</v>
      </c>
      <c r="J352">
        <v>0.61</v>
      </c>
      <c r="K352">
        <v>0.28999999999999998</v>
      </c>
      <c r="L352">
        <v>0.57399999999999995</v>
      </c>
      <c r="M352">
        <v>0.70899999999999996</v>
      </c>
      <c r="N352" t="s">
        <v>46</v>
      </c>
      <c r="O352" t="s">
        <v>25</v>
      </c>
    </row>
    <row r="353" spans="1:15" x14ac:dyDescent="0.2">
      <c r="A353" t="s">
        <v>616</v>
      </c>
      <c r="B353">
        <v>3</v>
      </c>
      <c r="C353">
        <v>0</v>
      </c>
      <c r="D353">
        <v>0</v>
      </c>
      <c r="E353">
        <v>0.40730665799999999</v>
      </c>
      <c r="F353">
        <v>0.31486305599999997</v>
      </c>
      <c r="G353">
        <v>0.7</v>
      </c>
      <c r="H353">
        <v>0.01</v>
      </c>
      <c r="I353">
        <v>0.72</v>
      </c>
      <c r="J353">
        <v>0.67</v>
      </c>
      <c r="K353">
        <v>0.28000000000000003</v>
      </c>
      <c r="L353">
        <v>0.624</v>
      </c>
      <c r="M353">
        <v>0.64900000000000002</v>
      </c>
      <c r="N353" t="s">
        <v>72</v>
      </c>
      <c r="O353" t="s">
        <v>25</v>
      </c>
    </row>
    <row r="354" spans="1:15" x14ac:dyDescent="0.2">
      <c r="A354" t="s">
        <v>617</v>
      </c>
      <c r="B354">
        <v>3</v>
      </c>
      <c r="C354">
        <v>0</v>
      </c>
      <c r="D354">
        <v>0</v>
      </c>
      <c r="E354">
        <v>0.49665834399999997</v>
      </c>
      <c r="F354">
        <v>0.59894376999999999</v>
      </c>
      <c r="G354">
        <v>0.02</v>
      </c>
      <c r="H354">
        <v>0</v>
      </c>
      <c r="I354">
        <v>0</v>
      </c>
      <c r="J354">
        <v>0.49</v>
      </c>
      <c r="K354">
        <v>0.19</v>
      </c>
      <c r="L354">
        <v>0.54500000000000004</v>
      </c>
      <c r="M354">
        <v>0.68600000000000005</v>
      </c>
      <c r="N354" t="s">
        <v>226</v>
      </c>
      <c r="O354" t="s">
        <v>497</v>
      </c>
    </row>
    <row r="355" spans="1:15" x14ac:dyDescent="0.2">
      <c r="A355" t="s">
        <v>618</v>
      </c>
      <c r="B355">
        <v>3</v>
      </c>
      <c r="C355">
        <v>0</v>
      </c>
      <c r="D355">
        <v>0</v>
      </c>
      <c r="E355">
        <v>0.46210518299999997</v>
      </c>
      <c r="F355">
        <v>0.46821403499999997</v>
      </c>
      <c r="G355">
        <v>0.05</v>
      </c>
      <c r="H355">
        <v>0</v>
      </c>
      <c r="I355">
        <v>0</v>
      </c>
      <c r="J355">
        <v>0.51</v>
      </c>
      <c r="K355">
        <v>0.18</v>
      </c>
      <c r="L355">
        <v>0.505</v>
      </c>
      <c r="M355">
        <v>0.67600000000000005</v>
      </c>
      <c r="N355" t="s">
        <v>114</v>
      </c>
      <c r="O355" t="s">
        <v>141</v>
      </c>
    </row>
    <row r="356" spans="1:15" x14ac:dyDescent="0.2">
      <c r="A356" t="s">
        <v>619</v>
      </c>
      <c r="B356">
        <v>3</v>
      </c>
      <c r="C356">
        <v>0</v>
      </c>
      <c r="D356">
        <v>0</v>
      </c>
      <c r="E356">
        <v>0.47071587799999998</v>
      </c>
      <c r="F356">
        <v>0.434811324</v>
      </c>
      <c r="G356">
        <v>0.06</v>
      </c>
      <c r="H356">
        <v>0</v>
      </c>
      <c r="I356">
        <v>0.01</v>
      </c>
      <c r="J356">
        <v>0.6</v>
      </c>
      <c r="K356">
        <v>0.22</v>
      </c>
      <c r="L356">
        <v>0.56100000000000005</v>
      </c>
      <c r="M356">
        <v>0.67200000000000004</v>
      </c>
      <c r="N356" t="s">
        <v>161</v>
      </c>
      <c r="O356" t="s">
        <v>582</v>
      </c>
    </row>
    <row r="357" spans="1:15" x14ac:dyDescent="0.2">
      <c r="A357" t="s">
        <v>620</v>
      </c>
      <c r="B357">
        <v>3</v>
      </c>
      <c r="C357">
        <v>0</v>
      </c>
      <c r="D357">
        <v>0</v>
      </c>
      <c r="E357">
        <v>0.49852436500000002</v>
      </c>
      <c r="F357">
        <v>0.52175134400000001</v>
      </c>
      <c r="G357">
        <v>0.97</v>
      </c>
      <c r="H357">
        <v>0.79</v>
      </c>
      <c r="I357">
        <v>1</v>
      </c>
      <c r="J357">
        <v>0.52</v>
      </c>
      <c r="K357">
        <v>0.34</v>
      </c>
      <c r="L357">
        <v>0.66700000000000004</v>
      </c>
      <c r="M357">
        <v>0.67900000000000005</v>
      </c>
      <c r="N357" t="s">
        <v>123</v>
      </c>
      <c r="O357" t="s">
        <v>621</v>
      </c>
    </row>
    <row r="358" spans="1:15" x14ac:dyDescent="0.2">
      <c r="A358" t="s">
        <v>622</v>
      </c>
      <c r="B358">
        <v>3</v>
      </c>
      <c r="C358">
        <v>0</v>
      </c>
      <c r="D358">
        <v>0</v>
      </c>
      <c r="E358">
        <v>0.69741650899999996</v>
      </c>
      <c r="F358">
        <v>0.91364890300000001</v>
      </c>
      <c r="G358">
        <v>0.99</v>
      </c>
      <c r="H358">
        <v>0.79</v>
      </c>
      <c r="I358">
        <v>1</v>
      </c>
      <c r="J358">
        <v>0.64</v>
      </c>
      <c r="K358">
        <v>0.46</v>
      </c>
      <c r="L358">
        <v>0.69399999999999995</v>
      </c>
      <c r="M358">
        <v>0.71399999999999997</v>
      </c>
      <c r="N358" t="s">
        <v>64</v>
      </c>
      <c r="O358" t="s">
        <v>621</v>
      </c>
    </row>
    <row r="359" spans="1:15" x14ac:dyDescent="0.2">
      <c r="A359" t="s">
        <v>623</v>
      </c>
      <c r="B359">
        <v>3</v>
      </c>
      <c r="C359">
        <v>0</v>
      </c>
      <c r="D359">
        <v>0</v>
      </c>
      <c r="E359">
        <v>0.55326075500000005</v>
      </c>
      <c r="F359">
        <v>0.80698764300000003</v>
      </c>
      <c r="G359">
        <v>0.92</v>
      </c>
      <c r="H359">
        <v>0.1</v>
      </c>
      <c r="I359">
        <v>1</v>
      </c>
      <c r="J359">
        <v>0.63</v>
      </c>
      <c r="K359">
        <v>0.46</v>
      </c>
      <c r="L359">
        <v>0.68799999999999994</v>
      </c>
      <c r="M359">
        <v>0.68300000000000005</v>
      </c>
      <c r="N359" t="s">
        <v>114</v>
      </c>
      <c r="O359" t="s">
        <v>624</v>
      </c>
    </row>
    <row r="360" spans="1:15" x14ac:dyDescent="0.2">
      <c r="A360" t="s">
        <v>625</v>
      </c>
      <c r="B360">
        <v>3</v>
      </c>
      <c r="C360">
        <v>0</v>
      </c>
      <c r="D360">
        <v>0</v>
      </c>
      <c r="E360">
        <v>0.65365804500000002</v>
      </c>
      <c r="F360">
        <v>0.869217515</v>
      </c>
      <c r="G360">
        <v>0.97</v>
      </c>
      <c r="H360">
        <v>0.92</v>
      </c>
      <c r="I360">
        <v>1</v>
      </c>
      <c r="J360">
        <v>0.65</v>
      </c>
      <c r="K360">
        <v>0.53</v>
      </c>
      <c r="L360">
        <v>0.73399999999999999</v>
      </c>
      <c r="M360">
        <v>0.75600000000000001</v>
      </c>
      <c r="N360" t="s">
        <v>165</v>
      </c>
      <c r="O360" t="s">
        <v>626</v>
      </c>
    </row>
    <row r="361" spans="1:15" x14ac:dyDescent="0.2">
      <c r="A361" t="s">
        <v>627</v>
      </c>
      <c r="B361">
        <v>3</v>
      </c>
      <c r="C361">
        <v>0</v>
      </c>
      <c r="D361">
        <v>1</v>
      </c>
      <c r="E361">
        <v>0.55738935199999995</v>
      </c>
      <c r="F361">
        <v>0.58753156699999998</v>
      </c>
      <c r="G361">
        <v>0.95</v>
      </c>
      <c r="H361">
        <v>0.25</v>
      </c>
      <c r="I361">
        <v>0.99</v>
      </c>
      <c r="J361">
        <v>0.56999999999999995</v>
      </c>
      <c r="K361">
        <v>0.25</v>
      </c>
      <c r="L361">
        <v>0.67400000000000004</v>
      </c>
      <c r="M361">
        <v>0.70299999999999996</v>
      </c>
      <c r="N361" t="s">
        <v>628</v>
      </c>
      <c r="O361" t="s">
        <v>629</v>
      </c>
    </row>
    <row r="362" spans="1:15" x14ac:dyDescent="0.2">
      <c r="A362" t="s">
        <v>630</v>
      </c>
      <c r="B362">
        <v>3</v>
      </c>
      <c r="C362">
        <v>0</v>
      </c>
      <c r="D362">
        <v>1</v>
      </c>
      <c r="E362">
        <v>0.58932894300000005</v>
      </c>
      <c r="F362">
        <v>0.78375446800000004</v>
      </c>
      <c r="G362">
        <v>0.97</v>
      </c>
      <c r="H362">
        <v>0.19</v>
      </c>
      <c r="I362">
        <v>0.99</v>
      </c>
      <c r="J362">
        <v>0.73</v>
      </c>
      <c r="K362">
        <v>0.54</v>
      </c>
      <c r="L362">
        <v>0.68500000000000005</v>
      </c>
      <c r="M362">
        <v>0.80300000000000005</v>
      </c>
      <c r="N362" t="s">
        <v>148</v>
      </c>
      <c r="O362" t="s">
        <v>631</v>
      </c>
    </row>
    <row r="363" spans="1:15" x14ac:dyDescent="0.2">
      <c r="A363" t="s">
        <v>632</v>
      </c>
      <c r="B363">
        <v>3</v>
      </c>
      <c r="C363">
        <v>0</v>
      </c>
      <c r="D363">
        <v>1</v>
      </c>
      <c r="E363">
        <v>0.49311126300000002</v>
      </c>
      <c r="F363">
        <v>0.60999703400000005</v>
      </c>
      <c r="G363">
        <v>0.96</v>
      </c>
      <c r="H363">
        <v>0.97</v>
      </c>
      <c r="I363">
        <v>0.95</v>
      </c>
      <c r="J363">
        <v>0.55000000000000004</v>
      </c>
      <c r="K363">
        <v>0.31</v>
      </c>
      <c r="L363">
        <v>0.61599999999999999</v>
      </c>
      <c r="M363">
        <v>0.71</v>
      </c>
      <c r="N363" t="s">
        <v>633</v>
      </c>
      <c r="O363" t="s">
        <v>634</v>
      </c>
    </row>
    <row r="364" spans="1:15" x14ac:dyDescent="0.2">
      <c r="A364" t="s">
        <v>635</v>
      </c>
      <c r="B364">
        <v>3</v>
      </c>
      <c r="C364">
        <v>0</v>
      </c>
      <c r="D364">
        <v>0</v>
      </c>
      <c r="E364">
        <v>0.40426651200000002</v>
      </c>
      <c r="F364">
        <v>0.30261510600000002</v>
      </c>
      <c r="G364">
        <v>0.03</v>
      </c>
      <c r="H364">
        <v>0</v>
      </c>
      <c r="I364">
        <v>0</v>
      </c>
      <c r="J364">
        <v>0.59</v>
      </c>
      <c r="K364">
        <v>0.32</v>
      </c>
      <c r="L364">
        <v>0.54700000000000004</v>
      </c>
      <c r="M364">
        <v>0.65800000000000003</v>
      </c>
      <c r="N364" t="s">
        <v>118</v>
      </c>
      <c r="O364" t="s">
        <v>636</v>
      </c>
    </row>
    <row r="365" spans="1:15" x14ac:dyDescent="0.2">
      <c r="A365" t="s">
        <v>637</v>
      </c>
      <c r="B365">
        <v>3</v>
      </c>
      <c r="C365">
        <v>0</v>
      </c>
      <c r="D365">
        <v>0</v>
      </c>
      <c r="E365">
        <v>0.391582971</v>
      </c>
      <c r="F365">
        <v>0.31374260799999998</v>
      </c>
      <c r="G365">
        <v>0.01</v>
      </c>
      <c r="H365">
        <v>0</v>
      </c>
      <c r="I365">
        <v>0</v>
      </c>
      <c r="J365">
        <v>0.56999999999999995</v>
      </c>
      <c r="K365">
        <v>0.33</v>
      </c>
      <c r="L365">
        <v>0.55000000000000004</v>
      </c>
      <c r="M365">
        <v>0.66200000000000003</v>
      </c>
      <c r="N365" t="s">
        <v>177</v>
      </c>
      <c r="O365" t="s">
        <v>638</v>
      </c>
    </row>
    <row r="366" spans="1:15" x14ac:dyDescent="0.2">
      <c r="A366" t="s">
        <v>639</v>
      </c>
      <c r="B366">
        <v>3</v>
      </c>
      <c r="C366">
        <v>0</v>
      </c>
      <c r="D366">
        <v>0</v>
      </c>
      <c r="E366">
        <v>0.37579901599999999</v>
      </c>
      <c r="F366">
        <v>0.25178742399999998</v>
      </c>
      <c r="G366">
        <v>0.01</v>
      </c>
      <c r="H366">
        <v>0</v>
      </c>
      <c r="I366">
        <v>0</v>
      </c>
      <c r="J366">
        <v>0.55000000000000004</v>
      </c>
      <c r="K366">
        <v>0.25</v>
      </c>
      <c r="L366">
        <v>0.52300000000000002</v>
      </c>
      <c r="M366">
        <v>0.60599999999999998</v>
      </c>
      <c r="N366" t="s">
        <v>215</v>
      </c>
      <c r="O366" t="s">
        <v>640</v>
      </c>
    </row>
    <row r="367" spans="1:15" x14ac:dyDescent="0.2">
      <c r="A367" t="s">
        <v>641</v>
      </c>
      <c r="B367">
        <v>3</v>
      </c>
      <c r="C367">
        <v>0</v>
      </c>
      <c r="D367">
        <v>0</v>
      </c>
      <c r="E367">
        <v>0.375116593</v>
      </c>
      <c r="F367">
        <v>0.212825924</v>
      </c>
      <c r="G367">
        <v>0.01</v>
      </c>
      <c r="H367">
        <v>0</v>
      </c>
      <c r="I367">
        <v>0</v>
      </c>
      <c r="J367">
        <v>0.57999999999999996</v>
      </c>
      <c r="K367">
        <v>0.25</v>
      </c>
      <c r="L367">
        <v>0.55200000000000005</v>
      </c>
      <c r="M367">
        <v>0.68700000000000006</v>
      </c>
      <c r="N367" t="s">
        <v>62</v>
      </c>
      <c r="O367" t="s">
        <v>642</v>
      </c>
    </row>
    <row r="368" spans="1:15" x14ac:dyDescent="0.2">
      <c r="A368" t="s">
        <v>643</v>
      </c>
      <c r="B368">
        <v>3</v>
      </c>
      <c r="C368">
        <v>0</v>
      </c>
      <c r="D368">
        <v>0</v>
      </c>
      <c r="E368">
        <v>0.36753858</v>
      </c>
      <c r="F368">
        <v>0.30258542300000002</v>
      </c>
      <c r="G368">
        <v>0.04</v>
      </c>
      <c r="H368">
        <v>0</v>
      </c>
      <c r="I368">
        <v>0.01</v>
      </c>
      <c r="J368">
        <v>0.51</v>
      </c>
      <c r="K368">
        <v>0.21</v>
      </c>
      <c r="L368">
        <v>0.56799999999999995</v>
      </c>
      <c r="M368">
        <v>0.65200000000000002</v>
      </c>
      <c r="N368" t="s">
        <v>197</v>
      </c>
      <c r="O368" t="s">
        <v>644</v>
      </c>
    </row>
    <row r="369" spans="1:15" x14ac:dyDescent="0.2">
      <c r="A369" t="s">
        <v>645</v>
      </c>
      <c r="B369">
        <v>3</v>
      </c>
      <c r="C369">
        <v>0</v>
      </c>
      <c r="D369">
        <v>0</v>
      </c>
      <c r="E369">
        <v>0.38147972200000002</v>
      </c>
      <c r="F369">
        <v>0.38412523300000001</v>
      </c>
      <c r="G369">
        <v>0.18</v>
      </c>
      <c r="H369">
        <v>0.02</v>
      </c>
      <c r="I369">
        <v>0</v>
      </c>
      <c r="J369">
        <v>0.6</v>
      </c>
      <c r="K369">
        <v>0.2</v>
      </c>
      <c r="L369">
        <v>0.61799999999999999</v>
      </c>
      <c r="M369">
        <v>0.7</v>
      </c>
      <c r="N369" t="s">
        <v>118</v>
      </c>
      <c r="O369" t="s">
        <v>646</v>
      </c>
    </row>
    <row r="370" spans="1:15" x14ac:dyDescent="0.2">
      <c r="A370" t="s">
        <v>647</v>
      </c>
      <c r="B370">
        <v>3</v>
      </c>
      <c r="C370">
        <v>0</v>
      </c>
      <c r="D370">
        <v>0</v>
      </c>
      <c r="E370">
        <v>0.41494213699999999</v>
      </c>
      <c r="F370">
        <v>0.34272304199999998</v>
      </c>
      <c r="G370">
        <v>0.04</v>
      </c>
      <c r="H370">
        <v>0</v>
      </c>
      <c r="I370">
        <v>0</v>
      </c>
      <c r="J370">
        <v>0.6</v>
      </c>
      <c r="K370">
        <v>0.31</v>
      </c>
      <c r="L370">
        <v>0.55800000000000005</v>
      </c>
      <c r="M370">
        <v>0.66</v>
      </c>
      <c r="N370" t="s">
        <v>60</v>
      </c>
      <c r="O370" t="s">
        <v>648</v>
      </c>
    </row>
    <row r="371" spans="1:15" x14ac:dyDescent="0.2">
      <c r="A371" t="s">
        <v>649</v>
      </c>
      <c r="B371">
        <v>3</v>
      </c>
      <c r="C371">
        <v>0</v>
      </c>
      <c r="D371">
        <v>0</v>
      </c>
      <c r="E371">
        <v>0.451078755</v>
      </c>
      <c r="F371">
        <v>0.33776378600000001</v>
      </c>
      <c r="G371">
        <v>0.23</v>
      </c>
      <c r="H371">
        <v>0</v>
      </c>
      <c r="I371">
        <v>0.54</v>
      </c>
      <c r="J371">
        <v>0.52</v>
      </c>
      <c r="K371">
        <v>0.12</v>
      </c>
      <c r="L371">
        <v>0.59499999999999997</v>
      </c>
      <c r="M371">
        <v>0.56999999999999995</v>
      </c>
      <c r="N371" t="s">
        <v>57</v>
      </c>
      <c r="O371" t="s">
        <v>25</v>
      </c>
    </row>
    <row r="372" spans="1:15" x14ac:dyDescent="0.2">
      <c r="A372" t="s">
        <v>650</v>
      </c>
      <c r="B372">
        <v>3</v>
      </c>
      <c r="C372">
        <v>0</v>
      </c>
      <c r="D372">
        <v>0</v>
      </c>
      <c r="E372">
        <v>0.46698063499999998</v>
      </c>
      <c r="F372">
        <v>0.27137097700000001</v>
      </c>
      <c r="G372">
        <v>0.28000000000000003</v>
      </c>
      <c r="H372">
        <v>0.02</v>
      </c>
      <c r="I372">
        <v>0.49</v>
      </c>
      <c r="J372">
        <v>0.57999999999999996</v>
      </c>
      <c r="K372">
        <v>0.11</v>
      </c>
      <c r="L372">
        <v>0.60699999999999998</v>
      </c>
      <c r="M372">
        <v>0.68200000000000005</v>
      </c>
      <c r="N372" t="s">
        <v>62</v>
      </c>
      <c r="O372" t="s">
        <v>25</v>
      </c>
    </row>
    <row r="373" spans="1:15" x14ac:dyDescent="0.2">
      <c r="A373" t="s">
        <v>651</v>
      </c>
      <c r="B373">
        <v>3</v>
      </c>
      <c r="C373">
        <v>0</v>
      </c>
      <c r="D373">
        <v>0</v>
      </c>
      <c r="E373">
        <v>0.425951315</v>
      </c>
      <c r="F373">
        <v>0.200501978</v>
      </c>
      <c r="G373">
        <v>0.68</v>
      </c>
      <c r="H373">
        <v>0.02</v>
      </c>
      <c r="I373">
        <v>0.98</v>
      </c>
      <c r="J373">
        <v>0.53</v>
      </c>
      <c r="K373">
        <v>0.1</v>
      </c>
      <c r="L373">
        <v>0.57899999999999996</v>
      </c>
      <c r="M373">
        <v>0.60099999999999998</v>
      </c>
      <c r="N373" t="s">
        <v>123</v>
      </c>
      <c r="O373" t="s">
        <v>25</v>
      </c>
    </row>
    <row r="374" spans="1:15" x14ac:dyDescent="0.2">
      <c r="A374" t="s">
        <v>652</v>
      </c>
      <c r="B374">
        <v>3</v>
      </c>
      <c r="C374">
        <v>0</v>
      </c>
      <c r="D374">
        <v>0</v>
      </c>
      <c r="E374">
        <v>0.36718636599999999</v>
      </c>
      <c r="F374">
        <v>0.16400842400000001</v>
      </c>
      <c r="G374">
        <v>0.68</v>
      </c>
      <c r="H374">
        <v>0.01</v>
      </c>
      <c r="I374">
        <v>0.97</v>
      </c>
      <c r="J374">
        <v>0.56000000000000005</v>
      </c>
      <c r="K374">
        <v>0.08</v>
      </c>
      <c r="L374">
        <v>0.52900000000000003</v>
      </c>
      <c r="M374">
        <v>0.68400000000000005</v>
      </c>
      <c r="N374" t="s">
        <v>215</v>
      </c>
      <c r="O374" t="s">
        <v>25</v>
      </c>
    </row>
    <row r="375" spans="1:15" x14ac:dyDescent="0.2">
      <c r="A375" t="s">
        <v>653</v>
      </c>
      <c r="B375">
        <v>3</v>
      </c>
      <c r="C375">
        <v>0</v>
      </c>
      <c r="D375">
        <v>0</v>
      </c>
      <c r="E375">
        <v>0.47570691700000001</v>
      </c>
      <c r="F375">
        <v>0.36996024799999999</v>
      </c>
      <c r="G375">
        <v>0.69</v>
      </c>
      <c r="H375">
        <v>0.01</v>
      </c>
      <c r="I375">
        <v>0.97</v>
      </c>
      <c r="J375">
        <v>0.5</v>
      </c>
      <c r="K375">
        <v>0.13</v>
      </c>
      <c r="L375">
        <v>0.58699999999999997</v>
      </c>
      <c r="M375">
        <v>0.64100000000000001</v>
      </c>
      <c r="N375" t="s">
        <v>62</v>
      </c>
      <c r="O375" t="s">
        <v>25</v>
      </c>
    </row>
    <row r="376" spans="1:15" x14ac:dyDescent="0.2">
      <c r="A376" t="s">
        <v>654</v>
      </c>
      <c r="B376">
        <v>3</v>
      </c>
      <c r="C376">
        <v>0</v>
      </c>
      <c r="D376">
        <v>0</v>
      </c>
      <c r="E376">
        <v>0.46288674899999999</v>
      </c>
      <c r="F376">
        <v>0.33489993200000001</v>
      </c>
      <c r="G376">
        <v>0.32</v>
      </c>
      <c r="H376">
        <v>0</v>
      </c>
      <c r="I376">
        <v>0.97</v>
      </c>
      <c r="J376">
        <v>0.51</v>
      </c>
      <c r="K376">
        <v>0.09</v>
      </c>
      <c r="L376">
        <v>0.51500000000000001</v>
      </c>
      <c r="M376">
        <v>0.61</v>
      </c>
      <c r="N376" t="s">
        <v>174</v>
      </c>
      <c r="O376" t="s">
        <v>25</v>
      </c>
    </row>
    <row r="377" spans="1:15" x14ac:dyDescent="0.2">
      <c r="A377" t="s">
        <v>655</v>
      </c>
      <c r="B377">
        <v>3</v>
      </c>
      <c r="C377">
        <v>0</v>
      </c>
      <c r="D377">
        <v>0</v>
      </c>
      <c r="E377">
        <v>0.45560047999999997</v>
      </c>
      <c r="F377">
        <v>0.24786821000000001</v>
      </c>
      <c r="G377">
        <v>0.96</v>
      </c>
      <c r="H377">
        <v>0.01</v>
      </c>
      <c r="I377">
        <v>0.37</v>
      </c>
      <c r="J377">
        <v>0.56999999999999995</v>
      </c>
      <c r="K377">
        <v>0.09</v>
      </c>
      <c r="L377">
        <v>0.47099999999999997</v>
      </c>
      <c r="M377">
        <v>0.59699999999999998</v>
      </c>
      <c r="N377" t="s">
        <v>64</v>
      </c>
      <c r="O377" t="s">
        <v>25</v>
      </c>
    </row>
    <row r="378" spans="1:15" x14ac:dyDescent="0.2">
      <c r="A378" t="s">
        <v>656</v>
      </c>
      <c r="B378">
        <v>3</v>
      </c>
      <c r="C378">
        <v>0</v>
      </c>
      <c r="D378">
        <v>0</v>
      </c>
      <c r="E378">
        <v>0.46970607599999997</v>
      </c>
      <c r="F378">
        <v>0.30968672000000003</v>
      </c>
      <c r="G378">
        <v>7.0000000000000007E-2</v>
      </c>
      <c r="H378">
        <v>0</v>
      </c>
      <c r="I378">
        <v>0.85</v>
      </c>
      <c r="J378">
        <v>0.69</v>
      </c>
      <c r="K378">
        <v>0.16</v>
      </c>
      <c r="L378">
        <v>0.63100000000000001</v>
      </c>
      <c r="M378">
        <v>0.64100000000000001</v>
      </c>
      <c r="N378" t="s">
        <v>197</v>
      </c>
      <c r="O378" t="s">
        <v>25</v>
      </c>
    </row>
    <row r="379" spans="1:15" x14ac:dyDescent="0.2">
      <c r="A379" t="s">
        <v>657</v>
      </c>
      <c r="B379">
        <v>3</v>
      </c>
      <c r="C379">
        <v>0</v>
      </c>
      <c r="D379">
        <v>0</v>
      </c>
      <c r="E379">
        <v>0.43560025600000002</v>
      </c>
      <c r="F379">
        <v>0.15446500499999999</v>
      </c>
      <c r="G379">
        <v>0.7</v>
      </c>
      <c r="H379">
        <v>0.22</v>
      </c>
      <c r="I379">
        <v>0.06</v>
      </c>
      <c r="J379">
        <v>0.67</v>
      </c>
      <c r="K379">
        <v>0.14000000000000001</v>
      </c>
      <c r="L379">
        <v>0.58899999999999997</v>
      </c>
      <c r="M379">
        <v>0.67700000000000005</v>
      </c>
      <c r="N379" t="s">
        <v>215</v>
      </c>
      <c r="O379" t="s">
        <v>25</v>
      </c>
    </row>
    <row r="380" spans="1:15" x14ac:dyDescent="0.2">
      <c r="A380" t="s">
        <v>658</v>
      </c>
      <c r="B380">
        <v>3</v>
      </c>
      <c r="C380">
        <v>0</v>
      </c>
      <c r="D380">
        <v>0</v>
      </c>
      <c r="E380">
        <v>0.482974917</v>
      </c>
      <c r="F380">
        <v>0.35353955599999998</v>
      </c>
      <c r="G380">
        <v>0.02</v>
      </c>
      <c r="H380">
        <v>0</v>
      </c>
      <c r="I380">
        <v>0.01</v>
      </c>
      <c r="J380">
        <v>0.67</v>
      </c>
      <c r="K380">
        <v>0.23</v>
      </c>
      <c r="L380">
        <v>0.63300000000000001</v>
      </c>
      <c r="M380">
        <v>0.71399999999999997</v>
      </c>
      <c r="N380" t="s">
        <v>215</v>
      </c>
      <c r="O380" t="s">
        <v>25</v>
      </c>
    </row>
    <row r="381" spans="1:15" x14ac:dyDescent="0.2">
      <c r="A381" t="s">
        <v>659</v>
      </c>
      <c r="B381">
        <v>3</v>
      </c>
      <c r="C381">
        <v>0</v>
      </c>
      <c r="D381">
        <v>0</v>
      </c>
      <c r="E381">
        <v>0.40691360300000001</v>
      </c>
      <c r="F381">
        <v>0.27045166500000001</v>
      </c>
      <c r="G381">
        <v>0.43</v>
      </c>
      <c r="H381">
        <v>0.01</v>
      </c>
      <c r="I381">
        <v>0.04</v>
      </c>
      <c r="J381">
        <v>0.71</v>
      </c>
      <c r="K381">
        <v>0.1</v>
      </c>
      <c r="L381">
        <v>0.61</v>
      </c>
      <c r="M381">
        <v>0.63500000000000001</v>
      </c>
      <c r="N381" t="s">
        <v>206</v>
      </c>
      <c r="O381" t="s">
        <v>25</v>
      </c>
    </row>
    <row r="382" spans="1:15" x14ac:dyDescent="0.2">
      <c r="A382" t="s">
        <v>660</v>
      </c>
      <c r="B382">
        <v>3</v>
      </c>
      <c r="C382">
        <v>0</v>
      </c>
      <c r="D382">
        <v>0</v>
      </c>
      <c r="E382">
        <v>0.55683856700000001</v>
      </c>
      <c r="F382">
        <v>0.35228577300000002</v>
      </c>
      <c r="G382">
        <v>0.02</v>
      </c>
      <c r="H382">
        <v>0</v>
      </c>
      <c r="I382">
        <v>0.04</v>
      </c>
      <c r="J382">
        <v>0.54</v>
      </c>
      <c r="K382">
        <v>0.08</v>
      </c>
      <c r="L382">
        <v>0.57699999999999996</v>
      </c>
      <c r="M382">
        <v>0.67400000000000004</v>
      </c>
      <c r="N382" t="s">
        <v>72</v>
      </c>
      <c r="O382" t="s">
        <v>25</v>
      </c>
    </row>
    <row r="383" spans="1:15" x14ac:dyDescent="0.2">
      <c r="A383" t="s">
        <v>661</v>
      </c>
      <c r="B383">
        <v>3</v>
      </c>
      <c r="C383">
        <v>0</v>
      </c>
      <c r="D383">
        <v>0</v>
      </c>
      <c r="E383">
        <v>0.46907563000000002</v>
      </c>
      <c r="F383">
        <v>0.286876768</v>
      </c>
      <c r="G383">
        <v>0.85</v>
      </c>
      <c r="H383">
        <v>0.01</v>
      </c>
      <c r="I383">
        <v>0.78</v>
      </c>
      <c r="J383">
        <v>0.56000000000000005</v>
      </c>
      <c r="K383">
        <v>0.11</v>
      </c>
      <c r="L383">
        <v>0.55000000000000004</v>
      </c>
      <c r="M383">
        <v>0.67400000000000004</v>
      </c>
      <c r="N383" t="s">
        <v>64</v>
      </c>
      <c r="O383" t="s">
        <v>25</v>
      </c>
    </row>
    <row r="384" spans="1:15" x14ac:dyDescent="0.2">
      <c r="A384" t="s">
        <v>662</v>
      </c>
      <c r="B384">
        <v>3</v>
      </c>
      <c r="C384">
        <v>0</v>
      </c>
      <c r="D384">
        <v>0</v>
      </c>
      <c r="E384">
        <v>0.49320920299999998</v>
      </c>
      <c r="F384">
        <v>0.167787239</v>
      </c>
      <c r="G384">
        <v>0.04</v>
      </c>
      <c r="H384">
        <v>0</v>
      </c>
      <c r="I384">
        <v>0</v>
      </c>
      <c r="J384">
        <v>0.65</v>
      </c>
      <c r="K384">
        <v>0.13</v>
      </c>
      <c r="L384">
        <v>0.54500000000000004</v>
      </c>
      <c r="M384">
        <v>0.64500000000000002</v>
      </c>
      <c r="N384" t="s">
        <v>57</v>
      </c>
      <c r="O384" t="s">
        <v>25</v>
      </c>
    </row>
    <row r="385" spans="1:15" x14ac:dyDescent="0.2">
      <c r="A385" t="s">
        <v>663</v>
      </c>
      <c r="B385">
        <v>3</v>
      </c>
      <c r="C385">
        <v>0</v>
      </c>
      <c r="D385">
        <v>0</v>
      </c>
      <c r="E385">
        <v>0.56879952300000003</v>
      </c>
      <c r="F385">
        <v>0.78164803999999999</v>
      </c>
      <c r="G385">
        <v>0.98</v>
      </c>
      <c r="H385">
        <v>0.98</v>
      </c>
      <c r="I385">
        <v>0.99</v>
      </c>
      <c r="J385">
        <v>0.51</v>
      </c>
      <c r="K385">
        <v>0.23</v>
      </c>
      <c r="L385">
        <v>0.68700000000000006</v>
      </c>
      <c r="M385">
        <v>0.67600000000000005</v>
      </c>
      <c r="N385" t="s">
        <v>46</v>
      </c>
      <c r="O385" t="s">
        <v>25</v>
      </c>
    </row>
    <row r="386" spans="1:15" x14ac:dyDescent="0.2">
      <c r="A386" t="s">
        <v>664</v>
      </c>
      <c r="B386">
        <v>3</v>
      </c>
      <c r="C386">
        <v>0</v>
      </c>
      <c r="D386">
        <v>0</v>
      </c>
      <c r="E386">
        <v>0.40036016699999999</v>
      </c>
      <c r="F386">
        <v>0.16040995699999999</v>
      </c>
      <c r="G386">
        <v>0.09</v>
      </c>
      <c r="H386">
        <v>0</v>
      </c>
      <c r="I386">
        <v>0.01</v>
      </c>
      <c r="J386">
        <v>0.61</v>
      </c>
      <c r="K386">
        <v>0.16</v>
      </c>
      <c r="L386">
        <v>0.627</v>
      </c>
      <c r="M386">
        <v>0.66900000000000004</v>
      </c>
      <c r="N386" t="s">
        <v>206</v>
      </c>
      <c r="O386" t="s">
        <v>25</v>
      </c>
    </row>
    <row r="387" spans="1:15" x14ac:dyDescent="0.2">
      <c r="A387" t="s">
        <v>665</v>
      </c>
      <c r="B387">
        <v>3</v>
      </c>
      <c r="C387">
        <v>0</v>
      </c>
      <c r="D387">
        <v>0</v>
      </c>
      <c r="E387">
        <v>0.48052743599999997</v>
      </c>
      <c r="F387">
        <v>0.37010258400000001</v>
      </c>
      <c r="G387">
        <v>0.94</v>
      </c>
      <c r="H387">
        <v>0.13</v>
      </c>
      <c r="I387">
        <v>0.91</v>
      </c>
      <c r="J387">
        <v>0.6</v>
      </c>
      <c r="K387">
        <v>0.28000000000000003</v>
      </c>
      <c r="L387">
        <v>0.64700000000000002</v>
      </c>
      <c r="M387">
        <v>0.66500000000000004</v>
      </c>
      <c r="N387" t="s">
        <v>206</v>
      </c>
      <c r="O387" t="s">
        <v>25</v>
      </c>
    </row>
    <row r="388" spans="1:15" x14ac:dyDescent="0.2">
      <c r="A388" t="s">
        <v>666</v>
      </c>
      <c r="B388">
        <v>3</v>
      </c>
      <c r="C388">
        <v>0</v>
      </c>
      <c r="D388">
        <v>0</v>
      </c>
      <c r="E388">
        <v>0.44392175299999997</v>
      </c>
      <c r="F388">
        <v>0.37648007300000003</v>
      </c>
      <c r="G388">
        <v>0.92</v>
      </c>
      <c r="H388">
        <v>0.16</v>
      </c>
      <c r="I388">
        <v>0.95</v>
      </c>
      <c r="J388">
        <v>0.59</v>
      </c>
      <c r="K388">
        <v>0.22</v>
      </c>
      <c r="L388">
        <v>0.63400000000000001</v>
      </c>
      <c r="M388">
        <v>0.72</v>
      </c>
      <c r="N388" t="s">
        <v>161</v>
      </c>
      <c r="O388" t="s">
        <v>25</v>
      </c>
    </row>
    <row r="389" spans="1:15" x14ac:dyDescent="0.2">
      <c r="A389" t="s">
        <v>667</v>
      </c>
      <c r="B389">
        <v>3</v>
      </c>
      <c r="C389">
        <v>0</v>
      </c>
      <c r="D389">
        <v>0</v>
      </c>
      <c r="E389">
        <v>0.546223189</v>
      </c>
      <c r="F389">
        <v>0.37880921400000001</v>
      </c>
      <c r="G389">
        <v>0.82</v>
      </c>
      <c r="H389">
        <v>0.45</v>
      </c>
      <c r="I389">
        <v>0.28999999999999998</v>
      </c>
      <c r="J389">
        <v>0.56000000000000005</v>
      </c>
      <c r="K389">
        <v>0.09</v>
      </c>
      <c r="L389">
        <v>0.621</v>
      </c>
      <c r="M389">
        <v>0.66500000000000004</v>
      </c>
      <c r="N389" t="s">
        <v>114</v>
      </c>
      <c r="O389" t="s">
        <v>25</v>
      </c>
    </row>
    <row r="390" spans="1:15" x14ac:dyDescent="0.2">
      <c r="A390" t="s">
        <v>668</v>
      </c>
      <c r="B390">
        <v>3</v>
      </c>
      <c r="C390">
        <v>0</v>
      </c>
      <c r="D390">
        <v>0</v>
      </c>
      <c r="E390">
        <v>0.50248832200000004</v>
      </c>
      <c r="F390">
        <v>0.59208369299999997</v>
      </c>
      <c r="G390">
        <v>0.82</v>
      </c>
      <c r="H390">
        <v>0.01</v>
      </c>
      <c r="I390">
        <v>0.02</v>
      </c>
      <c r="J390">
        <v>0.67</v>
      </c>
      <c r="K390">
        <v>0.28999999999999998</v>
      </c>
      <c r="L390">
        <v>0.63500000000000001</v>
      </c>
      <c r="M390">
        <v>0.77400000000000002</v>
      </c>
      <c r="N390" t="s">
        <v>123</v>
      </c>
      <c r="O390" t="s">
        <v>25</v>
      </c>
    </row>
    <row r="391" spans="1:15" x14ac:dyDescent="0.2">
      <c r="A391" t="s">
        <v>669</v>
      </c>
      <c r="B391">
        <v>3</v>
      </c>
      <c r="C391">
        <v>0</v>
      </c>
      <c r="D391">
        <v>0</v>
      </c>
      <c r="E391">
        <v>0.55169155599999997</v>
      </c>
      <c r="F391">
        <v>0.49573937099999998</v>
      </c>
      <c r="G391">
        <v>0.14000000000000001</v>
      </c>
      <c r="H391">
        <v>0.01</v>
      </c>
      <c r="I391">
        <v>0</v>
      </c>
      <c r="J391">
        <v>0.55000000000000004</v>
      </c>
      <c r="K391">
        <v>0.2</v>
      </c>
      <c r="L391">
        <v>0.54800000000000004</v>
      </c>
      <c r="M391">
        <v>0.66500000000000004</v>
      </c>
      <c r="N391" t="s">
        <v>118</v>
      </c>
      <c r="O391" t="s">
        <v>25</v>
      </c>
    </row>
    <row r="392" spans="1:15" x14ac:dyDescent="0.2">
      <c r="A392" t="s">
        <v>670</v>
      </c>
      <c r="B392">
        <v>3</v>
      </c>
      <c r="C392">
        <v>0</v>
      </c>
      <c r="D392">
        <v>1</v>
      </c>
      <c r="E392">
        <v>0.550950791</v>
      </c>
      <c r="F392">
        <v>0.52521580499999998</v>
      </c>
      <c r="G392">
        <v>0.89</v>
      </c>
      <c r="H392">
        <v>0.23</v>
      </c>
      <c r="I392">
        <v>0.99</v>
      </c>
      <c r="J392">
        <v>0.62</v>
      </c>
      <c r="K392">
        <v>0.28000000000000003</v>
      </c>
      <c r="L392">
        <v>0.56899999999999995</v>
      </c>
      <c r="M392">
        <v>0.67100000000000004</v>
      </c>
      <c r="N392" t="s">
        <v>97</v>
      </c>
      <c r="O392" t="s">
        <v>671</v>
      </c>
    </row>
    <row r="393" spans="1:15" x14ac:dyDescent="0.2">
      <c r="A393" t="s">
        <v>672</v>
      </c>
      <c r="B393">
        <v>3</v>
      </c>
      <c r="C393">
        <v>0</v>
      </c>
      <c r="D393">
        <v>1</v>
      </c>
      <c r="E393">
        <v>0.476780759</v>
      </c>
      <c r="F393">
        <v>0.444944322</v>
      </c>
      <c r="G393">
        <v>0.02</v>
      </c>
      <c r="H393">
        <v>0.03</v>
      </c>
      <c r="I393">
        <v>0.99</v>
      </c>
      <c r="J393">
        <v>0.59</v>
      </c>
      <c r="K393">
        <v>0.28000000000000003</v>
      </c>
      <c r="L393">
        <v>0.59499999999999997</v>
      </c>
      <c r="M393">
        <v>0.69099999999999995</v>
      </c>
      <c r="N393" t="s">
        <v>412</v>
      </c>
      <c r="O393" t="s">
        <v>673</v>
      </c>
    </row>
    <row r="394" spans="1:15" x14ac:dyDescent="0.2">
      <c r="A394" t="s">
        <v>674</v>
      </c>
      <c r="B394">
        <v>3</v>
      </c>
      <c r="C394">
        <v>0</v>
      </c>
      <c r="D394">
        <v>1</v>
      </c>
      <c r="E394">
        <v>0.55962318499999997</v>
      </c>
      <c r="F394">
        <v>0.55148947199999998</v>
      </c>
      <c r="G394">
        <v>0.97</v>
      </c>
      <c r="H394">
        <v>1</v>
      </c>
      <c r="I394">
        <v>1</v>
      </c>
      <c r="J394">
        <v>0.59</v>
      </c>
      <c r="K394">
        <v>0.27</v>
      </c>
      <c r="L394">
        <v>0.61699999999999999</v>
      </c>
      <c r="M394">
        <v>0.64</v>
      </c>
      <c r="N394" t="s">
        <v>94</v>
      </c>
      <c r="O394" t="s">
        <v>675</v>
      </c>
    </row>
    <row r="395" spans="1:15" x14ac:dyDescent="0.2">
      <c r="A395" t="s">
        <v>676</v>
      </c>
      <c r="B395">
        <v>3</v>
      </c>
      <c r="C395">
        <v>0</v>
      </c>
      <c r="D395">
        <v>1</v>
      </c>
      <c r="E395">
        <v>0.53449972999999995</v>
      </c>
      <c r="F395">
        <v>0.45333570200000001</v>
      </c>
      <c r="G395">
        <v>0.68</v>
      </c>
      <c r="H395">
        <v>0.87</v>
      </c>
      <c r="I395">
        <v>0.98</v>
      </c>
      <c r="J395">
        <v>0.64</v>
      </c>
      <c r="K395">
        <v>0.28999999999999998</v>
      </c>
      <c r="L395">
        <v>0.61099999999999999</v>
      </c>
      <c r="M395">
        <v>0.75600000000000001</v>
      </c>
      <c r="N395" t="s">
        <v>677</v>
      </c>
      <c r="O395" t="s">
        <v>678</v>
      </c>
    </row>
    <row r="396" spans="1:15" x14ac:dyDescent="0.2">
      <c r="A396" t="s">
        <v>679</v>
      </c>
      <c r="B396">
        <v>3</v>
      </c>
      <c r="C396">
        <v>0</v>
      </c>
      <c r="D396">
        <v>0</v>
      </c>
      <c r="E396">
        <v>0.52462521900000003</v>
      </c>
      <c r="F396">
        <v>0.58764499400000003</v>
      </c>
      <c r="G396">
        <v>0.08</v>
      </c>
      <c r="H396">
        <v>0.01</v>
      </c>
      <c r="I396">
        <v>0.71</v>
      </c>
      <c r="J396">
        <v>0.55000000000000004</v>
      </c>
      <c r="K396">
        <v>0.19</v>
      </c>
      <c r="L396">
        <v>0.58299999999999996</v>
      </c>
      <c r="M396">
        <v>0.627</v>
      </c>
      <c r="N396" t="s">
        <v>62</v>
      </c>
      <c r="O396" t="s">
        <v>680</v>
      </c>
    </row>
    <row r="397" spans="1:15" x14ac:dyDescent="0.2">
      <c r="A397" t="s">
        <v>681</v>
      </c>
      <c r="B397">
        <v>3</v>
      </c>
      <c r="C397">
        <v>0</v>
      </c>
      <c r="D397">
        <v>0</v>
      </c>
      <c r="E397">
        <v>0.54038381000000002</v>
      </c>
      <c r="F397">
        <v>0.73417270199999995</v>
      </c>
      <c r="G397">
        <v>0.79</v>
      </c>
      <c r="H397">
        <v>0.32</v>
      </c>
      <c r="I397">
        <v>0.9</v>
      </c>
      <c r="J397">
        <v>0.64</v>
      </c>
      <c r="K397">
        <v>0.19</v>
      </c>
      <c r="L397">
        <v>0.64400000000000002</v>
      </c>
      <c r="M397">
        <v>0.70199999999999996</v>
      </c>
      <c r="N397" t="s">
        <v>177</v>
      </c>
      <c r="O397" t="s">
        <v>682</v>
      </c>
    </row>
    <row r="398" spans="1:15" x14ac:dyDescent="0.2">
      <c r="A398" t="s">
        <v>683</v>
      </c>
      <c r="B398">
        <v>3</v>
      </c>
      <c r="C398">
        <v>0</v>
      </c>
      <c r="D398">
        <v>0</v>
      </c>
      <c r="E398">
        <v>0.55872883200000001</v>
      </c>
      <c r="F398">
        <v>0.62000370000000005</v>
      </c>
      <c r="G398">
        <v>0.87</v>
      </c>
      <c r="H398">
        <v>0.09</v>
      </c>
      <c r="I398">
        <v>0.99</v>
      </c>
      <c r="J398">
        <v>0.64</v>
      </c>
      <c r="K398">
        <v>0.26</v>
      </c>
      <c r="L398">
        <v>0.56699999999999995</v>
      </c>
      <c r="M398">
        <v>0.66600000000000004</v>
      </c>
      <c r="N398" t="s">
        <v>684</v>
      </c>
      <c r="O398" t="s">
        <v>685</v>
      </c>
    </row>
    <row r="399" spans="1:15" x14ac:dyDescent="0.2">
      <c r="A399" t="s">
        <v>686</v>
      </c>
      <c r="B399">
        <v>3</v>
      </c>
      <c r="C399">
        <v>0</v>
      </c>
      <c r="D399">
        <v>0</v>
      </c>
      <c r="E399">
        <v>0.489498033</v>
      </c>
      <c r="F399">
        <v>0.28787297000000001</v>
      </c>
      <c r="G399">
        <v>0.13</v>
      </c>
      <c r="H399">
        <v>0</v>
      </c>
      <c r="I399">
        <v>0.01</v>
      </c>
      <c r="J399">
        <v>0.53</v>
      </c>
      <c r="K399">
        <v>0.11</v>
      </c>
      <c r="L399">
        <v>0.61</v>
      </c>
      <c r="M399">
        <v>0.57899999999999996</v>
      </c>
      <c r="N399" t="s">
        <v>79</v>
      </c>
      <c r="O399" t="s">
        <v>25</v>
      </c>
    </row>
    <row r="400" spans="1:15" x14ac:dyDescent="0.2">
      <c r="A400" t="s">
        <v>687</v>
      </c>
      <c r="B400">
        <v>3</v>
      </c>
      <c r="C400">
        <v>0</v>
      </c>
      <c r="D400">
        <v>0</v>
      </c>
      <c r="E400">
        <v>0.49549050900000002</v>
      </c>
      <c r="F400">
        <v>0.31592002499999999</v>
      </c>
      <c r="G400">
        <v>0.83</v>
      </c>
      <c r="H400">
        <v>0.05</v>
      </c>
      <c r="I400">
        <v>0.02</v>
      </c>
      <c r="J400">
        <v>0.59</v>
      </c>
      <c r="K400">
        <v>0.1</v>
      </c>
      <c r="L400">
        <v>0.64200000000000002</v>
      </c>
      <c r="M400">
        <v>0.69899999999999995</v>
      </c>
      <c r="N400" t="s">
        <v>161</v>
      </c>
      <c r="O400" t="s">
        <v>25</v>
      </c>
    </row>
    <row r="401" spans="1:15" x14ac:dyDescent="0.2">
      <c r="A401" t="s">
        <v>688</v>
      </c>
      <c r="B401">
        <v>3</v>
      </c>
      <c r="C401">
        <v>0</v>
      </c>
      <c r="D401">
        <v>0</v>
      </c>
      <c r="E401">
        <v>0.45909873000000001</v>
      </c>
      <c r="F401">
        <v>0.275764287</v>
      </c>
      <c r="G401">
        <v>0.86</v>
      </c>
      <c r="H401">
        <v>0.01</v>
      </c>
      <c r="I401">
        <v>0.03</v>
      </c>
      <c r="J401">
        <v>0.55000000000000004</v>
      </c>
      <c r="K401">
        <v>0.09</v>
      </c>
      <c r="L401">
        <v>0.61799999999999999</v>
      </c>
      <c r="M401">
        <v>0.61899999999999999</v>
      </c>
      <c r="N401" t="s">
        <v>57</v>
      </c>
      <c r="O401" t="s">
        <v>25</v>
      </c>
    </row>
    <row r="402" spans="1:15" x14ac:dyDescent="0.2">
      <c r="A402" t="s">
        <v>689</v>
      </c>
      <c r="B402">
        <v>3</v>
      </c>
      <c r="C402">
        <v>0</v>
      </c>
      <c r="D402">
        <v>0</v>
      </c>
      <c r="E402">
        <v>0.38196386599999999</v>
      </c>
      <c r="F402">
        <v>0.14562435400000001</v>
      </c>
      <c r="G402">
        <v>0.73</v>
      </c>
      <c r="H402">
        <v>0.02</v>
      </c>
      <c r="I402">
        <v>0.14000000000000001</v>
      </c>
      <c r="J402">
        <v>0.56999999999999995</v>
      </c>
      <c r="K402">
        <v>7.0000000000000007E-2</v>
      </c>
      <c r="L402">
        <v>0.56799999999999995</v>
      </c>
      <c r="M402">
        <v>0.70599999999999996</v>
      </c>
      <c r="N402" t="s">
        <v>161</v>
      </c>
      <c r="O402" t="s">
        <v>25</v>
      </c>
    </row>
    <row r="403" spans="1:15" x14ac:dyDescent="0.2">
      <c r="A403" t="s">
        <v>690</v>
      </c>
      <c r="B403">
        <v>3</v>
      </c>
      <c r="C403">
        <v>0</v>
      </c>
      <c r="D403">
        <v>0</v>
      </c>
      <c r="E403">
        <v>0.48475311100000001</v>
      </c>
      <c r="F403">
        <v>0.42281982299999998</v>
      </c>
      <c r="G403">
        <v>0.93</v>
      </c>
      <c r="H403">
        <v>0.06</v>
      </c>
      <c r="I403">
        <v>0.92</v>
      </c>
      <c r="J403">
        <v>0.51</v>
      </c>
      <c r="K403">
        <v>0.12</v>
      </c>
      <c r="L403">
        <v>0.59299999999999997</v>
      </c>
      <c r="M403">
        <v>0.67500000000000004</v>
      </c>
      <c r="N403" t="s">
        <v>161</v>
      </c>
      <c r="O403" t="s">
        <v>25</v>
      </c>
    </row>
    <row r="404" spans="1:15" x14ac:dyDescent="0.2">
      <c r="A404" t="s">
        <v>691</v>
      </c>
      <c r="B404">
        <v>3</v>
      </c>
      <c r="C404">
        <v>0</v>
      </c>
      <c r="D404">
        <v>0</v>
      </c>
      <c r="E404">
        <v>0.44916012700000002</v>
      </c>
      <c r="F404">
        <v>0.30628565000000002</v>
      </c>
      <c r="G404">
        <v>0.86</v>
      </c>
      <c r="H404">
        <v>0.01</v>
      </c>
      <c r="I404">
        <v>0.84</v>
      </c>
      <c r="J404">
        <v>0.52</v>
      </c>
      <c r="K404">
        <v>0.08</v>
      </c>
      <c r="L404">
        <v>0.54100000000000004</v>
      </c>
      <c r="M404">
        <v>0.623</v>
      </c>
      <c r="N404" t="s">
        <v>114</v>
      </c>
      <c r="O404" t="s">
        <v>25</v>
      </c>
    </row>
    <row r="405" spans="1:15" x14ac:dyDescent="0.2">
      <c r="A405" t="s">
        <v>692</v>
      </c>
      <c r="B405">
        <v>3</v>
      </c>
      <c r="C405">
        <v>0</v>
      </c>
      <c r="D405">
        <v>0</v>
      </c>
      <c r="E405">
        <v>0.45035905900000001</v>
      </c>
      <c r="F405">
        <v>0.21698606000000001</v>
      </c>
      <c r="G405">
        <v>0.98</v>
      </c>
      <c r="H405">
        <v>0.02</v>
      </c>
      <c r="I405">
        <v>0.16</v>
      </c>
      <c r="J405">
        <v>0.57999999999999996</v>
      </c>
      <c r="K405">
        <v>0.09</v>
      </c>
      <c r="L405">
        <v>0.502</v>
      </c>
      <c r="M405">
        <v>0.624</v>
      </c>
      <c r="N405" t="s">
        <v>68</v>
      </c>
      <c r="O405" t="s">
        <v>25</v>
      </c>
    </row>
    <row r="406" spans="1:15" x14ac:dyDescent="0.2">
      <c r="A406" t="s">
        <v>693</v>
      </c>
      <c r="B406">
        <v>3</v>
      </c>
      <c r="C406">
        <v>0</v>
      </c>
      <c r="D406">
        <v>0</v>
      </c>
      <c r="E406">
        <v>0.42794695999999999</v>
      </c>
      <c r="F406">
        <v>0.209611356</v>
      </c>
      <c r="G406">
        <v>0.04</v>
      </c>
      <c r="H406">
        <v>0</v>
      </c>
      <c r="I406">
        <v>0.16</v>
      </c>
      <c r="J406">
        <v>0.7</v>
      </c>
      <c r="K406">
        <v>0.15</v>
      </c>
      <c r="L406">
        <v>0.59199999999999997</v>
      </c>
      <c r="M406">
        <v>0.623</v>
      </c>
      <c r="N406" t="s">
        <v>170</v>
      </c>
      <c r="O406" t="s">
        <v>25</v>
      </c>
    </row>
    <row r="407" spans="1:15" x14ac:dyDescent="0.2">
      <c r="A407" t="s">
        <v>694</v>
      </c>
      <c r="B407">
        <v>3</v>
      </c>
      <c r="C407">
        <v>0</v>
      </c>
      <c r="D407">
        <v>0</v>
      </c>
      <c r="E407">
        <v>0.393777767</v>
      </c>
      <c r="F407">
        <v>0.151939556</v>
      </c>
      <c r="G407">
        <v>0.69</v>
      </c>
      <c r="H407">
        <v>0.08</v>
      </c>
      <c r="I407">
        <v>0.02</v>
      </c>
      <c r="J407">
        <v>0.68</v>
      </c>
      <c r="K407">
        <v>0.14000000000000001</v>
      </c>
      <c r="L407">
        <v>0.58599999999999997</v>
      </c>
      <c r="M407">
        <v>0.67700000000000005</v>
      </c>
      <c r="N407" t="s">
        <v>123</v>
      </c>
      <c r="O407" t="s">
        <v>25</v>
      </c>
    </row>
    <row r="408" spans="1:15" x14ac:dyDescent="0.2">
      <c r="A408" t="s">
        <v>695</v>
      </c>
      <c r="B408">
        <v>3</v>
      </c>
      <c r="C408">
        <v>0</v>
      </c>
      <c r="D408">
        <v>0</v>
      </c>
      <c r="E408">
        <v>0.48363118700000002</v>
      </c>
      <c r="F408">
        <v>0.19608958100000001</v>
      </c>
      <c r="G408">
        <v>0.17</v>
      </c>
      <c r="H408">
        <v>0</v>
      </c>
      <c r="I408">
        <v>0.02</v>
      </c>
      <c r="J408">
        <v>0.68</v>
      </c>
      <c r="K408">
        <v>0.23</v>
      </c>
      <c r="L408">
        <v>0.65100000000000002</v>
      </c>
      <c r="M408">
        <v>0.72</v>
      </c>
      <c r="N408" t="s">
        <v>62</v>
      </c>
      <c r="O408" t="s">
        <v>25</v>
      </c>
    </row>
    <row r="409" spans="1:15" x14ac:dyDescent="0.2">
      <c r="A409" t="s">
        <v>696</v>
      </c>
      <c r="B409">
        <v>3</v>
      </c>
      <c r="C409">
        <v>0</v>
      </c>
      <c r="D409">
        <v>0</v>
      </c>
      <c r="E409">
        <v>0.39371212300000002</v>
      </c>
      <c r="F409">
        <v>0.157361165</v>
      </c>
      <c r="G409">
        <v>0.68</v>
      </c>
      <c r="H409">
        <v>0.01</v>
      </c>
      <c r="I409">
        <v>0.01</v>
      </c>
      <c r="J409">
        <v>0.72</v>
      </c>
      <c r="K409">
        <v>0.11</v>
      </c>
      <c r="L409">
        <v>0.61699999999999999</v>
      </c>
      <c r="M409">
        <v>0.65200000000000002</v>
      </c>
      <c r="N409" t="s">
        <v>170</v>
      </c>
      <c r="O409" t="s">
        <v>25</v>
      </c>
    </row>
    <row r="410" spans="1:15" x14ac:dyDescent="0.2">
      <c r="A410" t="s">
        <v>697</v>
      </c>
      <c r="B410">
        <v>3</v>
      </c>
      <c r="C410">
        <v>0</v>
      </c>
      <c r="D410">
        <v>0</v>
      </c>
      <c r="E410">
        <v>0.60276815299999997</v>
      </c>
      <c r="F410">
        <v>0.31524834000000002</v>
      </c>
      <c r="G410">
        <v>0.64</v>
      </c>
      <c r="H410">
        <v>0</v>
      </c>
      <c r="I410">
        <v>0.73</v>
      </c>
      <c r="J410">
        <v>0.56000000000000005</v>
      </c>
      <c r="K410">
        <v>0.09</v>
      </c>
      <c r="L410">
        <v>0.60299999999999998</v>
      </c>
      <c r="M410">
        <v>0.71499999999999997</v>
      </c>
      <c r="N410" t="s">
        <v>57</v>
      </c>
      <c r="O410" t="s">
        <v>25</v>
      </c>
    </row>
    <row r="411" spans="1:15" x14ac:dyDescent="0.2">
      <c r="A411" t="s">
        <v>698</v>
      </c>
      <c r="B411">
        <v>3</v>
      </c>
      <c r="C411">
        <v>0</v>
      </c>
      <c r="D411">
        <v>0</v>
      </c>
      <c r="E411">
        <v>0.51849973000000005</v>
      </c>
      <c r="F411">
        <v>0.32852360600000002</v>
      </c>
      <c r="G411">
        <v>0.95</v>
      </c>
      <c r="H411">
        <v>0.01</v>
      </c>
      <c r="I411">
        <v>7.0000000000000007E-2</v>
      </c>
      <c r="J411">
        <v>0.57999999999999996</v>
      </c>
      <c r="K411">
        <v>0.12</v>
      </c>
      <c r="L411">
        <v>0.55900000000000005</v>
      </c>
      <c r="M411">
        <v>0.7</v>
      </c>
      <c r="N411" t="s">
        <v>172</v>
      </c>
      <c r="O411" t="s">
        <v>25</v>
      </c>
    </row>
    <row r="412" spans="1:15" x14ac:dyDescent="0.2">
      <c r="A412" t="s">
        <v>699</v>
      </c>
      <c r="B412">
        <v>3</v>
      </c>
      <c r="C412">
        <v>0</v>
      </c>
      <c r="D412">
        <v>0</v>
      </c>
      <c r="E412">
        <v>0.45478599200000003</v>
      </c>
      <c r="F412">
        <v>0.191728801</v>
      </c>
      <c r="G412">
        <v>0.12</v>
      </c>
      <c r="H412">
        <v>0</v>
      </c>
      <c r="I412">
        <v>0.03</v>
      </c>
      <c r="J412">
        <v>0.66</v>
      </c>
      <c r="K412">
        <v>0.12</v>
      </c>
      <c r="L412">
        <v>0.58099999999999996</v>
      </c>
      <c r="M412">
        <v>0.67500000000000004</v>
      </c>
      <c r="N412" t="s">
        <v>215</v>
      </c>
      <c r="O412" t="s">
        <v>25</v>
      </c>
    </row>
    <row r="413" spans="1:15" x14ac:dyDescent="0.2">
      <c r="A413" t="s">
        <v>700</v>
      </c>
      <c r="B413">
        <v>3</v>
      </c>
      <c r="C413">
        <v>0</v>
      </c>
      <c r="D413">
        <v>0</v>
      </c>
      <c r="E413">
        <v>0.52226076600000004</v>
      </c>
      <c r="F413">
        <v>0.58152848499999998</v>
      </c>
      <c r="G413">
        <v>0.94</v>
      </c>
      <c r="H413">
        <v>0.25</v>
      </c>
      <c r="I413">
        <v>0.64</v>
      </c>
      <c r="J413">
        <v>0.52</v>
      </c>
      <c r="K413">
        <v>0.22</v>
      </c>
      <c r="L413">
        <v>0.629</v>
      </c>
      <c r="M413">
        <v>0.65900000000000003</v>
      </c>
      <c r="N413" t="s">
        <v>174</v>
      </c>
      <c r="O413" t="s">
        <v>25</v>
      </c>
    </row>
    <row r="414" spans="1:15" x14ac:dyDescent="0.2">
      <c r="A414" t="s">
        <v>701</v>
      </c>
      <c r="B414">
        <v>3</v>
      </c>
      <c r="C414">
        <v>0</v>
      </c>
      <c r="D414">
        <v>0</v>
      </c>
      <c r="E414">
        <v>0.34740792100000001</v>
      </c>
      <c r="F414">
        <v>0.17639187000000001</v>
      </c>
      <c r="G414">
        <v>0.01</v>
      </c>
      <c r="H414">
        <v>0</v>
      </c>
      <c r="I414">
        <v>0</v>
      </c>
      <c r="J414">
        <v>0.62</v>
      </c>
      <c r="K414">
        <v>0.14000000000000001</v>
      </c>
      <c r="L414">
        <v>0.59199999999999997</v>
      </c>
      <c r="M414">
        <v>0.65100000000000002</v>
      </c>
      <c r="N414" t="s">
        <v>114</v>
      </c>
      <c r="O414" t="s">
        <v>25</v>
      </c>
    </row>
    <row r="415" spans="1:15" x14ac:dyDescent="0.2">
      <c r="A415" t="s">
        <v>702</v>
      </c>
      <c r="B415">
        <v>3</v>
      </c>
      <c r="C415">
        <v>0</v>
      </c>
      <c r="D415">
        <v>0</v>
      </c>
      <c r="E415">
        <v>0.42551961500000002</v>
      </c>
      <c r="F415">
        <v>0.359691918</v>
      </c>
      <c r="G415">
        <v>0.38</v>
      </c>
      <c r="H415">
        <v>0</v>
      </c>
      <c r="I415">
        <v>0.02</v>
      </c>
      <c r="J415">
        <v>0.6</v>
      </c>
      <c r="K415">
        <v>0.26</v>
      </c>
      <c r="L415">
        <v>0.60899999999999999</v>
      </c>
      <c r="M415">
        <v>0.63</v>
      </c>
      <c r="N415" t="s">
        <v>46</v>
      </c>
      <c r="O415" t="s">
        <v>25</v>
      </c>
    </row>
    <row r="416" spans="1:15" x14ac:dyDescent="0.2">
      <c r="A416" t="s">
        <v>703</v>
      </c>
      <c r="B416">
        <v>3</v>
      </c>
      <c r="C416">
        <v>0</v>
      </c>
      <c r="D416">
        <v>0</v>
      </c>
      <c r="E416">
        <v>0.36930708200000001</v>
      </c>
      <c r="F416">
        <v>0.24005316199999999</v>
      </c>
      <c r="G416">
        <v>0.68</v>
      </c>
      <c r="H416">
        <v>0.03</v>
      </c>
      <c r="I416">
        <v>0.06</v>
      </c>
      <c r="J416">
        <v>0.6</v>
      </c>
      <c r="K416">
        <v>0.21</v>
      </c>
      <c r="L416">
        <v>0.60499999999999998</v>
      </c>
      <c r="M416">
        <v>0.68500000000000005</v>
      </c>
      <c r="N416" t="s">
        <v>215</v>
      </c>
      <c r="O416" t="s">
        <v>25</v>
      </c>
    </row>
    <row r="417" spans="1:15" x14ac:dyDescent="0.2">
      <c r="A417" t="s">
        <v>704</v>
      </c>
      <c r="B417">
        <v>3</v>
      </c>
      <c r="C417">
        <v>0</v>
      </c>
      <c r="D417">
        <v>0</v>
      </c>
      <c r="E417">
        <v>0.464177909</v>
      </c>
      <c r="F417">
        <v>0.18821534500000001</v>
      </c>
      <c r="G417">
        <v>0.88</v>
      </c>
      <c r="H417">
        <v>0.05</v>
      </c>
      <c r="I417">
        <v>0.02</v>
      </c>
      <c r="J417">
        <v>0.56999999999999995</v>
      </c>
      <c r="K417">
        <v>0.09</v>
      </c>
      <c r="L417">
        <v>0.58299999999999996</v>
      </c>
      <c r="M417">
        <v>0.67</v>
      </c>
      <c r="N417" t="s">
        <v>174</v>
      </c>
      <c r="O417" t="s">
        <v>25</v>
      </c>
    </row>
    <row r="418" spans="1:15" x14ac:dyDescent="0.2">
      <c r="A418" t="s">
        <v>705</v>
      </c>
      <c r="B418">
        <v>3</v>
      </c>
      <c r="C418">
        <v>0</v>
      </c>
      <c r="D418">
        <v>0</v>
      </c>
      <c r="E418">
        <v>0.43659694900000001</v>
      </c>
      <c r="F418">
        <v>0.50353479400000001</v>
      </c>
      <c r="G418">
        <v>0.08</v>
      </c>
      <c r="H418">
        <v>0</v>
      </c>
      <c r="I418">
        <v>0</v>
      </c>
      <c r="J418">
        <v>0.68</v>
      </c>
      <c r="K418">
        <v>0.28000000000000003</v>
      </c>
      <c r="L418">
        <v>0.64500000000000002</v>
      </c>
      <c r="M418">
        <v>0.73499999999999999</v>
      </c>
      <c r="N418" t="s">
        <v>170</v>
      </c>
      <c r="O418" t="s">
        <v>25</v>
      </c>
    </row>
    <row r="419" spans="1:15" x14ac:dyDescent="0.2">
      <c r="A419" t="s">
        <v>706</v>
      </c>
      <c r="B419">
        <v>3</v>
      </c>
      <c r="C419">
        <v>0</v>
      </c>
      <c r="D419">
        <v>0</v>
      </c>
      <c r="E419">
        <v>0.51190103499999995</v>
      </c>
      <c r="F419">
        <v>0.49534845399999999</v>
      </c>
      <c r="G419">
        <v>0.5</v>
      </c>
      <c r="H419">
        <v>0.02</v>
      </c>
      <c r="I419">
        <v>0.01</v>
      </c>
      <c r="J419">
        <v>0.56000000000000005</v>
      </c>
      <c r="K419">
        <v>0.19</v>
      </c>
      <c r="L419">
        <v>0.55800000000000005</v>
      </c>
      <c r="M419">
        <v>0.65100000000000002</v>
      </c>
      <c r="N419" t="s">
        <v>197</v>
      </c>
      <c r="O419" t="s">
        <v>25</v>
      </c>
    </row>
    <row r="420" spans="1:15" x14ac:dyDescent="0.2">
      <c r="A420" t="s">
        <v>707</v>
      </c>
      <c r="B420">
        <v>3</v>
      </c>
      <c r="C420">
        <v>0</v>
      </c>
      <c r="D420">
        <v>0</v>
      </c>
      <c r="E420">
        <v>0.54646969599999995</v>
      </c>
      <c r="F420">
        <v>0.50740647299999997</v>
      </c>
      <c r="G420">
        <v>0.94</v>
      </c>
      <c r="H420">
        <v>0.13</v>
      </c>
      <c r="I420">
        <v>0.99</v>
      </c>
      <c r="J420">
        <v>0.63</v>
      </c>
      <c r="K420">
        <v>0.27</v>
      </c>
      <c r="L420">
        <v>0.61399999999999999</v>
      </c>
      <c r="M420">
        <v>0.69</v>
      </c>
      <c r="N420" t="s">
        <v>82</v>
      </c>
      <c r="O420" t="s">
        <v>708</v>
      </c>
    </row>
    <row r="421" spans="1:15" x14ac:dyDescent="0.2">
      <c r="A421" t="s">
        <v>709</v>
      </c>
      <c r="B421">
        <v>3</v>
      </c>
      <c r="C421">
        <v>0</v>
      </c>
      <c r="D421">
        <v>0</v>
      </c>
      <c r="E421">
        <v>0.42267609</v>
      </c>
      <c r="F421">
        <v>0.40974187899999998</v>
      </c>
      <c r="G421">
        <v>0.02</v>
      </c>
      <c r="H421">
        <v>0.01</v>
      </c>
      <c r="I421">
        <v>0.52</v>
      </c>
      <c r="J421">
        <v>0.6</v>
      </c>
      <c r="K421">
        <v>0.27</v>
      </c>
      <c r="L421">
        <v>0.61399999999999999</v>
      </c>
      <c r="M421">
        <v>0.68300000000000005</v>
      </c>
      <c r="N421" t="s">
        <v>72</v>
      </c>
      <c r="O421" t="s">
        <v>636</v>
      </c>
    </row>
    <row r="422" spans="1:15" x14ac:dyDescent="0.2">
      <c r="A422" t="s">
        <v>710</v>
      </c>
      <c r="B422">
        <v>3</v>
      </c>
      <c r="C422">
        <v>0</v>
      </c>
      <c r="D422">
        <v>0</v>
      </c>
      <c r="E422">
        <v>0.52625459799999996</v>
      </c>
      <c r="F422">
        <v>0.51684737199999997</v>
      </c>
      <c r="G422">
        <v>0.96</v>
      </c>
      <c r="H422">
        <v>1</v>
      </c>
      <c r="I422">
        <v>0.97</v>
      </c>
      <c r="J422">
        <v>0.6</v>
      </c>
      <c r="K422">
        <v>0.26</v>
      </c>
      <c r="L422">
        <v>0.622</v>
      </c>
      <c r="M422">
        <v>0.64600000000000002</v>
      </c>
      <c r="N422" t="s">
        <v>711</v>
      </c>
      <c r="O422" t="s">
        <v>712</v>
      </c>
    </row>
    <row r="423" spans="1:15" x14ac:dyDescent="0.2">
      <c r="A423" t="s">
        <v>713</v>
      </c>
      <c r="B423">
        <v>3</v>
      </c>
      <c r="C423">
        <v>0</v>
      </c>
      <c r="D423">
        <v>0</v>
      </c>
      <c r="E423">
        <v>0.546806397</v>
      </c>
      <c r="F423">
        <v>0.41211518600000002</v>
      </c>
      <c r="G423">
        <v>0.28999999999999998</v>
      </c>
      <c r="H423">
        <v>0.17</v>
      </c>
      <c r="I423">
        <v>0.21</v>
      </c>
      <c r="J423">
        <v>0.66</v>
      </c>
      <c r="K423">
        <v>0.28999999999999998</v>
      </c>
      <c r="L423">
        <v>0.63</v>
      </c>
      <c r="M423">
        <v>0.745</v>
      </c>
      <c r="N423" t="s">
        <v>273</v>
      </c>
      <c r="O423" t="s">
        <v>714</v>
      </c>
    </row>
    <row r="424" spans="1:15" x14ac:dyDescent="0.2">
      <c r="A424" t="s">
        <v>715</v>
      </c>
      <c r="B424">
        <v>3</v>
      </c>
      <c r="C424">
        <v>0</v>
      </c>
      <c r="D424">
        <v>1</v>
      </c>
      <c r="E424">
        <v>0.48098347499999999</v>
      </c>
      <c r="F424">
        <v>0.53995549700000001</v>
      </c>
      <c r="G424">
        <v>0.56000000000000005</v>
      </c>
      <c r="H424">
        <v>0.01</v>
      </c>
      <c r="I424">
        <v>0.95</v>
      </c>
      <c r="J424">
        <v>0.56000000000000005</v>
      </c>
      <c r="K424">
        <v>0.18</v>
      </c>
      <c r="L424">
        <v>0.61599999999999999</v>
      </c>
      <c r="M424">
        <v>0.65100000000000002</v>
      </c>
      <c r="N424" t="s">
        <v>716</v>
      </c>
      <c r="O424" t="s">
        <v>717</v>
      </c>
    </row>
    <row r="425" spans="1:15" x14ac:dyDescent="0.2">
      <c r="A425" t="s">
        <v>718</v>
      </c>
      <c r="B425">
        <v>3</v>
      </c>
      <c r="C425">
        <v>0</v>
      </c>
      <c r="D425">
        <v>1</v>
      </c>
      <c r="E425">
        <v>0.49773951</v>
      </c>
      <c r="F425">
        <v>0.68215525200000005</v>
      </c>
      <c r="G425">
        <v>0.91</v>
      </c>
      <c r="H425">
        <v>0.48</v>
      </c>
      <c r="I425">
        <v>0.96</v>
      </c>
      <c r="J425">
        <v>0.65</v>
      </c>
      <c r="K425">
        <v>0.18</v>
      </c>
      <c r="L425">
        <v>0.69599999999999995</v>
      </c>
      <c r="M425">
        <v>0.71</v>
      </c>
      <c r="N425" t="s">
        <v>719</v>
      </c>
      <c r="O425" t="s">
        <v>720</v>
      </c>
    </row>
    <row r="426" spans="1:15" x14ac:dyDescent="0.2">
      <c r="A426" t="s">
        <v>721</v>
      </c>
      <c r="B426">
        <v>3</v>
      </c>
      <c r="C426">
        <v>0</v>
      </c>
      <c r="D426">
        <v>1</v>
      </c>
      <c r="E426">
        <v>0.55623376199999996</v>
      </c>
      <c r="F426">
        <v>0.60112154500000003</v>
      </c>
      <c r="G426">
        <v>0.96</v>
      </c>
      <c r="H426">
        <v>0.39</v>
      </c>
      <c r="I426">
        <v>0.99</v>
      </c>
      <c r="J426">
        <v>0.65</v>
      </c>
      <c r="K426">
        <v>0.25</v>
      </c>
      <c r="L426">
        <v>0.61299999999999999</v>
      </c>
      <c r="M426">
        <v>0.69699999999999995</v>
      </c>
      <c r="N426" t="s">
        <v>722</v>
      </c>
      <c r="O426" t="s">
        <v>673</v>
      </c>
    </row>
    <row r="427" spans="1:15" x14ac:dyDescent="0.2">
      <c r="A427" t="s">
        <v>723</v>
      </c>
      <c r="B427">
        <v>4</v>
      </c>
      <c r="C427">
        <v>0</v>
      </c>
      <c r="D427">
        <v>1</v>
      </c>
      <c r="E427">
        <v>0.52116953700000002</v>
      </c>
      <c r="F427">
        <v>0.29234543400000002</v>
      </c>
      <c r="G427">
        <v>0.75</v>
      </c>
      <c r="H427">
        <v>0.92</v>
      </c>
      <c r="I427">
        <v>0.41</v>
      </c>
      <c r="J427">
        <v>0.59</v>
      </c>
      <c r="K427">
        <v>0.27</v>
      </c>
      <c r="L427">
        <v>0.46700000000000003</v>
      </c>
      <c r="M427">
        <v>0.64100000000000001</v>
      </c>
      <c r="N427" t="s">
        <v>724</v>
      </c>
      <c r="O427" t="s">
        <v>725</v>
      </c>
    </row>
    <row r="428" spans="1:15" x14ac:dyDescent="0.2">
      <c r="A428" t="s">
        <v>726</v>
      </c>
      <c r="B428">
        <v>4</v>
      </c>
      <c r="C428">
        <v>0</v>
      </c>
      <c r="D428">
        <v>1</v>
      </c>
      <c r="E428">
        <v>0.65773804899999999</v>
      </c>
      <c r="F428">
        <v>0.49254265400000002</v>
      </c>
      <c r="G428">
        <v>0.96</v>
      </c>
      <c r="H428">
        <v>1</v>
      </c>
      <c r="I428">
        <v>0.88</v>
      </c>
      <c r="J428">
        <v>0.76</v>
      </c>
      <c r="K428">
        <v>0.48</v>
      </c>
      <c r="L428">
        <v>0.64200000000000002</v>
      </c>
      <c r="M428">
        <v>0.85499999999999998</v>
      </c>
      <c r="N428" t="s">
        <v>727</v>
      </c>
      <c r="O428" t="s">
        <v>728</v>
      </c>
    </row>
    <row r="429" spans="1:15" x14ac:dyDescent="0.2">
      <c r="A429" t="s">
        <v>729</v>
      </c>
      <c r="B429">
        <v>4</v>
      </c>
      <c r="C429">
        <v>0</v>
      </c>
      <c r="D429">
        <v>1</v>
      </c>
      <c r="E429">
        <v>0.65029555299999997</v>
      </c>
      <c r="F429">
        <v>0.69776994000000003</v>
      </c>
      <c r="G429">
        <v>0.98</v>
      </c>
      <c r="H429">
        <v>1</v>
      </c>
      <c r="I429">
        <v>0.97</v>
      </c>
      <c r="J429">
        <v>0.76</v>
      </c>
      <c r="K429">
        <v>0.43</v>
      </c>
      <c r="L429">
        <v>0.68200000000000005</v>
      </c>
      <c r="M429">
        <v>0.81599999999999995</v>
      </c>
      <c r="N429" t="s">
        <v>730</v>
      </c>
      <c r="O429" t="s">
        <v>731</v>
      </c>
    </row>
    <row r="430" spans="1:15" x14ac:dyDescent="0.2">
      <c r="A430" t="s">
        <v>732</v>
      </c>
      <c r="B430">
        <v>4</v>
      </c>
      <c r="C430">
        <v>0</v>
      </c>
      <c r="D430">
        <v>1</v>
      </c>
      <c r="E430">
        <v>0.70224540599999996</v>
      </c>
      <c r="F430">
        <v>0.77722126199999997</v>
      </c>
      <c r="G430">
        <v>0.9</v>
      </c>
      <c r="H430">
        <v>1</v>
      </c>
      <c r="I430">
        <v>0.85</v>
      </c>
      <c r="J430">
        <v>0.7</v>
      </c>
      <c r="K430">
        <v>0.41</v>
      </c>
      <c r="L430">
        <v>0.57999999999999996</v>
      </c>
      <c r="M430">
        <v>0.78200000000000003</v>
      </c>
      <c r="N430" t="s">
        <v>238</v>
      </c>
      <c r="O430" t="s">
        <v>731</v>
      </c>
    </row>
    <row r="431" spans="1:15" x14ac:dyDescent="0.2">
      <c r="A431" t="s">
        <v>733</v>
      </c>
      <c r="B431">
        <v>4</v>
      </c>
      <c r="C431">
        <v>0</v>
      </c>
      <c r="D431">
        <v>1</v>
      </c>
      <c r="E431">
        <v>0.61318762900000001</v>
      </c>
      <c r="F431">
        <v>0.52177578199999997</v>
      </c>
      <c r="G431">
        <v>0.93</v>
      </c>
      <c r="H431">
        <v>1</v>
      </c>
      <c r="I431">
        <v>0.96</v>
      </c>
      <c r="J431">
        <v>0.42</v>
      </c>
      <c r="K431">
        <v>0.06</v>
      </c>
      <c r="L431">
        <v>0.42399999999999999</v>
      </c>
      <c r="M431">
        <v>0.70199999999999996</v>
      </c>
      <c r="N431" t="s">
        <v>419</v>
      </c>
      <c r="O431" t="s">
        <v>734</v>
      </c>
    </row>
    <row r="432" spans="1:15" x14ac:dyDescent="0.2">
      <c r="A432" t="s">
        <v>735</v>
      </c>
      <c r="B432">
        <v>4</v>
      </c>
      <c r="C432">
        <v>0</v>
      </c>
      <c r="D432">
        <v>0</v>
      </c>
      <c r="E432">
        <v>0.45695627799999999</v>
      </c>
      <c r="F432">
        <v>0.17040556700000001</v>
      </c>
      <c r="G432">
        <v>0.51</v>
      </c>
      <c r="H432">
        <v>0.09</v>
      </c>
      <c r="I432">
        <v>0.02</v>
      </c>
      <c r="J432">
        <v>0.56000000000000005</v>
      </c>
      <c r="K432">
        <v>0.05</v>
      </c>
      <c r="L432">
        <v>0.57199999999999995</v>
      </c>
      <c r="M432">
        <v>0.69</v>
      </c>
      <c r="N432" t="s">
        <v>55</v>
      </c>
      <c r="O432" t="s">
        <v>736</v>
      </c>
    </row>
    <row r="433" spans="1:15" x14ac:dyDescent="0.2">
      <c r="A433" t="s">
        <v>737</v>
      </c>
      <c r="B433">
        <v>4</v>
      </c>
      <c r="C433">
        <v>0</v>
      </c>
      <c r="D433">
        <v>0</v>
      </c>
      <c r="E433">
        <v>0.53867904099999997</v>
      </c>
      <c r="F433">
        <v>0.20564228300000001</v>
      </c>
      <c r="G433">
        <v>0.86</v>
      </c>
      <c r="H433">
        <v>0.45</v>
      </c>
      <c r="I433">
        <v>0.03</v>
      </c>
      <c r="J433">
        <v>0.61</v>
      </c>
      <c r="K433">
        <v>7.0000000000000007E-2</v>
      </c>
      <c r="L433">
        <v>0.53100000000000003</v>
      </c>
      <c r="M433">
        <v>0.72799999999999998</v>
      </c>
      <c r="N433" t="s">
        <v>123</v>
      </c>
      <c r="O433" t="s">
        <v>738</v>
      </c>
    </row>
    <row r="434" spans="1:15" x14ac:dyDescent="0.2">
      <c r="A434" t="s">
        <v>739</v>
      </c>
      <c r="B434">
        <v>4</v>
      </c>
      <c r="C434">
        <v>0</v>
      </c>
      <c r="D434">
        <v>0</v>
      </c>
      <c r="E434">
        <v>0.40531490599999997</v>
      </c>
      <c r="F434">
        <v>9.6598676999999994E-2</v>
      </c>
      <c r="G434">
        <v>0.3</v>
      </c>
      <c r="H434">
        <v>0.1</v>
      </c>
      <c r="I434">
        <v>0.02</v>
      </c>
      <c r="J434">
        <v>0.62</v>
      </c>
      <c r="K434">
        <v>0.13</v>
      </c>
      <c r="L434">
        <v>0.42799999999999999</v>
      </c>
      <c r="M434">
        <v>0.66200000000000003</v>
      </c>
      <c r="N434" t="s">
        <v>174</v>
      </c>
      <c r="O434" t="s">
        <v>740</v>
      </c>
    </row>
    <row r="435" spans="1:15" x14ac:dyDescent="0.2">
      <c r="A435" t="s">
        <v>741</v>
      </c>
      <c r="B435">
        <v>4</v>
      </c>
      <c r="C435">
        <v>0</v>
      </c>
      <c r="D435">
        <v>0</v>
      </c>
      <c r="E435">
        <v>0.41241619499999999</v>
      </c>
      <c r="F435">
        <v>0.120628834</v>
      </c>
      <c r="G435">
        <v>0.48</v>
      </c>
      <c r="H435">
        <v>0.27</v>
      </c>
      <c r="I435">
        <v>7.0000000000000007E-2</v>
      </c>
      <c r="J435">
        <v>0.47</v>
      </c>
      <c r="K435">
        <v>0.03</v>
      </c>
      <c r="L435">
        <v>0.35599999999999998</v>
      </c>
      <c r="M435">
        <v>0.69399999999999995</v>
      </c>
      <c r="N435" t="s">
        <v>346</v>
      </c>
      <c r="O435" t="s">
        <v>560</v>
      </c>
    </row>
    <row r="436" spans="1:15" x14ac:dyDescent="0.2">
      <c r="A436" t="s">
        <v>742</v>
      </c>
      <c r="B436">
        <v>4</v>
      </c>
      <c r="C436">
        <v>0</v>
      </c>
      <c r="D436">
        <v>0</v>
      </c>
      <c r="E436">
        <v>0.58067015200000005</v>
      </c>
      <c r="F436">
        <v>0.25565424599999997</v>
      </c>
      <c r="G436">
        <v>0.06</v>
      </c>
      <c r="H436">
        <v>0</v>
      </c>
      <c r="I436">
        <v>0</v>
      </c>
      <c r="J436">
        <v>0.57999999999999996</v>
      </c>
      <c r="K436">
        <v>0.11</v>
      </c>
      <c r="L436">
        <v>0.50800000000000001</v>
      </c>
      <c r="M436">
        <v>0.59899999999999998</v>
      </c>
      <c r="N436" t="s">
        <v>64</v>
      </c>
      <c r="O436" t="s">
        <v>743</v>
      </c>
    </row>
    <row r="437" spans="1:15" x14ac:dyDescent="0.2">
      <c r="A437" t="s">
        <v>744</v>
      </c>
      <c r="B437">
        <v>4</v>
      </c>
      <c r="C437">
        <v>0</v>
      </c>
      <c r="D437">
        <v>0</v>
      </c>
      <c r="E437">
        <v>0.53904990799999997</v>
      </c>
      <c r="F437">
        <v>0.155815706</v>
      </c>
      <c r="G437">
        <v>0.37</v>
      </c>
      <c r="H437">
        <v>0.01</v>
      </c>
      <c r="I437">
        <v>0.16</v>
      </c>
      <c r="J437">
        <v>0.37</v>
      </c>
      <c r="K437">
        <v>0.03</v>
      </c>
      <c r="L437">
        <v>0.34399999999999997</v>
      </c>
      <c r="M437">
        <v>0.70499999999999996</v>
      </c>
      <c r="N437" t="s">
        <v>114</v>
      </c>
      <c r="O437" t="s">
        <v>745</v>
      </c>
    </row>
    <row r="438" spans="1:15" x14ac:dyDescent="0.2">
      <c r="A438" t="s">
        <v>746</v>
      </c>
      <c r="B438">
        <v>4</v>
      </c>
      <c r="C438">
        <v>0</v>
      </c>
      <c r="D438">
        <v>0</v>
      </c>
      <c r="E438">
        <v>0.423203785</v>
      </c>
      <c r="F438">
        <v>0.18217445900000001</v>
      </c>
      <c r="G438">
        <v>0.95</v>
      </c>
      <c r="H438">
        <v>1</v>
      </c>
      <c r="I438">
        <v>0.52</v>
      </c>
      <c r="J438">
        <v>0.55000000000000004</v>
      </c>
      <c r="K438">
        <v>0.03</v>
      </c>
      <c r="L438">
        <v>0.45200000000000001</v>
      </c>
      <c r="M438">
        <v>0.78900000000000003</v>
      </c>
      <c r="N438" t="s">
        <v>79</v>
      </c>
      <c r="O438" t="s">
        <v>747</v>
      </c>
    </row>
    <row r="439" spans="1:15" x14ac:dyDescent="0.2">
      <c r="A439" t="s">
        <v>748</v>
      </c>
      <c r="B439">
        <v>4</v>
      </c>
      <c r="C439">
        <v>0</v>
      </c>
      <c r="D439">
        <v>0</v>
      </c>
      <c r="E439">
        <v>0.56371521899999999</v>
      </c>
      <c r="F439">
        <v>0.35727852599999999</v>
      </c>
      <c r="G439">
        <v>0.4</v>
      </c>
      <c r="H439">
        <v>0.2</v>
      </c>
      <c r="I439">
        <v>0.1</v>
      </c>
      <c r="J439">
        <v>0.7</v>
      </c>
      <c r="K439">
        <v>0.35</v>
      </c>
      <c r="L439">
        <v>0.52800000000000002</v>
      </c>
      <c r="M439">
        <v>0.70899999999999996</v>
      </c>
      <c r="N439" t="s">
        <v>46</v>
      </c>
      <c r="O439" t="s">
        <v>25</v>
      </c>
    </row>
    <row r="440" spans="1:15" x14ac:dyDescent="0.2">
      <c r="A440" t="s">
        <v>749</v>
      </c>
      <c r="B440">
        <v>4</v>
      </c>
      <c r="C440">
        <v>0</v>
      </c>
      <c r="D440">
        <v>0</v>
      </c>
      <c r="E440">
        <v>0.51512849199999999</v>
      </c>
      <c r="F440">
        <v>0.176892668</v>
      </c>
      <c r="G440">
        <v>0.42</v>
      </c>
      <c r="H440">
        <v>0.04</v>
      </c>
      <c r="I440">
        <v>0.09</v>
      </c>
      <c r="J440">
        <v>0.52</v>
      </c>
      <c r="K440">
        <v>0</v>
      </c>
      <c r="L440">
        <v>0.45900000000000002</v>
      </c>
      <c r="M440">
        <v>0.64600000000000002</v>
      </c>
      <c r="N440" t="s">
        <v>161</v>
      </c>
      <c r="O440" t="s">
        <v>25</v>
      </c>
    </row>
    <row r="441" spans="1:15" x14ac:dyDescent="0.2">
      <c r="A441" t="s">
        <v>750</v>
      </c>
      <c r="B441">
        <v>4</v>
      </c>
      <c r="C441">
        <v>0</v>
      </c>
      <c r="D441">
        <v>0</v>
      </c>
      <c r="E441">
        <v>0.66876580600000002</v>
      </c>
      <c r="F441">
        <v>0.66663271199999996</v>
      </c>
      <c r="G441">
        <v>0.92</v>
      </c>
      <c r="H441">
        <v>0.95</v>
      </c>
      <c r="I441">
        <v>0.79</v>
      </c>
      <c r="J441">
        <v>0.64</v>
      </c>
      <c r="K441">
        <v>0.28999999999999998</v>
      </c>
      <c r="L441">
        <v>0.64300000000000002</v>
      </c>
      <c r="M441">
        <v>0.76600000000000001</v>
      </c>
      <c r="N441" t="s">
        <v>114</v>
      </c>
      <c r="O441" t="s">
        <v>25</v>
      </c>
    </row>
    <row r="442" spans="1:15" x14ac:dyDescent="0.2">
      <c r="A442" t="s">
        <v>751</v>
      </c>
      <c r="B442">
        <v>4</v>
      </c>
      <c r="C442">
        <v>0</v>
      </c>
      <c r="D442">
        <v>0</v>
      </c>
      <c r="E442">
        <v>0.56387484499999996</v>
      </c>
      <c r="F442">
        <v>0.384925872</v>
      </c>
      <c r="G442">
        <v>0.76</v>
      </c>
      <c r="H442">
        <v>0.71</v>
      </c>
      <c r="I442">
        <v>0.78</v>
      </c>
      <c r="J442">
        <v>0.54</v>
      </c>
      <c r="K442">
        <v>0.1</v>
      </c>
      <c r="L442">
        <v>0.58899999999999997</v>
      </c>
      <c r="M442">
        <v>0.76</v>
      </c>
      <c r="N442" t="s">
        <v>752</v>
      </c>
      <c r="O442" t="s">
        <v>25</v>
      </c>
    </row>
    <row r="443" spans="1:15" x14ac:dyDescent="0.2">
      <c r="A443" t="s">
        <v>753</v>
      </c>
      <c r="B443">
        <v>4</v>
      </c>
      <c r="C443">
        <v>0</v>
      </c>
      <c r="D443">
        <v>0</v>
      </c>
      <c r="E443">
        <v>0.49872892899999999</v>
      </c>
      <c r="F443">
        <v>0.51356077200000005</v>
      </c>
      <c r="G443">
        <v>0.82</v>
      </c>
      <c r="H443">
        <v>0.9</v>
      </c>
      <c r="I443">
        <v>0.24</v>
      </c>
      <c r="J443">
        <v>0.6</v>
      </c>
      <c r="K443">
        <v>0.21</v>
      </c>
      <c r="L443">
        <v>0.502</v>
      </c>
      <c r="M443">
        <v>0.625</v>
      </c>
      <c r="N443" t="s">
        <v>138</v>
      </c>
      <c r="O443" t="s">
        <v>754</v>
      </c>
    </row>
    <row r="444" spans="1:15" x14ac:dyDescent="0.2">
      <c r="A444" t="s">
        <v>755</v>
      </c>
      <c r="B444">
        <v>4</v>
      </c>
      <c r="C444">
        <v>0</v>
      </c>
      <c r="D444">
        <v>0</v>
      </c>
      <c r="E444">
        <v>0.53436665699999997</v>
      </c>
      <c r="F444">
        <v>0.49332895900000001</v>
      </c>
      <c r="G444">
        <v>0.52</v>
      </c>
      <c r="H444">
        <v>0.73</v>
      </c>
      <c r="I444">
        <v>0.02</v>
      </c>
      <c r="J444">
        <v>0.75</v>
      </c>
      <c r="K444">
        <v>0.36</v>
      </c>
      <c r="L444">
        <v>0.54100000000000004</v>
      </c>
      <c r="M444">
        <v>0.75900000000000001</v>
      </c>
      <c r="N444" t="s">
        <v>64</v>
      </c>
      <c r="O444" t="s">
        <v>756</v>
      </c>
    </row>
    <row r="445" spans="1:15" x14ac:dyDescent="0.2">
      <c r="A445" t="s">
        <v>757</v>
      </c>
      <c r="B445">
        <v>4</v>
      </c>
      <c r="C445">
        <v>0</v>
      </c>
      <c r="D445">
        <v>0</v>
      </c>
      <c r="E445">
        <v>0.57860334499999999</v>
      </c>
      <c r="F445">
        <v>0.55357402600000005</v>
      </c>
      <c r="G445">
        <v>0.67</v>
      </c>
      <c r="H445">
        <v>0.94</v>
      </c>
      <c r="I445">
        <v>0.02</v>
      </c>
      <c r="J445">
        <v>0.72</v>
      </c>
      <c r="K445">
        <v>0.19</v>
      </c>
      <c r="L445">
        <v>0.53600000000000003</v>
      </c>
      <c r="M445">
        <v>0.73099999999999998</v>
      </c>
      <c r="N445" t="s">
        <v>74</v>
      </c>
      <c r="O445" t="s">
        <v>758</v>
      </c>
    </row>
    <row r="446" spans="1:15" x14ac:dyDescent="0.2">
      <c r="A446" t="s">
        <v>759</v>
      </c>
      <c r="B446">
        <v>4</v>
      </c>
      <c r="C446">
        <v>0</v>
      </c>
      <c r="D446">
        <v>0</v>
      </c>
      <c r="E446">
        <v>0.565623082</v>
      </c>
      <c r="F446">
        <v>0.63019627300000003</v>
      </c>
      <c r="G446">
        <v>0.4</v>
      </c>
      <c r="H446">
        <v>0.76</v>
      </c>
      <c r="I446">
        <v>0.01</v>
      </c>
      <c r="J446">
        <v>0.75</v>
      </c>
      <c r="K446">
        <v>0.42</v>
      </c>
      <c r="L446">
        <v>0.54800000000000004</v>
      </c>
      <c r="M446">
        <v>0.69899999999999995</v>
      </c>
      <c r="N446" t="s">
        <v>66</v>
      </c>
      <c r="O446" t="s">
        <v>760</v>
      </c>
    </row>
    <row r="447" spans="1:15" x14ac:dyDescent="0.2">
      <c r="A447" t="s">
        <v>761</v>
      </c>
      <c r="B447">
        <v>4</v>
      </c>
      <c r="C447">
        <v>0</v>
      </c>
      <c r="D447">
        <v>0</v>
      </c>
      <c r="E447">
        <v>0.55314542499999997</v>
      </c>
      <c r="F447">
        <v>0.57584822199999997</v>
      </c>
      <c r="G447">
        <v>0.36</v>
      </c>
      <c r="H447">
        <v>0.97</v>
      </c>
      <c r="I447">
        <v>0.02</v>
      </c>
      <c r="J447">
        <v>0.41</v>
      </c>
      <c r="K447">
        <v>0.04</v>
      </c>
      <c r="L447">
        <v>0.35599999999999998</v>
      </c>
      <c r="M447">
        <v>0.66</v>
      </c>
      <c r="N447" t="s">
        <v>170</v>
      </c>
      <c r="O447" t="s">
        <v>762</v>
      </c>
    </row>
    <row r="448" spans="1:15" x14ac:dyDescent="0.2">
      <c r="A448" t="s">
        <v>763</v>
      </c>
      <c r="B448">
        <v>4</v>
      </c>
      <c r="C448">
        <v>0</v>
      </c>
      <c r="D448">
        <v>1</v>
      </c>
      <c r="E448">
        <v>0.42417453300000002</v>
      </c>
      <c r="F448">
        <v>0.42886263099999999</v>
      </c>
      <c r="G448">
        <v>0.98</v>
      </c>
      <c r="H448">
        <v>1</v>
      </c>
      <c r="I448">
        <v>0.94</v>
      </c>
      <c r="J448">
        <v>0.62</v>
      </c>
      <c r="K448">
        <v>0.04</v>
      </c>
      <c r="L448">
        <v>0.47599999999999998</v>
      </c>
      <c r="M448">
        <v>0.72899999999999998</v>
      </c>
      <c r="N448" t="s">
        <v>22</v>
      </c>
      <c r="O448" t="s">
        <v>764</v>
      </c>
    </row>
    <row r="449" spans="1:15" x14ac:dyDescent="0.2">
      <c r="A449" t="s">
        <v>765</v>
      </c>
      <c r="B449">
        <v>4</v>
      </c>
      <c r="C449">
        <v>0</v>
      </c>
      <c r="D449">
        <v>1</v>
      </c>
      <c r="E449">
        <v>0.40844040599999998</v>
      </c>
      <c r="F449">
        <v>0.258947015</v>
      </c>
      <c r="G449">
        <v>0.92</v>
      </c>
      <c r="H449">
        <v>0.95</v>
      </c>
      <c r="I449">
        <v>0.5</v>
      </c>
      <c r="J449">
        <v>0.67</v>
      </c>
      <c r="K449">
        <v>0.15</v>
      </c>
      <c r="L449">
        <v>0.53500000000000003</v>
      </c>
      <c r="M449">
        <v>0.71499999999999997</v>
      </c>
      <c r="N449" t="s">
        <v>192</v>
      </c>
      <c r="O449" t="s">
        <v>766</v>
      </c>
    </row>
    <row r="450" spans="1:15" x14ac:dyDescent="0.2">
      <c r="A450" t="s">
        <v>767</v>
      </c>
      <c r="B450">
        <v>4</v>
      </c>
      <c r="C450">
        <v>0</v>
      </c>
      <c r="D450">
        <v>1</v>
      </c>
      <c r="E450">
        <v>0.46272112799999998</v>
      </c>
      <c r="F450">
        <v>0.28957465300000002</v>
      </c>
      <c r="G450">
        <v>0.97</v>
      </c>
      <c r="H450">
        <v>1</v>
      </c>
      <c r="I450">
        <v>0.82</v>
      </c>
      <c r="J450">
        <v>0.7</v>
      </c>
      <c r="K450">
        <v>0.19</v>
      </c>
      <c r="L450">
        <v>0.52</v>
      </c>
      <c r="M450">
        <v>0.77300000000000002</v>
      </c>
      <c r="N450" t="s">
        <v>591</v>
      </c>
      <c r="O450" t="s">
        <v>768</v>
      </c>
    </row>
    <row r="451" spans="1:15" x14ac:dyDescent="0.2">
      <c r="A451" t="s">
        <v>769</v>
      </c>
      <c r="B451">
        <v>4</v>
      </c>
      <c r="C451">
        <v>0</v>
      </c>
      <c r="D451">
        <v>1</v>
      </c>
      <c r="E451">
        <v>0.43466938799999999</v>
      </c>
      <c r="F451">
        <v>0.34945172099999999</v>
      </c>
      <c r="G451">
        <v>0.78</v>
      </c>
      <c r="H451">
        <v>0.9</v>
      </c>
      <c r="I451">
        <v>0.46</v>
      </c>
      <c r="J451">
        <v>0.48</v>
      </c>
      <c r="K451">
        <v>0.1</v>
      </c>
      <c r="L451">
        <v>0.50900000000000001</v>
      </c>
      <c r="M451">
        <v>0.64800000000000002</v>
      </c>
      <c r="N451" t="s">
        <v>366</v>
      </c>
      <c r="O451" t="s">
        <v>728</v>
      </c>
    </row>
    <row r="452" spans="1:15" x14ac:dyDescent="0.2">
      <c r="A452" t="s">
        <v>770</v>
      </c>
      <c r="B452">
        <v>4</v>
      </c>
      <c r="C452">
        <v>0</v>
      </c>
      <c r="D452">
        <v>0</v>
      </c>
      <c r="E452">
        <v>0.52824696800000004</v>
      </c>
      <c r="F452">
        <v>0.43094629000000001</v>
      </c>
      <c r="G452">
        <v>0.84</v>
      </c>
      <c r="H452">
        <v>0.95</v>
      </c>
      <c r="I452">
        <v>7.0000000000000007E-2</v>
      </c>
      <c r="J452">
        <v>0.57999999999999996</v>
      </c>
      <c r="K452">
        <v>0.1</v>
      </c>
      <c r="L452">
        <v>0.47699999999999998</v>
      </c>
      <c r="M452">
        <v>0.61199999999999999</v>
      </c>
      <c r="N452" t="s">
        <v>49</v>
      </c>
      <c r="O452" t="s">
        <v>771</v>
      </c>
    </row>
    <row r="453" spans="1:15" x14ac:dyDescent="0.2">
      <c r="A453" t="s">
        <v>772</v>
      </c>
      <c r="B453">
        <v>4</v>
      </c>
      <c r="C453">
        <v>0</v>
      </c>
      <c r="D453">
        <v>0</v>
      </c>
      <c r="E453">
        <v>0.57090954000000005</v>
      </c>
      <c r="F453">
        <v>0.63719493199999999</v>
      </c>
      <c r="G453">
        <v>0.9</v>
      </c>
      <c r="H453">
        <v>0.99</v>
      </c>
      <c r="I453">
        <v>0.1</v>
      </c>
      <c r="J453">
        <v>0.37</v>
      </c>
      <c r="K453">
        <v>0</v>
      </c>
      <c r="L453">
        <v>0.33600000000000002</v>
      </c>
      <c r="M453">
        <v>0.69</v>
      </c>
      <c r="N453" t="s">
        <v>79</v>
      </c>
      <c r="O453" t="s">
        <v>773</v>
      </c>
    </row>
    <row r="454" spans="1:15" x14ac:dyDescent="0.2">
      <c r="A454" t="s">
        <v>774</v>
      </c>
      <c r="B454">
        <v>4</v>
      </c>
      <c r="C454">
        <v>0</v>
      </c>
      <c r="D454">
        <v>0</v>
      </c>
      <c r="E454">
        <v>0.36386417100000001</v>
      </c>
      <c r="F454">
        <v>0.25652936100000001</v>
      </c>
      <c r="G454">
        <v>0.61</v>
      </c>
      <c r="H454">
        <v>0.86</v>
      </c>
      <c r="I454">
        <v>0.01</v>
      </c>
      <c r="J454">
        <v>0.56999999999999995</v>
      </c>
      <c r="K454">
        <v>0.11</v>
      </c>
      <c r="L454">
        <v>0.437</v>
      </c>
      <c r="M454">
        <v>0.71299999999999997</v>
      </c>
      <c r="N454" t="s">
        <v>170</v>
      </c>
      <c r="O454" t="s">
        <v>775</v>
      </c>
    </row>
    <row r="455" spans="1:15" x14ac:dyDescent="0.2">
      <c r="A455" t="s">
        <v>776</v>
      </c>
      <c r="B455">
        <v>4</v>
      </c>
      <c r="C455">
        <v>0</v>
      </c>
      <c r="D455">
        <v>0</v>
      </c>
      <c r="E455">
        <v>0.50649481500000004</v>
      </c>
      <c r="F455">
        <v>0.32281884599999999</v>
      </c>
      <c r="G455">
        <v>0.69</v>
      </c>
      <c r="H455">
        <v>0.87</v>
      </c>
      <c r="I455">
        <v>0.17</v>
      </c>
      <c r="J455">
        <v>0.7</v>
      </c>
      <c r="K455">
        <v>0.34</v>
      </c>
      <c r="L455">
        <v>0.55000000000000004</v>
      </c>
      <c r="M455">
        <v>0.70899999999999996</v>
      </c>
      <c r="N455" t="s">
        <v>172</v>
      </c>
      <c r="O455" t="s">
        <v>25</v>
      </c>
    </row>
    <row r="456" spans="1:15" x14ac:dyDescent="0.2">
      <c r="A456" t="s">
        <v>777</v>
      </c>
      <c r="B456">
        <v>4</v>
      </c>
      <c r="C456">
        <v>0</v>
      </c>
      <c r="D456">
        <v>0</v>
      </c>
      <c r="E456">
        <v>0.43683487399999998</v>
      </c>
      <c r="F456">
        <v>0.26647633300000001</v>
      </c>
      <c r="G456">
        <v>0.65</v>
      </c>
      <c r="H456">
        <v>0.85</v>
      </c>
      <c r="I456">
        <v>0.43</v>
      </c>
      <c r="J456">
        <v>0.61</v>
      </c>
      <c r="K456">
        <v>0.09</v>
      </c>
      <c r="L456">
        <v>0.46</v>
      </c>
      <c r="M456">
        <v>0.69599999999999995</v>
      </c>
      <c r="N456" t="s">
        <v>60</v>
      </c>
      <c r="O456" t="s">
        <v>25</v>
      </c>
    </row>
    <row r="457" spans="1:15" x14ac:dyDescent="0.2">
      <c r="A457" t="s">
        <v>778</v>
      </c>
      <c r="B457">
        <v>4</v>
      </c>
      <c r="C457">
        <v>0</v>
      </c>
      <c r="D457">
        <v>0</v>
      </c>
      <c r="E457">
        <v>0.53057944300000004</v>
      </c>
      <c r="F457">
        <v>0.58957338299999995</v>
      </c>
      <c r="G457">
        <v>0.92</v>
      </c>
      <c r="H457">
        <v>0.99</v>
      </c>
      <c r="I457">
        <v>0.24</v>
      </c>
      <c r="J457">
        <v>0.66</v>
      </c>
      <c r="K457">
        <v>0.33</v>
      </c>
      <c r="L457">
        <v>0.61699999999999999</v>
      </c>
      <c r="M457">
        <v>0.70099999999999996</v>
      </c>
      <c r="N457" t="s">
        <v>46</v>
      </c>
      <c r="O457" t="s">
        <v>25</v>
      </c>
    </row>
    <row r="458" spans="1:15" x14ac:dyDescent="0.2">
      <c r="A458" t="s">
        <v>779</v>
      </c>
      <c r="B458">
        <v>4</v>
      </c>
      <c r="C458">
        <v>0</v>
      </c>
      <c r="D458">
        <v>0</v>
      </c>
      <c r="E458">
        <v>0.47607034300000001</v>
      </c>
      <c r="F458">
        <v>0.394128859</v>
      </c>
      <c r="G458">
        <v>0.94</v>
      </c>
      <c r="H458">
        <v>0.99</v>
      </c>
      <c r="I458">
        <v>0.51</v>
      </c>
      <c r="J458">
        <v>0.61</v>
      </c>
      <c r="K458">
        <v>0.2</v>
      </c>
      <c r="L458">
        <v>0.52800000000000002</v>
      </c>
      <c r="M458">
        <v>0.74399999999999999</v>
      </c>
      <c r="N458" t="s">
        <v>62</v>
      </c>
      <c r="O458" t="s">
        <v>25</v>
      </c>
    </row>
    <row r="459" spans="1:15" x14ac:dyDescent="0.2">
      <c r="A459" t="s">
        <v>780</v>
      </c>
      <c r="B459">
        <v>4</v>
      </c>
      <c r="C459">
        <v>0</v>
      </c>
      <c r="D459">
        <v>0</v>
      </c>
      <c r="E459">
        <v>0.51487854700000002</v>
      </c>
      <c r="F459">
        <v>0.27245673500000001</v>
      </c>
      <c r="G459">
        <v>0.85</v>
      </c>
      <c r="H459">
        <v>0.88</v>
      </c>
      <c r="I459">
        <v>0.8</v>
      </c>
      <c r="J459">
        <v>0.62</v>
      </c>
      <c r="K459">
        <v>0.15</v>
      </c>
      <c r="L459">
        <v>0.52800000000000002</v>
      </c>
      <c r="M459">
        <v>0.66800000000000004</v>
      </c>
      <c r="N459" t="s">
        <v>82</v>
      </c>
      <c r="O459" t="s">
        <v>781</v>
      </c>
    </row>
    <row r="460" spans="1:15" x14ac:dyDescent="0.2">
      <c r="A460" t="s">
        <v>782</v>
      </c>
      <c r="B460">
        <v>4</v>
      </c>
      <c r="C460">
        <v>0</v>
      </c>
      <c r="D460">
        <v>0</v>
      </c>
      <c r="E460">
        <v>0.57770139300000001</v>
      </c>
      <c r="F460">
        <v>0.37289750599999999</v>
      </c>
      <c r="G460">
        <v>0.94</v>
      </c>
      <c r="H460">
        <v>0.94</v>
      </c>
      <c r="I460">
        <v>0.55000000000000004</v>
      </c>
      <c r="J460">
        <v>0.79</v>
      </c>
      <c r="K460">
        <v>0.38</v>
      </c>
      <c r="L460">
        <v>0.67600000000000005</v>
      </c>
      <c r="M460">
        <v>0.83399999999999996</v>
      </c>
      <c r="N460" t="s">
        <v>114</v>
      </c>
      <c r="O460" t="s">
        <v>783</v>
      </c>
    </row>
    <row r="461" spans="1:15" x14ac:dyDescent="0.2">
      <c r="A461" t="s">
        <v>784</v>
      </c>
      <c r="B461">
        <v>4</v>
      </c>
      <c r="C461">
        <v>0</v>
      </c>
      <c r="D461">
        <v>0</v>
      </c>
      <c r="E461">
        <v>0.67434099000000003</v>
      </c>
      <c r="F461">
        <v>0.63002389700000005</v>
      </c>
      <c r="G461">
        <v>0.85</v>
      </c>
      <c r="H461">
        <v>0.92</v>
      </c>
      <c r="I461">
        <v>0.69</v>
      </c>
      <c r="J461">
        <v>0.81</v>
      </c>
      <c r="K461">
        <v>0.41</v>
      </c>
      <c r="L461">
        <v>0.74299999999999999</v>
      </c>
      <c r="M461">
        <v>0.78200000000000003</v>
      </c>
      <c r="N461" t="s">
        <v>785</v>
      </c>
      <c r="O461" t="s">
        <v>316</v>
      </c>
    </row>
    <row r="462" spans="1:15" x14ac:dyDescent="0.2">
      <c r="A462" t="s">
        <v>786</v>
      </c>
      <c r="B462">
        <v>4</v>
      </c>
      <c r="C462">
        <v>0</v>
      </c>
      <c r="D462">
        <v>0</v>
      </c>
      <c r="E462">
        <v>0.64048518099999996</v>
      </c>
      <c r="F462">
        <v>0.54769647099999996</v>
      </c>
      <c r="G462">
        <v>0.85</v>
      </c>
      <c r="H462">
        <v>0.69</v>
      </c>
      <c r="I462">
        <v>0.34</v>
      </c>
      <c r="J462">
        <v>0.74</v>
      </c>
      <c r="K462">
        <v>0.28999999999999998</v>
      </c>
      <c r="L462">
        <v>0.59499999999999997</v>
      </c>
      <c r="M462">
        <v>0.78100000000000003</v>
      </c>
      <c r="N462" t="s">
        <v>123</v>
      </c>
      <c r="O462" t="s">
        <v>787</v>
      </c>
    </row>
    <row r="463" spans="1:15" x14ac:dyDescent="0.2">
      <c r="A463" t="s">
        <v>788</v>
      </c>
      <c r="B463">
        <v>4</v>
      </c>
      <c r="C463">
        <v>0</v>
      </c>
      <c r="D463">
        <v>0</v>
      </c>
      <c r="E463">
        <v>0.630256068</v>
      </c>
      <c r="F463">
        <v>0.50946122400000005</v>
      </c>
      <c r="G463">
        <v>0.93</v>
      </c>
      <c r="H463">
        <v>1</v>
      </c>
      <c r="I463">
        <v>0.86</v>
      </c>
      <c r="J463">
        <v>0.52</v>
      </c>
      <c r="K463">
        <v>0.21</v>
      </c>
      <c r="L463">
        <v>0.58499999999999996</v>
      </c>
      <c r="M463">
        <v>0.70899999999999996</v>
      </c>
      <c r="N463" t="s">
        <v>789</v>
      </c>
      <c r="O463" t="s">
        <v>790</v>
      </c>
    </row>
    <row r="464" spans="1:15" x14ac:dyDescent="0.2">
      <c r="A464" t="s">
        <v>791</v>
      </c>
      <c r="B464">
        <v>4</v>
      </c>
      <c r="C464">
        <v>0</v>
      </c>
      <c r="D464">
        <v>0</v>
      </c>
      <c r="E464">
        <v>0.45615904800000001</v>
      </c>
      <c r="F464">
        <v>0.25862890500000002</v>
      </c>
      <c r="G464">
        <v>0.89</v>
      </c>
      <c r="H464">
        <v>0.99</v>
      </c>
      <c r="I464">
        <v>0.53</v>
      </c>
      <c r="J464">
        <v>0.63</v>
      </c>
      <c r="K464">
        <v>0.01</v>
      </c>
      <c r="L464">
        <v>0.56699999999999995</v>
      </c>
      <c r="M464">
        <v>0.71299999999999997</v>
      </c>
      <c r="N464" t="s">
        <v>123</v>
      </c>
      <c r="O464" t="s">
        <v>792</v>
      </c>
    </row>
    <row r="465" spans="1:15" x14ac:dyDescent="0.2">
      <c r="A465" t="s">
        <v>793</v>
      </c>
      <c r="B465">
        <v>4</v>
      </c>
      <c r="C465">
        <v>0</v>
      </c>
      <c r="D465">
        <v>0</v>
      </c>
      <c r="E465">
        <v>0.481093253</v>
      </c>
      <c r="F465">
        <v>0.20520853999999999</v>
      </c>
      <c r="G465">
        <v>0.72</v>
      </c>
      <c r="H465">
        <v>0.76</v>
      </c>
      <c r="I465">
        <v>0.28000000000000003</v>
      </c>
      <c r="J465">
        <v>0.67</v>
      </c>
      <c r="K465">
        <v>0.02</v>
      </c>
      <c r="L465">
        <v>0.56899999999999995</v>
      </c>
      <c r="M465">
        <v>0.72099999999999997</v>
      </c>
      <c r="N465" t="s">
        <v>174</v>
      </c>
      <c r="O465" t="s">
        <v>745</v>
      </c>
    </row>
    <row r="466" spans="1:15" x14ac:dyDescent="0.2">
      <c r="A466" t="s">
        <v>794</v>
      </c>
      <c r="B466">
        <v>4</v>
      </c>
      <c r="C466">
        <v>0</v>
      </c>
      <c r="D466">
        <v>0</v>
      </c>
      <c r="E466">
        <v>0.44595484800000001</v>
      </c>
      <c r="F466">
        <v>0.25428524600000002</v>
      </c>
      <c r="G466">
        <v>0.78</v>
      </c>
      <c r="H466">
        <v>1</v>
      </c>
      <c r="I466">
        <v>0.55000000000000004</v>
      </c>
      <c r="J466">
        <v>0.65</v>
      </c>
      <c r="K466">
        <v>-0.02</v>
      </c>
      <c r="L466">
        <v>0.48199999999999998</v>
      </c>
      <c r="M466">
        <v>0.73799999999999999</v>
      </c>
      <c r="N466" t="s">
        <v>174</v>
      </c>
      <c r="O466" t="s">
        <v>795</v>
      </c>
    </row>
    <row r="467" spans="1:15" x14ac:dyDescent="0.2">
      <c r="A467" t="s">
        <v>796</v>
      </c>
      <c r="B467">
        <v>4</v>
      </c>
      <c r="C467">
        <v>0</v>
      </c>
      <c r="D467">
        <v>0</v>
      </c>
      <c r="E467">
        <v>0.40112554900000003</v>
      </c>
      <c r="F467">
        <v>0.164133415</v>
      </c>
      <c r="G467">
        <v>0.53</v>
      </c>
      <c r="H467">
        <v>0.05</v>
      </c>
      <c r="I467">
        <v>7.0000000000000007E-2</v>
      </c>
      <c r="J467">
        <v>0.47</v>
      </c>
      <c r="K467">
        <v>-0.02</v>
      </c>
      <c r="L467">
        <v>0.44600000000000001</v>
      </c>
      <c r="M467">
        <v>0.66700000000000004</v>
      </c>
      <c r="N467" t="s">
        <v>789</v>
      </c>
      <c r="O467" t="s">
        <v>797</v>
      </c>
    </row>
    <row r="468" spans="1:15" x14ac:dyDescent="0.2">
      <c r="A468" t="s">
        <v>798</v>
      </c>
      <c r="B468">
        <v>4</v>
      </c>
      <c r="C468">
        <v>0</v>
      </c>
      <c r="D468">
        <v>1</v>
      </c>
      <c r="E468">
        <v>0.61660748200000004</v>
      </c>
      <c r="F468">
        <v>0.60112661099999998</v>
      </c>
      <c r="G468">
        <v>0.86</v>
      </c>
      <c r="H468">
        <v>0.99</v>
      </c>
      <c r="I468">
        <v>0.96</v>
      </c>
      <c r="J468">
        <v>0.7</v>
      </c>
      <c r="K468">
        <v>0.25</v>
      </c>
      <c r="L468">
        <v>0.54800000000000004</v>
      </c>
      <c r="M468">
        <v>0.65400000000000003</v>
      </c>
      <c r="N468" t="s">
        <v>799</v>
      </c>
      <c r="O468" t="s">
        <v>800</v>
      </c>
    </row>
    <row r="469" spans="1:15" x14ac:dyDescent="0.2">
      <c r="A469" t="s">
        <v>801</v>
      </c>
      <c r="B469">
        <v>4</v>
      </c>
      <c r="C469">
        <v>0</v>
      </c>
      <c r="D469">
        <v>1</v>
      </c>
      <c r="E469">
        <v>0.69156095100000003</v>
      </c>
      <c r="F469">
        <v>0.90878182600000001</v>
      </c>
      <c r="G469">
        <v>0.98</v>
      </c>
      <c r="H469">
        <v>1</v>
      </c>
      <c r="I469">
        <v>0.99</v>
      </c>
      <c r="J469">
        <v>0.55000000000000004</v>
      </c>
      <c r="K469">
        <v>0.3</v>
      </c>
      <c r="L469">
        <v>0.66100000000000003</v>
      </c>
      <c r="M469">
        <v>0.82699999999999996</v>
      </c>
      <c r="N469" t="s">
        <v>802</v>
      </c>
      <c r="O469" t="s">
        <v>803</v>
      </c>
    </row>
    <row r="470" spans="1:15" x14ac:dyDescent="0.2">
      <c r="A470" t="s">
        <v>804</v>
      </c>
      <c r="B470">
        <v>4</v>
      </c>
      <c r="C470">
        <v>0</v>
      </c>
      <c r="D470">
        <v>1</v>
      </c>
      <c r="E470">
        <v>0.40837328499999997</v>
      </c>
      <c r="F470">
        <v>0.14970128199999999</v>
      </c>
      <c r="G470">
        <v>0.96</v>
      </c>
      <c r="H470">
        <v>0.99</v>
      </c>
      <c r="I470">
        <v>0.95</v>
      </c>
      <c r="J470">
        <v>0.67</v>
      </c>
      <c r="K470">
        <v>0.2</v>
      </c>
      <c r="L470">
        <v>0.63500000000000001</v>
      </c>
      <c r="M470">
        <v>0.75900000000000001</v>
      </c>
      <c r="N470" t="s">
        <v>805</v>
      </c>
      <c r="O470" t="s">
        <v>417</v>
      </c>
    </row>
    <row r="471" spans="1:15" x14ac:dyDescent="0.2">
      <c r="A471" t="s">
        <v>806</v>
      </c>
      <c r="B471">
        <v>4</v>
      </c>
      <c r="C471">
        <v>0</v>
      </c>
      <c r="D471">
        <v>0</v>
      </c>
      <c r="E471">
        <v>0.57668692099999996</v>
      </c>
      <c r="F471">
        <v>0.273500413</v>
      </c>
      <c r="G471">
        <v>0.49</v>
      </c>
      <c r="H471">
        <v>0.11</v>
      </c>
      <c r="I471">
        <v>0.02</v>
      </c>
      <c r="J471">
        <v>0.69</v>
      </c>
      <c r="K471">
        <v>0.2</v>
      </c>
      <c r="L471">
        <v>0.55200000000000005</v>
      </c>
      <c r="M471">
        <v>0.70199999999999996</v>
      </c>
      <c r="N471" t="s">
        <v>57</v>
      </c>
      <c r="O471" t="s">
        <v>807</v>
      </c>
    </row>
    <row r="472" spans="1:15" x14ac:dyDescent="0.2">
      <c r="A472" t="s">
        <v>808</v>
      </c>
      <c r="B472">
        <v>4</v>
      </c>
      <c r="C472">
        <v>0</v>
      </c>
      <c r="D472">
        <v>0</v>
      </c>
      <c r="E472">
        <v>0.521452048</v>
      </c>
      <c r="F472">
        <v>0.24562619599999999</v>
      </c>
      <c r="G472">
        <v>0.44</v>
      </c>
      <c r="H472">
        <v>0.19</v>
      </c>
      <c r="I472">
        <v>0.04</v>
      </c>
      <c r="J472">
        <v>0.61</v>
      </c>
      <c r="K472">
        <v>0.01</v>
      </c>
      <c r="L472">
        <v>0.52800000000000002</v>
      </c>
      <c r="M472">
        <v>0.66400000000000003</v>
      </c>
      <c r="N472" t="s">
        <v>64</v>
      </c>
      <c r="O472" t="s">
        <v>809</v>
      </c>
    </row>
    <row r="473" spans="1:15" x14ac:dyDescent="0.2">
      <c r="A473" t="s">
        <v>810</v>
      </c>
      <c r="B473">
        <v>4</v>
      </c>
      <c r="C473">
        <v>0</v>
      </c>
      <c r="D473">
        <v>0</v>
      </c>
      <c r="E473">
        <v>0.57189340300000002</v>
      </c>
      <c r="F473">
        <v>0.51742142400000002</v>
      </c>
      <c r="G473">
        <v>0.85</v>
      </c>
      <c r="H473">
        <v>0.98</v>
      </c>
      <c r="I473">
        <v>0.83</v>
      </c>
      <c r="J473">
        <v>0.63</v>
      </c>
      <c r="K473">
        <v>0.2</v>
      </c>
      <c r="L473">
        <v>0.64100000000000001</v>
      </c>
      <c r="M473">
        <v>0.79100000000000004</v>
      </c>
      <c r="N473" t="s">
        <v>170</v>
      </c>
      <c r="O473" t="s">
        <v>811</v>
      </c>
    </row>
    <row r="474" spans="1:15" x14ac:dyDescent="0.2">
      <c r="A474" t="s">
        <v>812</v>
      </c>
      <c r="B474">
        <v>4</v>
      </c>
      <c r="C474">
        <v>0</v>
      </c>
      <c r="D474">
        <v>0</v>
      </c>
      <c r="E474">
        <v>0.50947779900000001</v>
      </c>
      <c r="F474">
        <v>0.41017112100000003</v>
      </c>
      <c r="G474">
        <v>0.94</v>
      </c>
      <c r="H474">
        <v>0.98</v>
      </c>
      <c r="I474">
        <v>0.9</v>
      </c>
      <c r="J474">
        <v>0.57999999999999996</v>
      </c>
      <c r="K474">
        <v>0.1</v>
      </c>
      <c r="L474">
        <v>0.61499999999999999</v>
      </c>
      <c r="M474">
        <v>0.79500000000000004</v>
      </c>
      <c r="N474" t="s">
        <v>785</v>
      </c>
      <c r="O474" t="s">
        <v>813</v>
      </c>
    </row>
    <row r="475" spans="1:15" x14ac:dyDescent="0.2">
      <c r="A475" t="s">
        <v>814</v>
      </c>
      <c r="B475">
        <v>4</v>
      </c>
      <c r="C475">
        <v>0</v>
      </c>
      <c r="D475">
        <v>0</v>
      </c>
      <c r="E475">
        <v>0.409685788</v>
      </c>
      <c r="F475">
        <v>0.31665650000000001</v>
      </c>
      <c r="G475">
        <v>0.09</v>
      </c>
      <c r="H475">
        <v>0.14000000000000001</v>
      </c>
      <c r="I475">
        <v>0.01</v>
      </c>
      <c r="J475">
        <v>0.54</v>
      </c>
      <c r="K475">
        <v>0.1</v>
      </c>
      <c r="L475">
        <v>0.46300000000000002</v>
      </c>
      <c r="M475">
        <v>0.60099999999999998</v>
      </c>
      <c r="N475" t="s">
        <v>57</v>
      </c>
      <c r="O475" t="s">
        <v>25</v>
      </c>
    </row>
    <row r="476" spans="1:15" x14ac:dyDescent="0.2">
      <c r="A476" t="s">
        <v>815</v>
      </c>
      <c r="B476">
        <v>4</v>
      </c>
      <c r="C476">
        <v>0</v>
      </c>
      <c r="D476">
        <v>0</v>
      </c>
      <c r="E476">
        <v>0.44808755700000003</v>
      </c>
      <c r="F476">
        <v>0.320053637</v>
      </c>
      <c r="G476">
        <v>0.36</v>
      </c>
      <c r="H476">
        <v>0.62</v>
      </c>
      <c r="I476">
        <v>0.01</v>
      </c>
      <c r="J476">
        <v>0.63</v>
      </c>
      <c r="K476">
        <v>0.09</v>
      </c>
      <c r="L476">
        <v>0.48499999999999999</v>
      </c>
      <c r="M476">
        <v>0.72</v>
      </c>
      <c r="N476" t="s">
        <v>161</v>
      </c>
      <c r="O476" t="s">
        <v>25</v>
      </c>
    </row>
    <row r="477" spans="1:15" x14ac:dyDescent="0.2">
      <c r="A477" t="s">
        <v>816</v>
      </c>
      <c r="B477">
        <v>4</v>
      </c>
      <c r="C477">
        <v>0</v>
      </c>
      <c r="D477">
        <v>0</v>
      </c>
      <c r="E477">
        <v>0.55368247999999998</v>
      </c>
      <c r="F477">
        <v>0.38180023400000002</v>
      </c>
      <c r="G477">
        <v>0.28999999999999998</v>
      </c>
      <c r="H477">
        <v>0.78</v>
      </c>
      <c r="I477">
        <v>0.01</v>
      </c>
      <c r="J477">
        <v>0.71</v>
      </c>
      <c r="K477">
        <v>0.09</v>
      </c>
      <c r="L477">
        <v>0.56200000000000006</v>
      </c>
      <c r="M477">
        <v>0.751</v>
      </c>
      <c r="N477" t="s">
        <v>206</v>
      </c>
      <c r="O477" t="s">
        <v>25</v>
      </c>
    </row>
    <row r="478" spans="1:15" x14ac:dyDescent="0.2">
      <c r="A478" t="s">
        <v>817</v>
      </c>
      <c r="B478">
        <v>4</v>
      </c>
      <c r="C478">
        <v>0</v>
      </c>
      <c r="D478">
        <v>0</v>
      </c>
      <c r="E478">
        <v>0.49206524899999998</v>
      </c>
      <c r="F478">
        <v>0.37893149300000001</v>
      </c>
      <c r="G478">
        <v>0.39</v>
      </c>
      <c r="H478">
        <v>0.72</v>
      </c>
      <c r="I478">
        <v>0.08</v>
      </c>
      <c r="J478">
        <v>0.59</v>
      </c>
      <c r="K478">
        <v>0.09</v>
      </c>
      <c r="L478">
        <v>0.505</v>
      </c>
      <c r="M478">
        <v>0.69699999999999995</v>
      </c>
      <c r="N478" t="s">
        <v>282</v>
      </c>
      <c r="O478" t="s">
        <v>25</v>
      </c>
    </row>
    <row r="479" spans="1:15" x14ac:dyDescent="0.2">
      <c r="A479" t="s">
        <v>818</v>
      </c>
      <c r="B479">
        <v>4</v>
      </c>
      <c r="C479">
        <v>0</v>
      </c>
      <c r="D479">
        <v>0</v>
      </c>
      <c r="E479">
        <v>0.57506992300000004</v>
      </c>
      <c r="F479">
        <v>0.36378231599999999</v>
      </c>
      <c r="G479">
        <v>0.18</v>
      </c>
      <c r="H479">
        <v>0.6</v>
      </c>
      <c r="I479">
        <v>0.06</v>
      </c>
      <c r="J479">
        <v>0.54</v>
      </c>
      <c r="K479">
        <v>0.26</v>
      </c>
      <c r="L479">
        <v>0.39200000000000002</v>
      </c>
      <c r="M479">
        <v>0.70099999999999996</v>
      </c>
      <c r="N479" t="s">
        <v>215</v>
      </c>
      <c r="O479" t="s">
        <v>25</v>
      </c>
    </row>
    <row r="480" spans="1:15" x14ac:dyDescent="0.2">
      <c r="A480" t="s">
        <v>819</v>
      </c>
      <c r="B480">
        <v>4</v>
      </c>
      <c r="C480">
        <v>0</v>
      </c>
      <c r="D480">
        <v>0</v>
      </c>
      <c r="E480">
        <v>0.465867105</v>
      </c>
      <c r="F480">
        <v>0.31108355500000001</v>
      </c>
      <c r="G480">
        <v>0.33</v>
      </c>
      <c r="H480">
        <v>0.66</v>
      </c>
      <c r="I480">
        <v>0.44</v>
      </c>
      <c r="J480">
        <v>0.71</v>
      </c>
      <c r="K480">
        <v>0.21</v>
      </c>
      <c r="L480">
        <v>0.47899999999999998</v>
      </c>
      <c r="M480">
        <v>0.72399999999999998</v>
      </c>
      <c r="N480" t="s">
        <v>114</v>
      </c>
      <c r="O480" t="s">
        <v>25</v>
      </c>
    </row>
    <row r="481" spans="1:15" x14ac:dyDescent="0.2">
      <c r="A481" t="s">
        <v>820</v>
      </c>
      <c r="B481">
        <v>4</v>
      </c>
      <c r="C481">
        <v>0</v>
      </c>
      <c r="D481">
        <v>0</v>
      </c>
      <c r="E481">
        <v>0.45609382399999998</v>
      </c>
      <c r="F481">
        <v>0.37521579900000002</v>
      </c>
      <c r="G481">
        <v>0.23</v>
      </c>
      <c r="H481">
        <v>0.14000000000000001</v>
      </c>
      <c r="I481">
        <v>0.28000000000000003</v>
      </c>
      <c r="J481">
        <v>0.71</v>
      </c>
      <c r="K481">
        <v>0.21</v>
      </c>
      <c r="L481">
        <v>0.51800000000000002</v>
      </c>
      <c r="M481">
        <v>0.70499999999999996</v>
      </c>
      <c r="N481" t="s">
        <v>68</v>
      </c>
      <c r="O481" t="s">
        <v>25</v>
      </c>
    </row>
    <row r="482" spans="1:15" x14ac:dyDescent="0.2">
      <c r="A482" t="s">
        <v>821</v>
      </c>
      <c r="B482">
        <v>4</v>
      </c>
      <c r="C482">
        <v>0</v>
      </c>
      <c r="D482">
        <v>0</v>
      </c>
      <c r="E482">
        <v>0.45880726700000002</v>
      </c>
      <c r="F482">
        <v>0.207276672</v>
      </c>
      <c r="G482">
        <v>0.41</v>
      </c>
      <c r="H482">
        <v>0.63</v>
      </c>
      <c r="I482">
        <v>0.31</v>
      </c>
      <c r="J482">
        <v>0.73</v>
      </c>
      <c r="K482">
        <v>0.23</v>
      </c>
      <c r="L482">
        <v>0.432</v>
      </c>
      <c r="M482">
        <v>0.72399999999999998</v>
      </c>
      <c r="N482" t="s">
        <v>74</v>
      </c>
      <c r="O482" t="s">
        <v>25</v>
      </c>
    </row>
    <row r="483" spans="1:15" x14ac:dyDescent="0.2">
      <c r="A483" t="s">
        <v>822</v>
      </c>
      <c r="B483">
        <v>4</v>
      </c>
      <c r="C483">
        <v>0</v>
      </c>
      <c r="D483">
        <v>0</v>
      </c>
      <c r="E483">
        <v>0.42441885299999998</v>
      </c>
      <c r="F483">
        <v>0.24177014799999999</v>
      </c>
      <c r="G483">
        <v>0.2</v>
      </c>
      <c r="H483">
        <v>0.03</v>
      </c>
      <c r="I483">
        <v>0.03</v>
      </c>
      <c r="J483">
        <v>0.57999999999999996</v>
      </c>
      <c r="K483">
        <v>0.28999999999999998</v>
      </c>
      <c r="L483">
        <v>0.376</v>
      </c>
      <c r="M483">
        <v>0.624</v>
      </c>
      <c r="N483" t="s">
        <v>785</v>
      </c>
      <c r="O483" t="s">
        <v>25</v>
      </c>
    </row>
    <row r="484" spans="1:15" x14ac:dyDescent="0.2">
      <c r="A484" t="s">
        <v>823</v>
      </c>
      <c r="B484">
        <v>4</v>
      </c>
      <c r="C484">
        <v>0</v>
      </c>
      <c r="D484">
        <v>0</v>
      </c>
      <c r="E484">
        <v>0.44432702899999998</v>
      </c>
      <c r="F484">
        <v>0.32209649699999998</v>
      </c>
      <c r="G484">
        <v>0.04</v>
      </c>
      <c r="H484">
        <v>0.02</v>
      </c>
      <c r="I484">
        <v>0.05</v>
      </c>
      <c r="J484">
        <v>0.62</v>
      </c>
      <c r="K484">
        <v>0.11</v>
      </c>
      <c r="L484">
        <v>0.45</v>
      </c>
      <c r="M484">
        <v>0.59299999999999997</v>
      </c>
      <c r="N484" t="s">
        <v>57</v>
      </c>
      <c r="O484" t="s">
        <v>25</v>
      </c>
    </row>
    <row r="485" spans="1:15" x14ac:dyDescent="0.2">
      <c r="A485" t="s">
        <v>824</v>
      </c>
      <c r="B485">
        <v>4</v>
      </c>
      <c r="C485">
        <v>0</v>
      </c>
      <c r="D485">
        <v>0</v>
      </c>
      <c r="E485">
        <v>0.478085918</v>
      </c>
      <c r="F485">
        <v>0.30194509000000003</v>
      </c>
      <c r="G485">
        <v>0.36</v>
      </c>
      <c r="H485">
        <v>0.38</v>
      </c>
      <c r="I485">
        <v>0.15</v>
      </c>
      <c r="J485">
        <v>0.52</v>
      </c>
      <c r="K485">
        <v>0.24</v>
      </c>
      <c r="L485">
        <v>0.27900000000000003</v>
      </c>
      <c r="M485">
        <v>0.70199999999999996</v>
      </c>
      <c r="N485" t="s">
        <v>172</v>
      </c>
      <c r="O485" t="s">
        <v>25</v>
      </c>
    </row>
    <row r="486" spans="1:15" x14ac:dyDescent="0.2">
      <c r="A486" t="s">
        <v>825</v>
      </c>
      <c r="B486">
        <v>4</v>
      </c>
      <c r="C486">
        <v>0</v>
      </c>
      <c r="D486">
        <v>0</v>
      </c>
      <c r="E486">
        <v>0.47181611600000001</v>
      </c>
      <c r="F486">
        <v>0.27411940699999998</v>
      </c>
      <c r="G486">
        <v>0.25</v>
      </c>
      <c r="H486">
        <v>0.18</v>
      </c>
      <c r="I486">
        <v>0.01</v>
      </c>
      <c r="J486">
        <v>0.63</v>
      </c>
      <c r="K486">
        <v>0.2</v>
      </c>
      <c r="L486">
        <v>0.45300000000000001</v>
      </c>
      <c r="M486">
        <v>0.70299999999999996</v>
      </c>
      <c r="N486" t="s">
        <v>161</v>
      </c>
      <c r="O486" t="s">
        <v>25</v>
      </c>
    </row>
    <row r="487" spans="1:15" x14ac:dyDescent="0.2">
      <c r="A487" t="s">
        <v>826</v>
      </c>
      <c r="B487">
        <v>4</v>
      </c>
      <c r="C487">
        <v>0</v>
      </c>
      <c r="D487">
        <v>1</v>
      </c>
      <c r="E487">
        <v>0.54903291300000001</v>
      </c>
      <c r="F487">
        <v>0.291721165</v>
      </c>
      <c r="G487">
        <v>0.81</v>
      </c>
      <c r="H487">
        <v>0.96</v>
      </c>
      <c r="I487">
        <v>0.15</v>
      </c>
      <c r="J487">
        <v>0.66</v>
      </c>
      <c r="K487">
        <v>0.2</v>
      </c>
      <c r="L487">
        <v>0.56200000000000006</v>
      </c>
      <c r="M487">
        <v>0.71599999999999997</v>
      </c>
      <c r="N487" t="s">
        <v>802</v>
      </c>
      <c r="O487" t="s">
        <v>827</v>
      </c>
    </row>
    <row r="488" spans="1:15" x14ac:dyDescent="0.2">
      <c r="A488" t="s">
        <v>828</v>
      </c>
      <c r="B488">
        <v>4</v>
      </c>
      <c r="C488">
        <v>0</v>
      </c>
      <c r="D488">
        <v>1</v>
      </c>
      <c r="E488">
        <v>0.54125226900000001</v>
      </c>
      <c r="F488">
        <v>0.28190532299999999</v>
      </c>
      <c r="G488">
        <v>0.77</v>
      </c>
      <c r="H488">
        <v>0.93</v>
      </c>
      <c r="I488">
        <v>0.53</v>
      </c>
      <c r="J488">
        <v>0.65</v>
      </c>
      <c r="K488">
        <v>0.18</v>
      </c>
      <c r="L488">
        <v>0.54900000000000004</v>
      </c>
      <c r="M488">
        <v>0.7</v>
      </c>
      <c r="N488" t="s">
        <v>829</v>
      </c>
      <c r="O488" t="s">
        <v>414</v>
      </c>
    </row>
    <row r="489" spans="1:15" x14ac:dyDescent="0.2">
      <c r="A489" t="s">
        <v>830</v>
      </c>
      <c r="B489">
        <v>4</v>
      </c>
      <c r="C489">
        <v>0</v>
      </c>
      <c r="D489">
        <v>0</v>
      </c>
      <c r="E489">
        <v>0.50578039699999999</v>
      </c>
      <c r="F489">
        <v>0.53965097699999998</v>
      </c>
      <c r="G489">
        <v>0.96</v>
      </c>
      <c r="H489">
        <v>1</v>
      </c>
      <c r="I489">
        <v>0.97</v>
      </c>
      <c r="J489">
        <v>0.77</v>
      </c>
      <c r="K489">
        <v>0.56999999999999995</v>
      </c>
      <c r="L489">
        <v>0.74299999999999999</v>
      </c>
      <c r="M489">
        <v>0.72799999999999998</v>
      </c>
      <c r="N489" t="s">
        <v>831</v>
      </c>
      <c r="O489" t="s">
        <v>832</v>
      </c>
    </row>
    <row r="490" spans="1:15" x14ac:dyDescent="0.2">
      <c r="A490" t="s">
        <v>833</v>
      </c>
      <c r="B490">
        <v>4</v>
      </c>
      <c r="C490">
        <v>0</v>
      </c>
      <c r="D490">
        <v>0</v>
      </c>
      <c r="E490">
        <v>0.50364582499999999</v>
      </c>
      <c r="F490">
        <v>0.47104501700000001</v>
      </c>
      <c r="G490">
        <v>0.94</v>
      </c>
      <c r="H490">
        <v>0.99</v>
      </c>
      <c r="I490">
        <v>0.93</v>
      </c>
      <c r="J490">
        <v>0.78</v>
      </c>
      <c r="K490">
        <v>0.56999999999999995</v>
      </c>
      <c r="L490">
        <v>0.72899999999999998</v>
      </c>
      <c r="M490">
        <v>0.77100000000000002</v>
      </c>
      <c r="N490" t="s">
        <v>834</v>
      </c>
      <c r="O490" t="s">
        <v>775</v>
      </c>
    </row>
    <row r="491" spans="1:15" x14ac:dyDescent="0.2">
      <c r="A491" t="s">
        <v>835</v>
      </c>
      <c r="B491">
        <v>4</v>
      </c>
      <c r="C491">
        <v>0</v>
      </c>
      <c r="D491">
        <v>0</v>
      </c>
      <c r="E491">
        <v>0.35107930199999998</v>
      </c>
      <c r="F491">
        <v>0.28600144399999999</v>
      </c>
      <c r="G491">
        <v>0.09</v>
      </c>
      <c r="H491">
        <v>0.24</v>
      </c>
      <c r="I491">
        <v>0.02</v>
      </c>
      <c r="J491">
        <v>0.52</v>
      </c>
      <c r="K491">
        <v>0</v>
      </c>
      <c r="L491">
        <v>0.47699999999999998</v>
      </c>
      <c r="M491">
        <v>0.59</v>
      </c>
      <c r="N491" t="s">
        <v>25</v>
      </c>
      <c r="O491" t="s">
        <v>25</v>
      </c>
    </row>
    <row r="492" spans="1:15" x14ac:dyDescent="0.2">
      <c r="A492" t="s">
        <v>836</v>
      </c>
      <c r="B492">
        <v>4</v>
      </c>
      <c r="C492">
        <v>0</v>
      </c>
      <c r="D492">
        <v>0</v>
      </c>
      <c r="E492">
        <v>0.37636551299999998</v>
      </c>
      <c r="F492">
        <v>0.18971774</v>
      </c>
      <c r="G492">
        <v>0.57999999999999996</v>
      </c>
      <c r="H492">
        <v>0.91</v>
      </c>
      <c r="I492">
        <v>0.42</v>
      </c>
      <c r="J492">
        <v>0.63</v>
      </c>
      <c r="K492">
        <v>0.09</v>
      </c>
      <c r="L492">
        <v>0.52100000000000002</v>
      </c>
      <c r="M492">
        <v>0.74</v>
      </c>
      <c r="N492" t="s">
        <v>25</v>
      </c>
      <c r="O492" t="s">
        <v>25</v>
      </c>
    </row>
    <row r="493" spans="1:15" x14ac:dyDescent="0.2">
      <c r="A493" t="s">
        <v>837</v>
      </c>
      <c r="B493">
        <v>4</v>
      </c>
      <c r="C493">
        <v>0</v>
      </c>
      <c r="D493">
        <v>0</v>
      </c>
      <c r="E493">
        <v>0.426102535</v>
      </c>
      <c r="F493">
        <v>0.28450918200000003</v>
      </c>
      <c r="G493">
        <v>0.48</v>
      </c>
      <c r="H493">
        <v>0.88</v>
      </c>
      <c r="I493">
        <v>0.12</v>
      </c>
      <c r="J493">
        <v>0.73</v>
      </c>
      <c r="K493">
        <v>0.16</v>
      </c>
      <c r="L493">
        <v>0.65800000000000003</v>
      </c>
      <c r="M493">
        <v>0.751</v>
      </c>
      <c r="N493" t="s">
        <v>25</v>
      </c>
      <c r="O493" t="s">
        <v>25</v>
      </c>
    </row>
    <row r="494" spans="1:15" x14ac:dyDescent="0.2">
      <c r="A494" t="s">
        <v>838</v>
      </c>
      <c r="B494">
        <v>4</v>
      </c>
      <c r="C494">
        <v>0</v>
      </c>
      <c r="D494">
        <v>0</v>
      </c>
      <c r="E494">
        <v>0.38430407300000002</v>
      </c>
      <c r="F494">
        <v>0.28902575400000002</v>
      </c>
      <c r="G494">
        <v>0.48</v>
      </c>
      <c r="H494">
        <v>0.82</v>
      </c>
      <c r="I494">
        <v>0.49</v>
      </c>
      <c r="J494">
        <v>0.59</v>
      </c>
      <c r="K494">
        <v>7.0000000000000007E-2</v>
      </c>
      <c r="L494">
        <v>0.48199999999999998</v>
      </c>
      <c r="M494">
        <v>0.70599999999999996</v>
      </c>
      <c r="N494" t="s">
        <v>25</v>
      </c>
      <c r="O494" t="s">
        <v>25</v>
      </c>
    </row>
    <row r="495" spans="1:15" x14ac:dyDescent="0.2">
      <c r="A495" t="s">
        <v>839</v>
      </c>
      <c r="B495">
        <v>4</v>
      </c>
      <c r="C495">
        <v>0</v>
      </c>
      <c r="D495">
        <v>0</v>
      </c>
      <c r="E495">
        <v>0.63163317200000002</v>
      </c>
      <c r="F495">
        <v>0.73937434000000002</v>
      </c>
      <c r="G495">
        <v>0.69</v>
      </c>
      <c r="H495">
        <v>0.96</v>
      </c>
      <c r="I495">
        <v>0.82</v>
      </c>
      <c r="J495">
        <v>0.85</v>
      </c>
      <c r="K495">
        <v>0.89</v>
      </c>
      <c r="L495">
        <v>0.60099999999999998</v>
      </c>
      <c r="M495">
        <v>0.72699999999999998</v>
      </c>
      <c r="N495" t="s">
        <v>25</v>
      </c>
      <c r="O495" t="s">
        <v>25</v>
      </c>
    </row>
    <row r="496" spans="1:15" x14ac:dyDescent="0.2">
      <c r="A496" t="s">
        <v>840</v>
      </c>
      <c r="B496">
        <v>4</v>
      </c>
      <c r="C496">
        <v>0</v>
      </c>
      <c r="D496">
        <v>0</v>
      </c>
      <c r="E496">
        <v>0.41254907499999999</v>
      </c>
      <c r="F496">
        <v>0.23108911500000001</v>
      </c>
      <c r="G496">
        <v>0.72</v>
      </c>
      <c r="H496">
        <v>0.97</v>
      </c>
      <c r="I496">
        <v>0.72</v>
      </c>
      <c r="J496">
        <v>0.7</v>
      </c>
      <c r="K496">
        <v>0.11</v>
      </c>
      <c r="L496">
        <v>0.53100000000000003</v>
      </c>
      <c r="M496">
        <v>0.73299999999999998</v>
      </c>
      <c r="N496" t="s">
        <v>25</v>
      </c>
      <c r="O496" t="s">
        <v>25</v>
      </c>
    </row>
    <row r="497" spans="1:15" x14ac:dyDescent="0.2">
      <c r="A497" t="s">
        <v>841</v>
      </c>
      <c r="B497">
        <v>4</v>
      </c>
      <c r="C497">
        <v>0</v>
      </c>
      <c r="D497">
        <v>0</v>
      </c>
      <c r="E497">
        <v>0.41543609399999998</v>
      </c>
      <c r="F497">
        <v>0.272127956</v>
      </c>
      <c r="G497">
        <v>7.0000000000000007E-2</v>
      </c>
      <c r="H497">
        <v>0.04</v>
      </c>
      <c r="I497">
        <v>0.03</v>
      </c>
      <c r="J497">
        <v>0.67</v>
      </c>
      <c r="K497">
        <v>0.09</v>
      </c>
      <c r="L497">
        <v>0.52</v>
      </c>
      <c r="M497">
        <v>0.69599999999999995</v>
      </c>
      <c r="N497" t="s">
        <v>25</v>
      </c>
      <c r="O497" t="s">
        <v>25</v>
      </c>
    </row>
    <row r="498" spans="1:15" x14ac:dyDescent="0.2">
      <c r="A498" t="s">
        <v>842</v>
      </c>
      <c r="B498">
        <v>4</v>
      </c>
      <c r="C498">
        <v>0</v>
      </c>
      <c r="D498">
        <v>0</v>
      </c>
      <c r="E498">
        <v>0.36010493700000001</v>
      </c>
      <c r="F498">
        <v>0.15248321000000001</v>
      </c>
      <c r="G498">
        <v>0.65</v>
      </c>
      <c r="H498">
        <v>0.91</v>
      </c>
      <c r="I498">
        <v>0.71</v>
      </c>
      <c r="J498">
        <v>0.72</v>
      </c>
      <c r="K498">
        <v>0.14000000000000001</v>
      </c>
      <c r="L498">
        <v>0.48199999999999998</v>
      </c>
      <c r="M498">
        <v>0.74099999999999999</v>
      </c>
      <c r="N498" t="s">
        <v>25</v>
      </c>
      <c r="O498" t="s">
        <v>25</v>
      </c>
    </row>
    <row r="499" spans="1:15" x14ac:dyDescent="0.2">
      <c r="A499" t="s">
        <v>843</v>
      </c>
      <c r="B499">
        <v>4</v>
      </c>
      <c r="C499">
        <v>0</v>
      </c>
      <c r="D499">
        <v>0</v>
      </c>
      <c r="E499">
        <v>0.40387989200000002</v>
      </c>
      <c r="F499">
        <v>0.24265790000000001</v>
      </c>
      <c r="G499">
        <v>0.14000000000000001</v>
      </c>
      <c r="H499">
        <v>0.05</v>
      </c>
      <c r="I499">
        <v>0.39</v>
      </c>
      <c r="J499">
        <v>0.46</v>
      </c>
      <c r="K499">
        <v>0.12</v>
      </c>
      <c r="L499">
        <v>0.40100000000000002</v>
      </c>
      <c r="M499">
        <v>0.66400000000000003</v>
      </c>
      <c r="N499" t="s">
        <v>25</v>
      </c>
      <c r="O499" t="s">
        <v>25</v>
      </c>
    </row>
    <row r="500" spans="1:15" x14ac:dyDescent="0.2">
      <c r="A500" t="s">
        <v>844</v>
      </c>
      <c r="B500">
        <v>4</v>
      </c>
      <c r="C500">
        <v>0</v>
      </c>
      <c r="D500">
        <v>0</v>
      </c>
      <c r="E500">
        <v>0.37768184599999999</v>
      </c>
      <c r="F500">
        <v>0.30299857299999999</v>
      </c>
      <c r="G500">
        <v>0.28999999999999998</v>
      </c>
      <c r="H500">
        <v>0.04</v>
      </c>
      <c r="I500">
        <v>0.03</v>
      </c>
      <c r="J500">
        <v>0.63</v>
      </c>
      <c r="K500">
        <v>0.14000000000000001</v>
      </c>
      <c r="L500">
        <v>0.48599999999999999</v>
      </c>
      <c r="M500">
        <v>0.59799999999999998</v>
      </c>
      <c r="N500" t="s">
        <v>25</v>
      </c>
      <c r="O500" t="s">
        <v>25</v>
      </c>
    </row>
    <row r="501" spans="1:15" x14ac:dyDescent="0.2">
      <c r="A501" t="s">
        <v>845</v>
      </c>
      <c r="B501">
        <v>4</v>
      </c>
      <c r="C501">
        <v>0</v>
      </c>
      <c r="D501">
        <v>0</v>
      </c>
      <c r="E501">
        <v>0.50060313400000001</v>
      </c>
      <c r="F501">
        <v>0.410037547</v>
      </c>
      <c r="G501">
        <v>0.81</v>
      </c>
      <c r="H501">
        <v>0.98</v>
      </c>
      <c r="I501">
        <v>0.34</v>
      </c>
      <c r="J501">
        <v>0.82</v>
      </c>
      <c r="K501">
        <v>0.85</v>
      </c>
      <c r="L501">
        <v>0.45500000000000002</v>
      </c>
      <c r="M501">
        <v>0.71299999999999997</v>
      </c>
      <c r="N501" t="s">
        <v>25</v>
      </c>
      <c r="O501" t="s">
        <v>25</v>
      </c>
    </row>
    <row r="502" spans="1:15" x14ac:dyDescent="0.2">
      <c r="A502" t="s">
        <v>846</v>
      </c>
      <c r="B502">
        <v>4</v>
      </c>
      <c r="C502">
        <v>0</v>
      </c>
      <c r="D502">
        <v>0</v>
      </c>
      <c r="E502">
        <v>0.46696293999999999</v>
      </c>
      <c r="F502">
        <v>0.35793775300000003</v>
      </c>
      <c r="G502">
        <v>0.26</v>
      </c>
      <c r="H502">
        <v>0.55000000000000004</v>
      </c>
      <c r="I502">
        <v>0.08</v>
      </c>
      <c r="J502">
        <v>0.54</v>
      </c>
      <c r="K502">
        <v>0.05</v>
      </c>
      <c r="L502">
        <v>0.53100000000000003</v>
      </c>
      <c r="M502">
        <v>0.73899999999999999</v>
      </c>
      <c r="N502" t="s">
        <v>25</v>
      </c>
      <c r="O502" t="s">
        <v>25</v>
      </c>
    </row>
    <row r="503" spans="1:15" x14ac:dyDescent="0.2">
      <c r="A503" t="s">
        <v>847</v>
      </c>
      <c r="B503">
        <v>4</v>
      </c>
      <c r="C503">
        <v>0</v>
      </c>
      <c r="D503">
        <v>0</v>
      </c>
      <c r="E503">
        <v>0.46380689899999999</v>
      </c>
      <c r="F503">
        <v>0.31704455599999998</v>
      </c>
      <c r="G503">
        <v>0.62</v>
      </c>
      <c r="H503">
        <v>0.92</v>
      </c>
      <c r="I503">
        <v>0.85</v>
      </c>
      <c r="J503">
        <v>0.62</v>
      </c>
      <c r="K503">
        <v>0.09</v>
      </c>
      <c r="L503">
        <v>0.48499999999999999</v>
      </c>
      <c r="M503">
        <v>0.70399999999999996</v>
      </c>
      <c r="N503" t="s">
        <v>25</v>
      </c>
      <c r="O503" t="s">
        <v>848</v>
      </c>
    </row>
    <row r="504" spans="1:15" x14ac:dyDescent="0.2">
      <c r="A504" t="s">
        <v>849</v>
      </c>
      <c r="B504">
        <v>4</v>
      </c>
      <c r="C504">
        <v>0</v>
      </c>
      <c r="D504">
        <v>0</v>
      </c>
      <c r="E504">
        <v>0.46073669</v>
      </c>
      <c r="F504">
        <v>0.37682375299999998</v>
      </c>
      <c r="G504">
        <v>0.75</v>
      </c>
      <c r="H504">
        <v>0.91</v>
      </c>
      <c r="I504">
        <v>0.97</v>
      </c>
      <c r="J504">
        <v>0.64</v>
      </c>
      <c r="K504">
        <v>0.08</v>
      </c>
      <c r="L504">
        <v>0.5</v>
      </c>
      <c r="M504">
        <v>0.70299999999999996</v>
      </c>
      <c r="N504" t="s">
        <v>25</v>
      </c>
      <c r="O504" t="s">
        <v>850</v>
      </c>
    </row>
    <row r="505" spans="1:15" x14ac:dyDescent="0.2">
      <c r="A505" t="s">
        <v>851</v>
      </c>
      <c r="B505">
        <v>4</v>
      </c>
      <c r="C505">
        <v>0</v>
      </c>
      <c r="D505">
        <v>1</v>
      </c>
      <c r="E505">
        <v>0.43107798800000002</v>
      </c>
      <c r="F505">
        <v>0.37928956699999999</v>
      </c>
      <c r="G505">
        <v>0.78</v>
      </c>
      <c r="H505">
        <v>0.99</v>
      </c>
      <c r="I505">
        <v>0.91</v>
      </c>
      <c r="J505">
        <v>0.64</v>
      </c>
      <c r="K505">
        <v>0.31</v>
      </c>
      <c r="L505">
        <v>0.68400000000000005</v>
      </c>
      <c r="M505">
        <v>0.70099999999999996</v>
      </c>
      <c r="N505" t="s">
        <v>25</v>
      </c>
      <c r="O505" t="s">
        <v>852</v>
      </c>
    </row>
    <row r="506" spans="1:15" x14ac:dyDescent="0.2">
      <c r="A506" t="s">
        <v>853</v>
      </c>
      <c r="B506">
        <v>4</v>
      </c>
      <c r="C506">
        <v>0</v>
      </c>
      <c r="D506">
        <v>1</v>
      </c>
      <c r="E506">
        <v>0.430670891</v>
      </c>
      <c r="F506">
        <v>0.43604782199999997</v>
      </c>
      <c r="G506">
        <v>0.81</v>
      </c>
      <c r="H506">
        <v>0.98</v>
      </c>
      <c r="I506">
        <v>0.91</v>
      </c>
      <c r="J506">
        <v>0.66</v>
      </c>
      <c r="K506">
        <v>0.32</v>
      </c>
      <c r="L506">
        <v>0.69099999999999995</v>
      </c>
      <c r="M506">
        <v>0.751</v>
      </c>
      <c r="N506" t="s">
        <v>25</v>
      </c>
      <c r="O506" t="s">
        <v>854</v>
      </c>
    </row>
    <row r="507" spans="1:15" x14ac:dyDescent="0.2">
      <c r="A507" t="s">
        <v>855</v>
      </c>
      <c r="B507">
        <v>5</v>
      </c>
      <c r="C507">
        <v>0</v>
      </c>
      <c r="D507">
        <v>1</v>
      </c>
      <c r="E507">
        <v>0.44070751600000002</v>
      </c>
      <c r="F507">
        <v>0.241708651</v>
      </c>
      <c r="G507">
        <v>0.88</v>
      </c>
      <c r="H507">
        <v>0.84</v>
      </c>
      <c r="I507">
        <v>0.96</v>
      </c>
      <c r="J507">
        <v>0.49</v>
      </c>
      <c r="K507">
        <v>0.3</v>
      </c>
      <c r="L507">
        <v>0.53700000000000003</v>
      </c>
      <c r="M507">
        <v>0.66600000000000004</v>
      </c>
      <c r="N507" t="s">
        <v>856</v>
      </c>
      <c r="O507" t="s">
        <v>857</v>
      </c>
    </row>
    <row r="508" spans="1:15" x14ac:dyDescent="0.2">
      <c r="A508" t="s">
        <v>858</v>
      </c>
      <c r="B508">
        <v>5</v>
      </c>
      <c r="C508">
        <v>0</v>
      </c>
      <c r="D508">
        <v>1</v>
      </c>
      <c r="E508">
        <v>0.66537069000000004</v>
      </c>
      <c r="F508">
        <v>0.70021849899999999</v>
      </c>
      <c r="G508">
        <v>0.98</v>
      </c>
      <c r="H508">
        <v>1</v>
      </c>
      <c r="I508">
        <v>0.97</v>
      </c>
      <c r="J508">
        <v>0.63</v>
      </c>
      <c r="K508">
        <v>0.34</v>
      </c>
      <c r="L508">
        <v>0.64400000000000002</v>
      </c>
      <c r="M508">
        <v>0.83899999999999997</v>
      </c>
      <c r="N508" t="s">
        <v>859</v>
      </c>
      <c r="O508" t="s">
        <v>860</v>
      </c>
    </row>
    <row r="509" spans="1:15" x14ac:dyDescent="0.2">
      <c r="A509" t="s">
        <v>861</v>
      </c>
      <c r="B509">
        <v>5</v>
      </c>
      <c r="C509">
        <v>0</v>
      </c>
      <c r="D509">
        <v>1</v>
      </c>
      <c r="E509">
        <v>0.476163212</v>
      </c>
      <c r="F509">
        <v>0.13146275299999999</v>
      </c>
      <c r="G509">
        <v>0.14000000000000001</v>
      </c>
      <c r="H509">
        <v>0.14000000000000001</v>
      </c>
      <c r="I509">
        <v>0.06</v>
      </c>
      <c r="J509">
        <v>0.62</v>
      </c>
      <c r="K509">
        <v>0.16</v>
      </c>
      <c r="L509">
        <v>0.52600000000000002</v>
      </c>
      <c r="M509">
        <v>0.77400000000000002</v>
      </c>
      <c r="N509" t="s">
        <v>856</v>
      </c>
      <c r="O509" t="s">
        <v>862</v>
      </c>
    </row>
    <row r="510" spans="1:15" x14ac:dyDescent="0.2">
      <c r="A510" t="s">
        <v>863</v>
      </c>
      <c r="B510">
        <v>5</v>
      </c>
      <c r="C510">
        <v>0</v>
      </c>
      <c r="D510">
        <v>1</v>
      </c>
      <c r="E510">
        <v>0.54711705799999999</v>
      </c>
      <c r="F510">
        <v>0.30699041500000002</v>
      </c>
      <c r="G510">
        <v>0.86</v>
      </c>
      <c r="H510">
        <v>0.21</v>
      </c>
      <c r="I510">
        <v>0.01</v>
      </c>
      <c r="J510">
        <v>0.63</v>
      </c>
      <c r="K510">
        <v>0.31</v>
      </c>
      <c r="L510">
        <v>0.69</v>
      </c>
      <c r="M510">
        <v>0.78500000000000003</v>
      </c>
      <c r="N510" t="s">
        <v>864</v>
      </c>
      <c r="O510" t="s">
        <v>865</v>
      </c>
    </row>
    <row r="511" spans="1:15" x14ac:dyDescent="0.2">
      <c r="A511" t="s">
        <v>866</v>
      </c>
      <c r="B511">
        <v>5</v>
      </c>
      <c r="C511">
        <v>0</v>
      </c>
      <c r="D511">
        <v>1</v>
      </c>
      <c r="E511">
        <v>0.50494662800000001</v>
      </c>
      <c r="F511">
        <v>0.17128606099999999</v>
      </c>
      <c r="G511">
        <v>0.01</v>
      </c>
      <c r="H511">
        <v>0</v>
      </c>
      <c r="I511">
        <v>0.01</v>
      </c>
      <c r="J511">
        <v>0.72</v>
      </c>
      <c r="K511">
        <v>0.32</v>
      </c>
      <c r="L511">
        <v>0.6</v>
      </c>
      <c r="M511">
        <v>0.81899999999999995</v>
      </c>
      <c r="N511" t="s">
        <v>22</v>
      </c>
      <c r="O511" t="s">
        <v>867</v>
      </c>
    </row>
    <row r="512" spans="1:15" x14ac:dyDescent="0.2">
      <c r="A512" t="s">
        <v>868</v>
      </c>
      <c r="B512">
        <v>5</v>
      </c>
      <c r="C512">
        <v>0</v>
      </c>
      <c r="D512">
        <v>1</v>
      </c>
      <c r="E512">
        <v>0.55711992399999999</v>
      </c>
      <c r="F512">
        <v>0.32872682800000003</v>
      </c>
      <c r="G512">
        <v>0.02</v>
      </c>
      <c r="H512">
        <v>0.02</v>
      </c>
      <c r="I512">
        <v>0</v>
      </c>
      <c r="J512">
        <v>0.75</v>
      </c>
      <c r="K512">
        <v>0.3</v>
      </c>
      <c r="L512">
        <v>0.62</v>
      </c>
      <c r="M512">
        <v>0.82699999999999996</v>
      </c>
      <c r="N512" t="s">
        <v>727</v>
      </c>
      <c r="O512" t="s">
        <v>869</v>
      </c>
    </row>
    <row r="513" spans="1:15" x14ac:dyDescent="0.2">
      <c r="A513" t="s">
        <v>870</v>
      </c>
      <c r="B513">
        <v>5</v>
      </c>
      <c r="C513">
        <v>0</v>
      </c>
      <c r="D513">
        <v>0</v>
      </c>
      <c r="E513">
        <v>0.45967905999999997</v>
      </c>
      <c r="F513">
        <v>8.8366121000000006E-2</v>
      </c>
      <c r="G513">
        <v>0.01</v>
      </c>
      <c r="H513">
        <v>0</v>
      </c>
      <c r="I513">
        <v>0</v>
      </c>
      <c r="J513">
        <v>0.7</v>
      </c>
      <c r="K513">
        <v>0.18</v>
      </c>
      <c r="L513">
        <v>0.54500000000000004</v>
      </c>
      <c r="M513">
        <v>0.68899999999999995</v>
      </c>
      <c r="N513" t="s">
        <v>419</v>
      </c>
      <c r="O513" t="s">
        <v>871</v>
      </c>
    </row>
    <row r="514" spans="1:15" x14ac:dyDescent="0.2">
      <c r="A514" t="s">
        <v>872</v>
      </c>
      <c r="B514">
        <v>5</v>
      </c>
      <c r="C514">
        <v>0</v>
      </c>
      <c r="D514">
        <v>0</v>
      </c>
      <c r="E514">
        <v>0.44457141500000003</v>
      </c>
      <c r="F514">
        <v>0.14708586000000001</v>
      </c>
      <c r="G514">
        <v>0</v>
      </c>
      <c r="H514">
        <v>0</v>
      </c>
      <c r="I514">
        <v>0</v>
      </c>
      <c r="J514">
        <v>0.71</v>
      </c>
      <c r="K514">
        <v>0.17</v>
      </c>
      <c r="L514">
        <v>0.497</v>
      </c>
      <c r="M514">
        <v>0.72699999999999998</v>
      </c>
      <c r="N514" t="s">
        <v>873</v>
      </c>
      <c r="O514" t="s">
        <v>874</v>
      </c>
    </row>
    <row r="515" spans="1:15" x14ac:dyDescent="0.2">
      <c r="A515" t="s">
        <v>875</v>
      </c>
      <c r="B515">
        <v>5</v>
      </c>
      <c r="C515">
        <v>0</v>
      </c>
      <c r="D515">
        <v>0</v>
      </c>
      <c r="E515">
        <v>0.37873292200000003</v>
      </c>
      <c r="F515">
        <v>0.11747397499999999</v>
      </c>
      <c r="G515">
        <v>0.01</v>
      </c>
      <c r="H515">
        <v>0</v>
      </c>
      <c r="I515">
        <v>0</v>
      </c>
      <c r="J515">
        <v>0.66</v>
      </c>
      <c r="K515">
        <v>0.14000000000000001</v>
      </c>
      <c r="L515">
        <v>0.52700000000000002</v>
      </c>
      <c r="M515">
        <v>0.70399999999999996</v>
      </c>
      <c r="N515" t="s">
        <v>112</v>
      </c>
      <c r="O515" t="s">
        <v>876</v>
      </c>
    </row>
    <row r="516" spans="1:15" x14ac:dyDescent="0.2">
      <c r="A516" t="s">
        <v>877</v>
      </c>
      <c r="B516">
        <v>5</v>
      </c>
      <c r="C516">
        <v>0</v>
      </c>
      <c r="D516">
        <v>0</v>
      </c>
      <c r="E516">
        <v>0.38120077600000002</v>
      </c>
      <c r="F516">
        <v>0.10850843</v>
      </c>
      <c r="G516">
        <v>0.34</v>
      </c>
      <c r="H516">
        <v>0</v>
      </c>
      <c r="I516">
        <v>0</v>
      </c>
      <c r="J516">
        <v>0.28999999999999998</v>
      </c>
      <c r="K516">
        <v>0.01</v>
      </c>
      <c r="L516">
        <v>0.32900000000000001</v>
      </c>
      <c r="M516">
        <v>0.56100000000000005</v>
      </c>
      <c r="N516" t="s">
        <v>64</v>
      </c>
      <c r="O516" t="s">
        <v>878</v>
      </c>
    </row>
    <row r="517" spans="1:15" x14ac:dyDescent="0.2">
      <c r="A517" t="s">
        <v>879</v>
      </c>
      <c r="B517">
        <v>5</v>
      </c>
      <c r="C517">
        <v>0</v>
      </c>
      <c r="D517">
        <v>0</v>
      </c>
      <c r="E517">
        <v>0.478256925</v>
      </c>
      <c r="F517">
        <v>0.20398283</v>
      </c>
      <c r="G517">
        <v>0.14000000000000001</v>
      </c>
      <c r="H517">
        <v>0</v>
      </c>
      <c r="I517">
        <v>0</v>
      </c>
      <c r="J517">
        <v>0.63</v>
      </c>
      <c r="K517">
        <v>0.13</v>
      </c>
      <c r="L517">
        <v>0.54300000000000004</v>
      </c>
      <c r="M517">
        <v>0.63800000000000001</v>
      </c>
      <c r="N517" t="s">
        <v>64</v>
      </c>
      <c r="O517" t="s">
        <v>880</v>
      </c>
    </row>
    <row r="518" spans="1:15" x14ac:dyDescent="0.2">
      <c r="A518" t="s">
        <v>881</v>
      </c>
      <c r="B518">
        <v>5</v>
      </c>
      <c r="C518">
        <v>0</v>
      </c>
      <c r="D518">
        <v>0</v>
      </c>
      <c r="E518">
        <v>0.44070751600000002</v>
      </c>
      <c r="F518">
        <v>0.241708651</v>
      </c>
      <c r="G518">
        <v>0.88</v>
      </c>
      <c r="H518">
        <v>0.84</v>
      </c>
      <c r="I518">
        <v>0.96</v>
      </c>
      <c r="J518">
        <v>0.49</v>
      </c>
      <c r="K518">
        <v>0.3</v>
      </c>
      <c r="L518">
        <v>0.53700000000000003</v>
      </c>
      <c r="M518">
        <v>0.66600000000000004</v>
      </c>
      <c r="N518" t="s">
        <v>68</v>
      </c>
      <c r="O518" t="s">
        <v>882</v>
      </c>
    </row>
    <row r="519" spans="1:15" x14ac:dyDescent="0.2">
      <c r="A519" t="s">
        <v>883</v>
      </c>
      <c r="B519">
        <v>5</v>
      </c>
      <c r="C519">
        <v>0</v>
      </c>
      <c r="D519">
        <v>0</v>
      </c>
      <c r="E519">
        <v>0.66537069000000004</v>
      </c>
      <c r="F519">
        <v>0.70021849899999999</v>
      </c>
      <c r="G519">
        <v>0.98</v>
      </c>
      <c r="H519">
        <v>1</v>
      </c>
      <c r="I519">
        <v>0.97</v>
      </c>
      <c r="J519">
        <v>0.63</v>
      </c>
      <c r="K519">
        <v>0.34</v>
      </c>
      <c r="L519">
        <v>0.64400000000000002</v>
      </c>
      <c r="M519">
        <v>0.83899999999999997</v>
      </c>
      <c r="N519" t="s">
        <v>213</v>
      </c>
      <c r="O519" t="s">
        <v>884</v>
      </c>
    </row>
    <row r="520" spans="1:15" x14ac:dyDescent="0.2">
      <c r="A520" t="s">
        <v>885</v>
      </c>
      <c r="B520">
        <v>5</v>
      </c>
      <c r="C520">
        <v>0</v>
      </c>
      <c r="D520">
        <v>0</v>
      </c>
      <c r="E520">
        <v>0.476163212</v>
      </c>
      <c r="F520">
        <v>0.13146275299999999</v>
      </c>
      <c r="G520">
        <v>0.14000000000000001</v>
      </c>
      <c r="H520">
        <v>0.14000000000000001</v>
      </c>
      <c r="I520">
        <v>0.06</v>
      </c>
      <c r="J520">
        <v>0.62</v>
      </c>
      <c r="K520">
        <v>0.16</v>
      </c>
      <c r="L520">
        <v>0.52600000000000002</v>
      </c>
      <c r="M520">
        <v>0.77400000000000002</v>
      </c>
      <c r="N520" t="s">
        <v>226</v>
      </c>
      <c r="O520" t="s">
        <v>886</v>
      </c>
    </row>
    <row r="521" spans="1:15" x14ac:dyDescent="0.2">
      <c r="A521" t="s">
        <v>887</v>
      </c>
      <c r="B521">
        <v>5</v>
      </c>
      <c r="C521">
        <v>0</v>
      </c>
      <c r="D521">
        <v>0</v>
      </c>
      <c r="E521">
        <v>0.54711705799999999</v>
      </c>
      <c r="F521">
        <v>0.30699041500000002</v>
      </c>
      <c r="G521">
        <v>0.86</v>
      </c>
      <c r="H521">
        <v>0.21</v>
      </c>
      <c r="I521">
        <v>0.01</v>
      </c>
      <c r="J521">
        <v>0.63</v>
      </c>
      <c r="K521">
        <v>0.31</v>
      </c>
      <c r="L521">
        <v>0.69</v>
      </c>
      <c r="M521">
        <v>0.78500000000000003</v>
      </c>
      <c r="N521" t="s">
        <v>49</v>
      </c>
      <c r="O521" t="s">
        <v>888</v>
      </c>
    </row>
    <row r="522" spans="1:15" x14ac:dyDescent="0.2">
      <c r="A522" t="s">
        <v>889</v>
      </c>
      <c r="B522">
        <v>5</v>
      </c>
      <c r="C522">
        <v>0</v>
      </c>
      <c r="D522">
        <v>0</v>
      </c>
      <c r="E522">
        <v>0.50494662800000001</v>
      </c>
      <c r="F522">
        <v>0.17128606099999999</v>
      </c>
      <c r="G522">
        <v>0.01</v>
      </c>
      <c r="H522">
        <v>0</v>
      </c>
      <c r="I522">
        <v>0.01</v>
      </c>
      <c r="J522">
        <v>0.72</v>
      </c>
      <c r="K522">
        <v>0.32</v>
      </c>
      <c r="L522">
        <v>0.6</v>
      </c>
      <c r="M522">
        <v>0.81899999999999995</v>
      </c>
      <c r="N522" t="s">
        <v>72</v>
      </c>
      <c r="O522" t="s">
        <v>890</v>
      </c>
    </row>
    <row r="523" spans="1:15" x14ac:dyDescent="0.2">
      <c r="A523" t="s">
        <v>891</v>
      </c>
      <c r="B523">
        <v>5</v>
      </c>
      <c r="C523">
        <v>0</v>
      </c>
      <c r="D523">
        <v>0</v>
      </c>
      <c r="E523">
        <v>0.55711992399999999</v>
      </c>
      <c r="F523">
        <v>0.32872682800000003</v>
      </c>
      <c r="G523">
        <v>0.02</v>
      </c>
      <c r="H523">
        <v>0.02</v>
      </c>
      <c r="I523">
        <v>0</v>
      </c>
      <c r="J523">
        <v>0.75</v>
      </c>
      <c r="K523">
        <v>0.3</v>
      </c>
      <c r="L523">
        <v>0.62</v>
      </c>
      <c r="M523">
        <v>0.82699999999999996</v>
      </c>
      <c r="N523" t="s">
        <v>118</v>
      </c>
      <c r="O523" t="s">
        <v>892</v>
      </c>
    </row>
    <row r="524" spans="1:15" x14ac:dyDescent="0.2">
      <c r="A524" t="s">
        <v>893</v>
      </c>
      <c r="B524">
        <v>5</v>
      </c>
      <c r="C524">
        <v>0</v>
      </c>
      <c r="D524">
        <v>0</v>
      </c>
      <c r="E524">
        <v>0.45967905999999997</v>
      </c>
      <c r="F524">
        <v>8.8366121000000006E-2</v>
      </c>
      <c r="G524">
        <v>0.01</v>
      </c>
      <c r="H524">
        <v>0</v>
      </c>
      <c r="I524">
        <v>0</v>
      </c>
      <c r="J524">
        <v>0.7</v>
      </c>
      <c r="K524">
        <v>0.18</v>
      </c>
      <c r="L524">
        <v>0.54500000000000004</v>
      </c>
      <c r="M524">
        <v>0.68899999999999995</v>
      </c>
      <c r="N524" t="s">
        <v>57</v>
      </c>
      <c r="O524" t="s">
        <v>25</v>
      </c>
    </row>
    <row r="525" spans="1:15" x14ac:dyDescent="0.2">
      <c r="A525" t="s">
        <v>894</v>
      </c>
      <c r="B525">
        <v>5</v>
      </c>
      <c r="C525">
        <v>0</v>
      </c>
      <c r="D525">
        <v>0</v>
      </c>
      <c r="E525">
        <v>0.44457141500000003</v>
      </c>
      <c r="F525">
        <v>0.14708586000000001</v>
      </c>
      <c r="G525">
        <v>0</v>
      </c>
      <c r="H525">
        <v>0</v>
      </c>
      <c r="I525">
        <v>0</v>
      </c>
      <c r="J525">
        <v>0.71</v>
      </c>
      <c r="K525">
        <v>0.17</v>
      </c>
      <c r="L525">
        <v>0.497</v>
      </c>
      <c r="M525">
        <v>0.72699999999999998</v>
      </c>
      <c r="N525" t="s">
        <v>789</v>
      </c>
      <c r="O525" t="s">
        <v>25</v>
      </c>
    </row>
    <row r="526" spans="1:15" x14ac:dyDescent="0.2">
      <c r="A526" t="s">
        <v>895</v>
      </c>
      <c r="B526">
        <v>5</v>
      </c>
      <c r="C526">
        <v>0</v>
      </c>
      <c r="D526">
        <v>0</v>
      </c>
      <c r="E526">
        <v>0.37873292200000003</v>
      </c>
      <c r="F526">
        <v>0.11747397499999999</v>
      </c>
      <c r="G526">
        <v>0.01</v>
      </c>
      <c r="H526">
        <v>0</v>
      </c>
      <c r="I526">
        <v>0</v>
      </c>
      <c r="J526">
        <v>0.66</v>
      </c>
      <c r="K526">
        <v>0.14000000000000001</v>
      </c>
      <c r="L526">
        <v>0.52700000000000002</v>
      </c>
      <c r="M526">
        <v>0.70399999999999996</v>
      </c>
      <c r="N526" t="s">
        <v>82</v>
      </c>
      <c r="O526" t="s">
        <v>25</v>
      </c>
    </row>
    <row r="527" spans="1:15" x14ac:dyDescent="0.2">
      <c r="A527" t="s">
        <v>896</v>
      </c>
      <c r="B527">
        <v>5</v>
      </c>
      <c r="C527">
        <v>0</v>
      </c>
      <c r="D527">
        <v>0</v>
      </c>
      <c r="E527">
        <v>0.38120077600000002</v>
      </c>
      <c r="F527">
        <v>0.10850843</v>
      </c>
      <c r="G527">
        <v>0.34</v>
      </c>
      <c r="H527">
        <v>0</v>
      </c>
      <c r="I527">
        <v>0</v>
      </c>
      <c r="J527">
        <v>0.28999999999999998</v>
      </c>
      <c r="K527">
        <v>0.01</v>
      </c>
      <c r="L527">
        <v>0.32900000000000001</v>
      </c>
      <c r="M527">
        <v>0.56100000000000005</v>
      </c>
      <c r="N527" t="s">
        <v>172</v>
      </c>
      <c r="O527" t="s">
        <v>25</v>
      </c>
    </row>
    <row r="528" spans="1:15" x14ac:dyDescent="0.2">
      <c r="A528" t="s">
        <v>897</v>
      </c>
      <c r="B528">
        <v>5</v>
      </c>
      <c r="C528">
        <v>0</v>
      </c>
      <c r="D528">
        <v>0</v>
      </c>
      <c r="E528">
        <v>0.478256925</v>
      </c>
      <c r="F528">
        <v>0.20398283</v>
      </c>
      <c r="G528">
        <v>0.14000000000000001</v>
      </c>
      <c r="H528">
        <v>0</v>
      </c>
      <c r="I528">
        <v>0</v>
      </c>
      <c r="J528">
        <v>0.63</v>
      </c>
      <c r="K528">
        <v>0.13</v>
      </c>
      <c r="L528">
        <v>0.54300000000000004</v>
      </c>
      <c r="M528">
        <v>0.63800000000000001</v>
      </c>
      <c r="N528" t="s">
        <v>785</v>
      </c>
      <c r="O528" t="s">
        <v>25</v>
      </c>
    </row>
    <row r="529" spans="1:15" x14ac:dyDescent="0.2">
      <c r="A529" t="s">
        <v>898</v>
      </c>
      <c r="B529">
        <v>5</v>
      </c>
      <c r="C529">
        <v>0</v>
      </c>
      <c r="D529">
        <v>0</v>
      </c>
      <c r="E529">
        <v>0.57707152299999998</v>
      </c>
      <c r="F529">
        <v>0.35447415700000001</v>
      </c>
      <c r="G529">
        <v>0.03</v>
      </c>
      <c r="H529">
        <v>0.02</v>
      </c>
      <c r="I529">
        <v>7.0000000000000007E-2</v>
      </c>
      <c r="J529">
        <v>0.6</v>
      </c>
      <c r="K529">
        <v>0.2</v>
      </c>
      <c r="L529">
        <v>0.58799999999999997</v>
      </c>
      <c r="M529">
        <v>0.69</v>
      </c>
      <c r="N529" t="s">
        <v>172</v>
      </c>
      <c r="O529" t="s">
        <v>25</v>
      </c>
    </row>
    <row r="530" spans="1:15" x14ac:dyDescent="0.2">
      <c r="A530" t="s">
        <v>899</v>
      </c>
      <c r="B530">
        <v>5</v>
      </c>
      <c r="C530">
        <v>0</v>
      </c>
      <c r="D530">
        <v>0</v>
      </c>
      <c r="E530">
        <v>0.51605501600000003</v>
      </c>
      <c r="F530">
        <v>0.17886602900000001</v>
      </c>
      <c r="G530">
        <v>0.06</v>
      </c>
      <c r="H530">
        <v>0.04</v>
      </c>
      <c r="I530">
        <v>0.01</v>
      </c>
      <c r="J530">
        <v>0.67</v>
      </c>
      <c r="K530">
        <v>0.21</v>
      </c>
      <c r="L530">
        <v>0.625</v>
      </c>
      <c r="M530">
        <v>0.80300000000000005</v>
      </c>
      <c r="N530" t="s">
        <v>165</v>
      </c>
      <c r="O530" t="s">
        <v>25</v>
      </c>
    </row>
    <row r="531" spans="1:15" x14ac:dyDescent="0.2">
      <c r="A531" t="s">
        <v>900</v>
      </c>
      <c r="B531">
        <v>5</v>
      </c>
      <c r="C531">
        <v>0</v>
      </c>
      <c r="D531">
        <v>0</v>
      </c>
      <c r="E531">
        <v>0.54991944699999995</v>
      </c>
      <c r="F531">
        <v>0.22468258399999999</v>
      </c>
      <c r="G531">
        <v>0.12</v>
      </c>
      <c r="H531">
        <v>0.3</v>
      </c>
      <c r="I531">
        <v>0.03</v>
      </c>
      <c r="J531">
        <v>0.68</v>
      </c>
      <c r="K531">
        <v>0.2</v>
      </c>
      <c r="L531">
        <v>0.64700000000000002</v>
      </c>
      <c r="M531">
        <v>0.79900000000000004</v>
      </c>
      <c r="N531" t="s">
        <v>57</v>
      </c>
      <c r="O531" t="s">
        <v>25</v>
      </c>
    </row>
    <row r="532" spans="1:15" x14ac:dyDescent="0.2">
      <c r="A532" t="s">
        <v>901</v>
      </c>
      <c r="B532">
        <v>5</v>
      </c>
      <c r="C532">
        <v>0</v>
      </c>
      <c r="D532">
        <v>0</v>
      </c>
      <c r="E532">
        <v>0.50197856200000002</v>
      </c>
      <c r="F532">
        <v>0.335913509</v>
      </c>
      <c r="G532">
        <v>0.01</v>
      </c>
      <c r="H532">
        <v>0.01</v>
      </c>
      <c r="I532">
        <v>0</v>
      </c>
      <c r="J532">
        <v>0.69</v>
      </c>
      <c r="K532">
        <v>0.21</v>
      </c>
      <c r="L532">
        <v>0.625</v>
      </c>
      <c r="M532">
        <v>0.80500000000000005</v>
      </c>
      <c r="N532" t="s">
        <v>206</v>
      </c>
      <c r="O532" t="s">
        <v>25</v>
      </c>
    </row>
    <row r="533" spans="1:15" x14ac:dyDescent="0.2">
      <c r="A533" t="s">
        <v>902</v>
      </c>
      <c r="B533">
        <v>5</v>
      </c>
      <c r="C533">
        <v>0</v>
      </c>
      <c r="D533">
        <v>0</v>
      </c>
      <c r="E533">
        <v>0.60521644100000005</v>
      </c>
      <c r="F533">
        <v>0.39350169899999998</v>
      </c>
      <c r="G533">
        <v>0.05</v>
      </c>
      <c r="H533">
        <v>0.6</v>
      </c>
      <c r="I533">
        <v>0.01</v>
      </c>
      <c r="J533">
        <v>0.68</v>
      </c>
      <c r="K533">
        <v>0.17</v>
      </c>
      <c r="L533">
        <v>0.68100000000000005</v>
      </c>
      <c r="M533">
        <v>0.81200000000000006</v>
      </c>
      <c r="N533" t="s">
        <v>70</v>
      </c>
      <c r="O533" t="s">
        <v>25</v>
      </c>
    </row>
    <row r="534" spans="1:15" x14ac:dyDescent="0.2">
      <c r="A534" t="s">
        <v>903</v>
      </c>
      <c r="B534">
        <v>5</v>
      </c>
      <c r="C534">
        <v>0</v>
      </c>
      <c r="D534">
        <v>0</v>
      </c>
      <c r="E534">
        <v>0.54913039600000002</v>
      </c>
      <c r="F534">
        <v>0.41606056699999999</v>
      </c>
      <c r="G534">
        <v>0.08</v>
      </c>
      <c r="H534">
        <v>0</v>
      </c>
      <c r="I534">
        <v>0.03</v>
      </c>
      <c r="J534">
        <v>0.66</v>
      </c>
      <c r="K534">
        <v>0.17</v>
      </c>
      <c r="L534">
        <v>0.68400000000000005</v>
      </c>
      <c r="M534">
        <v>0.75800000000000001</v>
      </c>
      <c r="N534" t="s">
        <v>62</v>
      </c>
      <c r="O534" t="s">
        <v>25</v>
      </c>
    </row>
    <row r="535" spans="1:15" x14ac:dyDescent="0.2">
      <c r="A535" t="s">
        <v>904</v>
      </c>
      <c r="B535">
        <v>5</v>
      </c>
      <c r="C535">
        <v>0</v>
      </c>
      <c r="D535">
        <v>0</v>
      </c>
      <c r="E535">
        <v>0.38899377099999999</v>
      </c>
      <c r="F535">
        <v>0.14711806199999999</v>
      </c>
      <c r="G535">
        <v>0.21</v>
      </c>
      <c r="H535">
        <v>0.05</v>
      </c>
      <c r="I535">
        <v>0.02</v>
      </c>
      <c r="J535">
        <v>0.5</v>
      </c>
      <c r="K535">
        <v>0.33</v>
      </c>
      <c r="L535">
        <v>0.44600000000000001</v>
      </c>
      <c r="M535">
        <v>0.63500000000000001</v>
      </c>
      <c r="N535" t="s">
        <v>170</v>
      </c>
      <c r="O535" t="s">
        <v>905</v>
      </c>
    </row>
    <row r="536" spans="1:15" x14ac:dyDescent="0.2">
      <c r="A536" t="s">
        <v>906</v>
      </c>
      <c r="B536">
        <v>5</v>
      </c>
      <c r="C536">
        <v>0</v>
      </c>
      <c r="D536">
        <v>0</v>
      </c>
      <c r="E536">
        <v>0.374528794</v>
      </c>
      <c r="F536">
        <v>0.1215581</v>
      </c>
      <c r="G536">
        <v>0.11</v>
      </c>
      <c r="H536">
        <v>0.12</v>
      </c>
      <c r="I536">
        <v>0.01</v>
      </c>
      <c r="J536">
        <v>0.63</v>
      </c>
      <c r="K536">
        <v>0.38</v>
      </c>
      <c r="L536">
        <v>0.42199999999999999</v>
      </c>
      <c r="M536">
        <v>0.71899999999999997</v>
      </c>
      <c r="N536" t="s">
        <v>123</v>
      </c>
      <c r="O536" t="s">
        <v>907</v>
      </c>
    </row>
    <row r="537" spans="1:15" x14ac:dyDescent="0.2">
      <c r="A537" t="s">
        <v>908</v>
      </c>
      <c r="B537">
        <v>5</v>
      </c>
      <c r="C537">
        <v>0</v>
      </c>
      <c r="D537">
        <v>0</v>
      </c>
      <c r="E537">
        <v>0.464257221</v>
      </c>
      <c r="F537">
        <v>0.22692809999999999</v>
      </c>
      <c r="G537">
        <v>0.04</v>
      </c>
      <c r="H537">
        <v>0.11</v>
      </c>
      <c r="I537">
        <v>0.01</v>
      </c>
      <c r="J537">
        <v>0.63</v>
      </c>
      <c r="K537">
        <v>0.21</v>
      </c>
      <c r="L537">
        <v>0.57199999999999995</v>
      </c>
      <c r="M537">
        <v>0.73499999999999999</v>
      </c>
      <c r="N537" t="s">
        <v>213</v>
      </c>
      <c r="O537" t="s">
        <v>560</v>
      </c>
    </row>
    <row r="538" spans="1:15" x14ac:dyDescent="0.2">
      <c r="A538" t="s">
        <v>909</v>
      </c>
      <c r="B538">
        <v>5</v>
      </c>
      <c r="C538">
        <v>0</v>
      </c>
      <c r="D538">
        <v>0</v>
      </c>
      <c r="E538">
        <v>0.39682150799999999</v>
      </c>
      <c r="F538">
        <v>0.11279997999999999</v>
      </c>
      <c r="G538">
        <v>0.03</v>
      </c>
      <c r="H538">
        <v>0</v>
      </c>
      <c r="I538">
        <v>0</v>
      </c>
      <c r="J538">
        <v>0.61</v>
      </c>
      <c r="K538">
        <v>0.3</v>
      </c>
      <c r="L538">
        <v>0.59799999999999998</v>
      </c>
      <c r="M538">
        <v>0.70099999999999996</v>
      </c>
      <c r="N538" t="s">
        <v>165</v>
      </c>
      <c r="O538" t="s">
        <v>910</v>
      </c>
    </row>
    <row r="539" spans="1:15" x14ac:dyDescent="0.2">
      <c r="A539" t="s">
        <v>911</v>
      </c>
      <c r="B539">
        <v>5</v>
      </c>
      <c r="C539">
        <v>0</v>
      </c>
      <c r="D539">
        <v>0</v>
      </c>
      <c r="E539">
        <v>0.48204515100000001</v>
      </c>
      <c r="F539">
        <v>0.27843320399999999</v>
      </c>
      <c r="G539">
        <v>0.02</v>
      </c>
      <c r="H539">
        <v>0.01</v>
      </c>
      <c r="I539">
        <v>0</v>
      </c>
      <c r="J539">
        <v>0.72</v>
      </c>
      <c r="K539">
        <v>0.33</v>
      </c>
      <c r="L539">
        <v>0.60199999999999998</v>
      </c>
      <c r="M539">
        <v>0.78200000000000003</v>
      </c>
      <c r="N539" t="s">
        <v>79</v>
      </c>
      <c r="O539" t="s">
        <v>912</v>
      </c>
    </row>
    <row r="540" spans="1:15" x14ac:dyDescent="0.2">
      <c r="A540" t="s">
        <v>913</v>
      </c>
      <c r="B540">
        <v>5</v>
      </c>
      <c r="C540">
        <v>0</v>
      </c>
      <c r="D540">
        <v>0</v>
      </c>
      <c r="E540">
        <v>0.57011282399999996</v>
      </c>
      <c r="F540">
        <v>0.563007653</v>
      </c>
      <c r="G540">
        <v>0.48</v>
      </c>
      <c r="H540">
        <v>0.97</v>
      </c>
      <c r="I540">
        <v>0.53</v>
      </c>
      <c r="J540">
        <v>0.77</v>
      </c>
      <c r="K540">
        <v>0.35</v>
      </c>
      <c r="L540">
        <v>0.73299999999999998</v>
      </c>
      <c r="M540">
        <v>0.84</v>
      </c>
      <c r="N540" t="s">
        <v>186</v>
      </c>
      <c r="O540" t="s">
        <v>914</v>
      </c>
    </row>
    <row r="541" spans="1:15" x14ac:dyDescent="0.2">
      <c r="A541" t="s">
        <v>915</v>
      </c>
      <c r="B541">
        <v>5</v>
      </c>
      <c r="C541">
        <v>0</v>
      </c>
      <c r="D541">
        <v>1</v>
      </c>
      <c r="E541">
        <v>0.436989293</v>
      </c>
      <c r="F541">
        <v>0.24078084499999999</v>
      </c>
      <c r="G541">
        <v>0.61</v>
      </c>
      <c r="H541">
        <v>0.96</v>
      </c>
      <c r="I541">
        <v>0.92</v>
      </c>
      <c r="J541">
        <v>0.71</v>
      </c>
      <c r="K541">
        <v>0.22</v>
      </c>
      <c r="L541">
        <v>0.63500000000000001</v>
      </c>
      <c r="M541">
        <v>0.74399999999999999</v>
      </c>
      <c r="N541" t="s">
        <v>192</v>
      </c>
      <c r="O541" t="s">
        <v>916</v>
      </c>
    </row>
    <row r="542" spans="1:15" x14ac:dyDescent="0.2">
      <c r="A542" t="s">
        <v>917</v>
      </c>
      <c r="B542">
        <v>5</v>
      </c>
      <c r="C542">
        <v>0</v>
      </c>
      <c r="D542">
        <v>1</v>
      </c>
      <c r="E542">
        <v>0.59321535400000003</v>
      </c>
      <c r="F542">
        <v>0.60222822399999998</v>
      </c>
      <c r="G542">
        <v>0.33</v>
      </c>
      <c r="H542">
        <v>0.95</v>
      </c>
      <c r="I542">
        <v>0.96</v>
      </c>
      <c r="J542">
        <v>0.73</v>
      </c>
      <c r="K542">
        <v>0.26</v>
      </c>
      <c r="L542">
        <v>0.63100000000000001</v>
      </c>
      <c r="M542">
        <v>0.77900000000000003</v>
      </c>
      <c r="N542" t="s">
        <v>91</v>
      </c>
      <c r="O542" t="s">
        <v>918</v>
      </c>
    </row>
    <row r="543" spans="1:15" x14ac:dyDescent="0.2">
      <c r="A543" t="s">
        <v>919</v>
      </c>
      <c r="B543">
        <v>5</v>
      </c>
      <c r="C543">
        <v>0</v>
      </c>
      <c r="D543">
        <v>1</v>
      </c>
      <c r="E543">
        <v>0.40666397300000001</v>
      </c>
      <c r="F543">
        <v>0.18130211500000001</v>
      </c>
      <c r="G543">
        <v>0.39</v>
      </c>
      <c r="H543">
        <v>0.82</v>
      </c>
      <c r="I543">
        <v>0.69</v>
      </c>
      <c r="J543">
        <v>0.67</v>
      </c>
      <c r="K543">
        <v>0.21</v>
      </c>
      <c r="L543">
        <v>0.60299999999999998</v>
      </c>
      <c r="M543">
        <v>0.73199999999999998</v>
      </c>
      <c r="N543" t="s">
        <v>16</v>
      </c>
      <c r="O543" t="s">
        <v>920</v>
      </c>
    </row>
    <row r="544" spans="1:15" x14ac:dyDescent="0.2">
      <c r="A544" t="s">
        <v>921</v>
      </c>
      <c r="B544">
        <v>5</v>
      </c>
      <c r="C544">
        <v>0</v>
      </c>
      <c r="D544">
        <v>1</v>
      </c>
      <c r="E544">
        <v>0.38626884299999997</v>
      </c>
      <c r="F544">
        <v>9.0852968000000006E-2</v>
      </c>
      <c r="G544">
        <v>0.28000000000000003</v>
      </c>
      <c r="H544">
        <v>0.65</v>
      </c>
      <c r="I544">
        <v>0.84</v>
      </c>
      <c r="J544">
        <v>0.28000000000000003</v>
      </c>
      <c r="K544">
        <v>0.02</v>
      </c>
      <c r="L544">
        <v>0.376</v>
      </c>
      <c r="M544">
        <v>0.624</v>
      </c>
      <c r="N544" t="s">
        <v>91</v>
      </c>
      <c r="O544" t="s">
        <v>922</v>
      </c>
    </row>
    <row r="545" spans="1:15" x14ac:dyDescent="0.2">
      <c r="A545" t="s">
        <v>923</v>
      </c>
      <c r="B545">
        <v>5</v>
      </c>
      <c r="C545">
        <v>0</v>
      </c>
      <c r="D545">
        <v>1</v>
      </c>
      <c r="E545">
        <v>0.59680296700000002</v>
      </c>
      <c r="F545">
        <v>0.48183229599999999</v>
      </c>
      <c r="G545">
        <v>0.99</v>
      </c>
      <c r="H545">
        <v>1</v>
      </c>
      <c r="I545">
        <v>1</v>
      </c>
      <c r="J545">
        <v>0.66</v>
      </c>
      <c r="K545">
        <v>0.24</v>
      </c>
      <c r="L545">
        <v>0.622</v>
      </c>
      <c r="M545">
        <v>0.71099999999999997</v>
      </c>
      <c r="N545" t="s">
        <v>19</v>
      </c>
      <c r="O545" t="s">
        <v>924</v>
      </c>
    </row>
    <row r="546" spans="1:15" x14ac:dyDescent="0.2">
      <c r="A546" t="s">
        <v>925</v>
      </c>
      <c r="B546">
        <v>5</v>
      </c>
      <c r="C546">
        <v>0</v>
      </c>
      <c r="D546">
        <v>0</v>
      </c>
      <c r="E546">
        <v>0.38899377099999999</v>
      </c>
      <c r="F546">
        <v>0.14711806199999999</v>
      </c>
      <c r="G546">
        <v>0.21</v>
      </c>
      <c r="H546">
        <v>0.05</v>
      </c>
      <c r="I546">
        <v>0.02</v>
      </c>
      <c r="J546">
        <v>0.5</v>
      </c>
      <c r="K546">
        <v>0.33</v>
      </c>
      <c r="L546">
        <v>0.44600000000000001</v>
      </c>
      <c r="M546">
        <v>0.63500000000000001</v>
      </c>
      <c r="N546" t="s">
        <v>161</v>
      </c>
      <c r="O546" t="s">
        <v>926</v>
      </c>
    </row>
    <row r="547" spans="1:15" x14ac:dyDescent="0.2">
      <c r="A547" t="s">
        <v>927</v>
      </c>
      <c r="B547">
        <v>5</v>
      </c>
      <c r="C547">
        <v>0</v>
      </c>
      <c r="D547">
        <v>0</v>
      </c>
      <c r="E547">
        <v>0.374528794</v>
      </c>
      <c r="F547">
        <v>0.1215581</v>
      </c>
      <c r="G547">
        <v>0.11</v>
      </c>
      <c r="H547">
        <v>0.12</v>
      </c>
      <c r="I547">
        <v>0.01</v>
      </c>
      <c r="J547">
        <v>0.63</v>
      </c>
      <c r="K547">
        <v>0.38</v>
      </c>
      <c r="L547">
        <v>0.42199999999999999</v>
      </c>
      <c r="M547">
        <v>0.71899999999999997</v>
      </c>
      <c r="N547" t="s">
        <v>123</v>
      </c>
      <c r="O547" t="s">
        <v>928</v>
      </c>
    </row>
    <row r="548" spans="1:15" x14ac:dyDescent="0.2">
      <c r="A548" t="s">
        <v>929</v>
      </c>
      <c r="B548">
        <v>5</v>
      </c>
      <c r="C548">
        <v>0</v>
      </c>
      <c r="D548">
        <v>0</v>
      </c>
      <c r="E548">
        <v>0.464257221</v>
      </c>
      <c r="F548">
        <v>0.22692809999999999</v>
      </c>
      <c r="G548">
        <v>0.04</v>
      </c>
      <c r="H548">
        <v>0.11</v>
      </c>
      <c r="I548">
        <v>0.01</v>
      </c>
      <c r="J548">
        <v>0.63</v>
      </c>
      <c r="K548">
        <v>0.21</v>
      </c>
      <c r="L548">
        <v>0.57199999999999995</v>
      </c>
      <c r="M548">
        <v>0.73499999999999999</v>
      </c>
      <c r="N548" t="s">
        <v>74</v>
      </c>
      <c r="O548" t="s">
        <v>930</v>
      </c>
    </row>
    <row r="549" spans="1:15" x14ac:dyDescent="0.2">
      <c r="A549" t="s">
        <v>931</v>
      </c>
      <c r="B549">
        <v>5</v>
      </c>
      <c r="C549">
        <v>0</v>
      </c>
      <c r="D549">
        <v>0</v>
      </c>
      <c r="E549">
        <v>0.39682150799999999</v>
      </c>
      <c r="F549">
        <v>0.11279997999999999</v>
      </c>
      <c r="G549">
        <v>0.03</v>
      </c>
      <c r="H549">
        <v>0</v>
      </c>
      <c r="I549">
        <v>0</v>
      </c>
      <c r="J549">
        <v>0.61</v>
      </c>
      <c r="K549">
        <v>0.3</v>
      </c>
      <c r="L549">
        <v>0.59799999999999998</v>
      </c>
      <c r="M549">
        <v>0.70099999999999996</v>
      </c>
      <c r="N549" t="s">
        <v>172</v>
      </c>
      <c r="O549" t="s">
        <v>932</v>
      </c>
    </row>
    <row r="550" spans="1:15" x14ac:dyDescent="0.2">
      <c r="A550" t="s">
        <v>933</v>
      </c>
      <c r="B550">
        <v>5</v>
      </c>
      <c r="C550">
        <v>0</v>
      </c>
      <c r="D550">
        <v>0</v>
      </c>
      <c r="E550">
        <v>0.48204515100000001</v>
      </c>
      <c r="F550">
        <v>0.27843320399999999</v>
      </c>
      <c r="G550">
        <v>0.02</v>
      </c>
      <c r="H550">
        <v>0.01</v>
      </c>
      <c r="I550">
        <v>0</v>
      </c>
      <c r="J550">
        <v>0.72</v>
      </c>
      <c r="K550">
        <v>0.33</v>
      </c>
      <c r="L550">
        <v>0.60199999999999998</v>
      </c>
      <c r="M550">
        <v>0.78200000000000003</v>
      </c>
      <c r="N550" t="s">
        <v>64</v>
      </c>
      <c r="O550" t="s">
        <v>934</v>
      </c>
    </row>
    <row r="551" spans="1:15" x14ac:dyDescent="0.2">
      <c r="A551" t="s">
        <v>935</v>
      </c>
      <c r="B551">
        <v>5</v>
      </c>
      <c r="C551">
        <v>0</v>
      </c>
      <c r="D551">
        <v>0</v>
      </c>
      <c r="E551">
        <v>0.57011282399999996</v>
      </c>
      <c r="F551">
        <v>0.563007653</v>
      </c>
      <c r="G551">
        <v>0.48</v>
      </c>
      <c r="H551">
        <v>0.97</v>
      </c>
      <c r="I551">
        <v>0.53</v>
      </c>
      <c r="J551">
        <v>0.77</v>
      </c>
      <c r="K551">
        <v>0.35</v>
      </c>
      <c r="L551">
        <v>0.73299999999999998</v>
      </c>
      <c r="M551">
        <v>0.84</v>
      </c>
      <c r="N551" t="s">
        <v>100</v>
      </c>
      <c r="O551" t="s">
        <v>862</v>
      </c>
    </row>
    <row r="552" spans="1:15" x14ac:dyDescent="0.2">
      <c r="A552" t="s">
        <v>936</v>
      </c>
      <c r="B552">
        <v>5</v>
      </c>
      <c r="C552">
        <v>0</v>
      </c>
      <c r="D552">
        <v>0</v>
      </c>
      <c r="E552">
        <v>0.436989293</v>
      </c>
      <c r="F552">
        <v>0.24078084499999999</v>
      </c>
      <c r="G552">
        <v>0.61</v>
      </c>
      <c r="H552">
        <v>0.96</v>
      </c>
      <c r="I552">
        <v>0.92</v>
      </c>
      <c r="J552">
        <v>0.71</v>
      </c>
      <c r="K552">
        <v>0.22</v>
      </c>
      <c r="L552">
        <v>0.63500000000000001</v>
      </c>
      <c r="M552">
        <v>0.74399999999999999</v>
      </c>
      <c r="N552" t="s">
        <v>170</v>
      </c>
      <c r="O552" t="s">
        <v>25</v>
      </c>
    </row>
    <row r="553" spans="1:15" x14ac:dyDescent="0.2">
      <c r="A553" t="s">
        <v>937</v>
      </c>
      <c r="B553">
        <v>5</v>
      </c>
      <c r="C553">
        <v>0</v>
      </c>
      <c r="D553">
        <v>0</v>
      </c>
      <c r="E553">
        <v>0.59321535400000003</v>
      </c>
      <c r="F553">
        <v>0.60222822399999998</v>
      </c>
      <c r="G553">
        <v>0.33</v>
      </c>
      <c r="H553">
        <v>0.95</v>
      </c>
      <c r="I553">
        <v>0.96</v>
      </c>
      <c r="J553">
        <v>0.73</v>
      </c>
      <c r="K553">
        <v>0.26</v>
      </c>
      <c r="L553">
        <v>0.63100000000000001</v>
      </c>
      <c r="M553">
        <v>0.77900000000000003</v>
      </c>
      <c r="N553" t="s">
        <v>106</v>
      </c>
      <c r="O553" t="s">
        <v>25</v>
      </c>
    </row>
    <row r="554" spans="1:15" x14ac:dyDescent="0.2">
      <c r="A554" t="s">
        <v>938</v>
      </c>
      <c r="B554">
        <v>5</v>
      </c>
      <c r="C554">
        <v>0</v>
      </c>
      <c r="D554">
        <v>0</v>
      </c>
      <c r="E554">
        <v>0.40666397300000001</v>
      </c>
      <c r="F554">
        <v>0.18130211500000001</v>
      </c>
      <c r="G554">
        <v>0.39</v>
      </c>
      <c r="H554">
        <v>0.82</v>
      </c>
      <c r="I554">
        <v>0.69</v>
      </c>
      <c r="J554">
        <v>0.67</v>
      </c>
      <c r="K554">
        <v>0.21</v>
      </c>
      <c r="L554">
        <v>0.60299999999999998</v>
      </c>
      <c r="M554">
        <v>0.73199999999999998</v>
      </c>
      <c r="N554" t="s">
        <v>213</v>
      </c>
      <c r="O554" t="s">
        <v>25</v>
      </c>
    </row>
    <row r="555" spans="1:15" x14ac:dyDescent="0.2">
      <c r="A555" t="s">
        <v>939</v>
      </c>
      <c r="B555">
        <v>5</v>
      </c>
      <c r="C555">
        <v>0</v>
      </c>
      <c r="D555">
        <v>0</v>
      </c>
      <c r="E555">
        <v>0.38626884299999997</v>
      </c>
      <c r="F555">
        <v>9.0852968000000006E-2</v>
      </c>
      <c r="G555">
        <v>0.28000000000000003</v>
      </c>
      <c r="H555">
        <v>0.65</v>
      </c>
      <c r="I555">
        <v>0.84</v>
      </c>
      <c r="J555">
        <v>0.28000000000000003</v>
      </c>
      <c r="K555">
        <v>0.02</v>
      </c>
      <c r="L555">
        <v>0.376</v>
      </c>
      <c r="M555">
        <v>0.624</v>
      </c>
      <c r="N555" t="s">
        <v>79</v>
      </c>
      <c r="O555" t="s">
        <v>25</v>
      </c>
    </row>
    <row r="556" spans="1:15" x14ac:dyDescent="0.2">
      <c r="A556" t="s">
        <v>940</v>
      </c>
      <c r="B556">
        <v>5</v>
      </c>
      <c r="C556">
        <v>0</v>
      </c>
      <c r="D556">
        <v>0</v>
      </c>
      <c r="E556">
        <v>0.59680296700000002</v>
      </c>
      <c r="F556">
        <v>0.48183229599999999</v>
      </c>
      <c r="G556">
        <v>0.99</v>
      </c>
      <c r="H556">
        <v>1</v>
      </c>
      <c r="I556">
        <v>1</v>
      </c>
      <c r="J556">
        <v>0.66</v>
      </c>
      <c r="K556">
        <v>0.24</v>
      </c>
      <c r="L556">
        <v>0.622</v>
      </c>
      <c r="M556">
        <v>0.71099999999999997</v>
      </c>
      <c r="N556" t="s">
        <v>64</v>
      </c>
      <c r="O556" t="s">
        <v>25</v>
      </c>
    </row>
    <row r="557" spans="1:15" x14ac:dyDescent="0.2">
      <c r="A557" t="s">
        <v>941</v>
      </c>
      <c r="B557">
        <v>5</v>
      </c>
      <c r="C557">
        <v>0</v>
      </c>
      <c r="D557">
        <v>0</v>
      </c>
      <c r="E557">
        <v>0.49698831199999999</v>
      </c>
      <c r="F557">
        <v>0.33836659800000002</v>
      </c>
      <c r="G557">
        <v>0.03</v>
      </c>
      <c r="H557">
        <v>0.01</v>
      </c>
      <c r="I557">
        <v>0.01</v>
      </c>
      <c r="J557">
        <v>0.56999999999999995</v>
      </c>
      <c r="K557">
        <v>0.24</v>
      </c>
      <c r="L557">
        <v>0.57699999999999996</v>
      </c>
      <c r="M557">
        <v>0.69699999999999995</v>
      </c>
      <c r="N557" t="s">
        <v>62</v>
      </c>
      <c r="O557" t="s">
        <v>25</v>
      </c>
    </row>
    <row r="558" spans="1:15" x14ac:dyDescent="0.2">
      <c r="A558" t="s">
        <v>942</v>
      </c>
      <c r="B558">
        <v>5</v>
      </c>
      <c r="C558">
        <v>0</v>
      </c>
      <c r="D558">
        <v>0</v>
      </c>
      <c r="E558">
        <v>0.48085966299999999</v>
      </c>
      <c r="F558">
        <v>0.27006191000000002</v>
      </c>
      <c r="G558">
        <v>0.08</v>
      </c>
      <c r="H558">
        <v>0.23</v>
      </c>
      <c r="I558">
        <v>0.33</v>
      </c>
      <c r="J558">
        <v>0.66</v>
      </c>
      <c r="K558">
        <v>0.3</v>
      </c>
      <c r="L558">
        <v>0.64900000000000002</v>
      </c>
      <c r="M558">
        <v>0.79700000000000004</v>
      </c>
      <c r="N558" t="s">
        <v>165</v>
      </c>
      <c r="O558" t="s">
        <v>25</v>
      </c>
    </row>
    <row r="559" spans="1:15" x14ac:dyDescent="0.2">
      <c r="A559" t="s">
        <v>943</v>
      </c>
      <c r="B559">
        <v>5</v>
      </c>
      <c r="C559">
        <v>0</v>
      </c>
      <c r="D559">
        <v>0</v>
      </c>
      <c r="E559">
        <v>0.490048074</v>
      </c>
      <c r="F559">
        <v>0.31792920800000002</v>
      </c>
      <c r="G559">
        <v>0.75</v>
      </c>
      <c r="H559">
        <v>0.83</v>
      </c>
      <c r="I559">
        <v>0.55000000000000004</v>
      </c>
      <c r="J559">
        <v>0.66</v>
      </c>
      <c r="K559">
        <v>0.24</v>
      </c>
      <c r="L559">
        <v>0.63800000000000001</v>
      </c>
      <c r="M559">
        <v>0.78</v>
      </c>
      <c r="N559" t="s">
        <v>213</v>
      </c>
      <c r="O559" t="s">
        <v>25</v>
      </c>
    </row>
    <row r="560" spans="1:15" x14ac:dyDescent="0.2">
      <c r="A560" t="s">
        <v>944</v>
      </c>
      <c r="B560">
        <v>5</v>
      </c>
      <c r="C560">
        <v>0</v>
      </c>
      <c r="D560">
        <v>0</v>
      </c>
      <c r="E560">
        <v>0.49218472600000002</v>
      </c>
      <c r="F560">
        <v>0.44785228399999999</v>
      </c>
      <c r="G560">
        <v>0.03</v>
      </c>
      <c r="H560">
        <v>0.83</v>
      </c>
      <c r="I560">
        <v>0.09</v>
      </c>
      <c r="J560">
        <v>0.7</v>
      </c>
      <c r="K560">
        <v>0.27</v>
      </c>
      <c r="L560">
        <v>0.69299999999999995</v>
      </c>
      <c r="M560">
        <v>0.82699999999999996</v>
      </c>
      <c r="N560" t="s">
        <v>72</v>
      </c>
      <c r="O560" t="s">
        <v>25</v>
      </c>
    </row>
    <row r="561" spans="1:15" x14ac:dyDescent="0.2">
      <c r="A561" t="s">
        <v>945</v>
      </c>
      <c r="B561">
        <v>5</v>
      </c>
      <c r="C561">
        <v>0</v>
      </c>
      <c r="D561">
        <v>0</v>
      </c>
      <c r="E561">
        <v>0.528115114</v>
      </c>
      <c r="F561">
        <v>0.281828105</v>
      </c>
      <c r="G561">
        <v>0.04</v>
      </c>
      <c r="H561">
        <v>0.75</v>
      </c>
      <c r="I561">
        <v>0.05</v>
      </c>
      <c r="J561">
        <v>0.64</v>
      </c>
      <c r="K561">
        <v>0.19</v>
      </c>
      <c r="L561">
        <v>0.67700000000000005</v>
      </c>
      <c r="M561">
        <v>0.79200000000000004</v>
      </c>
      <c r="N561" t="s">
        <v>60</v>
      </c>
      <c r="O561" t="s">
        <v>25</v>
      </c>
    </row>
    <row r="562" spans="1:15" x14ac:dyDescent="0.2">
      <c r="A562" t="s">
        <v>946</v>
      </c>
      <c r="B562">
        <v>5</v>
      </c>
      <c r="C562">
        <v>0</v>
      </c>
      <c r="D562">
        <v>0</v>
      </c>
      <c r="E562">
        <v>0.42362322400000002</v>
      </c>
      <c r="F562">
        <v>0.38133376800000002</v>
      </c>
      <c r="G562">
        <v>0.01</v>
      </c>
      <c r="H562">
        <v>0</v>
      </c>
      <c r="I562">
        <v>0.03</v>
      </c>
      <c r="J562">
        <v>0.63</v>
      </c>
      <c r="K562">
        <v>0.21</v>
      </c>
      <c r="L562">
        <v>0.65200000000000002</v>
      </c>
      <c r="M562">
        <v>0.76100000000000001</v>
      </c>
      <c r="N562" t="s">
        <v>114</v>
      </c>
      <c r="O562" t="s">
        <v>25</v>
      </c>
    </row>
    <row r="563" spans="1:15" x14ac:dyDescent="0.2">
      <c r="A563" t="s">
        <v>947</v>
      </c>
      <c r="B563">
        <v>5</v>
      </c>
      <c r="C563">
        <v>0</v>
      </c>
      <c r="D563">
        <v>0</v>
      </c>
      <c r="E563">
        <v>0.58814614799999998</v>
      </c>
      <c r="F563">
        <v>0.55318778800000001</v>
      </c>
      <c r="G563">
        <v>0.97</v>
      </c>
      <c r="H563">
        <v>0.99</v>
      </c>
      <c r="I563">
        <v>0.97</v>
      </c>
      <c r="J563">
        <v>0.67</v>
      </c>
      <c r="K563">
        <v>0.65</v>
      </c>
      <c r="L563">
        <v>0.55100000000000005</v>
      </c>
      <c r="M563">
        <v>0.68899999999999995</v>
      </c>
      <c r="N563" t="s">
        <v>114</v>
      </c>
      <c r="O563" t="s">
        <v>948</v>
      </c>
    </row>
    <row r="564" spans="1:15" x14ac:dyDescent="0.2">
      <c r="A564" t="s">
        <v>949</v>
      </c>
      <c r="B564">
        <v>5</v>
      </c>
      <c r="C564">
        <v>0</v>
      </c>
      <c r="D564">
        <v>0</v>
      </c>
      <c r="E564">
        <v>0.62853958499999996</v>
      </c>
      <c r="F564">
        <v>0.59491163499999999</v>
      </c>
      <c r="G564">
        <v>0.97</v>
      </c>
      <c r="H564">
        <v>0.98</v>
      </c>
      <c r="I564">
        <v>0.93</v>
      </c>
      <c r="J564">
        <v>0.77</v>
      </c>
      <c r="K564">
        <v>0.68</v>
      </c>
      <c r="L564">
        <v>0.56399999999999995</v>
      </c>
      <c r="M564">
        <v>0.75600000000000001</v>
      </c>
      <c r="N564" t="s">
        <v>215</v>
      </c>
      <c r="O564" t="s">
        <v>950</v>
      </c>
    </row>
    <row r="565" spans="1:15" x14ac:dyDescent="0.2">
      <c r="A565" t="s">
        <v>951</v>
      </c>
      <c r="B565">
        <v>5</v>
      </c>
      <c r="C565">
        <v>0</v>
      </c>
      <c r="D565">
        <v>0</v>
      </c>
      <c r="E565">
        <v>0.55009810599999998</v>
      </c>
      <c r="F565">
        <v>0.47832089700000002</v>
      </c>
      <c r="G565">
        <v>0.88</v>
      </c>
      <c r="H565">
        <v>0.99</v>
      </c>
      <c r="I565">
        <v>0.67</v>
      </c>
      <c r="J565">
        <v>0.69</v>
      </c>
      <c r="K565">
        <v>0.41</v>
      </c>
      <c r="L565">
        <v>0.59199999999999997</v>
      </c>
      <c r="M565">
        <v>0.73799999999999999</v>
      </c>
      <c r="N565" t="s">
        <v>57</v>
      </c>
      <c r="O565" t="s">
        <v>952</v>
      </c>
    </row>
    <row r="566" spans="1:15" x14ac:dyDescent="0.2">
      <c r="A566" t="s">
        <v>953</v>
      </c>
      <c r="B566">
        <v>5</v>
      </c>
      <c r="C566">
        <v>0</v>
      </c>
      <c r="D566">
        <v>0</v>
      </c>
      <c r="E566">
        <v>0.61681311599999999</v>
      </c>
      <c r="F566">
        <v>0.48076835299999998</v>
      </c>
      <c r="G566">
        <v>0.91</v>
      </c>
      <c r="H566">
        <v>0.92</v>
      </c>
      <c r="I566">
        <v>0.16</v>
      </c>
      <c r="J566">
        <v>0.65</v>
      </c>
      <c r="K566">
        <v>0.4</v>
      </c>
      <c r="L566">
        <v>0.61699999999999999</v>
      </c>
      <c r="M566">
        <v>0.65900000000000003</v>
      </c>
      <c r="N566" t="s">
        <v>64</v>
      </c>
      <c r="O566" t="s">
        <v>954</v>
      </c>
    </row>
    <row r="567" spans="1:15" x14ac:dyDescent="0.2">
      <c r="A567" t="s">
        <v>955</v>
      </c>
      <c r="B567">
        <v>5</v>
      </c>
      <c r="C567">
        <v>0</v>
      </c>
      <c r="D567">
        <v>0</v>
      </c>
      <c r="E567">
        <v>0.55137575699999997</v>
      </c>
      <c r="F567">
        <v>0.40720519399999999</v>
      </c>
      <c r="G567">
        <v>0.77</v>
      </c>
      <c r="H567">
        <v>0.87</v>
      </c>
      <c r="I567">
        <v>0.2</v>
      </c>
      <c r="J567">
        <v>0.76</v>
      </c>
      <c r="K567">
        <v>0.46</v>
      </c>
      <c r="L567">
        <v>0.63100000000000001</v>
      </c>
      <c r="M567">
        <v>0.79900000000000004</v>
      </c>
      <c r="N567" t="s">
        <v>123</v>
      </c>
      <c r="O567" t="s">
        <v>956</v>
      </c>
    </row>
    <row r="568" spans="1:15" x14ac:dyDescent="0.2">
      <c r="A568" t="s">
        <v>957</v>
      </c>
      <c r="B568">
        <v>5</v>
      </c>
      <c r="C568">
        <v>0</v>
      </c>
      <c r="D568">
        <v>0</v>
      </c>
      <c r="E568">
        <v>0.62627493700000003</v>
      </c>
      <c r="F568">
        <v>0.59839022200000003</v>
      </c>
      <c r="G568">
        <v>0.11</v>
      </c>
      <c r="H568">
        <v>0.85</v>
      </c>
      <c r="I568">
        <v>0.04</v>
      </c>
      <c r="J568">
        <v>0.83</v>
      </c>
      <c r="K568">
        <v>0.56000000000000005</v>
      </c>
      <c r="L568">
        <v>0.67100000000000004</v>
      </c>
      <c r="M568">
        <v>0.81399999999999995</v>
      </c>
      <c r="N568" t="s">
        <v>114</v>
      </c>
      <c r="O568" t="s">
        <v>958</v>
      </c>
    </row>
    <row r="569" spans="1:15" x14ac:dyDescent="0.2">
      <c r="A569" t="s">
        <v>959</v>
      </c>
      <c r="B569">
        <v>5</v>
      </c>
      <c r="C569">
        <v>0</v>
      </c>
      <c r="D569">
        <v>0</v>
      </c>
      <c r="E569">
        <v>0.45255332100000001</v>
      </c>
      <c r="F569">
        <v>0.17948108900000001</v>
      </c>
      <c r="G569">
        <v>0.01</v>
      </c>
      <c r="H569">
        <v>0</v>
      </c>
      <c r="I569">
        <v>0</v>
      </c>
      <c r="J569">
        <v>0.68</v>
      </c>
      <c r="K569">
        <v>0.11</v>
      </c>
      <c r="L569">
        <v>0.58799999999999997</v>
      </c>
      <c r="M569">
        <v>0.73</v>
      </c>
      <c r="N569" t="s">
        <v>123</v>
      </c>
      <c r="O569" t="s">
        <v>960</v>
      </c>
    </row>
    <row r="570" spans="1:15" x14ac:dyDescent="0.2">
      <c r="A570" t="s">
        <v>961</v>
      </c>
      <c r="B570">
        <v>5</v>
      </c>
      <c r="C570">
        <v>0</v>
      </c>
      <c r="D570">
        <v>0</v>
      </c>
      <c r="E570">
        <v>0.41000392000000002</v>
      </c>
      <c r="F570">
        <v>0.24076436500000001</v>
      </c>
      <c r="G570">
        <v>0</v>
      </c>
      <c r="H570">
        <v>0</v>
      </c>
      <c r="I570">
        <v>0</v>
      </c>
      <c r="J570">
        <v>0.69</v>
      </c>
      <c r="K570">
        <v>0.13</v>
      </c>
      <c r="L570">
        <v>0.54400000000000004</v>
      </c>
      <c r="M570">
        <v>0.73299999999999998</v>
      </c>
      <c r="N570" t="s">
        <v>64</v>
      </c>
      <c r="O570" t="s">
        <v>930</v>
      </c>
    </row>
    <row r="571" spans="1:15" x14ac:dyDescent="0.2">
      <c r="A571" t="s">
        <v>962</v>
      </c>
      <c r="B571">
        <v>5</v>
      </c>
      <c r="C571">
        <v>0</v>
      </c>
      <c r="D571">
        <v>0</v>
      </c>
      <c r="E571">
        <v>0.365830139</v>
      </c>
      <c r="F571">
        <v>0.17288629699999999</v>
      </c>
      <c r="G571">
        <v>0.02</v>
      </c>
      <c r="H571">
        <v>0</v>
      </c>
      <c r="I571">
        <v>0</v>
      </c>
      <c r="J571">
        <v>0.64</v>
      </c>
      <c r="K571">
        <v>0.09</v>
      </c>
      <c r="L571">
        <v>0.56499999999999995</v>
      </c>
      <c r="M571">
        <v>0.69799999999999995</v>
      </c>
      <c r="N571" t="s">
        <v>123</v>
      </c>
      <c r="O571" t="s">
        <v>963</v>
      </c>
    </row>
    <row r="572" spans="1:15" x14ac:dyDescent="0.2">
      <c r="A572" t="s">
        <v>964</v>
      </c>
      <c r="B572">
        <v>5</v>
      </c>
      <c r="C572">
        <v>0</v>
      </c>
      <c r="D572">
        <v>0</v>
      </c>
      <c r="E572">
        <v>0.35341885699999998</v>
      </c>
      <c r="F572">
        <v>0.155458227</v>
      </c>
      <c r="G572">
        <v>0.03</v>
      </c>
      <c r="H572">
        <v>0</v>
      </c>
      <c r="I572">
        <v>0</v>
      </c>
      <c r="J572">
        <v>0.3</v>
      </c>
      <c r="K572">
        <v>0.06</v>
      </c>
      <c r="L572">
        <v>0.33400000000000002</v>
      </c>
      <c r="M572">
        <v>0.60399999999999998</v>
      </c>
      <c r="N572" t="s">
        <v>161</v>
      </c>
      <c r="O572" t="s">
        <v>965</v>
      </c>
    </row>
    <row r="573" spans="1:15" x14ac:dyDescent="0.2">
      <c r="A573" t="s">
        <v>966</v>
      </c>
      <c r="B573">
        <v>5</v>
      </c>
      <c r="C573">
        <v>0</v>
      </c>
      <c r="D573">
        <v>0</v>
      </c>
      <c r="E573">
        <v>0.36976387500000002</v>
      </c>
      <c r="F573">
        <v>0.27933037300000002</v>
      </c>
      <c r="G573">
        <v>0.49</v>
      </c>
      <c r="H573">
        <v>7.0000000000000007E-2</v>
      </c>
      <c r="I573">
        <v>0</v>
      </c>
      <c r="J573">
        <v>0.61</v>
      </c>
      <c r="K573">
        <v>0.1</v>
      </c>
      <c r="L573">
        <v>0.51</v>
      </c>
      <c r="M573">
        <v>0.64300000000000002</v>
      </c>
      <c r="N573" t="s">
        <v>114</v>
      </c>
      <c r="O573" t="s">
        <v>967</v>
      </c>
    </row>
    <row r="574" spans="1:15" x14ac:dyDescent="0.2">
      <c r="A574" t="s">
        <v>968</v>
      </c>
      <c r="B574">
        <v>5</v>
      </c>
      <c r="C574">
        <v>0</v>
      </c>
      <c r="D574">
        <v>1</v>
      </c>
      <c r="E574">
        <v>0.58814614799999998</v>
      </c>
      <c r="F574">
        <v>0.55318778800000001</v>
      </c>
      <c r="G574">
        <v>0.97</v>
      </c>
      <c r="H574">
        <v>0.99</v>
      </c>
      <c r="I574">
        <v>0.97</v>
      </c>
      <c r="J574">
        <v>0.67</v>
      </c>
      <c r="K574">
        <v>0.65</v>
      </c>
      <c r="L574">
        <v>0.55100000000000005</v>
      </c>
      <c r="M574">
        <v>0.68899999999999995</v>
      </c>
      <c r="N574" t="s">
        <v>969</v>
      </c>
      <c r="O574" t="s">
        <v>970</v>
      </c>
    </row>
    <row r="575" spans="1:15" x14ac:dyDescent="0.2">
      <c r="A575" t="s">
        <v>971</v>
      </c>
      <c r="B575">
        <v>5</v>
      </c>
      <c r="C575">
        <v>0</v>
      </c>
      <c r="D575">
        <v>1</v>
      </c>
      <c r="E575">
        <v>0.62853958499999996</v>
      </c>
      <c r="F575">
        <v>0.59491163499999999</v>
      </c>
      <c r="G575">
        <v>0.97</v>
      </c>
      <c r="H575">
        <v>0.98</v>
      </c>
      <c r="I575">
        <v>0.93</v>
      </c>
      <c r="J575">
        <v>0.77</v>
      </c>
      <c r="K575">
        <v>0.68</v>
      </c>
      <c r="L575">
        <v>0.56399999999999995</v>
      </c>
      <c r="M575">
        <v>0.75600000000000001</v>
      </c>
      <c r="N575" t="s">
        <v>22</v>
      </c>
      <c r="O575" t="s">
        <v>972</v>
      </c>
    </row>
    <row r="576" spans="1:15" x14ac:dyDescent="0.2">
      <c r="A576" t="s">
        <v>973</v>
      </c>
      <c r="B576">
        <v>5</v>
      </c>
      <c r="C576">
        <v>0</v>
      </c>
      <c r="D576">
        <v>1</v>
      </c>
      <c r="E576">
        <v>0.55009810599999998</v>
      </c>
      <c r="F576">
        <v>0.47832089700000002</v>
      </c>
      <c r="G576">
        <v>0.88</v>
      </c>
      <c r="H576">
        <v>0.99</v>
      </c>
      <c r="I576">
        <v>0.67</v>
      </c>
      <c r="J576">
        <v>0.69</v>
      </c>
      <c r="K576">
        <v>0.41</v>
      </c>
      <c r="L576">
        <v>0.59199999999999997</v>
      </c>
      <c r="M576">
        <v>0.73799999999999999</v>
      </c>
      <c r="N576" t="s">
        <v>19</v>
      </c>
      <c r="O576" t="s">
        <v>974</v>
      </c>
    </row>
    <row r="577" spans="1:15" x14ac:dyDescent="0.2">
      <c r="A577" t="s">
        <v>975</v>
      </c>
      <c r="B577">
        <v>5</v>
      </c>
      <c r="C577">
        <v>0</v>
      </c>
      <c r="D577">
        <v>1</v>
      </c>
      <c r="E577">
        <v>0.61681311599999999</v>
      </c>
      <c r="F577">
        <v>0.48076835299999998</v>
      </c>
      <c r="G577">
        <v>0.91</v>
      </c>
      <c r="H577">
        <v>0.92</v>
      </c>
      <c r="I577">
        <v>0.16</v>
      </c>
      <c r="J577">
        <v>0.65</v>
      </c>
      <c r="K577">
        <v>0.4</v>
      </c>
      <c r="L577">
        <v>0.61699999999999999</v>
      </c>
      <c r="M577">
        <v>0.65900000000000003</v>
      </c>
      <c r="N577" t="s">
        <v>91</v>
      </c>
      <c r="O577" t="s">
        <v>976</v>
      </c>
    </row>
    <row r="578" spans="1:15" x14ac:dyDescent="0.2">
      <c r="A578" t="s">
        <v>977</v>
      </c>
      <c r="B578">
        <v>5</v>
      </c>
      <c r="C578">
        <v>0</v>
      </c>
      <c r="D578">
        <v>1</v>
      </c>
      <c r="E578">
        <v>0.55137575699999997</v>
      </c>
      <c r="F578">
        <v>0.40720519399999999</v>
      </c>
      <c r="G578">
        <v>0.77</v>
      </c>
      <c r="H578">
        <v>0.87</v>
      </c>
      <c r="I578">
        <v>0.2</v>
      </c>
      <c r="J578">
        <v>0.76</v>
      </c>
      <c r="K578">
        <v>0.46</v>
      </c>
      <c r="L578">
        <v>0.63100000000000001</v>
      </c>
      <c r="M578">
        <v>0.79900000000000004</v>
      </c>
      <c r="N578" t="s">
        <v>304</v>
      </c>
      <c r="O578" t="s">
        <v>978</v>
      </c>
    </row>
    <row r="579" spans="1:15" x14ac:dyDescent="0.2">
      <c r="A579" t="s">
        <v>979</v>
      </c>
      <c r="B579">
        <v>5</v>
      </c>
      <c r="C579">
        <v>0</v>
      </c>
      <c r="D579">
        <v>1</v>
      </c>
      <c r="E579">
        <v>0.62627493700000003</v>
      </c>
      <c r="F579">
        <v>0.59839022200000003</v>
      </c>
      <c r="G579">
        <v>0.11</v>
      </c>
      <c r="H579">
        <v>0.85</v>
      </c>
      <c r="I579">
        <v>0.04</v>
      </c>
      <c r="J579">
        <v>0.83</v>
      </c>
      <c r="K579">
        <v>0.56000000000000005</v>
      </c>
      <c r="L579">
        <v>0.67100000000000004</v>
      </c>
      <c r="M579">
        <v>0.81399999999999995</v>
      </c>
      <c r="N579" t="s">
        <v>244</v>
      </c>
      <c r="O579" t="s">
        <v>980</v>
      </c>
    </row>
    <row r="580" spans="1:15" x14ac:dyDescent="0.2">
      <c r="A580" t="s">
        <v>981</v>
      </c>
      <c r="B580">
        <v>5</v>
      </c>
      <c r="C580">
        <v>0</v>
      </c>
      <c r="D580">
        <v>0</v>
      </c>
      <c r="E580">
        <v>0.45255332100000001</v>
      </c>
      <c r="F580">
        <v>0.17948108900000001</v>
      </c>
      <c r="G580">
        <v>0.01</v>
      </c>
      <c r="H580">
        <v>0</v>
      </c>
      <c r="I580">
        <v>0</v>
      </c>
      <c r="J580">
        <v>0.68</v>
      </c>
      <c r="K580">
        <v>0.11</v>
      </c>
      <c r="L580">
        <v>0.58799999999999997</v>
      </c>
      <c r="M580">
        <v>0.73</v>
      </c>
      <c r="N580" t="s">
        <v>62</v>
      </c>
      <c r="O580" t="s">
        <v>905</v>
      </c>
    </row>
    <row r="581" spans="1:15" x14ac:dyDescent="0.2">
      <c r="A581" t="s">
        <v>982</v>
      </c>
      <c r="B581">
        <v>5</v>
      </c>
      <c r="C581">
        <v>0</v>
      </c>
      <c r="D581">
        <v>0</v>
      </c>
      <c r="E581">
        <v>0.41000392000000002</v>
      </c>
      <c r="F581">
        <v>0.24076436500000001</v>
      </c>
      <c r="G581">
        <v>0</v>
      </c>
      <c r="H581">
        <v>0</v>
      </c>
      <c r="I581">
        <v>0</v>
      </c>
      <c r="J581">
        <v>0.69</v>
      </c>
      <c r="K581">
        <v>0.13</v>
      </c>
      <c r="L581">
        <v>0.54400000000000004</v>
      </c>
      <c r="M581">
        <v>0.73299999999999998</v>
      </c>
      <c r="N581" t="s">
        <v>72</v>
      </c>
      <c r="O581" t="s">
        <v>426</v>
      </c>
    </row>
    <row r="582" spans="1:15" x14ac:dyDescent="0.2">
      <c r="A582" t="s">
        <v>983</v>
      </c>
      <c r="B582">
        <v>5</v>
      </c>
      <c r="C582">
        <v>0</v>
      </c>
      <c r="D582">
        <v>0</v>
      </c>
      <c r="E582">
        <v>0.365830139</v>
      </c>
      <c r="F582">
        <v>0.17288629699999999</v>
      </c>
      <c r="G582">
        <v>0.02</v>
      </c>
      <c r="H582">
        <v>0</v>
      </c>
      <c r="I582">
        <v>0</v>
      </c>
      <c r="J582">
        <v>0.64</v>
      </c>
      <c r="K582">
        <v>0.09</v>
      </c>
      <c r="L582">
        <v>0.56499999999999995</v>
      </c>
      <c r="M582">
        <v>0.69799999999999995</v>
      </c>
      <c r="N582" t="s">
        <v>74</v>
      </c>
      <c r="O582" t="s">
        <v>984</v>
      </c>
    </row>
    <row r="583" spans="1:15" x14ac:dyDescent="0.2">
      <c r="A583" t="s">
        <v>985</v>
      </c>
      <c r="B583">
        <v>5</v>
      </c>
      <c r="C583">
        <v>0</v>
      </c>
      <c r="D583">
        <v>0</v>
      </c>
      <c r="E583">
        <v>0.35341885699999998</v>
      </c>
      <c r="F583">
        <v>0.155458227</v>
      </c>
      <c r="G583">
        <v>0.03</v>
      </c>
      <c r="H583">
        <v>0</v>
      </c>
      <c r="I583">
        <v>0</v>
      </c>
      <c r="J583">
        <v>0.3</v>
      </c>
      <c r="K583">
        <v>0.06</v>
      </c>
      <c r="L583">
        <v>0.33400000000000002</v>
      </c>
      <c r="M583">
        <v>0.60399999999999998</v>
      </c>
      <c r="N583" t="s">
        <v>114</v>
      </c>
      <c r="O583" t="s">
        <v>986</v>
      </c>
    </row>
    <row r="584" spans="1:15" x14ac:dyDescent="0.2">
      <c r="A584" t="s">
        <v>987</v>
      </c>
      <c r="B584">
        <v>5</v>
      </c>
      <c r="C584">
        <v>0</v>
      </c>
      <c r="D584">
        <v>0</v>
      </c>
      <c r="E584">
        <v>0.36976387500000002</v>
      </c>
      <c r="F584">
        <v>0.27933037300000002</v>
      </c>
      <c r="G584">
        <v>0.49</v>
      </c>
      <c r="H584">
        <v>7.0000000000000007E-2</v>
      </c>
      <c r="I584">
        <v>0</v>
      </c>
      <c r="J584">
        <v>0.61</v>
      </c>
      <c r="K584">
        <v>0.1</v>
      </c>
      <c r="L584">
        <v>0.51</v>
      </c>
      <c r="M584">
        <v>0.64300000000000002</v>
      </c>
      <c r="N584" t="s">
        <v>62</v>
      </c>
      <c r="O584" t="s">
        <v>928</v>
      </c>
    </row>
    <row r="585" spans="1:15" x14ac:dyDescent="0.2">
      <c r="A585" t="s">
        <v>988</v>
      </c>
      <c r="B585">
        <v>5</v>
      </c>
      <c r="C585">
        <v>0</v>
      </c>
      <c r="D585">
        <v>0</v>
      </c>
      <c r="E585">
        <v>0.62351098900000002</v>
      </c>
      <c r="F585">
        <v>0.75804883199999995</v>
      </c>
      <c r="G585">
        <v>0.89</v>
      </c>
      <c r="H585">
        <v>1</v>
      </c>
      <c r="I585">
        <v>0.96</v>
      </c>
      <c r="J585">
        <v>0.6</v>
      </c>
      <c r="K585">
        <v>0.42</v>
      </c>
      <c r="L585">
        <v>0.60799999999999998</v>
      </c>
      <c r="M585">
        <v>0.73699999999999999</v>
      </c>
      <c r="N585" t="s">
        <v>46</v>
      </c>
      <c r="O585" t="s">
        <v>989</v>
      </c>
    </row>
    <row r="586" spans="1:15" x14ac:dyDescent="0.2">
      <c r="A586" t="s">
        <v>990</v>
      </c>
      <c r="B586">
        <v>5</v>
      </c>
      <c r="C586">
        <v>0</v>
      </c>
      <c r="D586">
        <v>0</v>
      </c>
      <c r="E586">
        <v>0.59526859600000004</v>
      </c>
      <c r="F586">
        <v>0.374334842</v>
      </c>
      <c r="G586">
        <v>0.87</v>
      </c>
      <c r="H586">
        <v>0.98</v>
      </c>
      <c r="I586">
        <v>0.89</v>
      </c>
      <c r="J586">
        <v>0.64</v>
      </c>
      <c r="K586">
        <v>0.31</v>
      </c>
      <c r="L586">
        <v>0.67900000000000005</v>
      </c>
      <c r="M586">
        <v>0.81599999999999995</v>
      </c>
      <c r="N586" t="s">
        <v>161</v>
      </c>
      <c r="O586" t="s">
        <v>991</v>
      </c>
    </row>
    <row r="587" spans="1:15" x14ac:dyDescent="0.2">
      <c r="A587" t="s">
        <v>992</v>
      </c>
      <c r="B587">
        <v>5</v>
      </c>
      <c r="C587">
        <v>0</v>
      </c>
      <c r="D587">
        <v>0</v>
      </c>
      <c r="E587">
        <v>0.67434502200000002</v>
      </c>
      <c r="F587">
        <v>0.58641213199999997</v>
      </c>
      <c r="G587">
        <v>0.93</v>
      </c>
      <c r="H587">
        <v>1</v>
      </c>
      <c r="I587">
        <v>0.92</v>
      </c>
      <c r="J587">
        <v>0.67</v>
      </c>
      <c r="K587">
        <v>0.33</v>
      </c>
      <c r="L587">
        <v>0.68400000000000005</v>
      </c>
      <c r="M587">
        <v>0.82899999999999996</v>
      </c>
      <c r="N587" t="s">
        <v>64</v>
      </c>
      <c r="O587" t="s">
        <v>993</v>
      </c>
    </row>
    <row r="588" spans="1:15" x14ac:dyDescent="0.2">
      <c r="A588" t="s">
        <v>994</v>
      </c>
      <c r="B588">
        <v>5</v>
      </c>
      <c r="C588">
        <v>0</v>
      </c>
      <c r="D588">
        <v>0</v>
      </c>
      <c r="E588">
        <v>0.59831630999999996</v>
      </c>
      <c r="F588">
        <v>0.60552245400000004</v>
      </c>
      <c r="G588">
        <v>0.12</v>
      </c>
      <c r="H588">
        <v>0.99</v>
      </c>
      <c r="I588">
        <v>0.74</v>
      </c>
      <c r="J588">
        <v>0.75</v>
      </c>
      <c r="K588">
        <v>0.44</v>
      </c>
      <c r="L588">
        <v>0.70599999999999996</v>
      </c>
      <c r="M588">
        <v>0.85499999999999998</v>
      </c>
      <c r="N588" t="s">
        <v>172</v>
      </c>
      <c r="O588" t="s">
        <v>995</v>
      </c>
    </row>
    <row r="589" spans="1:15" x14ac:dyDescent="0.2">
      <c r="A589" t="s">
        <v>996</v>
      </c>
      <c r="B589">
        <v>5</v>
      </c>
      <c r="C589">
        <v>0</v>
      </c>
      <c r="D589">
        <v>0</v>
      </c>
      <c r="E589">
        <v>0.66398419500000005</v>
      </c>
      <c r="F589">
        <v>0.56396049299999995</v>
      </c>
      <c r="G589">
        <v>0.93</v>
      </c>
      <c r="H589">
        <v>1</v>
      </c>
      <c r="I589">
        <v>0.88</v>
      </c>
      <c r="J589">
        <v>0.66</v>
      </c>
      <c r="K589">
        <v>0.32</v>
      </c>
      <c r="L589">
        <v>0.69699999999999995</v>
      </c>
      <c r="M589">
        <v>0.82299999999999995</v>
      </c>
      <c r="N589" t="s">
        <v>114</v>
      </c>
      <c r="O589" t="s">
        <v>997</v>
      </c>
    </row>
    <row r="590" spans="1:15" x14ac:dyDescent="0.2">
      <c r="A590" t="s">
        <v>998</v>
      </c>
      <c r="B590">
        <v>5</v>
      </c>
      <c r="C590">
        <v>0</v>
      </c>
      <c r="D590">
        <v>0</v>
      </c>
      <c r="E590">
        <v>0.52575445399999998</v>
      </c>
      <c r="F590">
        <v>0.55583840600000001</v>
      </c>
      <c r="G590">
        <v>0.97</v>
      </c>
      <c r="H590">
        <v>1</v>
      </c>
      <c r="I590">
        <v>0.92</v>
      </c>
      <c r="J590">
        <v>0.65</v>
      </c>
      <c r="K590">
        <v>0.39</v>
      </c>
      <c r="L590">
        <v>0.71899999999999997</v>
      </c>
      <c r="M590">
        <v>0.79900000000000004</v>
      </c>
      <c r="N590" t="s">
        <v>114</v>
      </c>
      <c r="O590" t="s">
        <v>999</v>
      </c>
    </row>
    <row r="591" spans="1:15" x14ac:dyDescent="0.2">
      <c r="A591" t="s">
        <v>1000</v>
      </c>
      <c r="B591">
        <v>5</v>
      </c>
      <c r="C591">
        <v>0</v>
      </c>
      <c r="D591">
        <v>0</v>
      </c>
      <c r="E591">
        <v>0.43691112599999998</v>
      </c>
      <c r="F591">
        <v>0.48015645099999998</v>
      </c>
      <c r="G591">
        <v>0.09</v>
      </c>
      <c r="H591">
        <v>0.03</v>
      </c>
      <c r="I591">
        <v>0.03</v>
      </c>
      <c r="J591">
        <v>0.64</v>
      </c>
      <c r="K591">
        <v>0.52</v>
      </c>
      <c r="L591">
        <v>0.44700000000000001</v>
      </c>
      <c r="M591">
        <v>0.61899999999999999</v>
      </c>
      <c r="N591" t="s">
        <v>46</v>
      </c>
      <c r="O591" t="s">
        <v>25</v>
      </c>
    </row>
    <row r="592" spans="1:15" x14ac:dyDescent="0.2">
      <c r="A592" t="s">
        <v>1001</v>
      </c>
      <c r="B592">
        <v>5</v>
      </c>
      <c r="C592">
        <v>0</v>
      </c>
      <c r="D592">
        <v>0</v>
      </c>
      <c r="E592">
        <v>0.515120986</v>
      </c>
      <c r="F592">
        <v>0.42814001400000001</v>
      </c>
      <c r="G592">
        <v>0.03</v>
      </c>
      <c r="H592">
        <v>0.01</v>
      </c>
      <c r="I592">
        <v>0.01</v>
      </c>
      <c r="J592">
        <v>0.74</v>
      </c>
      <c r="K592">
        <v>0.56999999999999995</v>
      </c>
      <c r="L592">
        <v>0.441</v>
      </c>
      <c r="M592">
        <v>0.69399999999999995</v>
      </c>
      <c r="N592" t="s">
        <v>215</v>
      </c>
      <c r="O592" t="s">
        <v>25</v>
      </c>
    </row>
    <row r="593" spans="1:15" x14ac:dyDescent="0.2">
      <c r="A593" t="s">
        <v>1002</v>
      </c>
      <c r="B593">
        <v>5</v>
      </c>
      <c r="C593">
        <v>0</v>
      </c>
      <c r="D593">
        <v>0</v>
      </c>
      <c r="E593">
        <v>0.54227150400000002</v>
      </c>
      <c r="F593">
        <v>0.44978359299999998</v>
      </c>
      <c r="G593">
        <v>0.1</v>
      </c>
      <c r="H593">
        <v>0.57999999999999996</v>
      </c>
      <c r="I593">
        <v>0.01</v>
      </c>
      <c r="J593">
        <v>0.67</v>
      </c>
      <c r="K593">
        <v>0.4</v>
      </c>
      <c r="L593">
        <v>0.61699999999999999</v>
      </c>
      <c r="M593">
        <v>0.73499999999999999</v>
      </c>
      <c r="N593" t="s">
        <v>74</v>
      </c>
      <c r="O593" t="s">
        <v>25</v>
      </c>
    </row>
    <row r="594" spans="1:15" x14ac:dyDescent="0.2">
      <c r="A594" t="s">
        <v>1003</v>
      </c>
      <c r="B594">
        <v>5</v>
      </c>
      <c r="C594">
        <v>0</v>
      </c>
      <c r="D594">
        <v>0</v>
      </c>
      <c r="E594">
        <v>0.52604449399999997</v>
      </c>
      <c r="F594">
        <v>0.42890009299999998</v>
      </c>
      <c r="G594">
        <v>0.04</v>
      </c>
      <c r="H594">
        <v>0</v>
      </c>
      <c r="I594">
        <v>0</v>
      </c>
      <c r="J594">
        <v>0.64</v>
      </c>
      <c r="K594">
        <v>0.33</v>
      </c>
      <c r="L594">
        <v>0.57399999999999995</v>
      </c>
      <c r="M594">
        <v>0.66100000000000003</v>
      </c>
      <c r="N594" t="s">
        <v>74</v>
      </c>
      <c r="O594" t="s">
        <v>25</v>
      </c>
    </row>
    <row r="595" spans="1:15" x14ac:dyDescent="0.2">
      <c r="A595" t="s">
        <v>1004</v>
      </c>
      <c r="B595">
        <v>5</v>
      </c>
      <c r="C595">
        <v>0</v>
      </c>
      <c r="D595">
        <v>0</v>
      </c>
      <c r="E595">
        <v>0.50901476499999998</v>
      </c>
      <c r="F595">
        <v>0.43714016700000002</v>
      </c>
      <c r="G595">
        <v>0.03</v>
      </c>
      <c r="H595">
        <v>0</v>
      </c>
      <c r="I595">
        <v>0</v>
      </c>
      <c r="J595">
        <v>0.74</v>
      </c>
      <c r="K595">
        <v>0.41</v>
      </c>
      <c r="L595">
        <v>0.60599999999999998</v>
      </c>
      <c r="M595">
        <v>0.77900000000000003</v>
      </c>
      <c r="N595" t="s">
        <v>215</v>
      </c>
      <c r="O595" t="s">
        <v>25</v>
      </c>
    </row>
    <row r="596" spans="1:15" x14ac:dyDescent="0.2">
      <c r="A596" t="s">
        <v>1005</v>
      </c>
      <c r="B596">
        <v>5</v>
      </c>
      <c r="C596">
        <v>0</v>
      </c>
      <c r="D596">
        <v>0</v>
      </c>
      <c r="E596">
        <v>0.60425193700000002</v>
      </c>
      <c r="F596">
        <v>0.75746732999999999</v>
      </c>
      <c r="G596">
        <v>0.02</v>
      </c>
      <c r="H596">
        <v>0.72</v>
      </c>
      <c r="I596">
        <v>0.16</v>
      </c>
      <c r="J596">
        <v>0.8</v>
      </c>
      <c r="K596">
        <v>0.44</v>
      </c>
      <c r="L596">
        <v>0.69199999999999995</v>
      </c>
      <c r="M596">
        <v>0.81399999999999995</v>
      </c>
      <c r="N596" t="s">
        <v>62</v>
      </c>
      <c r="O596" t="s">
        <v>25</v>
      </c>
    </row>
    <row r="597" spans="1:15" x14ac:dyDescent="0.2">
      <c r="A597" t="s">
        <v>1006</v>
      </c>
      <c r="B597">
        <v>5</v>
      </c>
      <c r="C597">
        <v>0</v>
      </c>
      <c r="D597">
        <v>0</v>
      </c>
      <c r="E597">
        <v>0.51731017899999998</v>
      </c>
      <c r="F597">
        <v>0.396000713</v>
      </c>
      <c r="G597">
        <v>0.01</v>
      </c>
      <c r="H597">
        <v>0</v>
      </c>
      <c r="I597">
        <v>0.16</v>
      </c>
      <c r="J597">
        <v>0.67</v>
      </c>
      <c r="K597">
        <v>0.12</v>
      </c>
      <c r="L597">
        <v>0.65800000000000003</v>
      </c>
      <c r="M597">
        <v>0.74299999999999999</v>
      </c>
      <c r="N597" t="s">
        <v>226</v>
      </c>
      <c r="O597" t="s">
        <v>25</v>
      </c>
    </row>
    <row r="598" spans="1:15" x14ac:dyDescent="0.2">
      <c r="A598" t="s">
        <v>1007</v>
      </c>
      <c r="B598">
        <v>5</v>
      </c>
      <c r="C598">
        <v>0</v>
      </c>
      <c r="D598">
        <v>0</v>
      </c>
      <c r="E598">
        <v>0.53931782900000003</v>
      </c>
      <c r="F598">
        <v>0.39427769200000001</v>
      </c>
      <c r="G598">
        <v>0</v>
      </c>
      <c r="H598">
        <v>0</v>
      </c>
      <c r="I598">
        <v>0.02</v>
      </c>
      <c r="J598">
        <v>0.69</v>
      </c>
      <c r="K598">
        <v>0.14000000000000001</v>
      </c>
      <c r="L598">
        <v>0.624</v>
      </c>
      <c r="M598">
        <v>0.76800000000000002</v>
      </c>
      <c r="N598" t="s">
        <v>68</v>
      </c>
      <c r="O598" t="s">
        <v>25</v>
      </c>
    </row>
    <row r="599" spans="1:15" x14ac:dyDescent="0.2">
      <c r="A599" t="s">
        <v>1008</v>
      </c>
      <c r="B599">
        <v>5</v>
      </c>
      <c r="C599">
        <v>0</v>
      </c>
      <c r="D599">
        <v>0</v>
      </c>
      <c r="E599">
        <v>0.414140444</v>
      </c>
      <c r="F599">
        <v>0.235699564</v>
      </c>
      <c r="G599">
        <v>0.02</v>
      </c>
      <c r="H599">
        <v>0</v>
      </c>
      <c r="I599">
        <v>0.01</v>
      </c>
      <c r="J599">
        <v>0.63</v>
      </c>
      <c r="K599">
        <v>0.11</v>
      </c>
      <c r="L599">
        <v>0.623</v>
      </c>
      <c r="M599">
        <v>0.71299999999999997</v>
      </c>
      <c r="N599" t="s">
        <v>197</v>
      </c>
      <c r="O599" t="s">
        <v>25</v>
      </c>
    </row>
    <row r="600" spans="1:15" x14ac:dyDescent="0.2">
      <c r="A600" t="s">
        <v>1009</v>
      </c>
      <c r="B600">
        <v>5</v>
      </c>
      <c r="C600">
        <v>0</v>
      </c>
      <c r="D600">
        <v>0</v>
      </c>
      <c r="E600">
        <v>0.41091841800000001</v>
      </c>
      <c r="F600">
        <v>0.2378335</v>
      </c>
      <c r="G600">
        <v>0.02</v>
      </c>
      <c r="H600">
        <v>0</v>
      </c>
      <c r="I600">
        <v>0.09</v>
      </c>
      <c r="J600">
        <v>0.33</v>
      </c>
      <c r="K600">
        <v>0.03</v>
      </c>
      <c r="L600">
        <v>0.39500000000000002</v>
      </c>
      <c r="M600">
        <v>0.60199999999999998</v>
      </c>
      <c r="N600" t="s">
        <v>60</v>
      </c>
      <c r="O600" t="s">
        <v>25</v>
      </c>
    </row>
    <row r="601" spans="1:15" x14ac:dyDescent="0.2">
      <c r="A601" t="s">
        <v>1010</v>
      </c>
      <c r="B601">
        <v>5</v>
      </c>
      <c r="C601">
        <v>0</v>
      </c>
      <c r="D601">
        <v>0</v>
      </c>
      <c r="E601">
        <v>0.39033690399999998</v>
      </c>
      <c r="F601">
        <v>0.34537884600000002</v>
      </c>
      <c r="G601">
        <v>0.69</v>
      </c>
      <c r="H601">
        <v>0.99</v>
      </c>
      <c r="I601">
        <v>0.82</v>
      </c>
      <c r="J601">
        <v>0.55000000000000004</v>
      </c>
      <c r="K601">
        <v>7.0000000000000007E-2</v>
      </c>
      <c r="L601">
        <v>0.52400000000000002</v>
      </c>
      <c r="M601">
        <v>0.66300000000000003</v>
      </c>
      <c r="N601" t="s">
        <v>170</v>
      </c>
      <c r="O601" t="s">
        <v>25</v>
      </c>
    </row>
    <row r="602" spans="1:15" x14ac:dyDescent="0.2">
      <c r="A602" t="s">
        <v>1011</v>
      </c>
      <c r="B602">
        <v>5</v>
      </c>
      <c r="C602">
        <v>0</v>
      </c>
      <c r="D602">
        <v>0</v>
      </c>
      <c r="E602">
        <v>0.43691112599999998</v>
      </c>
      <c r="F602">
        <v>0.48015645099999998</v>
      </c>
      <c r="G602">
        <v>0.09</v>
      </c>
      <c r="H602">
        <v>0.03</v>
      </c>
      <c r="I602">
        <v>0.03</v>
      </c>
      <c r="J602">
        <v>0.64</v>
      </c>
      <c r="K602">
        <v>0.52</v>
      </c>
      <c r="L602">
        <v>0.44700000000000001</v>
      </c>
      <c r="M602">
        <v>0.61899999999999999</v>
      </c>
      <c r="N602" t="s">
        <v>226</v>
      </c>
      <c r="O602" t="s">
        <v>25</v>
      </c>
    </row>
    <row r="603" spans="1:15" x14ac:dyDescent="0.2">
      <c r="A603" t="s">
        <v>1012</v>
      </c>
      <c r="B603">
        <v>5</v>
      </c>
      <c r="C603">
        <v>0</v>
      </c>
      <c r="D603">
        <v>0</v>
      </c>
      <c r="E603">
        <v>0.515120986</v>
      </c>
      <c r="F603">
        <v>0.42814001400000001</v>
      </c>
      <c r="G603">
        <v>0.03</v>
      </c>
      <c r="H603">
        <v>0.01</v>
      </c>
      <c r="I603">
        <v>0.01</v>
      </c>
      <c r="J603">
        <v>0.74</v>
      </c>
      <c r="K603">
        <v>0.56999999999999995</v>
      </c>
      <c r="L603">
        <v>0.441</v>
      </c>
      <c r="M603">
        <v>0.69399999999999995</v>
      </c>
      <c r="N603" t="s">
        <v>64</v>
      </c>
      <c r="O603" t="s">
        <v>25</v>
      </c>
    </row>
    <row r="604" spans="1:15" x14ac:dyDescent="0.2">
      <c r="A604" t="s">
        <v>1013</v>
      </c>
      <c r="B604">
        <v>5</v>
      </c>
      <c r="C604">
        <v>0</v>
      </c>
      <c r="D604">
        <v>0</v>
      </c>
      <c r="E604">
        <v>0.54227150400000002</v>
      </c>
      <c r="F604">
        <v>0.44978359299999998</v>
      </c>
      <c r="G604">
        <v>0.1</v>
      </c>
      <c r="H604">
        <v>0.57999999999999996</v>
      </c>
      <c r="I604">
        <v>0.01</v>
      </c>
      <c r="J604">
        <v>0.67</v>
      </c>
      <c r="K604">
        <v>0.4</v>
      </c>
      <c r="L604">
        <v>0.61699999999999999</v>
      </c>
      <c r="M604">
        <v>0.73499999999999999</v>
      </c>
      <c r="N604" t="s">
        <v>785</v>
      </c>
      <c r="O604" t="s">
        <v>25</v>
      </c>
    </row>
    <row r="605" spans="1:15" x14ac:dyDescent="0.2">
      <c r="A605" t="s">
        <v>1014</v>
      </c>
      <c r="B605">
        <v>5</v>
      </c>
      <c r="C605">
        <v>0</v>
      </c>
      <c r="D605">
        <v>0</v>
      </c>
      <c r="E605">
        <v>0.52604449399999997</v>
      </c>
      <c r="F605">
        <v>0.42890009299999998</v>
      </c>
      <c r="G605">
        <v>0.04</v>
      </c>
      <c r="H605">
        <v>0</v>
      </c>
      <c r="I605">
        <v>0</v>
      </c>
      <c r="J605">
        <v>0.64</v>
      </c>
      <c r="K605">
        <v>0.33</v>
      </c>
      <c r="L605">
        <v>0.57399999999999995</v>
      </c>
      <c r="M605">
        <v>0.66100000000000003</v>
      </c>
      <c r="N605" t="s">
        <v>197</v>
      </c>
      <c r="O605" t="s">
        <v>25</v>
      </c>
    </row>
    <row r="606" spans="1:15" x14ac:dyDescent="0.2">
      <c r="A606" t="s">
        <v>1015</v>
      </c>
      <c r="B606">
        <v>5</v>
      </c>
      <c r="C606">
        <v>0</v>
      </c>
      <c r="D606">
        <v>0</v>
      </c>
      <c r="E606">
        <v>0.50901476499999998</v>
      </c>
      <c r="F606">
        <v>0.43714016700000002</v>
      </c>
      <c r="G606">
        <v>0.03</v>
      </c>
      <c r="H606">
        <v>0</v>
      </c>
      <c r="I606">
        <v>0</v>
      </c>
      <c r="J606">
        <v>0.74</v>
      </c>
      <c r="K606">
        <v>0.41</v>
      </c>
      <c r="L606">
        <v>0.60599999999999998</v>
      </c>
      <c r="M606">
        <v>0.77900000000000003</v>
      </c>
      <c r="N606" t="s">
        <v>114</v>
      </c>
      <c r="O606" t="s">
        <v>25</v>
      </c>
    </row>
    <row r="607" spans="1:15" x14ac:dyDescent="0.2">
      <c r="A607" t="s">
        <v>1016</v>
      </c>
      <c r="B607">
        <v>5</v>
      </c>
      <c r="C607">
        <v>0</v>
      </c>
      <c r="D607">
        <v>0</v>
      </c>
      <c r="E607">
        <v>0.60425193700000002</v>
      </c>
      <c r="F607">
        <v>0.75746732999999999</v>
      </c>
      <c r="G607">
        <v>0.02</v>
      </c>
      <c r="H607">
        <v>0.72</v>
      </c>
      <c r="I607">
        <v>0.16</v>
      </c>
      <c r="J607">
        <v>0.8</v>
      </c>
      <c r="K607">
        <v>0.44</v>
      </c>
      <c r="L607">
        <v>0.69199999999999995</v>
      </c>
      <c r="M607">
        <v>0.81399999999999995</v>
      </c>
      <c r="N607" t="s">
        <v>74</v>
      </c>
      <c r="O607" t="s">
        <v>25</v>
      </c>
    </row>
    <row r="608" spans="1:15" x14ac:dyDescent="0.2">
      <c r="A608" t="s">
        <v>1017</v>
      </c>
      <c r="B608">
        <v>5</v>
      </c>
      <c r="C608">
        <v>0</v>
      </c>
      <c r="D608">
        <v>1</v>
      </c>
      <c r="E608">
        <v>0.51731017899999998</v>
      </c>
      <c r="F608">
        <v>0.396000713</v>
      </c>
      <c r="G608">
        <v>0.01</v>
      </c>
      <c r="H608">
        <v>0</v>
      </c>
      <c r="I608">
        <v>0.16</v>
      </c>
      <c r="J608">
        <v>0.67</v>
      </c>
      <c r="K608">
        <v>0.12</v>
      </c>
      <c r="L608">
        <v>0.65800000000000003</v>
      </c>
      <c r="M608">
        <v>0.74299999999999999</v>
      </c>
      <c r="N608" t="s">
        <v>192</v>
      </c>
      <c r="O608" t="s">
        <v>1018</v>
      </c>
    </row>
    <row r="609" spans="1:15" x14ac:dyDescent="0.2">
      <c r="A609" t="s">
        <v>1019</v>
      </c>
      <c r="B609">
        <v>5</v>
      </c>
      <c r="C609">
        <v>0</v>
      </c>
      <c r="D609">
        <v>1</v>
      </c>
      <c r="E609">
        <v>0.53931782900000003</v>
      </c>
      <c r="F609">
        <v>0.39427769200000001</v>
      </c>
      <c r="G609">
        <v>0</v>
      </c>
      <c r="H609">
        <v>0</v>
      </c>
      <c r="I609">
        <v>0.02</v>
      </c>
      <c r="J609">
        <v>0.69</v>
      </c>
      <c r="K609">
        <v>0.14000000000000001</v>
      </c>
      <c r="L609">
        <v>0.624</v>
      </c>
      <c r="M609">
        <v>0.76800000000000002</v>
      </c>
      <c r="N609" t="s">
        <v>1020</v>
      </c>
      <c r="O609" t="s">
        <v>1021</v>
      </c>
    </row>
    <row r="610" spans="1:15" x14ac:dyDescent="0.2">
      <c r="A610" t="s">
        <v>1022</v>
      </c>
      <c r="B610">
        <v>5</v>
      </c>
      <c r="C610">
        <v>0</v>
      </c>
      <c r="D610">
        <v>1</v>
      </c>
      <c r="E610">
        <v>0.414140444</v>
      </c>
      <c r="F610">
        <v>0.235699564</v>
      </c>
      <c r="G610">
        <v>0.02</v>
      </c>
      <c r="H610">
        <v>0</v>
      </c>
      <c r="I610">
        <v>0.01</v>
      </c>
      <c r="J610">
        <v>0.63</v>
      </c>
      <c r="K610">
        <v>0.11</v>
      </c>
      <c r="L610">
        <v>0.623</v>
      </c>
      <c r="M610">
        <v>0.71299999999999997</v>
      </c>
      <c r="N610" t="s">
        <v>247</v>
      </c>
      <c r="O610" t="s">
        <v>1023</v>
      </c>
    </row>
    <row r="611" spans="1:15" x14ac:dyDescent="0.2">
      <c r="A611" t="s">
        <v>1024</v>
      </c>
      <c r="B611">
        <v>5</v>
      </c>
      <c r="C611">
        <v>0</v>
      </c>
      <c r="D611">
        <v>1</v>
      </c>
      <c r="E611">
        <v>0.41091841800000001</v>
      </c>
      <c r="F611">
        <v>0.2378335</v>
      </c>
      <c r="G611">
        <v>0.02</v>
      </c>
      <c r="H611">
        <v>0</v>
      </c>
      <c r="I611">
        <v>0.09</v>
      </c>
      <c r="J611">
        <v>0.33</v>
      </c>
      <c r="K611">
        <v>0.03</v>
      </c>
      <c r="L611">
        <v>0.39500000000000002</v>
      </c>
      <c r="M611">
        <v>0.60199999999999998</v>
      </c>
      <c r="N611" t="s">
        <v>112</v>
      </c>
      <c r="O611" t="s">
        <v>1025</v>
      </c>
    </row>
    <row r="612" spans="1:15" x14ac:dyDescent="0.2">
      <c r="A612" t="s">
        <v>1026</v>
      </c>
      <c r="B612">
        <v>5</v>
      </c>
      <c r="C612">
        <v>0</v>
      </c>
      <c r="D612">
        <v>1</v>
      </c>
      <c r="E612">
        <v>0.39033690399999998</v>
      </c>
      <c r="F612">
        <v>0.34537884600000002</v>
      </c>
      <c r="G612">
        <v>0.69</v>
      </c>
      <c r="H612">
        <v>0.99</v>
      </c>
      <c r="I612">
        <v>0.82</v>
      </c>
      <c r="J612">
        <v>0.55000000000000004</v>
      </c>
      <c r="K612">
        <v>7.0000000000000007E-2</v>
      </c>
      <c r="L612">
        <v>0.52400000000000002</v>
      </c>
      <c r="M612">
        <v>0.66300000000000003</v>
      </c>
      <c r="N612" t="s">
        <v>412</v>
      </c>
      <c r="O612" t="s">
        <v>1027</v>
      </c>
    </row>
    <row r="613" spans="1:15" x14ac:dyDescent="0.2">
      <c r="A613" t="s">
        <v>1028</v>
      </c>
      <c r="B613">
        <v>5</v>
      </c>
      <c r="C613">
        <v>0</v>
      </c>
      <c r="D613">
        <v>0</v>
      </c>
      <c r="E613">
        <v>0.56541281799999998</v>
      </c>
      <c r="F613">
        <v>0.59635579599999999</v>
      </c>
      <c r="G613">
        <v>0.09</v>
      </c>
      <c r="H613">
        <v>0.03</v>
      </c>
      <c r="I613">
        <v>0.01</v>
      </c>
      <c r="J613">
        <v>0.53</v>
      </c>
      <c r="K613">
        <v>0.32</v>
      </c>
      <c r="L613">
        <v>0.56599999999999995</v>
      </c>
      <c r="M613">
        <v>0.67600000000000005</v>
      </c>
      <c r="N613" t="s">
        <v>66</v>
      </c>
      <c r="O613" t="s">
        <v>1029</v>
      </c>
    </row>
    <row r="614" spans="1:15" x14ac:dyDescent="0.2">
      <c r="A614" t="s">
        <v>1030</v>
      </c>
      <c r="B614">
        <v>5</v>
      </c>
      <c r="C614">
        <v>0</v>
      </c>
      <c r="D614">
        <v>0</v>
      </c>
      <c r="E614">
        <v>0.5988137</v>
      </c>
      <c r="F614">
        <v>0.48802897299999998</v>
      </c>
      <c r="G614">
        <v>0.53</v>
      </c>
      <c r="H614">
        <v>0.61</v>
      </c>
      <c r="I614">
        <v>0.3</v>
      </c>
      <c r="J614">
        <v>0.57999999999999996</v>
      </c>
      <c r="K614">
        <v>0.31</v>
      </c>
      <c r="L614">
        <v>0.68100000000000005</v>
      </c>
      <c r="M614">
        <v>0.78300000000000003</v>
      </c>
      <c r="N614" t="s">
        <v>170</v>
      </c>
      <c r="O614" t="s">
        <v>1031</v>
      </c>
    </row>
    <row r="615" spans="1:15" x14ac:dyDescent="0.2">
      <c r="A615" t="s">
        <v>1032</v>
      </c>
      <c r="B615">
        <v>5</v>
      </c>
      <c r="C615">
        <v>0</v>
      </c>
      <c r="D615">
        <v>0</v>
      </c>
      <c r="E615">
        <v>0.52767604899999998</v>
      </c>
      <c r="F615">
        <v>0.53981429299999995</v>
      </c>
      <c r="G615">
        <v>0.52</v>
      </c>
      <c r="H615">
        <v>0.8</v>
      </c>
      <c r="I615">
        <v>0.37</v>
      </c>
      <c r="J615">
        <v>0.6</v>
      </c>
      <c r="K615">
        <v>0.28000000000000003</v>
      </c>
      <c r="L615">
        <v>0.63100000000000001</v>
      </c>
      <c r="M615">
        <v>0.76800000000000002</v>
      </c>
      <c r="N615" t="s">
        <v>82</v>
      </c>
      <c r="O615" t="s">
        <v>1033</v>
      </c>
    </row>
    <row r="616" spans="1:15" x14ac:dyDescent="0.2">
      <c r="A616" t="s">
        <v>1034</v>
      </c>
      <c r="B616">
        <v>5</v>
      </c>
      <c r="C616">
        <v>0</v>
      </c>
      <c r="D616">
        <v>0</v>
      </c>
      <c r="E616">
        <v>0.54110299399999995</v>
      </c>
      <c r="F616">
        <v>0.60972458100000004</v>
      </c>
      <c r="G616">
        <v>0.01</v>
      </c>
      <c r="H616">
        <v>0.78</v>
      </c>
      <c r="I616">
        <v>0.01</v>
      </c>
      <c r="J616">
        <v>0.73</v>
      </c>
      <c r="K616">
        <v>0.35</v>
      </c>
      <c r="L616">
        <v>0.69299999999999995</v>
      </c>
      <c r="M616">
        <v>0.82899999999999996</v>
      </c>
      <c r="N616" t="s">
        <v>79</v>
      </c>
      <c r="O616" t="s">
        <v>1035</v>
      </c>
    </row>
    <row r="617" spans="1:15" x14ac:dyDescent="0.2">
      <c r="A617" t="s">
        <v>1036</v>
      </c>
      <c r="B617">
        <v>5</v>
      </c>
      <c r="C617">
        <v>0</v>
      </c>
      <c r="D617">
        <v>0</v>
      </c>
      <c r="E617">
        <v>0.54608641899999999</v>
      </c>
      <c r="F617">
        <v>0.32116326699999997</v>
      </c>
      <c r="G617">
        <v>0.13</v>
      </c>
      <c r="H617">
        <v>0.91</v>
      </c>
      <c r="I617">
        <v>0.24</v>
      </c>
      <c r="J617">
        <v>0.6</v>
      </c>
      <c r="K617">
        <v>0.22</v>
      </c>
      <c r="L617">
        <v>0.67300000000000004</v>
      </c>
      <c r="M617">
        <v>0.78700000000000003</v>
      </c>
      <c r="N617" t="s">
        <v>123</v>
      </c>
      <c r="O617" t="s">
        <v>1037</v>
      </c>
    </row>
    <row r="618" spans="1:15" x14ac:dyDescent="0.2">
      <c r="A618" t="s">
        <v>1038</v>
      </c>
      <c r="B618">
        <v>5</v>
      </c>
      <c r="C618">
        <v>0</v>
      </c>
      <c r="D618">
        <v>0</v>
      </c>
      <c r="E618">
        <v>0.464789762</v>
      </c>
      <c r="F618">
        <v>0.47922578500000002</v>
      </c>
      <c r="G618">
        <v>0.68</v>
      </c>
      <c r="H618">
        <v>0.01</v>
      </c>
      <c r="I618">
        <v>0</v>
      </c>
      <c r="J618">
        <v>0.6</v>
      </c>
      <c r="K618">
        <v>0.33</v>
      </c>
      <c r="L618">
        <v>0.69399999999999995</v>
      </c>
      <c r="M618">
        <v>0.76800000000000002</v>
      </c>
      <c r="N618" t="s">
        <v>213</v>
      </c>
      <c r="O618" t="s">
        <v>1035</v>
      </c>
    </row>
    <row r="619" spans="1:15" x14ac:dyDescent="0.2">
      <c r="A619" t="s">
        <v>1039</v>
      </c>
      <c r="B619">
        <v>5</v>
      </c>
      <c r="C619">
        <v>0</v>
      </c>
      <c r="D619">
        <v>0</v>
      </c>
      <c r="E619">
        <v>0.54937924100000002</v>
      </c>
      <c r="F619">
        <v>0.59849047700000002</v>
      </c>
      <c r="G619">
        <v>0.96</v>
      </c>
      <c r="H619">
        <v>1</v>
      </c>
      <c r="I619">
        <v>0.98</v>
      </c>
      <c r="J619">
        <v>0.72</v>
      </c>
      <c r="K619">
        <v>0.66</v>
      </c>
      <c r="L619">
        <v>0.55400000000000005</v>
      </c>
      <c r="M619">
        <v>0.65900000000000003</v>
      </c>
      <c r="N619" t="s">
        <v>165</v>
      </c>
      <c r="O619" t="s">
        <v>25</v>
      </c>
    </row>
    <row r="620" spans="1:15" x14ac:dyDescent="0.2">
      <c r="A620" t="s">
        <v>1040</v>
      </c>
      <c r="B620">
        <v>5</v>
      </c>
      <c r="C620">
        <v>0</v>
      </c>
      <c r="D620">
        <v>0</v>
      </c>
      <c r="E620">
        <v>0.55739769800000005</v>
      </c>
      <c r="F620">
        <v>0.45878291100000002</v>
      </c>
      <c r="G620">
        <v>0.95</v>
      </c>
      <c r="H620">
        <v>0.96</v>
      </c>
      <c r="I620">
        <v>0.44</v>
      </c>
      <c r="J620">
        <v>0.79</v>
      </c>
      <c r="K620">
        <v>0.67</v>
      </c>
      <c r="L620">
        <v>0.49299999999999999</v>
      </c>
      <c r="M620">
        <v>0.71099999999999997</v>
      </c>
      <c r="N620" t="s">
        <v>123</v>
      </c>
      <c r="O620" t="s">
        <v>25</v>
      </c>
    </row>
    <row r="621" spans="1:15" x14ac:dyDescent="0.2">
      <c r="A621" t="s">
        <v>1041</v>
      </c>
      <c r="B621">
        <v>5</v>
      </c>
      <c r="C621">
        <v>0</v>
      </c>
      <c r="D621">
        <v>0</v>
      </c>
      <c r="E621">
        <v>0.50890296099999999</v>
      </c>
      <c r="F621">
        <v>0.37818494400000002</v>
      </c>
      <c r="G621">
        <v>0.88</v>
      </c>
      <c r="H621">
        <v>1</v>
      </c>
      <c r="I621">
        <v>0.3</v>
      </c>
      <c r="J621">
        <v>0.62</v>
      </c>
      <c r="K621">
        <v>0.26</v>
      </c>
      <c r="L621">
        <v>0.57199999999999995</v>
      </c>
      <c r="M621">
        <v>0.70599999999999996</v>
      </c>
      <c r="N621" t="s">
        <v>114</v>
      </c>
      <c r="O621" t="s">
        <v>25</v>
      </c>
    </row>
    <row r="622" spans="1:15" x14ac:dyDescent="0.2">
      <c r="A622" t="s">
        <v>1042</v>
      </c>
      <c r="B622">
        <v>5</v>
      </c>
      <c r="C622">
        <v>0</v>
      </c>
      <c r="D622">
        <v>0</v>
      </c>
      <c r="E622">
        <v>0.59217456599999996</v>
      </c>
      <c r="F622">
        <v>0.439636111</v>
      </c>
      <c r="G622">
        <v>0.89</v>
      </c>
      <c r="H622">
        <v>0.4</v>
      </c>
      <c r="I622">
        <v>0.03</v>
      </c>
      <c r="J622">
        <v>0.66</v>
      </c>
      <c r="K622">
        <v>0.4</v>
      </c>
      <c r="L622">
        <v>0.56999999999999995</v>
      </c>
      <c r="M622">
        <v>0.64600000000000002</v>
      </c>
      <c r="N622" t="s">
        <v>114</v>
      </c>
      <c r="O622" t="s">
        <v>25</v>
      </c>
    </row>
    <row r="623" spans="1:15" x14ac:dyDescent="0.2">
      <c r="A623" t="s">
        <v>1043</v>
      </c>
      <c r="B623">
        <v>5</v>
      </c>
      <c r="C623">
        <v>0</v>
      </c>
      <c r="D623">
        <v>0</v>
      </c>
      <c r="E623">
        <v>0.58150339699999998</v>
      </c>
      <c r="F623">
        <v>0.52922427699999997</v>
      </c>
      <c r="G623">
        <v>0.87</v>
      </c>
      <c r="H623">
        <v>1</v>
      </c>
      <c r="I623">
        <v>0.65</v>
      </c>
      <c r="J623">
        <v>0.74</v>
      </c>
      <c r="K623">
        <v>0.41</v>
      </c>
      <c r="L623">
        <v>0.64500000000000002</v>
      </c>
      <c r="M623">
        <v>0.80500000000000005</v>
      </c>
      <c r="N623" t="s">
        <v>165</v>
      </c>
      <c r="O623" t="s">
        <v>25</v>
      </c>
    </row>
    <row r="624" spans="1:15" x14ac:dyDescent="0.2">
      <c r="A624" t="s">
        <v>1044</v>
      </c>
      <c r="B624">
        <v>5</v>
      </c>
      <c r="C624">
        <v>0</v>
      </c>
      <c r="D624">
        <v>0</v>
      </c>
      <c r="E624">
        <v>0.67053944099999996</v>
      </c>
      <c r="F624">
        <v>0.70788341799999999</v>
      </c>
      <c r="G624">
        <v>0.6</v>
      </c>
      <c r="H624">
        <v>1</v>
      </c>
      <c r="I624">
        <v>0.09</v>
      </c>
      <c r="J624">
        <v>0.82</v>
      </c>
      <c r="K624">
        <v>0.56999999999999995</v>
      </c>
      <c r="L624">
        <v>0.71199999999999997</v>
      </c>
      <c r="M624">
        <v>0.79900000000000004</v>
      </c>
      <c r="N624" t="s">
        <v>123</v>
      </c>
      <c r="O624" t="s">
        <v>25</v>
      </c>
    </row>
    <row r="625" spans="1:15" x14ac:dyDescent="0.2">
      <c r="A625" t="s">
        <v>1045</v>
      </c>
      <c r="B625">
        <v>5</v>
      </c>
      <c r="C625">
        <v>0</v>
      </c>
      <c r="D625">
        <v>0</v>
      </c>
      <c r="E625">
        <v>0.56318875800000001</v>
      </c>
      <c r="F625">
        <v>0.51245522499999996</v>
      </c>
      <c r="G625">
        <v>0.35</v>
      </c>
      <c r="H625">
        <v>0.36</v>
      </c>
      <c r="I625">
        <v>0.38</v>
      </c>
      <c r="J625">
        <v>0.75</v>
      </c>
      <c r="K625">
        <v>0.41</v>
      </c>
      <c r="L625">
        <v>0.70599999999999996</v>
      </c>
      <c r="M625">
        <v>0.70799999999999996</v>
      </c>
      <c r="N625" t="s">
        <v>215</v>
      </c>
      <c r="O625" t="s">
        <v>25</v>
      </c>
    </row>
    <row r="626" spans="1:15" x14ac:dyDescent="0.2">
      <c r="A626" t="s">
        <v>1046</v>
      </c>
      <c r="B626">
        <v>5</v>
      </c>
      <c r="C626">
        <v>0</v>
      </c>
      <c r="D626">
        <v>0</v>
      </c>
      <c r="E626">
        <v>0.53517719699999999</v>
      </c>
      <c r="F626">
        <v>0.37805905899999998</v>
      </c>
      <c r="G626">
        <v>0.09</v>
      </c>
      <c r="H626">
        <v>0.05</v>
      </c>
      <c r="I626">
        <v>0.01</v>
      </c>
      <c r="J626">
        <v>0.67</v>
      </c>
      <c r="K626">
        <v>0.2</v>
      </c>
      <c r="L626">
        <v>0.65200000000000002</v>
      </c>
      <c r="M626">
        <v>0.73399999999999999</v>
      </c>
      <c r="N626" t="s">
        <v>165</v>
      </c>
      <c r="O626" t="s">
        <v>25</v>
      </c>
    </row>
    <row r="627" spans="1:15" x14ac:dyDescent="0.2">
      <c r="A627" t="s">
        <v>1047</v>
      </c>
      <c r="B627">
        <v>5</v>
      </c>
      <c r="C627">
        <v>0</v>
      </c>
      <c r="D627">
        <v>0</v>
      </c>
      <c r="E627">
        <v>0.47886127099999998</v>
      </c>
      <c r="F627">
        <v>0.274112731</v>
      </c>
      <c r="G627">
        <v>0.46</v>
      </c>
      <c r="H627">
        <v>0.36</v>
      </c>
      <c r="I627">
        <v>0.44</v>
      </c>
      <c r="J627">
        <v>0.71</v>
      </c>
      <c r="K627">
        <v>0.37</v>
      </c>
      <c r="L627">
        <v>0.66700000000000004</v>
      </c>
      <c r="M627">
        <v>0.67500000000000004</v>
      </c>
      <c r="N627" t="s">
        <v>57</v>
      </c>
      <c r="O627" t="s">
        <v>25</v>
      </c>
    </row>
    <row r="628" spans="1:15" x14ac:dyDescent="0.2">
      <c r="A628" t="s">
        <v>1048</v>
      </c>
      <c r="B628">
        <v>5</v>
      </c>
      <c r="C628">
        <v>0</v>
      </c>
      <c r="D628">
        <v>0</v>
      </c>
      <c r="E628">
        <v>0.418703239</v>
      </c>
      <c r="F628">
        <v>0.14448232899999999</v>
      </c>
      <c r="G628">
        <v>0.39</v>
      </c>
      <c r="H628">
        <v>7.0000000000000007E-2</v>
      </c>
      <c r="I628">
        <v>0.02</v>
      </c>
      <c r="J628">
        <v>0.25</v>
      </c>
      <c r="K628">
        <v>-0.02</v>
      </c>
      <c r="L628">
        <v>0.40899999999999997</v>
      </c>
      <c r="M628">
        <v>0.59299999999999997</v>
      </c>
      <c r="N628" t="s">
        <v>165</v>
      </c>
      <c r="O628" t="s">
        <v>25</v>
      </c>
    </row>
    <row r="629" spans="1:15" x14ac:dyDescent="0.2">
      <c r="A629" t="s">
        <v>1049</v>
      </c>
      <c r="B629">
        <v>5</v>
      </c>
      <c r="C629">
        <v>0</v>
      </c>
      <c r="D629">
        <v>0</v>
      </c>
      <c r="E629">
        <v>0.45889991600000002</v>
      </c>
      <c r="F629">
        <v>0.32132485500000002</v>
      </c>
      <c r="G629">
        <v>0.67</v>
      </c>
      <c r="H629">
        <v>0.91</v>
      </c>
      <c r="I629">
        <v>0.49</v>
      </c>
      <c r="J629">
        <v>0.63</v>
      </c>
      <c r="K629">
        <v>0.23</v>
      </c>
      <c r="L629">
        <v>0.58799999999999997</v>
      </c>
      <c r="M629">
        <v>0.64600000000000002</v>
      </c>
      <c r="N629" t="s">
        <v>57</v>
      </c>
      <c r="O629" t="s">
        <v>25</v>
      </c>
    </row>
    <row r="630" spans="1:15" x14ac:dyDescent="0.2">
      <c r="A630" t="s">
        <v>1050</v>
      </c>
      <c r="B630">
        <v>5</v>
      </c>
      <c r="C630">
        <v>0</v>
      </c>
      <c r="D630">
        <v>0</v>
      </c>
      <c r="E630">
        <v>0.54937924100000002</v>
      </c>
      <c r="F630">
        <v>0.59849047700000002</v>
      </c>
      <c r="G630">
        <v>0.96</v>
      </c>
      <c r="H630">
        <v>1</v>
      </c>
      <c r="I630">
        <v>0.98</v>
      </c>
      <c r="J630">
        <v>0.72</v>
      </c>
      <c r="K630">
        <v>0.66</v>
      </c>
      <c r="L630">
        <v>0.55400000000000005</v>
      </c>
      <c r="M630">
        <v>0.65900000000000003</v>
      </c>
      <c r="N630" t="s">
        <v>165</v>
      </c>
      <c r="O630" t="s">
        <v>25</v>
      </c>
    </row>
    <row r="631" spans="1:15" x14ac:dyDescent="0.2">
      <c r="A631" t="s">
        <v>1051</v>
      </c>
      <c r="B631">
        <v>5</v>
      </c>
      <c r="C631">
        <v>0</v>
      </c>
      <c r="D631">
        <v>0</v>
      </c>
      <c r="E631">
        <v>0.55739769800000005</v>
      </c>
      <c r="F631">
        <v>0.45878291100000002</v>
      </c>
      <c r="G631">
        <v>0.95</v>
      </c>
      <c r="H631">
        <v>0.96</v>
      </c>
      <c r="I631">
        <v>0.44</v>
      </c>
      <c r="J631">
        <v>0.79</v>
      </c>
      <c r="K631">
        <v>0.67</v>
      </c>
      <c r="L631">
        <v>0.49299999999999999</v>
      </c>
      <c r="M631">
        <v>0.71099999999999997</v>
      </c>
      <c r="N631" t="s">
        <v>74</v>
      </c>
      <c r="O631" t="s">
        <v>25</v>
      </c>
    </row>
    <row r="632" spans="1:15" x14ac:dyDescent="0.2">
      <c r="A632" t="s">
        <v>1052</v>
      </c>
      <c r="B632">
        <v>5</v>
      </c>
      <c r="C632">
        <v>0</v>
      </c>
      <c r="D632">
        <v>0</v>
      </c>
      <c r="E632">
        <v>0.50890296099999999</v>
      </c>
      <c r="F632">
        <v>0.37818494400000002</v>
      </c>
      <c r="G632">
        <v>0.88</v>
      </c>
      <c r="H632">
        <v>1</v>
      </c>
      <c r="I632">
        <v>0.3</v>
      </c>
      <c r="J632">
        <v>0.62</v>
      </c>
      <c r="K632">
        <v>0.26</v>
      </c>
      <c r="L632">
        <v>0.57199999999999995</v>
      </c>
      <c r="M632">
        <v>0.70599999999999996</v>
      </c>
      <c r="N632" t="s">
        <v>206</v>
      </c>
      <c r="O632" t="s">
        <v>25</v>
      </c>
    </row>
    <row r="633" spans="1:15" x14ac:dyDescent="0.2">
      <c r="A633" t="s">
        <v>1053</v>
      </c>
      <c r="B633">
        <v>5</v>
      </c>
      <c r="C633">
        <v>0</v>
      </c>
      <c r="D633">
        <v>0</v>
      </c>
      <c r="E633">
        <v>0.59217456599999996</v>
      </c>
      <c r="F633">
        <v>0.439636111</v>
      </c>
      <c r="G633">
        <v>0.89</v>
      </c>
      <c r="H633">
        <v>0.4</v>
      </c>
      <c r="I633">
        <v>0.03</v>
      </c>
      <c r="J633">
        <v>0.66</v>
      </c>
      <c r="K633">
        <v>0.4</v>
      </c>
      <c r="L633">
        <v>0.56999999999999995</v>
      </c>
      <c r="M633">
        <v>0.64600000000000002</v>
      </c>
      <c r="N633" t="s">
        <v>114</v>
      </c>
      <c r="O633" t="s">
        <v>25</v>
      </c>
    </row>
    <row r="634" spans="1:15" x14ac:dyDescent="0.2">
      <c r="A634" t="s">
        <v>1054</v>
      </c>
      <c r="B634">
        <v>5</v>
      </c>
      <c r="C634">
        <v>0</v>
      </c>
      <c r="D634">
        <v>0</v>
      </c>
      <c r="E634">
        <v>0.58150339699999998</v>
      </c>
      <c r="F634">
        <v>0.52922427699999997</v>
      </c>
      <c r="G634">
        <v>0.87</v>
      </c>
      <c r="H634">
        <v>1</v>
      </c>
      <c r="I634">
        <v>0.65</v>
      </c>
      <c r="J634">
        <v>0.74</v>
      </c>
      <c r="K634">
        <v>0.41</v>
      </c>
      <c r="L634">
        <v>0.64500000000000002</v>
      </c>
      <c r="M634">
        <v>0.80500000000000005</v>
      </c>
      <c r="N634" t="s">
        <v>206</v>
      </c>
      <c r="O634" t="s">
        <v>25</v>
      </c>
    </row>
    <row r="635" spans="1:15" x14ac:dyDescent="0.2">
      <c r="A635" t="s">
        <v>1055</v>
      </c>
      <c r="B635">
        <v>5</v>
      </c>
      <c r="C635">
        <v>0</v>
      </c>
      <c r="D635">
        <v>0</v>
      </c>
      <c r="E635">
        <v>0.67053944099999996</v>
      </c>
      <c r="F635">
        <v>0.70788341799999999</v>
      </c>
      <c r="G635">
        <v>0.6</v>
      </c>
      <c r="H635">
        <v>1</v>
      </c>
      <c r="I635">
        <v>0.09</v>
      </c>
      <c r="J635">
        <v>0.82</v>
      </c>
      <c r="K635">
        <v>0.56999999999999995</v>
      </c>
      <c r="L635">
        <v>0.71199999999999997</v>
      </c>
      <c r="M635">
        <v>0.79900000000000004</v>
      </c>
      <c r="N635" t="s">
        <v>172</v>
      </c>
      <c r="O635" t="s">
        <v>25</v>
      </c>
    </row>
    <row r="636" spans="1:15" x14ac:dyDescent="0.2">
      <c r="A636" t="s">
        <v>1056</v>
      </c>
      <c r="B636">
        <v>5</v>
      </c>
      <c r="C636">
        <v>0</v>
      </c>
      <c r="D636">
        <v>0</v>
      </c>
      <c r="E636">
        <v>0.56318875800000001</v>
      </c>
      <c r="F636">
        <v>0.51245522499999996</v>
      </c>
      <c r="G636">
        <v>0.35</v>
      </c>
      <c r="H636">
        <v>0.36</v>
      </c>
      <c r="I636">
        <v>0.38</v>
      </c>
      <c r="J636">
        <v>0.75</v>
      </c>
      <c r="K636">
        <v>0.41</v>
      </c>
      <c r="L636">
        <v>0.70599999999999996</v>
      </c>
      <c r="M636">
        <v>0.70799999999999996</v>
      </c>
      <c r="N636" t="s">
        <v>64</v>
      </c>
      <c r="O636" t="s">
        <v>1057</v>
      </c>
    </row>
    <row r="637" spans="1:15" x14ac:dyDescent="0.2">
      <c r="A637" t="s">
        <v>1058</v>
      </c>
      <c r="B637">
        <v>5</v>
      </c>
      <c r="C637">
        <v>0</v>
      </c>
      <c r="D637">
        <v>0</v>
      </c>
      <c r="E637">
        <v>0.53517719699999999</v>
      </c>
      <c r="F637">
        <v>0.37805905899999998</v>
      </c>
      <c r="G637">
        <v>0.09</v>
      </c>
      <c r="H637">
        <v>0.05</v>
      </c>
      <c r="I637">
        <v>0.01</v>
      </c>
      <c r="J637">
        <v>0.67</v>
      </c>
      <c r="K637">
        <v>0.2</v>
      </c>
      <c r="L637">
        <v>0.65200000000000002</v>
      </c>
      <c r="M637">
        <v>0.73399999999999999</v>
      </c>
      <c r="N637" t="s">
        <v>60</v>
      </c>
      <c r="O637" t="s">
        <v>914</v>
      </c>
    </row>
    <row r="638" spans="1:15" x14ac:dyDescent="0.2">
      <c r="A638" t="s">
        <v>1059</v>
      </c>
      <c r="B638">
        <v>5</v>
      </c>
      <c r="C638">
        <v>0</v>
      </c>
      <c r="D638">
        <v>0</v>
      </c>
      <c r="E638">
        <v>0.47886127099999998</v>
      </c>
      <c r="F638">
        <v>0.274112731</v>
      </c>
      <c r="G638">
        <v>0.46</v>
      </c>
      <c r="H638">
        <v>0.36</v>
      </c>
      <c r="I638">
        <v>0.44</v>
      </c>
      <c r="J638">
        <v>0.71</v>
      </c>
      <c r="K638">
        <v>0.37</v>
      </c>
      <c r="L638">
        <v>0.66700000000000004</v>
      </c>
      <c r="M638">
        <v>0.67500000000000004</v>
      </c>
      <c r="N638" t="s">
        <v>215</v>
      </c>
      <c r="O638" t="s">
        <v>1060</v>
      </c>
    </row>
    <row r="639" spans="1:15" x14ac:dyDescent="0.2">
      <c r="A639" t="s">
        <v>1061</v>
      </c>
      <c r="B639">
        <v>5</v>
      </c>
      <c r="C639">
        <v>0</v>
      </c>
      <c r="D639">
        <v>0</v>
      </c>
      <c r="E639">
        <v>0.418703239</v>
      </c>
      <c r="F639">
        <v>0.14448232899999999</v>
      </c>
      <c r="G639">
        <v>0.39</v>
      </c>
      <c r="H639">
        <v>7.0000000000000007E-2</v>
      </c>
      <c r="I639">
        <v>0.02</v>
      </c>
      <c r="J639">
        <v>0.25</v>
      </c>
      <c r="K639">
        <v>-0.02</v>
      </c>
      <c r="L639">
        <v>0.40899999999999997</v>
      </c>
      <c r="M639">
        <v>0.59299999999999997</v>
      </c>
      <c r="N639" t="s">
        <v>215</v>
      </c>
      <c r="O639" t="s">
        <v>886</v>
      </c>
    </row>
    <row r="640" spans="1:15" x14ac:dyDescent="0.2">
      <c r="A640" t="s">
        <v>1062</v>
      </c>
      <c r="B640">
        <v>5</v>
      </c>
      <c r="C640">
        <v>0</v>
      </c>
      <c r="D640">
        <v>0</v>
      </c>
      <c r="E640">
        <v>0.45889991600000002</v>
      </c>
      <c r="F640">
        <v>0.32132485500000002</v>
      </c>
      <c r="G640">
        <v>0.67</v>
      </c>
      <c r="H640">
        <v>0.91</v>
      </c>
      <c r="I640">
        <v>0.49</v>
      </c>
      <c r="J640">
        <v>0.63</v>
      </c>
      <c r="K640">
        <v>0.23</v>
      </c>
      <c r="L640">
        <v>0.58799999999999997</v>
      </c>
      <c r="M640">
        <v>0.64600000000000002</v>
      </c>
      <c r="N640" t="s">
        <v>74</v>
      </c>
      <c r="O640" t="s">
        <v>1063</v>
      </c>
    </row>
    <row r="641" spans="1:15" x14ac:dyDescent="0.2">
      <c r="A641" t="s">
        <v>1064</v>
      </c>
      <c r="B641">
        <v>5</v>
      </c>
      <c r="C641">
        <v>0</v>
      </c>
      <c r="D641">
        <v>1</v>
      </c>
      <c r="E641">
        <v>0.74312564400000003</v>
      </c>
      <c r="F641">
        <v>0.94622445099999997</v>
      </c>
      <c r="G641">
        <v>0.99</v>
      </c>
      <c r="H641">
        <v>1</v>
      </c>
      <c r="I641">
        <v>0.99</v>
      </c>
      <c r="J641">
        <v>0.66</v>
      </c>
      <c r="K641">
        <v>0.53</v>
      </c>
      <c r="L641">
        <v>0.69899999999999995</v>
      </c>
      <c r="M641">
        <v>0.73899999999999999</v>
      </c>
      <c r="N641" t="s">
        <v>727</v>
      </c>
      <c r="O641" t="s">
        <v>950</v>
      </c>
    </row>
    <row r="642" spans="1:15" x14ac:dyDescent="0.2">
      <c r="A642" t="s">
        <v>1065</v>
      </c>
      <c r="B642">
        <v>5</v>
      </c>
      <c r="C642">
        <v>0</v>
      </c>
      <c r="D642">
        <v>1</v>
      </c>
      <c r="E642">
        <v>0.61556891599999997</v>
      </c>
      <c r="F642">
        <v>0.56165665399999998</v>
      </c>
      <c r="G642">
        <v>0.91</v>
      </c>
      <c r="H642">
        <v>1</v>
      </c>
      <c r="I642">
        <v>0.91</v>
      </c>
      <c r="J642">
        <v>0.64</v>
      </c>
      <c r="K642">
        <v>0.31</v>
      </c>
      <c r="L642">
        <v>0.69099999999999995</v>
      </c>
      <c r="M642">
        <v>0.79100000000000004</v>
      </c>
      <c r="N642" t="s">
        <v>1066</v>
      </c>
      <c r="O642" t="s">
        <v>1067</v>
      </c>
    </row>
    <row r="643" spans="1:15" x14ac:dyDescent="0.2">
      <c r="A643" t="s">
        <v>1068</v>
      </c>
      <c r="B643">
        <v>5</v>
      </c>
      <c r="C643">
        <v>0</v>
      </c>
      <c r="D643">
        <v>1</v>
      </c>
      <c r="E643">
        <v>0.73169209400000002</v>
      </c>
      <c r="F643">
        <v>0.87547320100000003</v>
      </c>
      <c r="G643">
        <v>0.99</v>
      </c>
      <c r="H643">
        <v>1</v>
      </c>
      <c r="I643">
        <v>0.99</v>
      </c>
      <c r="J643">
        <v>0.71</v>
      </c>
      <c r="K643">
        <v>0.44</v>
      </c>
      <c r="L643">
        <v>0.73799999999999999</v>
      </c>
      <c r="M643">
        <v>0.81399999999999995</v>
      </c>
      <c r="N643" t="s">
        <v>148</v>
      </c>
      <c r="O643" t="s">
        <v>1069</v>
      </c>
    </row>
    <row r="644" spans="1:15" x14ac:dyDescent="0.2">
      <c r="A644" t="s">
        <v>1070</v>
      </c>
      <c r="B644">
        <v>5</v>
      </c>
      <c r="C644">
        <v>0</v>
      </c>
      <c r="D644">
        <v>1</v>
      </c>
      <c r="E644">
        <v>0.67094891899999998</v>
      </c>
      <c r="F644">
        <v>0.82008188999999998</v>
      </c>
      <c r="G644">
        <v>0.78</v>
      </c>
      <c r="H644">
        <v>1</v>
      </c>
      <c r="I644">
        <v>0.97</v>
      </c>
      <c r="J644">
        <v>0.85</v>
      </c>
      <c r="K644">
        <v>0.65</v>
      </c>
      <c r="L644">
        <v>0.78300000000000003</v>
      </c>
      <c r="M644">
        <v>0.85099999999999998</v>
      </c>
      <c r="N644" t="s">
        <v>22</v>
      </c>
      <c r="O644" t="s">
        <v>1071</v>
      </c>
    </row>
    <row r="645" spans="1:15" x14ac:dyDescent="0.2">
      <c r="A645" t="s">
        <v>1072</v>
      </c>
      <c r="B645">
        <v>5</v>
      </c>
      <c r="C645">
        <v>0</v>
      </c>
      <c r="D645">
        <v>1</v>
      </c>
      <c r="E645">
        <v>0.65953513399999997</v>
      </c>
      <c r="F645">
        <v>0.582712173</v>
      </c>
      <c r="G645">
        <v>0.91</v>
      </c>
      <c r="H645">
        <v>1</v>
      </c>
      <c r="I645">
        <v>0.89</v>
      </c>
      <c r="J645">
        <v>0.65</v>
      </c>
      <c r="K645">
        <v>0.27</v>
      </c>
      <c r="L645">
        <v>0.73199999999999998</v>
      </c>
      <c r="M645">
        <v>0.80400000000000005</v>
      </c>
      <c r="N645" t="s">
        <v>91</v>
      </c>
      <c r="O645" t="s">
        <v>1073</v>
      </c>
    </row>
    <row r="646" spans="1:15" x14ac:dyDescent="0.2">
      <c r="A646" t="s">
        <v>1074</v>
      </c>
      <c r="B646">
        <v>5</v>
      </c>
      <c r="C646">
        <v>0</v>
      </c>
      <c r="D646">
        <v>1</v>
      </c>
      <c r="E646">
        <v>0.55669701000000005</v>
      </c>
      <c r="F646">
        <v>0.67020231500000005</v>
      </c>
      <c r="G646">
        <v>0.96</v>
      </c>
      <c r="H646">
        <v>1</v>
      </c>
      <c r="I646">
        <v>0.99</v>
      </c>
      <c r="J646">
        <v>0.7</v>
      </c>
      <c r="K646">
        <v>0.45</v>
      </c>
      <c r="L646">
        <v>0.746</v>
      </c>
      <c r="M646">
        <v>0.78700000000000003</v>
      </c>
      <c r="N646" t="s">
        <v>730</v>
      </c>
      <c r="O646" t="s">
        <v>1075</v>
      </c>
    </row>
    <row r="647" spans="1:15" x14ac:dyDescent="0.2">
      <c r="A647" t="s">
        <v>1076</v>
      </c>
      <c r="B647">
        <v>6</v>
      </c>
      <c r="C647">
        <v>1</v>
      </c>
      <c r="D647">
        <v>1</v>
      </c>
      <c r="E647">
        <v>0.49773370900000002</v>
      </c>
      <c r="F647">
        <v>0.55714255599999996</v>
      </c>
      <c r="G647">
        <v>0.97</v>
      </c>
      <c r="H647">
        <v>0.98</v>
      </c>
      <c r="I647">
        <v>0.76</v>
      </c>
      <c r="J647">
        <v>0.8</v>
      </c>
      <c r="K647">
        <v>0.32</v>
      </c>
      <c r="L647">
        <v>0.74099999999999999</v>
      </c>
      <c r="M647">
        <v>0.77900000000000003</v>
      </c>
      <c r="N647" t="s">
        <v>22</v>
      </c>
      <c r="O647" t="s">
        <v>1077</v>
      </c>
    </row>
    <row r="648" spans="1:15" x14ac:dyDescent="0.2">
      <c r="A648" t="s">
        <v>1078</v>
      </c>
      <c r="B648">
        <v>6</v>
      </c>
      <c r="C648">
        <v>1</v>
      </c>
      <c r="D648">
        <v>1</v>
      </c>
      <c r="E648">
        <v>0.64403197400000001</v>
      </c>
      <c r="F648">
        <v>0.66874331200000003</v>
      </c>
      <c r="G648">
        <v>0.97</v>
      </c>
      <c r="H648">
        <v>0.97</v>
      </c>
      <c r="I648">
        <v>0.97</v>
      </c>
      <c r="J648">
        <v>0.85</v>
      </c>
      <c r="K648">
        <v>0.57999999999999996</v>
      </c>
      <c r="L648">
        <v>0.73299999999999998</v>
      </c>
      <c r="M648">
        <v>0.81699999999999995</v>
      </c>
      <c r="N648" t="s">
        <v>1066</v>
      </c>
      <c r="O648" t="s">
        <v>1079</v>
      </c>
    </row>
    <row r="649" spans="1:15" x14ac:dyDescent="0.2">
      <c r="A649" t="s">
        <v>1080</v>
      </c>
      <c r="B649">
        <v>6</v>
      </c>
      <c r="C649">
        <v>0</v>
      </c>
      <c r="D649">
        <v>1</v>
      </c>
      <c r="E649">
        <v>0.71796822599999999</v>
      </c>
      <c r="F649">
        <v>0.86887901999999995</v>
      </c>
      <c r="G649">
        <v>0.99</v>
      </c>
      <c r="H649">
        <v>1</v>
      </c>
      <c r="I649">
        <v>0.99</v>
      </c>
      <c r="J649">
        <v>0.67</v>
      </c>
      <c r="K649">
        <v>0.34</v>
      </c>
      <c r="L649">
        <v>0.747</v>
      </c>
      <c r="M649">
        <v>0.76200000000000001</v>
      </c>
      <c r="N649" t="s">
        <v>1081</v>
      </c>
      <c r="O649" t="s">
        <v>1082</v>
      </c>
    </row>
    <row r="650" spans="1:15" x14ac:dyDescent="0.2">
      <c r="A650" t="s">
        <v>1083</v>
      </c>
      <c r="B650">
        <v>6</v>
      </c>
      <c r="C650">
        <v>0</v>
      </c>
      <c r="D650">
        <v>0</v>
      </c>
      <c r="E650">
        <v>0.583711129</v>
      </c>
      <c r="F650">
        <v>0.54493761100000004</v>
      </c>
      <c r="G650">
        <v>0.83</v>
      </c>
      <c r="H650">
        <v>0.74</v>
      </c>
      <c r="I650">
        <v>0.15</v>
      </c>
      <c r="J650">
        <v>0.74</v>
      </c>
      <c r="K650">
        <v>0.26</v>
      </c>
      <c r="L650">
        <v>0.73199999999999998</v>
      </c>
      <c r="M650">
        <v>0.66</v>
      </c>
      <c r="N650" t="s">
        <v>197</v>
      </c>
      <c r="O650" t="s">
        <v>1084</v>
      </c>
    </row>
    <row r="651" spans="1:15" x14ac:dyDescent="0.2">
      <c r="A651" t="s">
        <v>1085</v>
      </c>
      <c r="B651">
        <v>6</v>
      </c>
      <c r="C651">
        <v>0</v>
      </c>
      <c r="D651">
        <v>0</v>
      </c>
      <c r="E651">
        <v>0.61180434400000006</v>
      </c>
      <c r="F651">
        <v>0.54972928799999998</v>
      </c>
      <c r="G651">
        <v>0.83</v>
      </c>
      <c r="H651">
        <v>0.63</v>
      </c>
      <c r="I651">
        <v>0.23</v>
      </c>
      <c r="J651">
        <v>0.65</v>
      </c>
      <c r="K651">
        <v>0.23</v>
      </c>
      <c r="L651">
        <v>0.65600000000000003</v>
      </c>
      <c r="M651">
        <v>0.65300000000000002</v>
      </c>
      <c r="N651" t="s">
        <v>62</v>
      </c>
      <c r="O651" t="s">
        <v>233</v>
      </c>
    </row>
    <row r="652" spans="1:15" x14ac:dyDescent="0.2">
      <c r="A652" t="s">
        <v>1086</v>
      </c>
      <c r="B652">
        <v>6</v>
      </c>
      <c r="C652">
        <v>0</v>
      </c>
      <c r="D652">
        <v>0</v>
      </c>
      <c r="E652">
        <v>0.58562956700000002</v>
      </c>
      <c r="F652">
        <v>0.60404115899999999</v>
      </c>
      <c r="G652">
        <v>0.96</v>
      </c>
      <c r="H652">
        <v>0.97</v>
      </c>
      <c r="I652">
        <v>0.54</v>
      </c>
      <c r="J652">
        <v>0.73</v>
      </c>
      <c r="K652">
        <v>0.28999999999999998</v>
      </c>
      <c r="L652">
        <v>0.76900000000000002</v>
      </c>
      <c r="M652">
        <v>0.65600000000000003</v>
      </c>
      <c r="N652" t="s">
        <v>126</v>
      </c>
      <c r="O652" t="s">
        <v>433</v>
      </c>
    </row>
    <row r="653" spans="1:15" x14ac:dyDescent="0.2">
      <c r="A653" t="s">
        <v>1087</v>
      </c>
      <c r="B653">
        <v>6</v>
      </c>
      <c r="C653">
        <v>0</v>
      </c>
      <c r="D653">
        <v>0</v>
      </c>
      <c r="E653">
        <v>0.57002739400000002</v>
      </c>
      <c r="F653">
        <v>0.63446432399999997</v>
      </c>
      <c r="G653">
        <v>0.78</v>
      </c>
      <c r="H653">
        <v>0.86</v>
      </c>
      <c r="I653">
        <v>0.56999999999999995</v>
      </c>
      <c r="J653">
        <v>0.7</v>
      </c>
      <c r="K653">
        <v>0.14000000000000001</v>
      </c>
      <c r="L653">
        <v>0.72399999999999998</v>
      </c>
      <c r="M653">
        <v>0.65400000000000003</v>
      </c>
      <c r="N653" t="s">
        <v>123</v>
      </c>
      <c r="O653" t="s">
        <v>495</v>
      </c>
    </row>
    <row r="654" spans="1:15" x14ac:dyDescent="0.2">
      <c r="A654" t="s">
        <v>1088</v>
      </c>
      <c r="B654">
        <v>6</v>
      </c>
      <c r="C654">
        <v>0</v>
      </c>
      <c r="D654">
        <v>0</v>
      </c>
      <c r="E654">
        <v>0.53594409600000004</v>
      </c>
      <c r="F654">
        <v>0.46480715299999997</v>
      </c>
      <c r="G654">
        <v>0.82</v>
      </c>
      <c r="H654">
        <v>0.26</v>
      </c>
      <c r="I654">
        <v>0.04</v>
      </c>
      <c r="J654">
        <v>0.64</v>
      </c>
      <c r="K654">
        <v>0.23</v>
      </c>
      <c r="L654">
        <v>0.60099999999999998</v>
      </c>
      <c r="M654">
        <v>0.629</v>
      </c>
      <c r="N654" t="s">
        <v>57</v>
      </c>
      <c r="O654" t="s">
        <v>1089</v>
      </c>
    </row>
    <row r="655" spans="1:15" x14ac:dyDescent="0.2">
      <c r="A655" t="s">
        <v>1090</v>
      </c>
      <c r="B655">
        <v>6</v>
      </c>
      <c r="C655">
        <v>0</v>
      </c>
      <c r="D655">
        <v>0</v>
      </c>
      <c r="E655">
        <v>0.61820298200000001</v>
      </c>
      <c r="F655">
        <v>0.64665192400000004</v>
      </c>
      <c r="G655">
        <v>0.83</v>
      </c>
      <c r="H655">
        <v>0.09</v>
      </c>
      <c r="I655">
        <v>0.12</v>
      </c>
      <c r="J655">
        <v>0.71</v>
      </c>
      <c r="K655">
        <v>0.1</v>
      </c>
      <c r="L655">
        <v>0.68300000000000005</v>
      </c>
      <c r="M655">
        <v>0.63100000000000001</v>
      </c>
      <c r="N655" t="s">
        <v>118</v>
      </c>
      <c r="O655" t="s">
        <v>644</v>
      </c>
    </row>
    <row r="656" spans="1:15" x14ac:dyDescent="0.2">
      <c r="A656" t="s">
        <v>1091</v>
      </c>
      <c r="B656">
        <v>6</v>
      </c>
      <c r="C656">
        <v>0</v>
      </c>
      <c r="D656">
        <v>0</v>
      </c>
      <c r="E656">
        <v>0.542457827</v>
      </c>
      <c r="F656">
        <v>0.54198712100000002</v>
      </c>
      <c r="G656">
        <v>0.96</v>
      </c>
      <c r="H656">
        <v>0.99</v>
      </c>
      <c r="I656">
        <v>0.59</v>
      </c>
      <c r="J656">
        <v>0.83</v>
      </c>
      <c r="K656">
        <v>0.46</v>
      </c>
      <c r="L656">
        <v>0.73899999999999999</v>
      </c>
      <c r="M656">
        <v>0.71899999999999997</v>
      </c>
      <c r="N656" t="s">
        <v>114</v>
      </c>
      <c r="O656" t="s">
        <v>1092</v>
      </c>
    </row>
    <row r="657" spans="1:15" x14ac:dyDescent="0.2">
      <c r="A657" t="s">
        <v>1093</v>
      </c>
      <c r="B657">
        <v>6</v>
      </c>
      <c r="C657">
        <v>0</v>
      </c>
      <c r="D657">
        <v>0</v>
      </c>
      <c r="E657">
        <v>0.61174153499999995</v>
      </c>
      <c r="F657">
        <v>0.60086744999999997</v>
      </c>
      <c r="G657">
        <v>0.94</v>
      </c>
      <c r="H657">
        <v>0.93</v>
      </c>
      <c r="I657">
        <v>0.89</v>
      </c>
      <c r="J657">
        <v>0.79</v>
      </c>
      <c r="K657">
        <v>0.34</v>
      </c>
      <c r="L657">
        <v>0.749</v>
      </c>
      <c r="M657">
        <v>0.67300000000000004</v>
      </c>
      <c r="N657" t="s">
        <v>74</v>
      </c>
      <c r="O657" t="s">
        <v>25</v>
      </c>
    </row>
    <row r="658" spans="1:15" x14ac:dyDescent="0.2">
      <c r="A658" t="s">
        <v>1094</v>
      </c>
      <c r="B658">
        <v>6</v>
      </c>
      <c r="C658">
        <v>0</v>
      </c>
      <c r="D658">
        <v>0</v>
      </c>
      <c r="E658">
        <v>0.59078145999999998</v>
      </c>
      <c r="F658">
        <v>0.50296253000000002</v>
      </c>
      <c r="G658">
        <v>0.69</v>
      </c>
      <c r="H658">
        <v>0.86</v>
      </c>
      <c r="I658">
        <v>0.52</v>
      </c>
      <c r="J658">
        <v>0.64</v>
      </c>
      <c r="K658">
        <v>0.21</v>
      </c>
      <c r="L658">
        <v>0.63400000000000001</v>
      </c>
      <c r="M658">
        <v>0.61899999999999999</v>
      </c>
      <c r="N658" t="s">
        <v>57</v>
      </c>
      <c r="O658" t="s">
        <v>25</v>
      </c>
    </row>
    <row r="659" spans="1:15" x14ac:dyDescent="0.2">
      <c r="A659" t="s">
        <v>1095</v>
      </c>
      <c r="B659">
        <v>6</v>
      </c>
      <c r="C659">
        <v>0</v>
      </c>
      <c r="D659">
        <v>0</v>
      </c>
      <c r="E659">
        <v>0.70434446399999995</v>
      </c>
      <c r="F659">
        <v>0.75839841399999997</v>
      </c>
      <c r="G659">
        <v>0.88</v>
      </c>
      <c r="H659">
        <v>0.94</v>
      </c>
      <c r="I659">
        <v>0.51</v>
      </c>
      <c r="J659">
        <v>0.65</v>
      </c>
      <c r="K659">
        <v>0.23</v>
      </c>
      <c r="L659">
        <v>0.64800000000000002</v>
      </c>
      <c r="M659">
        <v>0.64200000000000002</v>
      </c>
      <c r="N659" t="s">
        <v>165</v>
      </c>
      <c r="O659" t="s">
        <v>25</v>
      </c>
    </row>
    <row r="660" spans="1:15" x14ac:dyDescent="0.2">
      <c r="A660" t="s">
        <v>1096</v>
      </c>
      <c r="B660">
        <v>6</v>
      </c>
      <c r="C660">
        <v>1</v>
      </c>
      <c r="D660">
        <v>0</v>
      </c>
      <c r="E660">
        <v>0.55383408700000003</v>
      </c>
      <c r="F660">
        <v>0.46688818900000001</v>
      </c>
      <c r="G660">
        <v>0.81</v>
      </c>
      <c r="H660">
        <v>0.77</v>
      </c>
      <c r="I660">
        <v>0.77</v>
      </c>
      <c r="J660">
        <v>0.71</v>
      </c>
      <c r="K660">
        <v>0.28999999999999998</v>
      </c>
      <c r="L660">
        <v>0.69</v>
      </c>
      <c r="M660">
        <v>0.66300000000000003</v>
      </c>
      <c r="N660" t="s">
        <v>57</v>
      </c>
      <c r="O660" t="s">
        <v>25</v>
      </c>
    </row>
    <row r="661" spans="1:15" x14ac:dyDescent="0.2">
      <c r="A661" t="s">
        <v>1097</v>
      </c>
      <c r="B661">
        <v>6</v>
      </c>
      <c r="C661">
        <v>1</v>
      </c>
      <c r="D661">
        <v>0</v>
      </c>
      <c r="E661">
        <v>0.54662242699999997</v>
      </c>
      <c r="F661">
        <v>0.61479061800000001</v>
      </c>
      <c r="G661">
        <v>0.67</v>
      </c>
      <c r="H661">
        <v>0.3</v>
      </c>
      <c r="I661">
        <v>0.79</v>
      </c>
      <c r="J661">
        <v>0.73</v>
      </c>
      <c r="K661">
        <v>0.11</v>
      </c>
      <c r="L661">
        <v>0.73499999999999999</v>
      </c>
      <c r="M661">
        <v>0.69899999999999995</v>
      </c>
      <c r="N661" t="s">
        <v>161</v>
      </c>
      <c r="O661" t="s">
        <v>25</v>
      </c>
    </row>
    <row r="662" spans="1:15" x14ac:dyDescent="0.2">
      <c r="A662" t="s">
        <v>1098</v>
      </c>
      <c r="B662">
        <v>6</v>
      </c>
      <c r="C662">
        <v>1</v>
      </c>
      <c r="D662">
        <v>0</v>
      </c>
      <c r="E662">
        <v>0.64632989500000004</v>
      </c>
      <c r="F662">
        <v>0.66535395399999997</v>
      </c>
      <c r="G662">
        <v>0.96</v>
      </c>
      <c r="H662">
        <v>0.94</v>
      </c>
      <c r="I662">
        <v>0.93</v>
      </c>
      <c r="J662">
        <v>0.69</v>
      </c>
      <c r="K662">
        <v>0.28000000000000003</v>
      </c>
      <c r="L662">
        <v>0.68500000000000005</v>
      </c>
      <c r="M662">
        <v>0.67900000000000005</v>
      </c>
      <c r="N662" t="s">
        <v>110</v>
      </c>
      <c r="O662" t="s">
        <v>25</v>
      </c>
    </row>
    <row r="663" spans="1:15" x14ac:dyDescent="0.2">
      <c r="A663" t="s">
        <v>1099</v>
      </c>
      <c r="B663">
        <v>6</v>
      </c>
      <c r="C663">
        <v>0</v>
      </c>
      <c r="D663">
        <v>0</v>
      </c>
      <c r="E663">
        <v>0.54551375400000002</v>
      </c>
      <c r="F663">
        <v>0.37227684300000002</v>
      </c>
      <c r="G663">
        <v>0.92</v>
      </c>
      <c r="H663">
        <v>0.61</v>
      </c>
      <c r="I663">
        <v>0.74</v>
      </c>
      <c r="J663">
        <v>0.73</v>
      </c>
      <c r="K663">
        <v>0.33</v>
      </c>
      <c r="L663">
        <v>0.70299999999999996</v>
      </c>
      <c r="M663">
        <v>0.748</v>
      </c>
      <c r="N663" t="s">
        <v>273</v>
      </c>
      <c r="O663" t="s">
        <v>25</v>
      </c>
    </row>
    <row r="664" spans="1:15" x14ac:dyDescent="0.2">
      <c r="A664" t="s">
        <v>1100</v>
      </c>
      <c r="B664">
        <v>6</v>
      </c>
      <c r="C664">
        <v>1</v>
      </c>
      <c r="D664">
        <v>0</v>
      </c>
      <c r="E664">
        <v>0.51421769100000003</v>
      </c>
      <c r="F664">
        <v>0.46862176100000003</v>
      </c>
      <c r="G664">
        <v>0.97</v>
      </c>
      <c r="H664">
        <v>0.98</v>
      </c>
      <c r="I664">
        <v>0.69</v>
      </c>
      <c r="J664">
        <v>0.82</v>
      </c>
      <c r="K664">
        <v>0.33</v>
      </c>
      <c r="L664">
        <v>0.71399999999999997</v>
      </c>
      <c r="M664">
        <v>0.77600000000000002</v>
      </c>
      <c r="N664" t="s">
        <v>172</v>
      </c>
      <c r="O664" t="s">
        <v>554</v>
      </c>
    </row>
    <row r="665" spans="1:15" x14ac:dyDescent="0.2">
      <c r="A665" t="s">
        <v>1101</v>
      </c>
      <c r="B665">
        <v>6</v>
      </c>
      <c r="C665">
        <v>1</v>
      </c>
      <c r="D665">
        <v>0</v>
      </c>
      <c r="E665">
        <v>0.64000137400000001</v>
      </c>
      <c r="F665">
        <v>0.69741565000000005</v>
      </c>
      <c r="G665">
        <v>0.96</v>
      </c>
      <c r="H665">
        <v>0.92</v>
      </c>
      <c r="I665">
        <v>0.28000000000000003</v>
      </c>
      <c r="J665">
        <v>0.85</v>
      </c>
      <c r="K665">
        <v>0.56999999999999995</v>
      </c>
      <c r="L665">
        <v>0.72299999999999998</v>
      </c>
      <c r="M665">
        <v>0.77900000000000003</v>
      </c>
      <c r="N665" t="s">
        <v>213</v>
      </c>
      <c r="O665" t="s">
        <v>558</v>
      </c>
    </row>
    <row r="666" spans="1:15" x14ac:dyDescent="0.2">
      <c r="A666" t="s">
        <v>1102</v>
      </c>
      <c r="B666">
        <v>6</v>
      </c>
      <c r="C666">
        <v>0</v>
      </c>
      <c r="D666">
        <v>0</v>
      </c>
      <c r="E666">
        <v>0.62371142199999996</v>
      </c>
      <c r="F666">
        <v>0.45910632600000001</v>
      </c>
      <c r="G666">
        <v>0.94</v>
      </c>
      <c r="H666">
        <v>0.93</v>
      </c>
      <c r="I666">
        <v>0.57999999999999996</v>
      </c>
      <c r="J666">
        <v>0.67</v>
      </c>
      <c r="K666">
        <v>0.26</v>
      </c>
      <c r="L666">
        <v>0.74099999999999999</v>
      </c>
      <c r="M666">
        <v>0.72599999999999998</v>
      </c>
      <c r="N666" t="s">
        <v>106</v>
      </c>
      <c r="O666" t="s">
        <v>1103</v>
      </c>
    </row>
    <row r="667" spans="1:15" x14ac:dyDescent="0.2">
      <c r="A667" t="s">
        <v>1104</v>
      </c>
      <c r="B667">
        <v>6</v>
      </c>
      <c r="C667">
        <v>0</v>
      </c>
      <c r="D667">
        <v>1</v>
      </c>
      <c r="E667">
        <v>0.67267542899999999</v>
      </c>
      <c r="F667">
        <v>0.61120706800000002</v>
      </c>
      <c r="G667">
        <v>0.97</v>
      </c>
      <c r="H667">
        <v>0.98</v>
      </c>
      <c r="I667">
        <v>0.99</v>
      </c>
      <c r="J667">
        <v>0.76</v>
      </c>
      <c r="K667">
        <v>0.27</v>
      </c>
      <c r="L667">
        <v>0.75800000000000001</v>
      </c>
      <c r="M667">
        <v>0.68799999999999994</v>
      </c>
      <c r="N667" t="s">
        <v>969</v>
      </c>
      <c r="O667" t="s">
        <v>1105</v>
      </c>
    </row>
    <row r="668" spans="1:15" x14ac:dyDescent="0.2">
      <c r="A668" t="s">
        <v>1106</v>
      </c>
      <c r="B668">
        <v>6</v>
      </c>
      <c r="C668">
        <v>0</v>
      </c>
      <c r="D668">
        <v>1</v>
      </c>
      <c r="E668">
        <v>0.68339680400000002</v>
      </c>
      <c r="F668">
        <v>0.58879232400000003</v>
      </c>
      <c r="G668">
        <v>0.94</v>
      </c>
      <c r="H668">
        <v>0.96</v>
      </c>
      <c r="I668">
        <v>0.99</v>
      </c>
      <c r="J668">
        <v>0.66</v>
      </c>
      <c r="K668">
        <v>0.22</v>
      </c>
      <c r="L668">
        <v>0.68600000000000005</v>
      </c>
      <c r="M668">
        <v>0.68300000000000005</v>
      </c>
      <c r="N668" t="s">
        <v>730</v>
      </c>
      <c r="O668" t="s">
        <v>1107</v>
      </c>
    </row>
    <row r="669" spans="1:15" x14ac:dyDescent="0.2">
      <c r="A669" t="s">
        <v>1108</v>
      </c>
      <c r="B669">
        <v>6</v>
      </c>
      <c r="C669">
        <v>0</v>
      </c>
      <c r="D669">
        <v>1</v>
      </c>
      <c r="E669">
        <v>0.66818710100000001</v>
      </c>
      <c r="F669">
        <v>0.74747717400000002</v>
      </c>
      <c r="G669">
        <v>0.98</v>
      </c>
      <c r="H669">
        <v>0.99</v>
      </c>
      <c r="I669">
        <v>0.99</v>
      </c>
      <c r="J669">
        <v>0.76</v>
      </c>
      <c r="K669">
        <v>0.4</v>
      </c>
      <c r="L669">
        <v>0.88</v>
      </c>
      <c r="M669">
        <v>0.71899999999999997</v>
      </c>
      <c r="N669" t="s">
        <v>16</v>
      </c>
      <c r="O669" t="s">
        <v>1109</v>
      </c>
    </row>
    <row r="670" spans="1:15" x14ac:dyDescent="0.2">
      <c r="A670" t="s">
        <v>1110</v>
      </c>
      <c r="B670">
        <v>6</v>
      </c>
      <c r="C670">
        <v>0</v>
      </c>
      <c r="D670">
        <v>1</v>
      </c>
      <c r="E670">
        <v>0.67561757700000002</v>
      </c>
      <c r="F670">
        <v>0.82390141500000003</v>
      </c>
      <c r="G670">
        <v>0.98</v>
      </c>
      <c r="H670">
        <v>0.99</v>
      </c>
      <c r="I670">
        <v>0.99</v>
      </c>
      <c r="J670">
        <v>0.74</v>
      </c>
      <c r="K670">
        <v>0.35</v>
      </c>
      <c r="L670">
        <v>0.84699999999999998</v>
      </c>
      <c r="M670">
        <v>0.73</v>
      </c>
      <c r="N670" t="s">
        <v>724</v>
      </c>
      <c r="O670" t="s">
        <v>507</v>
      </c>
    </row>
    <row r="671" spans="1:15" x14ac:dyDescent="0.2">
      <c r="A671" t="s">
        <v>1111</v>
      </c>
      <c r="B671">
        <v>6</v>
      </c>
      <c r="C671">
        <v>0</v>
      </c>
      <c r="D671">
        <v>0</v>
      </c>
      <c r="E671">
        <v>0.55808120299999997</v>
      </c>
      <c r="F671">
        <v>0.47259274099999998</v>
      </c>
      <c r="G671">
        <v>0.92</v>
      </c>
      <c r="H671">
        <v>0.3</v>
      </c>
      <c r="I671">
        <v>0.86</v>
      </c>
      <c r="J671">
        <v>0.65</v>
      </c>
      <c r="K671">
        <v>0.21</v>
      </c>
      <c r="L671">
        <v>0.66</v>
      </c>
      <c r="M671">
        <v>0.63700000000000001</v>
      </c>
      <c r="N671" t="s">
        <v>346</v>
      </c>
      <c r="O671" t="s">
        <v>1112</v>
      </c>
    </row>
    <row r="672" spans="1:15" x14ac:dyDescent="0.2">
      <c r="A672" t="s">
        <v>1113</v>
      </c>
      <c r="B672">
        <v>6</v>
      </c>
      <c r="C672">
        <v>0</v>
      </c>
      <c r="D672">
        <v>0</v>
      </c>
      <c r="E672">
        <v>0.53022034799999995</v>
      </c>
      <c r="F672">
        <v>0.34067481799999999</v>
      </c>
      <c r="G672">
        <v>0.62</v>
      </c>
      <c r="H672">
        <v>0.06</v>
      </c>
      <c r="I672">
        <v>0.3</v>
      </c>
      <c r="J672">
        <v>0.72</v>
      </c>
      <c r="K672">
        <v>0.05</v>
      </c>
      <c r="L672">
        <v>0.71</v>
      </c>
      <c r="M672">
        <v>0.63300000000000001</v>
      </c>
      <c r="N672" t="s">
        <v>215</v>
      </c>
      <c r="O672" t="s">
        <v>1114</v>
      </c>
    </row>
    <row r="673" spans="1:15" x14ac:dyDescent="0.2">
      <c r="A673" t="s">
        <v>1115</v>
      </c>
      <c r="B673">
        <v>6</v>
      </c>
      <c r="C673">
        <v>0</v>
      </c>
      <c r="D673">
        <v>0</v>
      </c>
      <c r="E673">
        <v>0.58994169699999999</v>
      </c>
      <c r="F673">
        <v>0.51834517700000005</v>
      </c>
      <c r="G673">
        <v>0.98</v>
      </c>
      <c r="H673">
        <v>1</v>
      </c>
      <c r="I673">
        <v>0.98</v>
      </c>
      <c r="J673">
        <v>0.83</v>
      </c>
      <c r="K673">
        <v>0.38</v>
      </c>
      <c r="L673">
        <v>0.75800000000000001</v>
      </c>
      <c r="M673">
        <v>0.72799999999999998</v>
      </c>
      <c r="N673" t="s">
        <v>49</v>
      </c>
      <c r="O673" t="s">
        <v>1116</v>
      </c>
    </row>
    <row r="674" spans="1:15" x14ac:dyDescent="0.2">
      <c r="A674" t="s">
        <v>1117</v>
      </c>
      <c r="B674">
        <v>6</v>
      </c>
      <c r="C674">
        <v>0</v>
      </c>
      <c r="D674">
        <v>0</v>
      </c>
      <c r="E674">
        <v>0.62423133799999997</v>
      </c>
      <c r="F674">
        <v>0.66674149000000005</v>
      </c>
      <c r="G674">
        <v>0.97</v>
      </c>
      <c r="H674">
        <v>0.99</v>
      </c>
      <c r="I674">
        <v>0.98</v>
      </c>
      <c r="J674">
        <v>0.8</v>
      </c>
      <c r="K674">
        <v>0.33</v>
      </c>
      <c r="L674">
        <v>0.78900000000000003</v>
      </c>
      <c r="M674">
        <v>0.67200000000000004</v>
      </c>
      <c r="N674" t="s">
        <v>172</v>
      </c>
      <c r="O674" t="s">
        <v>25</v>
      </c>
    </row>
    <row r="675" spans="1:15" x14ac:dyDescent="0.2">
      <c r="A675" t="s">
        <v>1118</v>
      </c>
      <c r="B675">
        <v>6</v>
      </c>
      <c r="C675">
        <v>0</v>
      </c>
      <c r="D675">
        <v>0</v>
      </c>
      <c r="E675">
        <v>0.60909336700000005</v>
      </c>
      <c r="F675">
        <v>0.41260248399999999</v>
      </c>
      <c r="G675">
        <v>0.93</v>
      </c>
      <c r="H675">
        <v>0.93</v>
      </c>
      <c r="I675">
        <v>0.91</v>
      </c>
      <c r="J675">
        <v>0.65</v>
      </c>
      <c r="K675">
        <v>0.23</v>
      </c>
      <c r="L675">
        <v>0.72</v>
      </c>
      <c r="M675">
        <v>0.63</v>
      </c>
      <c r="N675" t="s">
        <v>57</v>
      </c>
      <c r="O675" t="s">
        <v>25</v>
      </c>
    </row>
    <row r="676" spans="1:15" x14ac:dyDescent="0.2">
      <c r="A676" t="s">
        <v>1119</v>
      </c>
      <c r="B676">
        <v>6</v>
      </c>
      <c r="C676">
        <v>0</v>
      </c>
      <c r="D676">
        <v>0</v>
      </c>
      <c r="E676">
        <v>0.63598781800000004</v>
      </c>
      <c r="F676">
        <v>0.65088993299999998</v>
      </c>
      <c r="G676">
        <v>0.93</v>
      </c>
      <c r="H676">
        <v>0.99</v>
      </c>
      <c r="I676">
        <v>0.96</v>
      </c>
      <c r="J676">
        <v>0.66</v>
      </c>
      <c r="K676">
        <v>0.22</v>
      </c>
      <c r="L676">
        <v>0.67900000000000005</v>
      </c>
      <c r="M676">
        <v>0.65700000000000003</v>
      </c>
      <c r="N676" t="s">
        <v>57</v>
      </c>
      <c r="O676" t="s">
        <v>25</v>
      </c>
    </row>
    <row r="677" spans="1:15" x14ac:dyDescent="0.2">
      <c r="A677" t="s">
        <v>1120</v>
      </c>
      <c r="B677">
        <v>6</v>
      </c>
      <c r="C677">
        <v>1</v>
      </c>
      <c r="D677">
        <v>0</v>
      </c>
      <c r="E677">
        <v>0.56201303700000005</v>
      </c>
      <c r="F677">
        <v>0.34652382100000001</v>
      </c>
      <c r="G677">
        <v>0.89</v>
      </c>
      <c r="H677">
        <v>0.81</v>
      </c>
      <c r="I677">
        <v>0.47</v>
      </c>
      <c r="J677">
        <v>0.71</v>
      </c>
      <c r="K677">
        <v>0.23</v>
      </c>
      <c r="L677">
        <v>0.69799999999999995</v>
      </c>
      <c r="M677">
        <v>0.67</v>
      </c>
      <c r="N677" t="s">
        <v>170</v>
      </c>
      <c r="O677" t="s">
        <v>25</v>
      </c>
    </row>
    <row r="678" spans="1:15" x14ac:dyDescent="0.2">
      <c r="A678" t="s">
        <v>1121</v>
      </c>
      <c r="B678">
        <v>6</v>
      </c>
      <c r="C678">
        <v>1</v>
      </c>
      <c r="D678">
        <v>0</v>
      </c>
      <c r="E678">
        <v>0.53656747000000005</v>
      </c>
      <c r="F678">
        <v>0.51890111000000005</v>
      </c>
      <c r="G678">
        <v>0.42</v>
      </c>
      <c r="H678">
        <v>7.0000000000000007E-2</v>
      </c>
      <c r="I678">
        <v>0.1</v>
      </c>
      <c r="J678">
        <v>0.74</v>
      </c>
      <c r="K678">
        <v>0.09</v>
      </c>
      <c r="L678">
        <v>0.73799999999999999</v>
      </c>
      <c r="M678">
        <v>0.72</v>
      </c>
      <c r="N678" t="s">
        <v>72</v>
      </c>
      <c r="O678" t="s">
        <v>25</v>
      </c>
    </row>
    <row r="679" spans="1:15" x14ac:dyDescent="0.2">
      <c r="A679" t="s">
        <v>1122</v>
      </c>
      <c r="B679">
        <v>6</v>
      </c>
      <c r="C679">
        <v>1</v>
      </c>
      <c r="D679">
        <v>0</v>
      </c>
      <c r="E679">
        <v>0.60467192400000003</v>
      </c>
      <c r="F679">
        <v>0.47188308800000001</v>
      </c>
      <c r="G679">
        <v>0.96</v>
      </c>
      <c r="H679">
        <v>0.97</v>
      </c>
      <c r="I679">
        <v>0.85</v>
      </c>
      <c r="J679">
        <v>0.7</v>
      </c>
      <c r="K679">
        <v>0.25</v>
      </c>
      <c r="L679">
        <v>0.71799999999999997</v>
      </c>
      <c r="M679">
        <v>0.69099999999999995</v>
      </c>
      <c r="N679" t="s">
        <v>46</v>
      </c>
      <c r="O679" t="s">
        <v>25</v>
      </c>
    </row>
    <row r="680" spans="1:15" x14ac:dyDescent="0.2">
      <c r="A680" t="s">
        <v>1123</v>
      </c>
      <c r="B680">
        <v>6</v>
      </c>
      <c r="C680">
        <v>0</v>
      </c>
      <c r="D680">
        <v>0</v>
      </c>
      <c r="E680">
        <v>0.465163347</v>
      </c>
      <c r="F680">
        <v>0.29712289600000003</v>
      </c>
      <c r="G680">
        <v>0.52</v>
      </c>
      <c r="H680">
        <v>0.13</v>
      </c>
      <c r="I680">
        <v>0.48</v>
      </c>
      <c r="J680">
        <v>0.74</v>
      </c>
      <c r="K680">
        <v>0.25</v>
      </c>
      <c r="L680">
        <v>0.73199999999999998</v>
      </c>
      <c r="M680">
        <v>0.73899999999999999</v>
      </c>
      <c r="N680" t="s">
        <v>79</v>
      </c>
      <c r="O680" t="s">
        <v>25</v>
      </c>
    </row>
    <row r="681" spans="1:15" x14ac:dyDescent="0.2">
      <c r="A681" t="s">
        <v>1124</v>
      </c>
      <c r="B681">
        <v>6</v>
      </c>
      <c r="C681">
        <v>1</v>
      </c>
      <c r="D681">
        <v>0</v>
      </c>
      <c r="E681">
        <v>0.54651302700000004</v>
      </c>
      <c r="F681">
        <v>0.55839919999999998</v>
      </c>
      <c r="G681">
        <v>0.98</v>
      </c>
      <c r="H681">
        <v>0.97</v>
      </c>
      <c r="I681">
        <v>0.37</v>
      </c>
      <c r="J681">
        <v>0.79</v>
      </c>
      <c r="K681">
        <v>0.43</v>
      </c>
      <c r="L681">
        <v>0.71599999999999997</v>
      </c>
      <c r="M681">
        <v>0.75</v>
      </c>
      <c r="N681" t="s">
        <v>215</v>
      </c>
      <c r="O681" t="s">
        <v>1125</v>
      </c>
    </row>
    <row r="682" spans="1:15" x14ac:dyDescent="0.2">
      <c r="A682" t="s">
        <v>1126</v>
      </c>
      <c r="B682">
        <v>6</v>
      </c>
      <c r="C682">
        <v>1</v>
      </c>
      <c r="D682">
        <v>0</v>
      </c>
      <c r="E682">
        <v>0.64962717999999997</v>
      </c>
      <c r="F682">
        <v>0.69586569099999995</v>
      </c>
      <c r="G682">
        <v>0.97</v>
      </c>
      <c r="H682">
        <v>0.77</v>
      </c>
      <c r="I682">
        <v>0.01</v>
      </c>
      <c r="J682">
        <v>0.81</v>
      </c>
      <c r="K682">
        <v>0.61</v>
      </c>
      <c r="L682">
        <v>0.63900000000000001</v>
      </c>
      <c r="M682">
        <v>0.74299999999999999</v>
      </c>
      <c r="N682" t="s">
        <v>49</v>
      </c>
      <c r="O682" t="s">
        <v>1127</v>
      </c>
    </row>
    <row r="683" spans="1:15" x14ac:dyDescent="0.2">
      <c r="A683" t="s">
        <v>1128</v>
      </c>
      <c r="B683">
        <v>6</v>
      </c>
      <c r="C683">
        <v>0</v>
      </c>
      <c r="D683">
        <v>0</v>
      </c>
      <c r="E683">
        <v>0.635121928</v>
      </c>
      <c r="F683">
        <v>0.68387818300000003</v>
      </c>
      <c r="G683">
        <v>0.98</v>
      </c>
      <c r="H683">
        <v>0.97</v>
      </c>
      <c r="I683">
        <v>0.8</v>
      </c>
      <c r="J683">
        <v>0.6</v>
      </c>
      <c r="K683">
        <v>0.27</v>
      </c>
      <c r="L683">
        <v>0.7</v>
      </c>
      <c r="M683">
        <v>0.73099999999999998</v>
      </c>
      <c r="N683" t="s">
        <v>60</v>
      </c>
      <c r="O683" t="s">
        <v>1129</v>
      </c>
    </row>
    <row r="684" spans="1:15" x14ac:dyDescent="0.2">
      <c r="A684" t="s">
        <v>1130</v>
      </c>
      <c r="B684">
        <v>6</v>
      </c>
      <c r="C684">
        <v>0</v>
      </c>
      <c r="D684">
        <v>0</v>
      </c>
      <c r="E684">
        <v>0.59511799200000004</v>
      </c>
      <c r="F684">
        <v>0.59654778200000003</v>
      </c>
      <c r="G684">
        <v>0.98</v>
      </c>
      <c r="H684">
        <v>1</v>
      </c>
      <c r="I684">
        <v>0.95</v>
      </c>
      <c r="J684">
        <v>0.69</v>
      </c>
      <c r="K684">
        <v>0.3</v>
      </c>
      <c r="L684">
        <v>0.71899999999999997</v>
      </c>
      <c r="M684">
        <v>0.63400000000000001</v>
      </c>
      <c r="N684" t="s">
        <v>123</v>
      </c>
      <c r="O684" t="s">
        <v>1131</v>
      </c>
    </row>
    <row r="685" spans="1:15" x14ac:dyDescent="0.2">
      <c r="A685" t="s">
        <v>1132</v>
      </c>
      <c r="B685">
        <v>6</v>
      </c>
      <c r="C685">
        <v>0</v>
      </c>
      <c r="D685">
        <v>0</v>
      </c>
      <c r="E685">
        <v>0.625190417</v>
      </c>
      <c r="F685">
        <v>0.55249881700000003</v>
      </c>
      <c r="G685">
        <v>0.95</v>
      </c>
      <c r="H685">
        <v>0.8</v>
      </c>
      <c r="I685">
        <v>0.9</v>
      </c>
      <c r="J685">
        <v>0.59</v>
      </c>
      <c r="K685">
        <v>0.27</v>
      </c>
      <c r="L685">
        <v>0.625</v>
      </c>
      <c r="M685">
        <v>0.64700000000000002</v>
      </c>
      <c r="N685" t="s">
        <v>64</v>
      </c>
      <c r="O685" t="s">
        <v>1133</v>
      </c>
    </row>
    <row r="686" spans="1:15" x14ac:dyDescent="0.2">
      <c r="A686" t="s">
        <v>1134</v>
      </c>
      <c r="B686">
        <v>6</v>
      </c>
      <c r="C686">
        <v>0</v>
      </c>
      <c r="D686">
        <v>0</v>
      </c>
      <c r="E686">
        <v>0.63161900699999995</v>
      </c>
      <c r="F686">
        <v>0.50431388600000004</v>
      </c>
      <c r="G686">
        <v>0.99</v>
      </c>
      <c r="H686">
        <v>1</v>
      </c>
      <c r="I686">
        <v>0.99</v>
      </c>
      <c r="J686">
        <v>0.68</v>
      </c>
      <c r="K686">
        <v>0.38</v>
      </c>
      <c r="L686">
        <v>0.77700000000000002</v>
      </c>
      <c r="M686">
        <v>0.65400000000000003</v>
      </c>
      <c r="N686" t="s">
        <v>172</v>
      </c>
      <c r="O686" t="s">
        <v>1135</v>
      </c>
    </row>
    <row r="687" spans="1:15" x14ac:dyDescent="0.2">
      <c r="A687" t="s">
        <v>1136</v>
      </c>
      <c r="B687">
        <v>6</v>
      </c>
      <c r="C687">
        <v>0</v>
      </c>
      <c r="D687">
        <v>0</v>
      </c>
      <c r="E687">
        <v>0.61873494500000004</v>
      </c>
      <c r="F687">
        <v>0.59306734800000005</v>
      </c>
      <c r="G687">
        <v>0.97</v>
      </c>
      <c r="H687">
        <v>0.95</v>
      </c>
      <c r="I687">
        <v>0.97</v>
      </c>
      <c r="J687">
        <v>0.64</v>
      </c>
      <c r="K687">
        <v>0.14000000000000001</v>
      </c>
      <c r="L687">
        <v>0.753</v>
      </c>
      <c r="M687">
        <v>0.66200000000000003</v>
      </c>
      <c r="N687" t="s">
        <v>215</v>
      </c>
      <c r="O687" t="s">
        <v>1137</v>
      </c>
    </row>
    <row r="688" spans="1:15" x14ac:dyDescent="0.2">
      <c r="A688" t="s">
        <v>1138</v>
      </c>
      <c r="B688">
        <v>6</v>
      </c>
      <c r="C688">
        <v>0</v>
      </c>
      <c r="D688">
        <v>1</v>
      </c>
      <c r="E688">
        <v>0.58341948799999999</v>
      </c>
      <c r="F688">
        <v>0.48045489200000002</v>
      </c>
      <c r="G688">
        <v>0.98</v>
      </c>
      <c r="H688">
        <v>1</v>
      </c>
      <c r="I688">
        <v>0.97</v>
      </c>
      <c r="J688">
        <v>0.6</v>
      </c>
      <c r="K688">
        <v>0.32</v>
      </c>
      <c r="L688">
        <v>0.59199999999999997</v>
      </c>
      <c r="M688">
        <v>0.61399999999999999</v>
      </c>
      <c r="N688" t="s">
        <v>864</v>
      </c>
      <c r="O688" t="s">
        <v>1139</v>
      </c>
    </row>
    <row r="689" spans="1:15" x14ac:dyDescent="0.2">
      <c r="A689" t="s">
        <v>1140</v>
      </c>
      <c r="B689">
        <v>6</v>
      </c>
      <c r="C689">
        <v>0</v>
      </c>
      <c r="D689">
        <v>1</v>
      </c>
      <c r="E689">
        <v>0.601927502</v>
      </c>
      <c r="F689">
        <v>0.54648190699999999</v>
      </c>
      <c r="G689">
        <v>0.99</v>
      </c>
      <c r="H689">
        <v>1</v>
      </c>
      <c r="I689">
        <v>0.99</v>
      </c>
      <c r="J689">
        <v>0.67</v>
      </c>
      <c r="K689">
        <v>0.09</v>
      </c>
      <c r="L689">
        <v>0.73499999999999999</v>
      </c>
      <c r="M689">
        <v>0.64300000000000002</v>
      </c>
      <c r="N689" t="s">
        <v>543</v>
      </c>
      <c r="O689" t="s">
        <v>589</v>
      </c>
    </row>
    <row r="690" spans="1:15" x14ac:dyDescent="0.2">
      <c r="A690" t="s">
        <v>1141</v>
      </c>
      <c r="B690">
        <v>6</v>
      </c>
      <c r="C690">
        <v>0</v>
      </c>
      <c r="D690">
        <v>1</v>
      </c>
      <c r="E690">
        <v>0.588777471</v>
      </c>
      <c r="F690">
        <v>0.61047136800000001</v>
      </c>
      <c r="G690">
        <v>0.99</v>
      </c>
      <c r="H690">
        <v>1</v>
      </c>
      <c r="I690">
        <v>0.98</v>
      </c>
      <c r="J690">
        <v>0.83</v>
      </c>
      <c r="K690">
        <v>0.55000000000000004</v>
      </c>
      <c r="L690">
        <v>0.77700000000000002</v>
      </c>
      <c r="M690">
        <v>0.72099999999999997</v>
      </c>
      <c r="N690" t="s">
        <v>91</v>
      </c>
      <c r="O690" t="s">
        <v>1142</v>
      </c>
    </row>
    <row r="691" spans="1:15" x14ac:dyDescent="0.2">
      <c r="A691" t="s">
        <v>1143</v>
      </c>
      <c r="B691">
        <v>6</v>
      </c>
      <c r="C691">
        <v>0</v>
      </c>
      <c r="D691">
        <v>0</v>
      </c>
      <c r="E691">
        <v>0.67246221799999994</v>
      </c>
      <c r="F691">
        <v>0.60363739699999996</v>
      </c>
      <c r="G691">
        <v>0.98</v>
      </c>
      <c r="H691">
        <v>0.98</v>
      </c>
      <c r="I691">
        <v>0.98</v>
      </c>
      <c r="J691">
        <v>0.76</v>
      </c>
      <c r="K691">
        <v>0.46</v>
      </c>
      <c r="L691">
        <v>0.72099999999999997</v>
      </c>
      <c r="M691">
        <v>0.66800000000000004</v>
      </c>
      <c r="N691" t="s">
        <v>206</v>
      </c>
      <c r="O691" t="s">
        <v>1144</v>
      </c>
    </row>
    <row r="692" spans="1:15" x14ac:dyDescent="0.2">
      <c r="A692" t="s">
        <v>1145</v>
      </c>
      <c r="B692">
        <v>6</v>
      </c>
      <c r="C692">
        <v>0</v>
      </c>
      <c r="D692">
        <v>0</v>
      </c>
      <c r="E692">
        <v>0.625225331</v>
      </c>
      <c r="F692">
        <v>0.57223367700000005</v>
      </c>
      <c r="G692">
        <v>0.96</v>
      </c>
      <c r="H692">
        <v>0.97</v>
      </c>
      <c r="I692">
        <v>0.6</v>
      </c>
      <c r="J692">
        <v>0.57999999999999996</v>
      </c>
      <c r="K692">
        <v>0.3</v>
      </c>
      <c r="L692">
        <v>0.622</v>
      </c>
      <c r="M692">
        <v>0.55800000000000005</v>
      </c>
      <c r="N692" t="s">
        <v>215</v>
      </c>
      <c r="O692" t="s">
        <v>636</v>
      </c>
    </row>
    <row r="693" spans="1:15" x14ac:dyDescent="0.2">
      <c r="A693" t="s">
        <v>1146</v>
      </c>
      <c r="B693">
        <v>6</v>
      </c>
      <c r="C693">
        <v>0</v>
      </c>
      <c r="D693">
        <v>0</v>
      </c>
      <c r="E693">
        <v>0.67669811199999996</v>
      </c>
      <c r="F693">
        <v>0.70270401199999999</v>
      </c>
      <c r="G693">
        <v>0.98</v>
      </c>
      <c r="H693">
        <v>0.98</v>
      </c>
      <c r="I693">
        <v>0.95</v>
      </c>
      <c r="J693">
        <v>0.61</v>
      </c>
      <c r="K693">
        <v>0.3</v>
      </c>
      <c r="L693">
        <v>0.64</v>
      </c>
      <c r="M693">
        <v>0.64500000000000002</v>
      </c>
      <c r="N693" t="s">
        <v>215</v>
      </c>
      <c r="O693" t="s">
        <v>1147</v>
      </c>
    </row>
    <row r="694" spans="1:15" x14ac:dyDescent="0.2">
      <c r="A694" t="s">
        <v>1148</v>
      </c>
      <c r="B694">
        <v>6</v>
      </c>
      <c r="C694">
        <v>1</v>
      </c>
      <c r="D694">
        <v>0</v>
      </c>
      <c r="E694">
        <v>0.59734209000000005</v>
      </c>
      <c r="F694">
        <v>0.39449191099999997</v>
      </c>
      <c r="G694">
        <v>0.89</v>
      </c>
      <c r="H694">
        <v>7.0000000000000007E-2</v>
      </c>
      <c r="I694">
        <v>0.01</v>
      </c>
      <c r="J694">
        <v>0.67</v>
      </c>
      <c r="K694">
        <v>0.37</v>
      </c>
      <c r="L694">
        <v>0.68400000000000005</v>
      </c>
      <c r="M694">
        <v>0.61899999999999999</v>
      </c>
      <c r="N694" t="s">
        <v>114</v>
      </c>
      <c r="O694" t="s">
        <v>50</v>
      </c>
    </row>
    <row r="695" spans="1:15" x14ac:dyDescent="0.2">
      <c r="A695" t="s">
        <v>1149</v>
      </c>
      <c r="B695">
        <v>6</v>
      </c>
      <c r="C695">
        <v>1</v>
      </c>
      <c r="D695">
        <v>0</v>
      </c>
      <c r="E695">
        <v>0.558302152</v>
      </c>
      <c r="F695">
        <v>0.48980596700000001</v>
      </c>
      <c r="G695">
        <v>0.17</v>
      </c>
      <c r="H695">
        <v>0</v>
      </c>
      <c r="I695">
        <v>0.01</v>
      </c>
      <c r="J695">
        <v>0.68</v>
      </c>
      <c r="K695">
        <v>0.09</v>
      </c>
      <c r="L695">
        <v>0.72699999999999998</v>
      </c>
      <c r="M695">
        <v>0.66900000000000004</v>
      </c>
      <c r="N695" t="s">
        <v>206</v>
      </c>
      <c r="O695" t="s">
        <v>560</v>
      </c>
    </row>
    <row r="696" spans="1:15" x14ac:dyDescent="0.2">
      <c r="A696" t="s">
        <v>1150</v>
      </c>
      <c r="B696">
        <v>6</v>
      </c>
      <c r="C696">
        <v>1</v>
      </c>
      <c r="D696">
        <v>0</v>
      </c>
      <c r="E696">
        <v>0.66382227699999996</v>
      </c>
      <c r="F696">
        <v>0.45861265099999998</v>
      </c>
      <c r="G696">
        <v>0.98</v>
      </c>
      <c r="H696">
        <v>0.64</v>
      </c>
      <c r="I696">
        <v>0.16</v>
      </c>
      <c r="J696">
        <v>0.65</v>
      </c>
      <c r="K696">
        <v>0.41</v>
      </c>
      <c r="L696">
        <v>0.68</v>
      </c>
      <c r="M696">
        <v>0.65100000000000002</v>
      </c>
      <c r="N696" t="s">
        <v>785</v>
      </c>
      <c r="O696" t="s">
        <v>129</v>
      </c>
    </row>
    <row r="697" spans="1:15" x14ac:dyDescent="0.2">
      <c r="A697" t="s">
        <v>1151</v>
      </c>
      <c r="B697">
        <v>6</v>
      </c>
      <c r="C697">
        <v>0</v>
      </c>
      <c r="D697">
        <v>0</v>
      </c>
      <c r="E697">
        <v>0.47483352499999998</v>
      </c>
      <c r="F697">
        <v>0.28908720599999999</v>
      </c>
      <c r="G697">
        <v>0.67</v>
      </c>
      <c r="H697">
        <v>0</v>
      </c>
      <c r="I697">
        <v>0.06</v>
      </c>
      <c r="J697">
        <v>0.69</v>
      </c>
      <c r="K697">
        <v>0.3</v>
      </c>
      <c r="L697">
        <v>0.69899999999999995</v>
      </c>
      <c r="M697">
        <v>0.71899999999999997</v>
      </c>
      <c r="N697" t="s">
        <v>226</v>
      </c>
      <c r="O697" t="s">
        <v>811</v>
      </c>
    </row>
    <row r="698" spans="1:15" x14ac:dyDescent="0.2">
      <c r="A698" t="s">
        <v>1152</v>
      </c>
      <c r="B698">
        <v>6</v>
      </c>
      <c r="C698">
        <v>1</v>
      </c>
      <c r="D698">
        <v>0</v>
      </c>
      <c r="E698">
        <v>0.66204661300000001</v>
      </c>
      <c r="F698">
        <v>0.87610369899999996</v>
      </c>
      <c r="G698">
        <v>0.98</v>
      </c>
      <c r="H698">
        <v>0.98</v>
      </c>
      <c r="I698">
        <v>0.69</v>
      </c>
      <c r="J698">
        <v>0.83</v>
      </c>
      <c r="K698">
        <v>0.3</v>
      </c>
      <c r="L698">
        <v>0.81399999999999995</v>
      </c>
      <c r="M698">
        <v>0.81399999999999995</v>
      </c>
      <c r="N698" t="s">
        <v>57</v>
      </c>
      <c r="O698" t="s">
        <v>25</v>
      </c>
    </row>
    <row r="699" spans="1:15" x14ac:dyDescent="0.2">
      <c r="A699" t="s">
        <v>1153</v>
      </c>
      <c r="B699">
        <v>6</v>
      </c>
      <c r="C699">
        <v>1</v>
      </c>
      <c r="D699">
        <v>0</v>
      </c>
      <c r="E699">
        <v>0.72303698599999999</v>
      </c>
      <c r="F699">
        <v>0.91823297699999995</v>
      </c>
      <c r="G699">
        <v>0.96</v>
      </c>
      <c r="H699">
        <v>0.34</v>
      </c>
      <c r="I699">
        <v>0.02</v>
      </c>
      <c r="J699">
        <v>0.8</v>
      </c>
      <c r="K699">
        <v>0.19</v>
      </c>
      <c r="L699">
        <v>0.73099999999999998</v>
      </c>
      <c r="M699">
        <v>0.77200000000000002</v>
      </c>
      <c r="N699" t="s">
        <v>66</v>
      </c>
      <c r="O699" t="s">
        <v>25</v>
      </c>
    </row>
    <row r="700" spans="1:15" x14ac:dyDescent="0.2">
      <c r="A700" t="s">
        <v>1154</v>
      </c>
      <c r="B700">
        <v>6</v>
      </c>
      <c r="C700">
        <v>0</v>
      </c>
      <c r="D700">
        <v>0</v>
      </c>
      <c r="E700">
        <v>0.71456188300000001</v>
      </c>
      <c r="F700">
        <v>0.83390349100000005</v>
      </c>
      <c r="G700">
        <v>0.98</v>
      </c>
      <c r="H700">
        <v>1</v>
      </c>
      <c r="I700">
        <v>0.08</v>
      </c>
      <c r="J700">
        <v>0.67</v>
      </c>
      <c r="K700">
        <v>0.23</v>
      </c>
      <c r="L700">
        <v>0.79600000000000004</v>
      </c>
      <c r="M700">
        <v>0.77900000000000003</v>
      </c>
      <c r="N700" t="s">
        <v>106</v>
      </c>
      <c r="O700" t="s">
        <v>25</v>
      </c>
    </row>
    <row r="701" spans="1:15" x14ac:dyDescent="0.2">
      <c r="A701" t="s">
        <v>1155</v>
      </c>
      <c r="B701">
        <v>6</v>
      </c>
      <c r="C701">
        <v>0</v>
      </c>
      <c r="D701">
        <v>0</v>
      </c>
      <c r="E701">
        <v>0.73712467299999995</v>
      </c>
      <c r="F701">
        <v>0.90985917999999999</v>
      </c>
      <c r="G701">
        <v>0.99</v>
      </c>
      <c r="H701">
        <v>1</v>
      </c>
      <c r="I701">
        <v>0.04</v>
      </c>
      <c r="J701">
        <v>0.75</v>
      </c>
      <c r="K701">
        <v>0.23</v>
      </c>
      <c r="L701">
        <v>0.82799999999999996</v>
      </c>
      <c r="M701">
        <v>0.76</v>
      </c>
      <c r="N701" t="s">
        <v>72</v>
      </c>
      <c r="O701" t="s">
        <v>25</v>
      </c>
    </row>
    <row r="702" spans="1:15" x14ac:dyDescent="0.2">
      <c r="A702" t="s">
        <v>1156</v>
      </c>
      <c r="B702">
        <v>6</v>
      </c>
      <c r="C702">
        <v>0</v>
      </c>
      <c r="D702">
        <v>0</v>
      </c>
      <c r="E702">
        <v>0.74514615699999998</v>
      </c>
      <c r="F702">
        <v>0.895411968</v>
      </c>
      <c r="G702">
        <v>0.99</v>
      </c>
      <c r="H702">
        <v>1</v>
      </c>
      <c r="I702">
        <v>0.67</v>
      </c>
      <c r="J702">
        <v>0.67</v>
      </c>
      <c r="K702">
        <v>0.21</v>
      </c>
      <c r="L702">
        <v>0.77600000000000002</v>
      </c>
      <c r="M702">
        <v>0.76300000000000001</v>
      </c>
      <c r="N702" t="s">
        <v>55</v>
      </c>
      <c r="O702" t="s">
        <v>25</v>
      </c>
    </row>
    <row r="703" spans="1:15" x14ac:dyDescent="0.2">
      <c r="A703" t="s">
        <v>1157</v>
      </c>
      <c r="B703">
        <v>6</v>
      </c>
      <c r="C703">
        <v>0</v>
      </c>
      <c r="D703">
        <v>0</v>
      </c>
      <c r="E703">
        <v>0.70082280699999999</v>
      </c>
      <c r="F703">
        <v>0.78049516699999999</v>
      </c>
      <c r="G703">
        <v>0.98</v>
      </c>
      <c r="H703">
        <v>1</v>
      </c>
      <c r="I703">
        <v>0.04</v>
      </c>
      <c r="J703">
        <v>0.72</v>
      </c>
      <c r="K703">
        <v>0.12</v>
      </c>
      <c r="L703">
        <v>0.82499999999999996</v>
      </c>
      <c r="M703">
        <v>0.69399999999999995</v>
      </c>
      <c r="N703" t="s">
        <v>62</v>
      </c>
      <c r="O703" t="s">
        <v>25</v>
      </c>
    </row>
    <row r="704" spans="1:15" x14ac:dyDescent="0.2">
      <c r="A704" t="s">
        <v>1158</v>
      </c>
      <c r="B704">
        <v>6</v>
      </c>
      <c r="C704">
        <v>0</v>
      </c>
      <c r="D704">
        <v>0</v>
      </c>
      <c r="E704">
        <v>0.71298004100000001</v>
      </c>
      <c r="F704">
        <v>0.89958572400000003</v>
      </c>
      <c r="G704">
        <v>0.99</v>
      </c>
      <c r="H704">
        <v>1</v>
      </c>
      <c r="I704">
        <v>0.46</v>
      </c>
      <c r="J704">
        <v>0.71</v>
      </c>
      <c r="K704">
        <v>0.13</v>
      </c>
      <c r="L704">
        <v>0.80700000000000005</v>
      </c>
      <c r="M704">
        <v>0.68200000000000005</v>
      </c>
      <c r="N704" t="s">
        <v>174</v>
      </c>
      <c r="O704" t="s">
        <v>25</v>
      </c>
    </row>
    <row r="705" spans="1:15" x14ac:dyDescent="0.2">
      <c r="A705" t="s">
        <v>1159</v>
      </c>
      <c r="B705">
        <v>6</v>
      </c>
      <c r="C705">
        <v>0</v>
      </c>
      <c r="D705">
        <v>0</v>
      </c>
      <c r="E705">
        <v>0.76660117400000005</v>
      </c>
      <c r="F705">
        <v>0.93674242500000005</v>
      </c>
      <c r="G705">
        <v>0.99</v>
      </c>
      <c r="H705">
        <v>0.73</v>
      </c>
      <c r="I705">
        <v>0.16</v>
      </c>
      <c r="J705">
        <v>0.67</v>
      </c>
      <c r="K705">
        <v>0.22</v>
      </c>
      <c r="L705">
        <v>0.751</v>
      </c>
      <c r="M705">
        <v>0.68300000000000005</v>
      </c>
      <c r="N705" t="s">
        <v>62</v>
      </c>
      <c r="O705" t="s">
        <v>25</v>
      </c>
    </row>
    <row r="706" spans="1:15" x14ac:dyDescent="0.2">
      <c r="A706" t="s">
        <v>1160</v>
      </c>
      <c r="B706">
        <v>6</v>
      </c>
      <c r="C706">
        <v>0</v>
      </c>
      <c r="D706">
        <v>0</v>
      </c>
      <c r="E706">
        <v>0.60466982899999999</v>
      </c>
      <c r="F706">
        <v>0.55258208499999995</v>
      </c>
      <c r="G706">
        <v>0.97</v>
      </c>
      <c r="H706">
        <v>0.01</v>
      </c>
      <c r="I706">
        <v>0.04</v>
      </c>
      <c r="J706">
        <v>0.75</v>
      </c>
      <c r="K706">
        <v>0.22</v>
      </c>
      <c r="L706">
        <v>0.78700000000000003</v>
      </c>
      <c r="M706">
        <v>0.65500000000000003</v>
      </c>
      <c r="N706" t="s">
        <v>62</v>
      </c>
      <c r="O706" t="s">
        <v>25</v>
      </c>
    </row>
    <row r="707" spans="1:15" x14ac:dyDescent="0.2">
      <c r="A707" t="s">
        <v>1161</v>
      </c>
      <c r="B707">
        <v>6</v>
      </c>
      <c r="C707">
        <v>0</v>
      </c>
      <c r="D707">
        <v>0</v>
      </c>
      <c r="E707">
        <v>0.73222854500000001</v>
      </c>
      <c r="F707">
        <v>0.84381347900000003</v>
      </c>
      <c r="G707">
        <v>0.99</v>
      </c>
      <c r="H707">
        <v>0.12</v>
      </c>
      <c r="I707">
        <v>0.34</v>
      </c>
      <c r="J707">
        <v>0.83</v>
      </c>
      <c r="K707">
        <v>0.33</v>
      </c>
      <c r="L707">
        <v>0.77800000000000002</v>
      </c>
      <c r="M707">
        <v>0.76500000000000001</v>
      </c>
      <c r="N707" t="s">
        <v>66</v>
      </c>
      <c r="O707" t="s">
        <v>25</v>
      </c>
    </row>
    <row r="708" spans="1:15" x14ac:dyDescent="0.2">
      <c r="A708" t="s">
        <v>1162</v>
      </c>
      <c r="B708">
        <v>6</v>
      </c>
      <c r="C708">
        <v>0</v>
      </c>
      <c r="D708">
        <v>1</v>
      </c>
      <c r="E708">
        <v>0.76331301900000004</v>
      </c>
      <c r="F708">
        <v>0.926113784</v>
      </c>
      <c r="G708">
        <v>0.99</v>
      </c>
      <c r="H708">
        <v>1</v>
      </c>
      <c r="I708">
        <v>0.97</v>
      </c>
      <c r="J708">
        <v>0.8</v>
      </c>
      <c r="K708">
        <v>0.34</v>
      </c>
      <c r="L708">
        <v>0.84599999999999997</v>
      </c>
      <c r="M708">
        <v>0.77300000000000002</v>
      </c>
      <c r="N708" t="s">
        <v>591</v>
      </c>
      <c r="O708" t="s">
        <v>1163</v>
      </c>
    </row>
    <row r="709" spans="1:15" x14ac:dyDescent="0.2">
      <c r="A709" t="s">
        <v>1164</v>
      </c>
      <c r="B709">
        <v>6</v>
      </c>
      <c r="C709">
        <v>0</v>
      </c>
      <c r="D709">
        <v>1</v>
      </c>
      <c r="E709">
        <v>0.74957569099999999</v>
      </c>
      <c r="F709">
        <v>0.91737747199999997</v>
      </c>
      <c r="G709">
        <v>0.99</v>
      </c>
      <c r="H709">
        <v>1</v>
      </c>
      <c r="I709">
        <v>0.71</v>
      </c>
      <c r="J709">
        <v>0.67</v>
      </c>
      <c r="K709">
        <v>0.2</v>
      </c>
      <c r="L709">
        <v>0.81499999999999995</v>
      </c>
      <c r="M709">
        <v>0.66800000000000004</v>
      </c>
      <c r="N709" t="s">
        <v>543</v>
      </c>
      <c r="O709" t="s">
        <v>764</v>
      </c>
    </row>
    <row r="710" spans="1:15" x14ac:dyDescent="0.2">
      <c r="A710" t="s">
        <v>1165</v>
      </c>
      <c r="B710">
        <v>6</v>
      </c>
      <c r="C710">
        <v>0</v>
      </c>
      <c r="D710">
        <v>1</v>
      </c>
      <c r="E710">
        <v>0.77265823300000003</v>
      </c>
      <c r="F710">
        <v>0.92639481999999995</v>
      </c>
      <c r="G710">
        <v>0.99</v>
      </c>
      <c r="H710">
        <v>1</v>
      </c>
      <c r="I710">
        <v>0.74</v>
      </c>
      <c r="J710">
        <v>0.68</v>
      </c>
      <c r="K710">
        <v>0.25</v>
      </c>
      <c r="L710">
        <v>0.79</v>
      </c>
      <c r="M710">
        <v>0.73399999999999999</v>
      </c>
      <c r="N710" t="s">
        <v>633</v>
      </c>
      <c r="O710" t="s">
        <v>1166</v>
      </c>
    </row>
    <row r="711" spans="1:15" x14ac:dyDescent="0.2">
      <c r="A711" t="s">
        <v>1167</v>
      </c>
      <c r="B711">
        <v>6</v>
      </c>
      <c r="C711">
        <v>1</v>
      </c>
      <c r="D711">
        <v>0</v>
      </c>
      <c r="E711">
        <v>0.72725944899999995</v>
      </c>
      <c r="F711">
        <v>0.87608724800000004</v>
      </c>
      <c r="G711">
        <v>0.99</v>
      </c>
      <c r="H711">
        <v>1</v>
      </c>
      <c r="I711">
        <v>0.15</v>
      </c>
      <c r="J711">
        <v>0.73</v>
      </c>
      <c r="K711">
        <v>0.25</v>
      </c>
      <c r="L711">
        <v>0.80900000000000005</v>
      </c>
      <c r="M711">
        <v>0.72799999999999998</v>
      </c>
      <c r="N711" t="s">
        <v>114</v>
      </c>
      <c r="O711" t="s">
        <v>1168</v>
      </c>
    </row>
    <row r="712" spans="1:15" x14ac:dyDescent="0.2">
      <c r="A712" t="s">
        <v>1169</v>
      </c>
      <c r="B712">
        <v>6</v>
      </c>
      <c r="C712">
        <v>1</v>
      </c>
      <c r="D712">
        <v>0</v>
      </c>
      <c r="E712">
        <v>0.70116003100000002</v>
      </c>
      <c r="F712">
        <v>0.88209325100000002</v>
      </c>
      <c r="G712">
        <v>0.98</v>
      </c>
      <c r="H712">
        <v>0.91</v>
      </c>
      <c r="I712">
        <v>0.19</v>
      </c>
      <c r="J712">
        <v>0.74</v>
      </c>
      <c r="K712">
        <v>0.09</v>
      </c>
      <c r="L712">
        <v>0.78500000000000003</v>
      </c>
      <c r="M712">
        <v>0.749</v>
      </c>
      <c r="N712" t="s">
        <v>215</v>
      </c>
      <c r="O712" t="s">
        <v>1170</v>
      </c>
    </row>
    <row r="713" spans="1:15" x14ac:dyDescent="0.2">
      <c r="A713" t="s">
        <v>1171</v>
      </c>
      <c r="B713">
        <v>6</v>
      </c>
      <c r="C713">
        <v>1</v>
      </c>
      <c r="D713">
        <v>0</v>
      </c>
      <c r="E713">
        <v>0.77711920899999998</v>
      </c>
      <c r="F713">
        <v>0.892224193</v>
      </c>
      <c r="G713">
        <v>0.99</v>
      </c>
      <c r="H713">
        <v>1</v>
      </c>
      <c r="I713">
        <v>0.7</v>
      </c>
      <c r="J713">
        <v>0.7</v>
      </c>
      <c r="K713">
        <v>0.12</v>
      </c>
      <c r="L713">
        <v>0.81799999999999995</v>
      </c>
      <c r="M713">
        <v>0.74</v>
      </c>
      <c r="N713" t="s">
        <v>197</v>
      </c>
      <c r="O713" t="s">
        <v>1172</v>
      </c>
    </row>
    <row r="714" spans="1:15" x14ac:dyDescent="0.2">
      <c r="A714" t="s">
        <v>1173</v>
      </c>
      <c r="B714">
        <v>6</v>
      </c>
      <c r="C714">
        <v>0</v>
      </c>
      <c r="D714">
        <v>0</v>
      </c>
      <c r="E714">
        <v>0.49034823599999999</v>
      </c>
      <c r="F714">
        <v>0.34073957799999999</v>
      </c>
      <c r="G714">
        <v>0.88</v>
      </c>
      <c r="H714">
        <v>0.39</v>
      </c>
      <c r="I714">
        <v>0.04</v>
      </c>
      <c r="J714">
        <v>0.73</v>
      </c>
      <c r="K714">
        <v>0.23</v>
      </c>
      <c r="L714">
        <v>0.78</v>
      </c>
      <c r="M714">
        <v>0.76400000000000001</v>
      </c>
      <c r="N714" t="s">
        <v>206</v>
      </c>
      <c r="O714" t="s">
        <v>1114</v>
      </c>
    </row>
    <row r="715" spans="1:15" x14ac:dyDescent="0.2">
      <c r="A715" t="s">
        <v>1174</v>
      </c>
      <c r="B715">
        <v>6</v>
      </c>
      <c r="C715">
        <v>1</v>
      </c>
      <c r="D715">
        <v>0</v>
      </c>
      <c r="E715">
        <v>0.66745042499999996</v>
      </c>
      <c r="F715">
        <v>0.88763546900000001</v>
      </c>
      <c r="G715">
        <v>0.99</v>
      </c>
      <c r="H715">
        <v>0.99</v>
      </c>
      <c r="I715">
        <v>0.02</v>
      </c>
      <c r="J715">
        <v>0.6</v>
      </c>
      <c r="K715">
        <v>0.1</v>
      </c>
      <c r="L715">
        <v>0.65600000000000003</v>
      </c>
      <c r="M715">
        <v>0.81299999999999994</v>
      </c>
      <c r="N715" t="s">
        <v>62</v>
      </c>
      <c r="O715" t="s">
        <v>25</v>
      </c>
    </row>
    <row r="716" spans="1:15" x14ac:dyDescent="0.2">
      <c r="A716" t="s">
        <v>1175</v>
      </c>
      <c r="B716">
        <v>6</v>
      </c>
      <c r="C716">
        <v>1</v>
      </c>
      <c r="D716">
        <v>0</v>
      </c>
      <c r="E716">
        <v>0.74730776799999998</v>
      </c>
      <c r="F716">
        <v>0.906036913</v>
      </c>
      <c r="G716">
        <v>0.98</v>
      </c>
      <c r="H716">
        <v>0.96</v>
      </c>
      <c r="I716">
        <v>0.01</v>
      </c>
      <c r="J716">
        <v>0.56000000000000005</v>
      </c>
      <c r="K716">
        <v>0.11</v>
      </c>
      <c r="L716">
        <v>0.6</v>
      </c>
      <c r="M716">
        <v>0.77700000000000002</v>
      </c>
      <c r="N716" t="s">
        <v>161</v>
      </c>
      <c r="O716" t="s">
        <v>25</v>
      </c>
    </row>
    <row r="717" spans="1:15" x14ac:dyDescent="0.2">
      <c r="A717" t="s">
        <v>1176</v>
      </c>
      <c r="B717">
        <v>6</v>
      </c>
      <c r="C717">
        <v>0</v>
      </c>
      <c r="D717">
        <v>0</v>
      </c>
      <c r="E717">
        <v>0.63123568699999999</v>
      </c>
      <c r="F717">
        <v>0.77079081500000002</v>
      </c>
      <c r="G717">
        <v>0.99</v>
      </c>
      <c r="H717">
        <v>1</v>
      </c>
      <c r="I717">
        <v>0.98</v>
      </c>
      <c r="J717">
        <v>0.44</v>
      </c>
      <c r="K717">
        <v>0.02</v>
      </c>
      <c r="L717">
        <v>0.55100000000000005</v>
      </c>
      <c r="M717">
        <v>0.76600000000000001</v>
      </c>
      <c r="N717" t="s">
        <v>66</v>
      </c>
      <c r="O717" t="s">
        <v>25</v>
      </c>
    </row>
    <row r="718" spans="1:15" x14ac:dyDescent="0.2">
      <c r="A718" t="s">
        <v>1177</v>
      </c>
      <c r="B718">
        <v>6</v>
      </c>
      <c r="C718">
        <v>0</v>
      </c>
      <c r="D718">
        <v>0</v>
      </c>
      <c r="E718">
        <v>0.67635535199999997</v>
      </c>
      <c r="F718">
        <v>0.73122072199999999</v>
      </c>
      <c r="G718">
        <v>0.99</v>
      </c>
      <c r="H718">
        <v>1</v>
      </c>
      <c r="I718">
        <v>0.16</v>
      </c>
      <c r="J718">
        <v>0.53</v>
      </c>
      <c r="K718">
        <v>0.01</v>
      </c>
      <c r="L718">
        <v>0.57599999999999996</v>
      </c>
      <c r="M718">
        <v>0.72</v>
      </c>
      <c r="N718" t="s">
        <v>57</v>
      </c>
      <c r="O718" t="s">
        <v>25</v>
      </c>
    </row>
    <row r="719" spans="1:15" x14ac:dyDescent="0.2">
      <c r="A719" t="s">
        <v>1178</v>
      </c>
      <c r="B719">
        <v>6</v>
      </c>
      <c r="C719">
        <v>0</v>
      </c>
      <c r="D719">
        <v>0</v>
      </c>
      <c r="E719">
        <v>0.67637959199999997</v>
      </c>
      <c r="F719">
        <v>0.82500493500000005</v>
      </c>
      <c r="G719">
        <v>0.98</v>
      </c>
      <c r="H719">
        <v>0.96</v>
      </c>
      <c r="I719">
        <v>0.02</v>
      </c>
      <c r="J719">
        <v>0.43</v>
      </c>
      <c r="K719">
        <v>0.02</v>
      </c>
      <c r="L719">
        <v>0.54300000000000004</v>
      </c>
      <c r="M719">
        <v>0.69299999999999995</v>
      </c>
      <c r="N719" t="s">
        <v>215</v>
      </c>
      <c r="O719" t="s">
        <v>25</v>
      </c>
    </row>
    <row r="720" spans="1:15" x14ac:dyDescent="0.2">
      <c r="A720" t="s">
        <v>1179</v>
      </c>
      <c r="B720">
        <v>6</v>
      </c>
      <c r="C720">
        <v>0</v>
      </c>
      <c r="D720">
        <v>0</v>
      </c>
      <c r="E720">
        <v>0.66010526899999999</v>
      </c>
      <c r="F720">
        <v>0.79419970500000003</v>
      </c>
      <c r="G720">
        <v>0.99</v>
      </c>
      <c r="H720">
        <v>0.85</v>
      </c>
      <c r="I720">
        <v>0.04</v>
      </c>
      <c r="J720">
        <v>0.51</v>
      </c>
      <c r="K720">
        <v>0.06</v>
      </c>
      <c r="L720">
        <v>0.56799999999999995</v>
      </c>
      <c r="M720">
        <v>0.68400000000000005</v>
      </c>
      <c r="N720" t="s">
        <v>114</v>
      </c>
      <c r="O720" t="s">
        <v>25</v>
      </c>
    </row>
    <row r="721" spans="1:15" x14ac:dyDescent="0.2">
      <c r="A721" t="s">
        <v>1180</v>
      </c>
      <c r="B721">
        <v>6</v>
      </c>
      <c r="C721">
        <v>0</v>
      </c>
      <c r="D721">
        <v>0</v>
      </c>
      <c r="E721">
        <v>0.71946338300000001</v>
      </c>
      <c r="F721">
        <v>0.80614918499999999</v>
      </c>
      <c r="G721">
        <v>0.97</v>
      </c>
      <c r="H721">
        <v>0.31</v>
      </c>
      <c r="I721">
        <v>0.03</v>
      </c>
      <c r="J721">
        <v>0.5</v>
      </c>
      <c r="K721">
        <v>0.05</v>
      </c>
      <c r="L721">
        <v>0.58399999999999996</v>
      </c>
      <c r="M721">
        <v>0.70199999999999996</v>
      </c>
      <c r="N721" t="s">
        <v>215</v>
      </c>
      <c r="O721" t="s">
        <v>25</v>
      </c>
    </row>
    <row r="722" spans="1:15" x14ac:dyDescent="0.2">
      <c r="A722" t="s">
        <v>1181</v>
      </c>
      <c r="B722">
        <v>6</v>
      </c>
      <c r="C722">
        <v>0</v>
      </c>
      <c r="D722">
        <v>0</v>
      </c>
      <c r="E722">
        <v>0.67324847499999996</v>
      </c>
      <c r="F722">
        <v>0.80029278999999998</v>
      </c>
      <c r="G722">
        <v>0.99</v>
      </c>
      <c r="H722">
        <v>1</v>
      </c>
      <c r="I722">
        <v>0</v>
      </c>
      <c r="J722">
        <v>0.42</v>
      </c>
      <c r="K722">
        <v>0.01</v>
      </c>
      <c r="L722">
        <v>0.51700000000000002</v>
      </c>
      <c r="M722">
        <v>0.68</v>
      </c>
      <c r="N722" t="s">
        <v>172</v>
      </c>
      <c r="O722" t="s">
        <v>25</v>
      </c>
    </row>
    <row r="723" spans="1:15" x14ac:dyDescent="0.2">
      <c r="A723" t="s">
        <v>1182</v>
      </c>
      <c r="B723">
        <v>6</v>
      </c>
      <c r="C723">
        <v>0</v>
      </c>
      <c r="D723">
        <v>0</v>
      </c>
      <c r="E723">
        <v>0.57815124799999995</v>
      </c>
      <c r="F723">
        <v>0.65915709700000003</v>
      </c>
      <c r="G723">
        <v>0.99</v>
      </c>
      <c r="H723">
        <v>0.94</v>
      </c>
      <c r="I723">
        <v>0.02</v>
      </c>
      <c r="J723">
        <v>0.55000000000000004</v>
      </c>
      <c r="K723">
        <v>0.03</v>
      </c>
      <c r="L723">
        <v>0.6</v>
      </c>
      <c r="M723">
        <v>0.65300000000000002</v>
      </c>
      <c r="N723" t="s">
        <v>215</v>
      </c>
      <c r="O723" t="s">
        <v>25</v>
      </c>
    </row>
    <row r="724" spans="1:15" x14ac:dyDescent="0.2">
      <c r="A724" t="s">
        <v>1183</v>
      </c>
      <c r="B724">
        <v>6</v>
      </c>
      <c r="C724">
        <v>0</v>
      </c>
      <c r="D724">
        <v>0</v>
      </c>
      <c r="E724">
        <v>0.66609842799999996</v>
      </c>
      <c r="F724">
        <v>0.780159414</v>
      </c>
      <c r="G724">
        <v>0.99</v>
      </c>
      <c r="H724">
        <v>1</v>
      </c>
      <c r="I724">
        <v>0.95</v>
      </c>
      <c r="J724">
        <v>0.63</v>
      </c>
      <c r="K724">
        <v>7.0000000000000007E-2</v>
      </c>
      <c r="L724">
        <v>0.60599999999999998</v>
      </c>
      <c r="M724">
        <v>0.75700000000000001</v>
      </c>
      <c r="N724" t="s">
        <v>226</v>
      </c>
      <c r="O724" t="s">
        <v>25</v>
      </c>
    </row>
    <row r="725" spans="1:15" x14ac:dyDescent="0.2">
      <c r="A725" t="s">
        <v>1184</v>
      </c>
      <c r="B725">
        <v>6</v>
      </c>
      <c r="C725">
        <v>0</v>
      </c>
      <c r="D725">
        <v>0</v>
      </c>
      <c r="E725">
        <v>0.73229418099999999</v>
      </c>
      <c r="F725">
        <v>0.82721763800000003</v>
      </c>
      <c r="G725">
        <v>0.99</v>
      </c>
      <c r="H725">
        <v>1</v>
      </c>
      <c r="I725">
        <v>0.83</v>
      </c>
      <c r="J725">
        <v>0.59</v>
      </c>
      <c r="K725">
        <v>0.11</v>
      </c>
      <c r="L725">
        <v>0.64500000000000002</v>
      </c>
      <c r="M725">
        <v>0.74099999999999999</v>
      </c>
      <c r="N725" t="s">
        <v>165</v>
      </c>
      <c r="O725" t="s">
        <v>1185</v>
      </c>
    </row>
    <row r="726" spans="1:15" x14ac:dyDescent="0.2">
      <c r="A726" t="s">
        <v>1186</v>
      </c>
      <c r="B726">
        <v>6</v>
      </c>
      <c r="C726">
        <v>0</v>
      </c>
      <c r="D726">
        <v>0</v>
      </c>
      <c r="E726">
        <v>0.68618424700000002</v>
      </c>
      <c r="F726">
        <v>0.78217101099999997</v>
      </c>
      <c r="G726">
        <v>0.99</v>
      </c>
      <c r="H726">
        <v>0.99</v>
      </c>
      <c r="I726">
        <v>0.11</v>
      </c>
      <c r="J726">
        <v>0.38</v>
      </c>
      <c r="K726">
        <v>-0.02</v>
      </c>
      <c r="L726">
        <v>0.48099999999999998</v>
      </c>
      <c r="M726">
        <v>0.68600000000000005</v>
      </c>
      <c r="N726" t="s">
        <v>123</v>
      </c>
      <c r="O726" t="s">
        <v>648</v>
      </c>
    </row>
    <row r="727" spans="1:15" x14ac:dyDescent="0.2">
      <c r="A727" t="s">
        <v>1187</v>
      </c>
      <c r="B727">
        <v>6</v>
      </c>
      <c r="C727">
        <v>0</v>
      </c>
      <c r="D727">
        <v>0</v>
      </c>
      <c r="E727">
        <v>0.70512072299999995</v>
      </c>
      <c r="F727">
        <v>0.80008792900000003</v>
      </c>
      <c r="G727">
        <v>0.99</v>
      </c>
      <c r="H727">
        <v>0.99</v>
      </c>
      <c r="I727">
        <v>0.67</v>
      </c>
      <c r="J727">
        <v>0.45</v>
      </c>
      <c r="K727">
        <v>0.05</v>
      </c>
      <c r="L727">
        <v>0.55700000000000005</v>
      </c>
      <c r="M727">
        <v>0.72899999999999998</v>
      </c>
      <c r="N727" t="s">
        <v>82</v>
      </c>
      <c r="O727" t="s">
        <v>1188</v>
      </c>
    </row>
    <row r="728" spans="1:15" x14ac:dyDescent="0.2">
      <c r="A728" t="s">
        <v>1189</v>
      </c>
      <c r="B728">
        <v>6</v>
      </c>
      <c r="C728">
        <v>1</v>
      </c>
      <c r="D728">
        <v>1</v>
      </c>
      <c r="E728">
        <v>0.74621586600000001</v>
      </c>
      <c r="F728">
        <v>0.86279392200000005</v>
      </c>
      <c r="G728">
        <v>0.99</v>
      </c>
      <c r="H728">
        <v>1</v>
      </c>
      <c r="I728">
        <v>0.98</v>
      </c>
      <c r="J728">
        <v>0.51</v>
      </c>
      <c r="K728">
        <v>7.0000000000000007E-2</v>
      </c>
      <c r="L728">
        <v>0.64500000000000002</v>
      </c>
      <c r="M728">
        <v>0.746</v>
      </c>
      <c r="N728" t="s">
        <v>304</v>
      </c>
      <c r="O728" t="s">
        <v>285</v>
      </c>
    </row>
    <row r="729" spans="1:15" x14ac:dyDescent="0.2">
      <c r="A729" t="s">
        <v>1190</v>
      </c>
      <c r="B729">
        <v>6</v>
      </c>
      <c r="C729">
        <v>1</v>
      </c>
      <c r="D729">
        <v>1</v>
      </c>
      <c r="E729">
        <v>0.66460143999999999</v>
      </c>
      <c r="F729">
        <v>0.84667509799999996</v>
      </c>
      <c r="G729">
        <v>0.98</v>
      </c>
      <c r="H729">
        <v>1</v>
      </c>
      <c r="I729">
        <v>0.99</v>
      </c>
      <c r="J729">
        <v>0.56000000000000005</v>
      </c>
      <c r="K729">
        <v>0.08</v>
      </c>
      <c r="L729">
        <v>0.624</v>
      </c>
      <c r="M729">
        <v>0.77400000000000002</v>
      </c>
      <c r="N729" t="s">
        <v>543</v>
      </c>
      <c r="O729" t="s">
        <v>1191</v>
      </c>
    </row>
    <row r="730" spans="1:15" x14ac:dyDescent="0.2">
      <c r="A730" t="s">
        <v>1192</v>
      </c>
      <c r="B730">
        <v>6</v>
      </c>
      <c r="C730">
        <v>1</v>
      </c>
      <c r="D730">
        <v>1</v>
      </c>
      <c r="E730">
        <v>0.72287337799999996</v>
      </c>
      <c r="F730">
        <v>0.82492673400000005</v>
      </c>
      <c r="G730">
        <v>0.99</v>
      </c>
      <c r="H730">
        <v>1</v>
      </c>
      <c r="I730">
        <v>0.98</v>
      </c>
      <c r="J730">
        <v>0.46</v>
      </c>
      <c r="K730">
        <v>0.05</v>
      </c>
      <c r="L730">
        <v>0.61499999999999999</v>
      </c>
      <c r="M730">
        <v>0.753</v>
      </c>
      <c r="N730" t="s">
        <v>628</v>
      </c>
      <c r="O730" t="s">
        <v>1193</v>
      </c>
    </row>
    <row r="731" spans="1:15" x14ac:dyDescent="0.2">
      <c r="A731" t="s">
        <v>1194</v>
      </c>
      <c r="B731">
        <v>6</v>
      </c>
      <c r="C731">
        <v>0</v>
      </c>
      <c r="D731">
        <v>1</v>
      </c>
      <c r="E731">
        <v>0.443391327</v>
      </c>
      <c r="F731">
        <v>0.22467635599999999</v>
      </c>
      <c r="G731">
        <v>0.98</v>
      </c>
      <c r="H731">
        <v>1</v>
      </c>
      <c r="I731">
        <v>0.95</v>
      </c>
      <c r="J731">
        <v>0.57999999999999996</v>
      </c>
      <c r="K731">
        <v>0.18</v>
      </c>
      <c r="L731">
        <v>0.61199999999999999</v>
      </c>
      <c r="M731">
        <v>0.73199999999999998</v>
      </c>
      <c r="N731" t="s">
        <v>677</v>
      </c>
      <c r="O731" t="s">
        <v>1195</v>
      </c>
    </row>
    <row r="732" spans="1:15" x14ac:dyDescent="0.2">
      <c r="A732" t="s">
        <v>1196</v>
      </c>
      <c r="B732">
        <v>7</v>
      </c>
      <c r="C732">
        <v>1</v>
      </c>
      <c r="D732">
        <v>1</v>
      </c>
      <c r="E732">
        <v>0.58519015299999999</v>
      </c>
      <c r="F732">
        <v>0.54338485000000003</v>
      </c>
      <c r="G732">
        <v>0.99</v>
      </c>
      <c r="H732">
        <v>1</v>
      </c>
      <c r="I732">
        <v>1</v>
      </c>
      <c r="J732">
        <v>0.84</v>
      </c>
      <c r="K732">
        <v>0.33</v>
      </c>
      <c r="L732">
        <v>0.79400000000000004</v>
      </c>
      <c r="M732">
        <v>0.74299999999999999</v>
      </c>
      <c r="N732" t="s">
        <v>151</v>
      </c>
      <c r="O732" t="s">
        <v>1197</v>
      </c>
    </row>
    <row r="733" spans="1:15" x14ac:dyDescent="0.2">
      <c r="A733" t="s">
        <v>1198</v>
      </c>
      <c r="B733">
        <v>7</v>
      </c>
      <c r="C733">
        <v>1</v>
      </c>
      <c r="D733">
        <v>1</v>
      </c>
      <c r="E733">
        <v>0.47946080099999999</v>
      </c>
      <c r="F733">
        <v>0.49901464600000001</v>
      </c>
      <c r="G733">
        <v>0.52</v>
      </c>
      <c r="H733">
        <v>0.05</v>
      </c>
      <c r="I733">
        <v>0.71</v>
      </c>
      <c r="J733">
        <v>0.73</v>
      </c>
      <c r="K733">
        <v>7.0000000000000007E-2</v>
      </c>
      <c r="L733">
        <v>0.59699999999999998</v>
      </c>
      <c r="M733">
        <v>0.66700000000000004</v>
      </c>
      <c r="N733" t="s">
        <v>247</v>
      </c>
      <c r="O733" t="s">
        <v>1199</v>
      </c>
    </row>
    <row r="734" spans="1:15" x14ac:dyDescent="0.2">
      <c r="A734" t="s">
        <v>1200</v>
      </c>
      <c r="B734">
        <v>7</v>
      </c>
      <c r="C734">
        <v>1</v>
      </c>
      <c r="D734">
        <v>1</v>
      </c>
      <c r="E734">
        <v>0.54294868200000002</v>
      </c>
      <c r="F734">
        <v>0.32222566000000002</v>
      </c>
      <c r="G734">
        <v>0.47</v>
      </c>
      <c r="H734">
        <v>0.12</v>
      </c>
      <c r="I734">
        <v>0.02</v>
      </c>
      <c r="J734">
        <v>0.84</v>
      </c>
      <c r="K734">
        <v>0.16</v>
      </c>
      <c r="L734">
        <v>0.66400000000000003</v>
      </c>
      <c r="M734">
        <v>0.66500000000000004</v>
      </c>
      <c r="N734" t="s">
        <v>22</v>
      </c>
      <c r="O734" t="s">
        <v>1201</v>
      </c>
    </row>
    <row r="735" spans="1:15" x14ac:dyDescent="0.2">
      <c r="A735" t="s">
        <v>1202</v>
      </c>
      <c r="B735">
        <v>7</v>
      </c>
      <c r="C735">
        <v>1</v>
      </c>
      <c r="D735">
        <v>1</v>
      </c>
      <c r="E735">
        <v>0.48684013199999998</v>
      </c>
      <c r="F735">
        <v>0.30235084899999998</v>
      </c>
      <c r="G735">
        <v>0.89</v>
      </c>
      <c r="H735">
        <v>1</v>
      </c>
      <c r="I735">
        <v>0.99</v>
      </c>
      <c r="J735">
        <v>0.66</v>
      </c>
      <c r="K735">
        <v>0.19</v>
      </c>
      <c r="L735">
        <v>0.67400000000000004</v>
      </c>
      <c r="M735">
        <v>0.65700000000000003</v>
      </c>
      <c r="N735" t="s">
        <v>462</v>
      </c>
      <c r="O735" t="s">
        <v>1203</v>
      </c>
    </row>
    <row r="736" spans="1:15" x14ac:dyDescent="0.2">
      <c r="A736" t="s">
        <v>1204</v>
      </c>
      <c r="B736">
        <v>7</v>
      </c>
      <c r="C736">
        <v>1</v>
      </c>
      <c r="D736">
        <v>1</v>
      </c>
      <c r="E736">
        <v>0.51392976000000001</v>
      </c>
      <c r="F736">
        <v>0.44437900200000002</v>
      </c>
      <c r="G736">
        <v>0.46</v>
      </c>
      <c r="H736">
        <v>0.01</v>
      </c>
      <c r="I736">
        <v>0.91</v>
      </c>
      <c r="J736">
        <v>0.71</v>
      </c>
      <c r="K736">
        <v>0.22</v>
      </c>
      <c r="L736">
        <v>0.64900000000000002</v>
      </c>
      <c r="M736">
        <v>0.56599999999999995</v>
      </c>
      <c r="N736" t="s">
        <v>969</v>
      </c>
      <c r="O736" t="s">
        <v>1205</v>
      </c>
    </row>
    <row r="737" spans="1:15" x14ac:dyDescent="0.2">
      <c r="A737" t="s">
        <v>1206</v>
      </c>
      <c r="B737">
        <v>7</v>
      </c>
      <c r="C737">
        <v>1</v>
      </c>
      <c r="D737">
        <v>0</v>
      </c>
      <c r="E737">
        <v>0.49446504099999999</v>
      </c>
      <c r="F737">
        <v>0.33042123899999998</v>
      </c>
      <c r="G737">
        <v>0.04</v>
      </c>
      <c r="H737">
        <v>0</v>
      </c>
      <c r="I737">
        <v>0</v>
      </c>
      <c r="J737">
        <v>0.6</v>
      </c>
      <c r="K737">
        <v>-0.03</v>
      </c>
      <c r="L737">
        <v>0.53100000000000003</v>
      </c>
      <c r="M737">
        <v>0.58899999999999997</v>
      </c>
      <c r="N737" t="s">
        <v>1207</v>
      </c>
      <c r="O737" t="s">
        <v>1208</v>
      </c>
    </row>
    <row r="738" spans="1:15" x14ac:dyDescent="0.2">
      <c r="A738" t="s">
        <v>1209</v>
      </c>
      <c r="B738">
        <v>7</v>
      </c>
      <c r="C738">
        <v>1</v>
      </c>
      <c r="D738">
        <v>0</v>
      </c>
      <c r="E738">
        <v>0.501345135</v>
      </c>
      <c r="F738">
        <v>0.362359822</v>
      </c>
      <c r="G738">
        <v>0.86</v>
      </c>
      <c r="H738">
        <v>0.69</v>
      </c>
      <c r="I738">
        <v>0.01</v>
      </c>
      <c r="J738">
        <v>0.73</v>
      </c>
      <c r="K738">
        <v>-0.02</v>
      </c>
      <c r="L738">
        <v>0.53900000000000003</v>
      </c>
      <c r="M738">
        <v>0.63900000000000001</v>
      </c>
      <c r="N738" t="s">
        <v>1020</v>
      </c>
      <c r="O738" t="s">
        <v>1210</v>
      </c>
    </row>
    <row r="739" spans="1:15" x14ac:dyDescent="0.2">
      <c r="A739" t="s">
        <v>1211</v>
      </c>
      <c r="B739">
        <v>7</v>
      </c>
      <c r="C739">
        <v>0</v>
      </c>
      <c r="D739">
        <v>0</v>
      </c>
      <c r="E739">
        <v>0.51301390899999999</v>
      </c>
      <c r="F739">
        <v>0.463936776</v>
      </c>
      <c r="G739">
        <v>0.82</v>
      </c>
      <c r="H739">
        <v>0.84</v>
      </c>
      <c r="I739">
        <v>0.97</v>
      </c>
      <c r="J739">
        <v>0.72</v>
      </c>
      <c r="K739">
        <v>-0.01</v>
      </c>
      <c r="L739">
        <v>0.624</v>
      </c>
      <c r="M739">
        <v>0.745</v>
      </c>
      <c r="N739" t="s">
        <v>31</v>
      </c>
      <c r="O739" t="s">
        <v>1212</v>
      </c>
    </row>
    <row r="740" spans="1:15" x14ac:dyDescent="0.2">
      <c r="A740" t="s">
        <v>1213</v>
      </c>
      <c r="B740">
        <v>7</v>
      </c>
      <c r="C740">
        <v>0</v>
      </c>
      <c r="D740">
        <v>0</v>
      </c>
      <c r="E740">
        <v>0.46125244500000001</v>
      </c>
      <c r="F740">
        <v>0.20244967899999999</v>
      </c>
      <c r="G740">
        <v>0.01</v>
      </c>
      <c r="H740">
        <v>0</v>
      </c>
      <c r="I740">
        <v>0.01</v>
      </c>
      <c r="J740">
        <v>0.69</v>
      </c>
      <c r="K740">
        <v>0.02</v>
      </c>
      <c r="L740">
        <v>0.59299999999999997</v>
      </c>
      <c r="M740">
        <v>0.624</v>
      </c>
      <c r="N740" t="s">
        <v>1214</v>
      </c>
      <c r="O740" t="s">
        <v>1215</v>
      </c>
    </row>
    <row r="741" spans="1:15" x14ac:dyDescent="0.2">
      <c r="A741" t="s">
        <v>1216</v>
      </c>
      <c r="B741">
        <v>7</v>
      </c>
      <c r="C741">
        <v>0</v>
      </c>
      <c r="D741">
        <v>0</v>
      </c>
      <c r="E741">
        <v>0.57890564600000005</v>
      </c>
      <c r="F741">
        <v>0.62591463300000005</v>
      </c>
      <c r="G741">
        <v>0.06</v>
      </c>
      <c r="H741">
        <v>0.01</v>
      </c>
      <c r="I741">
        <v>7.0000000000000007E-2</v>
      </c>
      <c r="J741">
        <v>0.71</v>
      </c>
      <c r="K741">
        <v>0.01</v>
      </c>
      <c r="L741">
        <v>0.55100000000000005</v>
      </c>
      <c r="M741">
        <v>0.68899999999999995</v>
      </c>
      <c r="N741" t="s">
        <v>363</v>
      </c>
      <c r="O741" t="s">
        <v>1217</v>
      </c>
    </row>
    <row r="742" spans="1:15" x14ac:dyDescent="0.2">
      <c r="A742" t="s">
        <v>1218</v>
      </c>
      <c r="B742">
        <v>7</v>
      </c>
      <c r="C742">
        <v>1</v>
      </c>
      <c r="D742">
        <v>0</v>
      </c>
      <c r="E742">
        <v>0.56143748999999998</v>
      </c>
      <c r="F742">
        <v>0.31575658899999998</v>
      </c>
      <c r="G742">
        <v>0.53</v>
      </c>
      <c r="H742">
        <v>0.4</v>
      </c>
      <c r="I742">
        <v>0.71</v>
      </c>
      <c r="J742">
        <v>0.8</v>
      </c>
      <c r="K742">
        <v>0.13</v>
      </c>
      <c r="L742">
        <v>0.68700000000000006</v>
      </c>
      <c r="M742">
        <v>0.68</v>
      </c>
      <c r="N742" t="s">
        <v>76</v>
      </c>
      <c r="O742" t="s">
        <v>1219</v>
      </c>
    </row>
    <row r="743" spans="1:15" x14ac:dyDescent="0.2">
      <c r="A743" t="s">
        <v>1220</v>
      </c>
      <c r="B743">
        <v>7</v>
      </c>
      <c r="C743">
        <v>1</v>
      </c>
      <c r="D743">
        <v>0</v>
      </c>
      <c r="E743">
        <v>0.55357866</v>
      </c>
      <c r="F743">
        <v>0.64470624899999995</v>
      </c>
      <c r="G743">
        <v>7.0000000000000007E-2</v>
      </c>
      <c r="H743">
        <v>0</v>
      </c>
      <c r="I743">
        <v>0.6</v>
      </c>
      <c r="J743">
        <v>0.76</v>
      </c>
      <c r="K743">
        <v>0.15</v>
      </c>
      <c r="L743">
        <v>0.69</v>
      </c>
      <c r="M743">
        <v>0.71599999999999997</v>
      </c>
      <c r="N743" t="s">
        <v>159</v>
      </c>
      <c r="O743" t="s">
        <v>1221</v>
      </c>
    </row>
    <row r="744" spans="1:15" x14ac:dyDescent="0.2">
      <c r="A744" t="s">
        <v>1222</v>
      </c>
      <c r="B744">
        <v>7</v>
      </c>
      <c r="C744">
        <v>1</v>
      </c>
      <c r="D744">
        <v>0</v>
      </c>
      <c r="E744">
        <v>0.55760817299999998</v>
      </c>
      <c r="F744">
        <v>0.43084925400000001</v>
      </c>
      <c r="G744">
        <v>0.91</v>
      </c>
      <c r="H744">
        <v>0.4</v>
      </c>
      <c r="I744">
        <v>0</v>
      </c>
      <c r="J744">
        <v>0.82</v>
      </c>
      <c r="K744">
        <v>0.09</v>
      </c>
      <c r="L744">
        <v>0.70599999999999996</v>
      </c>
      <c r="M744">
        <v>0.68899999999999995</v>
      </c>
      <c r="N744" t="s">
        <v>1223</v>
      </c>
      <c r="O744" t="s">
        <v>1224</v>
      </c>
    </row>
    <row r="745" spans="1:15" x14ac:dyDescent="0.2">
      <c r="A745" t="s">
        <v>1225</v>
      </c>
      <c r="B745">
        <v>7</v>
      </c>
      <c r="C745">
        <v>1</v>
      </c>
      <c r="D745">
        <v>0</v>
      </c>
      <c r="E745">
        <v>0.46532994599999999</v>
      </c>
      <c r="F745">
        <v>0.30009087899999998</v>
      </c>
      <c r="G745">
        <v>0.02</v>
      </c>
      <c r="H745">
        <v>0.02</v>
      </c>
      <c r="I745">
        <v>0.75</v>
      </c>
      <c r="J745">
        <v>0.65</v>
      </c>
      <c r="K745">
        <v>7.0000000000000007E-2</v>
      </c>
      <c r="L745">
        <v>0.64600000000000002</v>
      </c>
      <c r="M745">
        <v>0.63700000000000001</v>
      </c>
      <c r="N745" t="s">
        <v>1226</v>
      </c>
      <c r="O745" t="s">
        <v>1131</v>
      </c>
    </row>
    <row r="746" spans="1:15" x14ac:dyDescent="0.2">
      <c r="A746" t="s">
        <v>1227</v>
      </c>
      <c r="B746">
        <v>7</v>
      </c>
      <c r="C746">
        <v>1</v>
      </c>
      <c r="D746">
        <v>0</v>
      </c>
      <c r="E746">
        <v>0.53126679099999996</v>
      </c>
      <c r="F746">
        <v>0.29978379599999999</v>
      </c>
      <c r="G746">
        <v>0.46</v>
      </c>
      <c r="H746">
        <v>0.01</v>
      </c>
      <c r="I746">
        <v>0.03</v>
      </c>
      <c r="J746">
        <v>0.68</v>
      </c>
      <c r="K746">
        <v>0.1</v>
      </c>
      <c r="L746">
        <v>0.61</v>
      </c>
      <c r="M746">
        <v>0.6</v>
      </c>
      <c r="N746" t="s">
        <v>752</v>
      </c>
      <c r="O746" t="s">
        <v>1228</v>
      </c>
    </row>
    <row r="747" spans="1:15" x14ac:dyDescent="0.2">
      <c r="A747" t="s">
        <v>1229</v>
      </c>
      <c r="B747">
        <v>7</v>
      </c>
      <c r="C747">
        <v>1</v>
      </c>
      <c r="D747">
        <v>1</v>
      </c>
      <c r="E747">
        <v>0.56307414</v>
      </c>
      <c r="F747">
        <v>0.44119364</v>
      </c>
      <c r="G747">
        <v>0.04</v>
      </c>
      <c r="H747">
        <v>0.01</v>
      </c>
      <c r="I747">
        <v>0</v>
      </c>
      <c r="J747">
        <v>0.66</v>
      </c>
      <c r="K747">
        <v>0.1</v>
      </c>
      <c r="L747">
        <v>0.65600000000000003</v>
      </c>
      <c r="M747">
        <v>0.69599999999999995</v>
      </c>
      <c r="N747" t="s">
        <v>591</v>
      </c>
      <c r="O747" t="s">
        <v>1230</v>
      </c>
    </row>
    <row r="748" spans="1:15" x14ac:dyDescent="0.2">
      <c r="A748" t="s">
        <v>1231</v>
      </c>
      <c r="B748">
        <v>7</v>
      </c>
      <c r="C748">
        <v>1</v>
      </c>
      <c r="D748">
        <v>1</v>
      </c>
      <c r="E748">
        <v>0.54811201200000004</v>
      </c>
      <c r="F748">
        <v>0.46961557900000001</v>
      </c>
      <c r="G748">
        <v>0.42</v>
      </c>
      <c r="H748">
        <v>0.24</v>
      </c>
      <c r="I748">
        <v>0.06</v>
      </c>
      <c r="J748">
        <v>0.76</v>
      </c>
      <c r="K748">
        <v>0.12</v>
      </c>
      <c r="L748">
        <v>0.62</v>
      </c>
      <c r="M748">
        <v>0.70499999999999996</v>
      </c>
      <c r="N748" t="s">
        <v>304</v>
      </c>
      <c r="O748" t="s">
        <v>1232</v>
      </c>
    </row>
    <row r="749" spans="1:15" x14ac:dyDescent="0.2">
      <c r="A749" t="s">
        <v>1233</v>
      </c>
      <c r="B749">
        <v>7</v>
      </c>
      <c r="C749">
        <v>0</v>
      </c>
      <c r="D749">
        <v>1</v>
      </c>
      <c r="E749">
        <v>0.58757412399999998</v>
      </c>
      <c r="F749">
        <v>0.63009166699999997</v>
      </c>
      <c r="G749">
        <v>0.93</v>
      </c>
      <c r="H749">
        <v>0.94</v>
      </c>
      <c r="I749">
        <v>0.96</v>
      </c>
      <c r="J749">
        <v>0.76</v>
      </c>
      <c r="K749">
        <v>0.17</v>
      </c>
      <c r="L749">
        <v>0.71699999999999997</v>
      </c>
      <c r="M749">
        <v>0.85099999999999998</v>
      </c>
      <c r="N749" t="s">
        <v>416</v>
      </c>
      <c r="O749" t="s">
        <v>1234</v>
      </c>
    </row>
    <row r="750" spans="1:15" x14ac:dyDescent="0.2">
      <c r="A750" t="s">
        <v>1235</v>
      </c>
      <c r="B750">
        <v>7</v>
      </c>
      <c r="C750">
        <v>0</v>
      </c>
      <c r="D750">
        <v>1</v>
      </c>
      <c r="E750">
        <v>0.55516318899999995</v>
      </c>
      <c r="F750">
        <v>0.30654451300000002</v>
      </c>
      <c r="G750">
        <v>0.03</v>
      </c>
      <c r="H750">
        <v>0</v>
      </c>
      <c r="I750">
        <v>0</v>
      </c>
      <c r="J750">
        <v>0.7</v>
      </c>
      <c r="K750">
        <v>0.03</v>
      </c>
      <c r="L750">
        <v>0.65400000000000003</v>
      </c>
      <c r="M750">
        <v>0.63500000000000001</v>
      </c>
      <c r="N750" t="s">
        <v>151</v>
      </c>
      <c r="O750" t="s">
        <v>1236</v>
      </c>
    </row>
    <row r="751" spans="1:15" x14ac:dyDescent="0.2">
      <c r="A751" t="s">
        <v>1237</v>
      </c>
      <c r="B751">
        <v>7</v>
      </c>
      <c r="C751">
        <v>0</v>
      </c>
      <c r="D751">
        <v>1</v>
      </c>
      <c r="E751">
        <v>0.56802130399999995</v>
      </c>
      <c r="F751">
        <v>0.55372124899999997</v>
      </c>
      <c r="G751">
        <v>0.02</v>
      </c>
      <c r="H751">
        <v>0</v>
      </c>
      <c r="I751">
        <v>0</v>
      </c>
      <c r="J751">
        <v>0.74</v>
      </c>
      <c r="K751">
        <v>0.11</v>
      </c>
      <c r="L751">
        <v>0.52600000000000002</v>
      </c>
      <c r="M751">
        <v>0.68200000000000005</v>
      </c>
      <c r="N751" t="s">
        <v>238</v>
      </c>
      <c r="O751" t="s">
        <v>1031</v>
      </c>
    </row>
    <row r="752" spans="1:15" x14ac:dyDescent="0.2">
      <c r="A752" t="s">
        <v>1238</v>
      </c>
      <c r="B752">
        <v>8</v>
      </c>
      <c r="C752">
        <v>0</v>
      </c>
      <c r="D752">
        <v>1</v>
      </c>
      <c r="E752">
        <v>0.72413380599999999</v>
      </c>
      <c r="F752">
        <v>0.92866325400000005</v>
      </c>
      <c r="G752">
        <v>0.99</v>
      </c>
      <c r="H752">
        <v>1</v>
      </c>
      <c r="I752">
        <v>0.99</v>
      </c>
      <c r="J752">
        <v>0.6</v>
      </c>
      <c r="K752">
        <v>0.42</v>
      </c>
      <c r="L752">
        <v>0.68700000000000006</v>
      </c>
      <c r="M752">
        <v>0.72899999999999998</v>
      </c>
      <c r="N752" t="s">
        <v>91</v>
      </c>
      <c r="O752" t="s">
        <v>1239</v>
      </c>
    </row>
    <row r="753" spans="1:15" x14ac:dyDescent="0.2">
      <c r="A753" t="s">
        <v>1240</v>
      </c>
      <c r="B753">
        <v>8</v>
      </c>
      <c r="C753">
        <v>0</v>
      </c>
      <c r="D753">
        <v>1</v>
      </c>
      <c r="E753">
        <v>0.67907307500000003</v>
      </c>
      <c r="F753">
        <v>0.93121248499999998</v>
      </c>
      <c r="G753">
        <v>0.99</v>
      </c>
      <c r="H753">
        <v>1</v>
      </c>
      <c r="I753">
        <v>0.99</v>
      </c>
      <c r="J753">
        <v>0.63</v>
      </c>
      <c r="K753">
        <v>0.47</v>
      </c>
      <c r="L753">
        <v>0.69</v>
      </c>
      <c r="M753">
        <v>0.73199999999999998</v>
      </c>
      <c r="N753" t="s">
        <v>190</v>
      </c>
      <c r="O753" t="s">
        <v>544</v>
      </c>
    </row>
    <row r="754" spans="1:15" x14ac:dyDescent="0.2">
      <c r="A754" t="s">
        <v>1241</v>
      </c>
      <c r="B754">
        <v>8</v>
      </c>
      <c r="C754">
        <v>0</v>
      </c>
      <c r="D754">
        <v>1</v>
      </c>
      <c r="E754">
        <v>0.69832280000000002</v>
      </c>
      <c r="F754">
        <v>0.92746794200000005</v>
      </c>
      <c r="G754">
        <v>0.98</v>
      </c>
      <c r="H754">
        <v>1</v>
      </c>
      <c r="I754">
        <v>0.88</v>
      </c>
      <c r="J754">
        <v>0.61</v>
      </c>
      <c r="K754">
        <v>0.23</v>
      </c>
      <c r="L754">
        <v>0.69499999999999995</v>
      </c>
      <c r="M754">
        <v>0.75</v>
      </c>
      <c r="N754" t="s">
        <v>864</v>
      </c>
      <c r="O754" t="s">
        <v>1242</v>
      </c>
    </row>
    <row r="755" spans="1:15" x14ac:dyDescent="0.2">
      <c r="A755" t="s">
        <v>1243</v>
      </c>
      <c r="B755">
        <v>8</v>
      </c>
      <c r="C755">
        <v>0</v>
      </c>
      <c r="D755">
        <v>0</v>
      </c>
      <c r="E755">
        <v>0.678046178</v>
      </c>
      <c r="F755">
        <v>0.93358153099999996</v>
      </c>
      <c r="G755">
        <v>0.86</v>
      </c>
      <c r="H755">
        <v>0.97</v>
      </c>
      <c r="I755">
        <v>0.28000000000000003</v>
      </c>
      <c r="J755">
        <v>0.45</v>
      </c>
      <c r="K755">
        <v>7.0000000000000007E-2</v>
      </c>
      <c r="L755">
        <v>0.59199999999999997</v>
      </c>
      <c r="M755">
        <v>0.67600000000000005</v>
      </c>
      <c r="N755" t="s">
        <v>62</v>
      </c>
      <c r="O755" t="s">
        <v>50</v>
      </c>
    </row>
    <row r="756" spans="1:15" x14ac:dyDescent="0.2">
      <c r="A756" t="s">
        <v>1244</v>
      </c>
      <c r="B756">
        <v>8</v>
      </c>
      <c r="C756">
        <v>0</v>
      </c>
      <c r="D756">
        <v>0</v>
      </c>
      <c r="E756">
        <v>0.64488237000000004</v>
      </c>
      <c r="F756">
        <v>0.88398903600000001</v>
      </c>
      <c r="G756">
        <v>7.0000000000000007E-2</v>
      </c>
      <c r="H756">
        <v>0.95</v>
      </c>
      <c r="I756">
        <v>0.01</v>
      </c>
      <c r="J756">
        <v>0.49</v>
      </c>
      <c r="K756">
        <v>0.08</v>
      </c>
      <c r="L756">
        <v>0.59199999999999997</v>
      </c>
      <c r="M756">
        <v>0.70399999999999996</v>
      </c>
      <c r="N756" t="s">
        <v>123</v>
      </c>
      <c r="O756" t="s">
        <v>1245</v>
      </c>
    </row>
    <row r="757" spans="1:15" x14ac:dyDescent="0.2">
      <c r="A757" t="s">
        <v>1246</v>
      </c>
      <c r="B757">
        <v>8</v>
      </c>
      <c r="C757">
        <v>0</v>
      </c>
      <c r="D757">
        <v>0</v>
      </c>
      <c r="E757">
        <v>0.65591953599999997</v>
      </c>
      <c r="F757">
        <v>0.89247792999999997</v>
      </c>
      <c r="G757">
        <v>0.98</v>
      </c>
      <c r="H757">
        <v>1</v>
      </c>
      <c r="I757">
        <v>0.94</v>
      </c>
      <c r="J757">
        <v>0.64</v>
      </c>
      <c r="K757">
        <v>0.19</v>
      </c>
      <c r="L757">
        <v>0.72</v>
      </c>
      <c r="M757">
        <v>0.70499999999999996</v>
      </c>
      <c r="N757" t="s">
        <v>57</v>
      </c>
      <c r="O757" t="s">
        <v>1247</v>
      </c>
    </row>
    <row r="758" spans="1:15" x14ac:dyDescent="0.2">
      <c r="A758" t="s">
        <v>1248</v>
      </c>
      <c r="B758">
        <v>8</v>
      </c>
      <c r="C758">
        <v>0</v>
      </c>
      <c r="D758">
        <v>0</v>
      </c>
      <c r="E758">
        <v>0.69808174499999998</v>
      </c>
      <c r="F758">
        <v>0.93863058099999996</v>
      </c>
      <c r="G758">
        <v>0.99</v>
      </c>
      <c r="H758">
        <v>1</v>
      </c>
      <c r="I758">
        <v>0.67</v>
      </c>
      <c r="J758">
        <v>0.53</v>
      </c>
      <c r="K758">
        <v>0.25</v>
      </c>
      <c r="L758">
        <v>0.67100000000000004</v>
      </c>
      <c r="M758">
        <v>0.71</v>
      </c>
      <c r="N758" t="s">
        <v>197</v>
      </c>
      <c r="O758" t="s">
        <v>1249</v>
      </c>
    </row>
    <row r="759" spans="1:15" x14ac:dyDescent="0.2">
      <c r="A759" t="s">
        <v>1250</v>
      </c>
      <c r="B759">
        <v>8</v>
      </c>
      <c r="C759">
        <v>0</v>
      </c>
      <c r="D759">
        <v>0</v>
      </c>
      <c r="E759">
        <v>0.62194406599999996</v>
      </c>
      <c r="F759">
        <v>0.87229937300000004</v>
      </c>
      <c r="G759">
        <v>0.97</v>
      </c>
      <c r="H759">
        <v>1</v>
      </c>
      <c r="I759">
        <v>0.18</v>
      </c>
      <c r="J759">
        <v>0.35</v>
      </c>
      <c r="K759">
        <v>0.03</v>
      </c>
      <c r="L759">
        <v>0.55900000000000005</v>
      </c>
      <c r="M759">
        <v>0.627</v>
      </c>
      <c r="N759" t="s">
        <v>161</v>
      </c>
      <c r="O759" t="s">
        <v>1251</v>
      </c>
    </row>
    <row r="760" spans="1:15" x14ac:dyDescent="0.2">
      <c r="A760" t="s">
        <v>1252</v>
      </c>
      <c r="B760">
        <v>8</v>
      </c>
      <c r="C760">
        <v>0</v>
      </c>
      <c r="D760">
        <v>0</v>
      </c>
      <c r="E760">
        <v>0.64632498299999996</v>
      </c>
      <c r="F760">
        <v>0.80435985300000001</v>
      </c>
      <c r="G760">
        <v>0.99</v>
      </c>
      <c r="H760">
        <v>1</v>
      </c>
      <c r="I760">
        <v>0.87</v>
      </c>
      <c r="J760">
        <v>0.49</v>
      </c>
      <c r="K760">
        <v>0.22</v>
      </c>
      <c r="L760">
        <v>0.60899999999999999</v>
      </c>
      <c r="M760">
        <v>0.65500000000000003</v>
      </c>
      <c r="N760" t="s">
        <v>172</v>
      </c>
      <c r="O760" t="s">
        <v>424</v>
      </c>
    </row>
    <row r="761" spans="1:15" x14ac:dyDescent="0.2">
      <c r="A761" t="s">
        <v>1253</v>
      </c>
      <c r="B761">
        <v>8</v>
      </c>
      <c r="C761">
        <v>0</v>
      </c>
      <c r="D761">
        <v>0</v>
      </c>
      <c r="E761">
        <v>0.62590323199999998</v>
      </c>
      <c r="F761">
        <v>0.88882952900000001</v>
      </c>
      <c r="G761">
        <v>0.48</v>
      </c>
      <c r="H761">
        <v>0.83</v>
      </c>
      <c r="I761">
        <v>0.06</v>
      </c>
      <c r="J761">
        <v>0.45</v>
      </c>
      <c r="K761">
        <v>0.04</v>
      </c>
      <c r="L761">
        <v>0.55300000000000005</v>
      </c>
      <c r="M761">
        <v>0.64</v>
      </c>
      <c r="N761" t="s">
        <v>49</v>
      </c>
      <c r="O761" t="s">
        <v>25</v>
      </c>
    </row>
    <row r="762" spans="1:15" x14ac:dyDescent="0.2">
      <c r="A762" t="s">
        <v>1254</v>
      </c>
      <c r="B762">
        <v>8</v>
      </c>
      <c r="C762">
        <v>0</v>
      </c>
      <c r="D762">
        <v>0</v>
      </c>
      <c r="E762">
        <v>0.69021596500000004</v>
      </c>
      <c r="F762">
        <v>0.89409941400000004</v>
      </c>
      <c r="G762">
        <v>0.31</v>
      </c>
      <c r="H762">
        <v>0</v>
      </c>
      <c r="I762">
        <v>0.68</v>
      </c>
      <c r="J762">
        <v>0.6</v>
      </c>
      <c r="K762">
        <v>0.25</v>
      </c>
      <c r="L762">
        <v>0.66</v>
      </c>
      <c r="M762">
        <v>0.68799999999999994</v>
      </c>
      <c r="N762" t="s">
        <v>121</v>
      </c>
      <c r="O762" t="s">
        <v>25</v>
      </c>
    </row>
    <row r="763" spans="1:15" x14ac:dyDescent="0.2">
      <c r="A763" t="s">
        <v>1255</v>
      </c>
      <c r="B763">
        <v>8</v>
      </c>
      <c r="C763">
        <v>0</v>
      </c>
      <c r="D763">
        <v>0</v>
      </c>
      <c r="E763">
        <v>0.63424397499999996</v>
      </c>
      <c r="F763">
        <v>0.87058579899999999</v>
      </c>
      <c r="G763">
        <v>0.01</v>
      </c>
      <c r="H763">
        <v>0</v>
      </c>
      <c r="I763">
        <v>0.02</v>
      </c>
      <c r="J763">
        <v>0.72</v>
      </c>
      <c r="K763">
        <v>0.28000000000000003</v>
      </c>
      <c r="L763">
        <v>0.68400000000000005</v>
      </c>
      <c r="M763">
        <v>0.69599999999999995</v>
      </c>
      <c r="N763" t="s">
        <v>215</v>
      </c>
      <c r="O763" t="s">
        <v>25</v>
      </c>
    </row>
    <row r="764" spans="1:15" x14ac:dyDescent="0.2">
      <c r="A764" t="s">
        <v>1256</v>
      </c>
      <c r="B764">
        <v>8</v>
      </c>
      <c r="C764">
        <v>0</v>
      </c>
      <c r="D764">
        <v>0</v>
      </c>
      <c r="E764">
        <v>0.63630148500000006</v>
      </c>
      <c r="F764">
        <v>0.85153704900000005</v>
      </c>
      <c r="G764">
        <v>0.91</v>
      </c>
      <c r="H764">
        <v>0.98</v>
      </c>
      <c r="I764">
        <v>0.64</v>
      </c>
      <c r="J764">
        <v>0.63</v>
      </c>
      <c r="K764">
        <v>0.16</v>
      </c>
      <c r="L764">
        <v>0.66800000000000004</v>
      </c>
      <c r="M764">
        <v>0.68300000000000005</v>
      </c>
      <c r="N764" t="s">
        <v>114</v>
      </c>
      <c r="O764" t="s">
        <v>25</v>
      </c>
    </row>
    <row r="765" spans="1:15" x14ac:dyDescent="0.2">
      <c r="A765" t="s">
        <v>1257</v>
      </c>
      <c r="B765">
        <v>8</v>
      </c>
      <c r="C765">
        <v>0</v>
      </c>
      <c r="D765">
        <v>0</v>
      </c>
      <c r="E765">
        <v>0.66709054199999995</v>
      </c>
      <c r="F765">
        <v>0.93269276599999995</v>
      </c>
      <c r="G765">
        <v>0.32</v>
      </c>
      <c r="H765">
        <v>0.46</v>
      </c>
      <c r="I765">
        <v>0.01</v>
      </c>
      <c r="J765">
        <v>0.56000000000000005</v>
      </c>
      <c r="K765">
        <v>0.06</v>
      </c>
      <c r="L765">
        <v>0.61499999999999999</v>
      </c>
      <c r="M765">
        <v>0.66400000000000003</v>
      </c>
      <c r="N765" t="s">
        <v>123</v>
      </c>
      <c r="O765" t="s">
        <v>25</v>
      </c>
    </row>
    <row r="766" spans="1:15" x14ac:dyDescent="0.2">
      <c r="A766" t="s">
        <v>1258</v>
      </c>
      <c r="B766">
        <v>8</v>
      </c>
      <c r="C766">
        <v>0</v>
      </c>
      <c r="D766">
        <v>0</v>
      </c>
      <c r="E766">
        <v>0.65203155700000004</v>
      </c>
      <c r="F766">
        <v>0.83232998800000002</v>
      </c>
      <c r="G766">
        <v>0.99</v>
      </c>
      <c r="H766">
        <v>1</v>
      </c>
      <c r="I766">
        <v>0.94</v>
      </c>
      <c r="J766">
        <v>0.8</v>
      </c>
      <c r="K766">
        <v>0.28000000000000003</v>
      </c>
      <c r="L766">
        <v>0.755</v>
      </c>
      <c r="M766">
        <v>0.81</v>
      </c>
      <c r="N766" t="s">
        <v>57</v>
      </c>
      <c r="O766" t="s">
        <v>25</v>
      </c>
    </row>
    <row r="767" spans="1:15" x14ac:dyDescent="0.2">
      <c r="A767" t="s">
        <v>1259</v>
      </c>
      <c r="B767">
        <v>8</v>
      </c>
      <c r="C767">
        <v>0</v>
      </c>
      <c r="D767">
        <v>0</v>
      </c>
      <c r="E767">
        <v>0.67749164299999998</v>
      </c>
      <c r="F767">
        <v>0.93291038299999995</v>
      </c>
      <c r="G767">
        <v>0.89</v>
      </c>
      <c r="H767">
        <v>0.56000000000000005</v>
      </c>
      <c r="I767">
        <v>0.89</v>
      </c>
      <c r="J767">
        <v>0.56000000000000005</v>
      </c>
      <c r="K767">
        <v>0.14000000000000001</v>
      </c>
      <c r="L767">
        <v>0.73699999999999999</v>
      </c>
      <c r="M767">
        <v>0.72399999999999998</v>
      </c>
      <c r="N767" t="s">
        <v>114</v>
      </c>
      <c r="O767" t="s">
        <v>25</v>
      </c>
    </row>
    <row r="768" spans="1:15" x14ac:dyDescent="0.2">
      <c r="A768" t="s">
        <v>1260</v>
      </c>
      <c r="B768">
        <v>8</v>
      </c>
      <c r="C768">
        <v>0</v>
      </c>
      <c r="D768">
        <v>0</v>
      </c>
      <c r="E768">
        <v>0.62134142199999998</v>
      </c>
      <c r="F768">
        <v>0.88418382399999995</v>
      </c>
      <c r="G768">
        <v>0.43</v>
      </c>
      <c r="H768">
        <v>0</v>
      </c>
      <c r="I768">
        <v>0.43</v>
      </c>
      <c r="J768">
        <v>0.57999999999999996</v>
      </c>
      <c r="K768">
        <v>0.14000000000000001</v>
      </c>
      <c r="L768">
        <v>0.70499999999999996</v>
      </c>
      <c r="M768">
        <v>0.73599999999999999</v>
      </c>
      <c r="N768" t="s">
        <v>46</v>
      </c>
      <c r="O768" t="s">
        <v>25</v>
      </c>
    </row>
    <row r="769" spans="1:15" x14ac:dyDescent="0.2">
      <c r="A769" t="s">
        <v>1261</v>
      </c>
      <c r="B769">
        <v>8</v>
      </c>
      <c r="C769">
        <v>0</v>
      </c>
      <c r="D769">
        <v>0</v>
      </c>
      <c r="E769">
        <v>0.61639339900000001</v>
      </c>
      <c r="F769">
        <v>0.86602693799999997</v>
      </c>
      <c r="G769">
        <v>0.02</v>
      </c>
      <c r="H769">
        <v>0</v>
      </c>
      <c r="I769">
        <v>0.01</v>
      </c>
      <c r="J769">
        <v>0.55000000000000004</v>
      </c>
      <c r="K769">
        <v>0.13</v>
      </c>
      <c r="L769">
        <v>0.67800000000000005</v>
      </c>
      <c r="M769">
        <v>0.70799999999999996</v>
      </c>
      <c r="N769" t="s">
        <v>72</v>
      </c>
      <c r="O769" t="s">
        <v>25</v>
      </c>
    </row>
    <row r="770" spans="1:15" x14ac:dyDescent="0.2">
      <c r="A770" t="s">
        <v>1262</v>
      </c>
      <c r="B770">
        <v>8</v>
      </c>
      <c r="C770">
        <v>0</v>
      </c>
      <c r="D770">
        <v>0</v>
      </c>
      <c r="E770">
        <v>0.666950445</v>
      </c>
      <c r="F770">
        <v>0.84787458199999999</v>
      </c>
      <c r="G770">
        <v>0.99</v>
      </c>
      <c r="H770">
        <v>1</v>
      </c>
      <c r="I770">
        <v>0.42</v>
      </c>
      <c r="J770">
        <v>0.45</v>
      </c>
      <c r="K770">
        <v>0.18</v>
      </c>
      <c r="L770">
        <v>0.60099999999999998</v>
      </c>
      <c r="M770">
        <v>0.67300000000000004</v>
      </c>
      <c r="N770" t="s">
        <v>213</v>
      </c>
      <c r="O770" t="s">
        <v>1263</v>
      </c>
    </row>
    <row r="771" spans="1:15" x14ac:dyDescent="0.2">
      <c r="A771" t="s">
        <v>1264</v>
      </c>
      <c r="B771">
        <v>8</v>
      </c>
      <c r="C771">
        <v>0</v>
      </c>
      <c r="D771">
        <v>0</v>
      </c>
      <c r="E771">
        <v>0.590348333</v>
      </c>
      <c r="F771">
        <v>0.81101667899999996</v>
      </c>
      <c r="G771">
        <v>0.99</v>
      </c>
      <c r="H771">
        <v>0.99</v>
      </c>
      <c r="I771">
        <v>0.03</v>
      </c>
      <c r="J771">
        <v>0.45</v>
      </c>
      <c r="K771">
        <v>0.15</v>
      </c>
      <c r="L771">
        <v>0.57099999999999995</v>
      </c>
      <c r="M771">
        <v>0.69599999999999995</v>
      </c>
      <c r="N771" t="s">
        <v>49</v>
      </c>
      <c r="O771" t="s">
        <v>1265</v>
      </c>
    </row>
    <row r="772" spans="1:15" x14ac:dyDescent="0.2">
      <c r="A772" t="s">
        <v>1266</v>
      </c>
      <c r="B772">
        <v>8</v>
      </c>
      <c r="C772">
        <v>0</v>
      </c>
      <c r="D772">
        <v>0</v>
      </c>
      <c r="E772">
        <v>0.65478424300000004</v>
      </c>
      <c r="F772">
        <v>0.83118474499999995</v>
      </c>
      <c r="G772">
        <v>0.98</v>
      </c>
      <c r="H772">
        <v>1</v>
      </c>
      <c r="I772">
        <v>7.0000000000000007E-2</v>
      </c>
      <c r="J772">
        <v>0.5</v>
      </c>
      <c r="K772">
        <v>0.09</v>
      </c>
      <c r="L772">
        <v>0.626</v>
      </c>
      <c r="M772">
        <v>0.70799999999999996</v>
      </c>
      <c r="N772" t="s">
        <v>114</v>
      </c>
      <c r="O772" t="s">
        <v>1267</v>
      </c>
    </row>
    <row r="773" spans="1:15" x14ac:dyDescent="0.2">
      <c r="A773" t="s">
        <v>1268</v>
      </c>
      <c r="B773">
        <v>8</v>
      </c>
      <c r="C773">
        <v>0</v>
      </c>
      <c r="D773">
        <v>1</v>
      </c>
      <c r="E773">
        <v>0.686193528</v>
      </c>
      <c r="F773">
        <v>0.919846952</v>
      </c>
      <c r="G773">
        <v>0.99</v>
      </c>
      <c r="H773">
        <v>1</v>
      </c>
      <c r="I773">
        <v>0.54</v>
      </c>
      <c r="J773">
        <v>0.4</v>
      </c>
      <c r="K773">
        <v>0.25</v>
      </c>
      <c r="L773">
        <v>0.64800000000000002</v>
      </c>
      <c r="M773">
        <v>0.66900000000000004</v>
      </c>
      <c r="N773" t="s">
        <v>190</v>
      </c>
      <c r="O773" t="s">
        <v>731</v>
      </c>
    </row>
    <row r="774" spans="1:15" x14ac:dyDescent="0.2">
      <c r="A774" t="s">
        <v>1269</v>
      </c>
      <c r="B774">
        <v>8</v>
      </c>
      <c r="C774">
        <v>0</v>
      </c>
      <c r="D774">
        <v>1</v>
      </c>
      <c r="E774">
        <v>0.704490952</v>
      </c>
      <c r="F774">
        <v>0.91341483599999995</v>
      </c>
      <c r="G774">
        <v>0.98</v>
      </c>
      <c r="H774">
        <v>1</v>
      </c>
      <c r="I774">
        <v>0.96</v>
      </c>
      <c r="J774">
        <v>0.46</v>
      </c>
      <c r="K774">
        <v>0.3</v>
      </c>
      <c r="L774">
        <v>0.64200000000000002</v>
      </c>
      <c r="M774">
        <v>0.754</v>
      </c>
      <c r="N774" t="s">
        <v>19</v>
      </c>
      <c r="O774" t="s">
        <v>1270</v>
      </c>
    </row>
    <row r="775" spans="1:15" x14ac:dyDescent="0.2">
      <c r="A775" t="s">
        <v>1271</v>
      </c>
      <c r="B775">
        <v>8</v>
      </c>
      <c r="C775">
        <v>0</v>
      </c>
      <c r="D775">
        <v>1</v>
      </c>
      <c r="E775">
        <v>0.73261673199999999</v>
      </c>
      <c r="F775">
        <v>0.94843339900000001</v>
      </c>
      <c r="G775">
        <v>0.99</v>
      </c>
      <c r="H775">
        <v>1</v>
      </c>
      <c r="I775">
        <v>0.99</v>
      </c>
      <c r="J775">
        <v>0.62</v>
      </c>
      <c r="K775">
        <v>0.4</v>
      </c>
      <c r="L775">
        <v>0.77200000000000002</v>
      </c>
      <c r="M775">
        <v>0.76700000000000002</v>
      </c>
      <c r="N775" t="s">
        <v>591</v>
      </c>
      <c r="O775" t="s">
        <v>1272</v>
      </c>
    </row>
    <row r="776" spans="1:15" x14ac:dyDescent="0.2">
      <c r="A776" t="s">
        <v>1273</v>
      </c>
      <c r="B776">
        <v>8</v>
      </c>
      <c r="C776">
        <v>0</v>
      </c>
      <c r="D776">
        <v>0</v>
      </c>
      <c r="E776">
        <v>0.62828393699999996</v>
      </c>
      <c r="F776">
        <v>0.88826578899999997</v>
      </c>
      <c r="G776">
        <v>0.99</v>
      </c>
      <c r="H776">
        <v>1</v>
      </c>
      <c r="I776">
        <v>0.04</v>
      </c>
      <c r="J776">
        <v>0.42</v>
      </c>
      <c r="K776">
        <v>0.18</v>
      </c>
      <c r="L776">
        <v>0.622</v>
      </c>
      <c r="M776">
        <v>0.67100000000000004</v>
      </c>
      <c r="N776" t="s">
        <v>170</v>
      </c>
      <c r="O776" t="s">
        <v>1274</v>
      </c>
    </row>
    <row r="777" spans="1:15" x14ac:dyDescent="0.2">
      <c r="A777" t="s">
        <v>1275</v>
      </c>
      <c r="B777">
        <v>8</v>
      </c>
      <c r="C777">
        <v>0</v>
      </c>
      <c r="D777">
        <v>0</v>
      </c>
      <c r="E777">
        <v>0.56832479700000005</v>
      </c>
      <c r="F777">
        <v>0.69366437199999997</v>
      </c>
      <c r="G777">
        <v>0.98</v>
      </c>
      <c r="H777">
        <v>1</v>
      </c>
      <c r="I777">
        <v>0</v>
      </c>
      <c r="J777">
        <v>0.27</v>
      </c>
      <c r="K777">
        <v>0.05</v>
      </c>
      <c r="L777">
        <v>0.54100000000000004</v>
      </c>
      <c r="M777">
        <v>0.60399999999999998</v>
      </c>
      <c r="N777" t="s">
        <v>197</v>
      </c>
      <c r="O777" t="s">
        <v>1276</v>
      </c>
    </row>
    <row r="778" spans="1:15" x14ac:dyDescent="0.2">
      <c r="A778" t="s">
        <v>1277</v>
      </c>
      <c r="B778">
        <v>8</v>
      </c>
      <c r="C778">
        <v>0</v>
      </c>
      <c r="D778">
        <v>0</v>
      </c>
      <c r="E778">
        <v>0.61385479700000001</v>
      </c>
      <c r="F778">
        <v>0.77510756300000005</v>
      </c>
      <c r="G778">
        <v>0.99</v>
      </c>
      <c r="H778">
        <v>1</v>
      </c>
      <c r="I778">
        <v>0.02</v>
      </c>
      <c r="J778">
        <v>0.38</v>
      </c>
      <c r="K778">
        <v>0.18</v>
      </c>
      <c r="L778">
        <v>0.58599999999999997</v>
      </c>
      <c r="M778">
        <v>0.6</v>
      </c>
      <c r="N778" t="s">
        <v>114</v>
      </c>
      <c r="O778" t="s">
        <v>1170</v>
      </c>
    </row>
    <row r="779" spans="1:15" x14ac:dyDescent="0.2">
      <c r="A779" t="s">
        <v>1278</v>
      </c>
      <c r="B779">
        <v>8</v>
      </c>
      <c r="C779">
        <v>0</v>
      </c>
      <c r="D779">
        <v>0</v>
      </c>
      <c r="E779">
        <v>0.62079476200000006</v>
      </c>
      <c r="F779">
        <v>0.83977717200000002</v>
      </c>
      <c r="G779">
        <v>0.93</v>
      </c>
      <c r="H779">
        <v>0.96</v>
      </c>
      <c r="I779">
        <v>0.01</v>
      </c>
      <c r="J779">
        <v>0.38</v>
      </c>
      <c r="K779">
        <v>0.1</v>
      </c>
      <c r="L779">
        <v>0.56499999999999995</v>
      </c>
      <c r="M779">
        <v>0.65</v>
      </c>
      <c r="N779" t="s">
        <v>70</v>
      </c>
      <c r="O779" t="s">
        <v>25</v>
      </c>
    </row>
    <row r="780" spans="1:15" x14ac:dyDescent="0.2">
      <c r="A780" t="s">
        <v>1279</v>
      </c>
      <c r="B780">
        <v>8</v>
      </c>
      <c r="C780">
        <v>0</v>
      </c>
      <c r="D780">
        <v>0</v>
      </c>
      <c r="E780">
        <v>0.623330681</v>
      </c>
      <c r="F780">
        <v>0.73006820699999997</v>
      </c>
      <c r="G780">
        <v>0.55000000000000004</v>
      </c>
      <c r="H780">
        <v>0.01</v>
      </c>
      <c r="I780">
        <v>0.01</v>
      </c>
      <c r="J780">
        <v>0.48</v>
      </c>
      <c r="K780">
        <v>0.13</v>
      </c>
      <c r="L780">
        <v>0.622</v>
      </c>
      <c r="M780">
        <v>0.63700000000000001</v>
      </c>
      <c r="N780" t="s">
        <v>55</v>
      </c>
      <c r="O780" t="s">
        <v>25</v>
      </c>
    </row>
    <row r="781" spans="1:15" x14ac:dyDescent="0.2">
      <c r="A781" t="s">
        <v>1280</v>
      </c>
      <c r="B781">
        <v>8</v>
      </c>
      <c r="C781">
        <v>0</v>
      </c>
      <c r="D781">
        <v>0</v>
      </c>
      <c r="E781">
        <v>0.62662420299999999</v>
      </c>
      <c r="F781">
        <v>0.77470523099999999</v>
      </c>
      <c r="G781">
        <v>0.28000000000000003</v>
      </c>
      <c r="H781">
        <v>0.72</v>
      </c>
      <c r="I781">
        <v>0.02</v>
      </c>
      <c r="J781">
        <v>0.63</v>
      </c>
      <c r="K781">
        <v>0.17</v>
      </c>
      <c r="L781">
        <v>0.68799999999999994</v>
      </c>
      <c r="M781">
        <v>0.69599999999999995</v>
      </c>
      <c r="N781" t="s">
        <v>46</v>
      </c>
      <c r="O781" t="s">
        <v>25</v>
      </c>
    </row>
    <row r="782" spans="1:15" x14ac:dyDescent="0.2">
      <c r="A782" t="s">
        <v>1281</v>
      </c>
      <c r="B782">
        <v>8</v>
      </c>
      <c r="C782">
        <v>0</v>
      </c>
      <c r="D782">
        <v>0</v>
      </c>
      <c r="E782">
        <v>0.635502809</v>
      </c>
      <c r="F782">
        <v>0.88294333199999997</v>
      </c>
      <c r="G782">
        <v>0.98</v>
      </c>
      <c r="H782">
        <v>0.99</v>
      </c>
      <c r="I782">
        <v>0.56000000000000005</v>
      </c>
      <c r="J782">
        <v>0.56000000000000005</v>
      </c>
      <c r="K782">
        <v>0.16</v>
      </c>
      <c r="L782">
        <v>0.65400000000000003</v>
      </c>
      <c r="M782">
        <v>0.70399999999999996</v>
      </c>
      <c r="N782" t="s">
        <v>174</v>
      </c>
      <c r="O782" t="s">
        <v>25</v>
      </c>
    </row>
    <row r="783" spans="1:15" x14ac:dyDescent="0.2">
      <c r="A783" t="s">
        <v>1282</v>
      </c>
      <c r="B783">
        <v>8</v>
      </c>
      <c r="C783">
        <v>0</v>
      </c>
      <c r="D783">
        <v>0</v>
      </c>
      <c r="E783">
        <v>0.66482501900000002</v>
      </c>
      <c r="F783">
        <v>0.86389720400000003</v>
      </c>
      <c r="G783">
        <v>0.91</v>
      </c>
      <c r="H783">
        <v>0.94</v>
      </c>
      <c r="I783">
        <v>0.01</v>
      </c>
      <c r="J783">
        <v>0.47</v>
      </c>
      <c r="K783">
        <v>7.0000000000000007E-2</v>
      </c>
      <c r="L783">
        <v>0.57899999999999996</v>
      </c>
      <c r="M783">
        <v>0.66400000000000003</v>
      </c>
      <c r="N783" t="s">
        <v>79</v>
      </c>
      <c r="O783" t="s">
        <v>25</v>
      </c>
    </row>
    <row r="784" spans="1:15" x14ac:dyDescent="0.2">
      <c r="A784" t="s">
        <v>1283</v>
      </c>
      <c r="B784">
        <v>8</v>
      </c>
      <c r="C784">
        <v>0</v>
      </c>
      <c r="D784">
        <v>0</v>
      </c>
      <c r="E784">
        <v>0.57388753699999995</v>
      </c>
      <c r="F784">
        <v>0.72986632600000001</v>
      </c>
      <c r="G784">
        <v>0.99</v>
      </c>
      <c r="H784">
        <v>1</v>
      </c>
      <c r="I784">
        <v>0.84</v>
      </c>
      <c r="J784">
        <v>0.74</v>
      </c>
      <c r="K784">
        <v>0.25</v>
      </c>
      <c r="L784">
        <v>0.72</v>
      </c>
      <c r="M784">
        <v>0.80700000000000005</v>
      </c>
      <c r="N784" t="s">
        <v>57</v>
      </c>
      <c r="O784" t="s">
        <v>25</v>
      </c>
    </row>
    <row r="785" spans="1:15" x14ac:dyDescent="0.2">
      <c r="A785" t="s">
        <v>1284</v>
      </c>
      <c r="B785">
        <v>8</v>
      </c>
      <c r="C785">
        <v>0</v>
      </c>
      <c r="D785">
        <v>0</v>
      </c>
      <c r="E785">
        <v>0.67501509500000001</v>
      </c>
      <c r="F785">
        <v>0.92908757900000005</v>
      </c>
      <c r="G785">
        <v>0.96</v>
      </c>
      <c r="H785">
        <v>0.94</v>
      </c>
      <c r="I785">
        <v>0.84</v>
      </c>
      <c r="J785">
        <v>0.49</v>
      </c>
      <c r="K785">
        <v>0.21</v>
      </c>
      <c r="L785">
        <v>0.72499999999999998</v>
      </c>
      <c r="M785">
        <v>0.749</v>
      </c>
      <c r="N785" t="s">
        <v>172</v>
      </c>
      <c r="O785" t="s">
        <v>25</v>
      </c>
    </row>
    <row r="786" spans="1:15" x14ac:dyDescent="0.2">
      <c r="A786" t="s">
        <v>1285</v>
      </c>
      <c r="B786">
        <v>8</v>
      </c>
      <c r="C786">
        <v>0</v>
      </c>
      <c r="D786">
        <v>0</v>
      </c>
      <c r="E786">
        <v>0.67229612800000005</v>
      </c>
      <c r="F786">
        <v>0.90850311500000003</v>
      </c>
      <c r="G786">
        <v>0.95</v>
      </c>
      <c r="H786">
        <v>0.79</v>
      </c>
      <c r="I786">
        <v>0.65</v>
      </c>
      <c r="J786">
        <v>0.52</v>
      </c>
      <c r="K786">
        <v>0.21</v>
      </c>
      <c r="L786">
        <v>0.71399999999999997</v>
      </c>
      <c r="M786">
        <v>0.77400000000000002</v>
      </c>
      <c r="N786" t="s">
        <v>64</v>
      </c>
      <c r="O786" t="s">
        <v>25</v>
      </c>
    </row>
    <row r="787" spans="1:15" x14ac:dyDescent="0.2">
      <c r="A787" t="s">
        <v>1286</v>
      </c>
      <c r="B787">
        <v>8</v>
      </c>
      <c r="C787">
        <v>0</v>
      </c>
      <c r="D787">
        <v>0</v>
      </c>
      <c r="E787">
        <v>0.62132771200000003</v>
      </c>
      <c r="F787">
        <v>0.872917473</v>
      </c>
      <c r="G787">
        <v>0.78</v>
      </c>
      <c r="H787">
        <v>0.91</v>
      </c>
      <c r="I787">
        <v>0.01</v>
      </c>
      <c r="J787">
        <v>0.44</v>
      </c>
      <c r="K787">
        <v>0.13</v>
      </c>
      <c r="L787">
        <v>0.64300000000000002</v>
      </c>
      <c r="M787">
        <v>0.71799999999999997</v>
      </c>
      <c r="N787" t="s">
        <v>46</v>
      </c>
      <c r="O787" t="s">
        <v>25</v>
      </c>
    </row>
    <row r="788" spans="1:15" x14ac:dyDescent="0.2">
      <c r="A788" t="s">
        <v>1287</v>
      </c>
      <c r="B788">
        <v>8</v>
      </c>
      <c r="C788">
        <v>0</v>
      </c>
      <c r="D788">
        <v>0</v>
      </c>
      <c r="E788">
        <v>0.72161699300000004</v>
      </c>
      <c r="F788">
        <v>0.93090373299999996</v>
      </c>
      <c r="G788">
        <v>0.96</v>
      </c>
      <c r="H788">
        <v>1</v>
      </c>
      <c r="I788">
        <v>0.3</v>
      </c>
      <c r="J788">
        <v>0.51</v>
      </c>
      <c r="K788">
        <v>0.22</v>
      </c>
      <c r="L788">
        <v>0.64</v>
      </c>
      <c r="M788">
        <v>0.65700000000000003</v>
      </c>
      <c r="N788" t="s">
        <v>57</v>
      </c>
      <c r="O788" t="s">
        <v>1288</v>
      </c>
    </row>
    <row r="789" spans="1:15" x14ac:dyDescent="0.2">
      <c r="A789" t="s">
        <v>1289</v>
      </c>
      <c r="B789">
        <v>8</v>
      </c>
      <c r="C789">
        <v>0</v>
      </c>
      <c r="D789">
        <v>0</v>
      </c>
      <c r="E789">
        <v>0.63614425399999996</v>
      </c>
      <c r="F789">
        <v>0.92875111099999996</v>
      </c>
      <c r="G789">
        <v>0.97</v>
      </c>
      <c r="H789">
        <v>1</v>
      </c>
      <c r="I789">
        <v>0.82</v>
      </c>
      <c r="J789">
        <v>0.48</v>
      </c>
      <c r="K789">
        <v>0.06</v>
      </c>
      <c r="L789">
        <v>0.63600000000000001</v>
      </c>
      <c r="M789">
        <v>0.68500000000000005</v>
      </c>
      <c r="N789" t="s">
        <v>161</v>
      </c>
      <c r="O789" t="s">
        <v>558</v>
      </c>
    </row>
    <row r="790" spans="1:15" x14ac:dyDescent="0.2">
      <c r="A790" t="s">
        <v>1290</v>
      </c>
      <c r="B790">
        <v>8</v>
      </c>
      <c r="C790">
        <v>0</v>
      </c>
      <c r="D790">
        <v>0</v>
      </c>
      <c r="E790">
        <v>0.68940911599999999</v>
      </c>
      <c r="F790">
        <v>0.88177549799999999</v>
      </c>
      <c r="G790">
        <v>0.97</v>
      </c>
      <c r="H790">
        <v>1</v>
      </c>
      <c r="I790">
        <v>0.87</v>
      </c>
      <c r="J790">
        <v>0.53</v>
      </c>
      <c r="K790">
        <v>0.03</v>
      </c>
      <c r="L790">
        <v>0.68</v>
      </c>
      <c r="M790">
        <v>0.67500000000000004</v>
      </c>
      <c r="N790" t="s">
        <v>161</v>
      </c>
      <c r="O790" t="s">
        <v>1291</v>
      </c>
    </row>
    <row r="791" spans="1:15" x14ac:dyDescent="0.2">
      <c r="A791" t="s">
        <v>1292</v>
      </c>
      <c r="B791">
        <v>8</v>
      </c>
      <c r="C791">
        <v>0</v>
      </c>
      <c r="D791">
        <v>0</v>
      </c>
      <c r="E791">
        <v>0.68292810800000003</v>
      </c>
      <c r="F791">
        <v>0.92362868799999998</v>
      </c>
      <c r="G791">
        <v>0.76</v>
      </c>
      <c r="H791">
        <v>1</v>
      </c>
      <c r="I791">
        <v>0.08</v>
      </c>
      <c r="J791">
        <v>0.39</v>
      </c>
      <c r="K791">
        <v>0.01</v>
      </c>
      <c r="L791">
        <v>0.58799999999999997</v>
      </c>
      <c r="M791">
        <v>0.64400000000000002</v>
      </c>
      <c r="N791" t="s">
        <v>100</v>
      </c>
      <c r="O791" t="s">
        <v>1293</v>
      </c>
    </row>
    <row r="792" spans="1:15" x14ac:dyDescent="0.2">
      <c r="A792" t="s">
        <v>1294</v>
      </c>
      <c r="B792">
        <v>8</v>
      </c>
      <c r="C792">
        <v>0</v>
      </c>
      <c r="D792">
        <v>0</v>
      </c>
      <c r="E792">
        <v>0.62049445800000003</v>
      </c>
      <c r="F792">
        <v>0.84826981999999995</v>
      </c>
      <c r="G792">
        <v>0.08</v>
      </c>
      <c r="H792">
        <v>0.95</v>
      </c>
      <c r="I792">
        <v>0.01</v>
      </c>
      <c r="J792">
        <v>0.43</v>
      </c>
      <c r="K792">
        <v>0.01</v>
      </c>
      <c r="L792">
        <v>0.55800000000000005</v>
      </c>
      <c r="M792">
        <v>0.69199999999999995</v>
      </c>
      <c r="N792" t="s">
        <v>174</v>
      </c>
      <c r="O792" t="s">
        <v>233</v>
      </c>
    </row>
    <row r="793" spans="1:15" x14ac:dyDescent="0.2">
      <c r="A793" t="s">
        <v>1295</v>
      </c>
      <c r="B793">
        <v>8</v>
      </c>
      <c r="C793">
        <v>0</v>
      </c>
      <c r="D793">
        <v>0</v>
      </c>
      <c r="E793">
        <v>0.60770304600000002</v>
      </c>
      <c r="F793">
        <v>0.90168148299999995</v>
      </c>
      <c r="G793">
        <v>0.85</v>
      </c>
      <c r="H793">
        <v>1</v>
      </c>
      <c r="I793">
        <v>0.01</v>
      </c>
      <c r="J793">
        <v>0.59</v>
      </c>
      <c r="K793">
        <v>0.15</v>
      </c>
      <c r="L793">
        <v>0.65800000000000003</v>
      </c>
      <c r="M793">
        <v>0.69099999999999995</v>
      </c>
      <c r="N793" t="s">
        <v>57</v>
      </c>
      <c r="O793" t="s">
        <v>430</v>
      </c>
    </row>
    <row r="794" spans="1:15" x14ac:dyDescent="0.2">
      <c r="A794" t="s">
        <v>1296</v>
      </c>
      <c r="B794">
        <v>8</v>
      </c>
      <c r="C794">
        <v>0</v>
      </c>
      <c r="D794">
        <v>1</v>
      </c>
      <c r="E794">
        <v>0.78999460499999996</v>
      </c>
      <c r="F794">
        <v>0.935898483</v>
      </c>
      <c r="G794">
        <v>0.99</v>
      </c>
      <c r="H794">
        <v>1</v>
      </c>
      <c r="I794">
        <v>0.99</v>
      </c>
      <c r="J794">
        <v>0.57999999999999996</v>
      </c>
      <c r="K794">
        <v>0.52</v>
      </c>
      <c r="L794">
        <v>0.80500000000000005</v>
      </c>
      <c r="M794">
        <v>0.71699999999999997</v>
      </c>
      <c r="N794" t="s">
        <v>730</v>
      </c>
      <c r="O794" t="s">
        <v>1297</v>
      </c>
    </row>
    <row r="795" spans="1:15" x14ac:dyDescent="0.2">
      <c r="A795" t="s">
        <v>1298</v>
      </c>
      <c r="B795">
        <v>8</v>
      </c>
      <c r="C795">
        <v>0</v>
      </c>
      <c r="D795">
        <v>1</v>
      </c>
      <c r="E795">
        <v>0.71702202299999995</v>
      </c>
      <c r="F795">
        <v>0.91630548199999995</v>
      </c>
      <c r="G795">
        <v>0.97</v>
      </c>
      <c r="H795">
        <v>1</v>
      </c>
      <c r="I795">
        <v>0.98</v>
      </c>
      <c r="J795">
        <v>0.32</v>
      </c>
      <c r="K795">
        <v>0.02</v>
      </c>
      <c r="L795">
        <v>0.60199999999999998</v>
      </c>
      <c r="M795">
        <v>0.60399999999999998</v>
      </c>
      <c r="N795" t="s">
        <v>247</v>
      </c>
      <c r="O795" t="s">
        <v>1299</v>
      </c>
    </row>
    <row r="796" spans="1:15" x14ac:dyDescent="0.2">
      <c r="A796" t="s">
        <v>1300</v>
      </c>
      <c r="B796">
        <v>8</v>
      </c>
      <c r="C796">
        <v>0</v>
      </c>
      <c r="D796">
        <v>1</v>
      </c>
      <c r="E796">
        <v>0.66480819899999999</v>
      </c>
      <c r="F796">
        <v>0.90687870999999998</v>
      </c>
      <c r="G796">
        <v>0.99</v>
      </c>
      <c r="H796">
        <v>1</v>
      </c>
      <c r="I796">
        <v>0.99</v>
      </c>
      <c r="J796">
        <v>0.48</v>
      </c>
      <c r="K796">
        <v>0.28999999999999998</v>
      </c>
      <c r="L796">
        <v>0.64100000000000001</v>
      </c>
      <c r="M796">
        <v>0.61799999999999999</v>
      </c>
      <c r="N796" t="s">
        <v>148</v>
      </c>
      <c r="O796" t="s">
        <v>1301</v>
      </c>
    </row>
    <row r="797" spans="1:15" x14ac:dyDescent="0.2">
      <c r="A797" t="s">
        <v>1302</v>
      </c>
      <c r="B797">
        <v>8</v>
      </c>
      <c r="C797">
        <v>0</v>
      </c>
      <c r="D797">
        <v>0</v>
      </c>
      <c r="E797">
        <v>0.71033119700000003</v>
      </c>
      <c r="F797">
        <v>0.91394823800000002</v>
      </c>
      <c r="G797">
        <v>0.75</v>
      </c>
      <c r="H797">
        <v>0.99</v>
      </c>
      <c r="I797">
        <v>0.69</v>
      </c>
      <c r="J797">
        <v>0.43</v>
      </c>
      <c r="K797">
        <v>0.09</v>
      </c>
      <c r="L797">
        <v>0.60599999999999998</v>
      </c>
      <c r="M797">
        <v>0.623</v>
      </c>
      <c r="N797" t="s">
        <v>206</v>
      </c>
      <c r="O797" t="s">
        <v>25</v>
      </c>
    </row>
    <row r="798" spans="1:15" x14ac:dyDescent="0.2">
      <c r="A798" t="s">
        <v>1303</v>
      </c>
      <c r="B798">
        <v>8</v>
      </c>
      <c r="C798">
        <v>0</v>
      </c>
      <c r="D798">
        <v>0</v>
      </c>
      <c r="E798">
        <v>0.71950029500000001</v>
      </c>
      <c r="F798">
        <v>0.84031826300000001</v>
      </c>
      <c r="G798">
        <v>0.39</v>
      </c>
      <c r="H798">
        <v>0.71</v>
      </c>
      <c r="I798">
        <v>0.68</v>
      </c>
      <c r="J798">
        <v>0.53</v>
      </c>
      <c r="K798">
        <v>0.08</v>
      </c>
      <c r="L798">
        <v>0.66300000000000003</v>
      </c>
      <c r="M798">
        <v>0.629</v>
      </c>
      <c r="N798" t="s">
        <v>114</v>
      </c>
      <c r="O798" t="s">
        <v>25</v>
      </c>
    </row>
    <row r="799" spans="1:15" x14ac:dyDescent="0.2">
      <c r="A799" t="s">
        <v>1304</v>
      </c>
      <c r="B799">
        <v>8</v>
      </c>
      <c r="C799">
        <v>0</v>
      </c>
      <c r="D799">
        <v>0</v>
      </c>
      <c r="E799">
        <v>0.68413469299999996</v>
      </c>
      <c r="F799">
        <v>0.90506756300000002</v>
      </c>
      <c r="G799">
        <v>0.03</v>
      </c>
      <c r="H799">
        <v>0.63</v>
      </c>
      <c r="I799">
        <v>0.1</v>
      </c>
      <c r="J799">
        <v>0.67</v>
      </c>
      <c r="K799">
        <v>0.15</v>
      </c>
      <c r="L799">
        <v>0.69</v>
      </c>
      <c r="M799">
        <v>0.67300000000000004</v>
      </c>
      <c r="N799" t="s">
        <v>72</v>
      </c>
      <c r="O799" t="s">
        <v>25</v>
      </c>
    </row>
    <row r="800" spans="1:15" x14ac:dyDescent="0.2">
      <c r="A800" t="s">
        <v>1305</v>
      </c>
      <c r="B800">
        <v>8</v>
      </c>
      <c r="C800">
        <v>0</v>
      </c>
      <c r="D800">
        <v>0</v>
      </c>
      <c r="E800">
        <v>0.68624865300000004</v>
      </c>
      <c r="F800">
        <v>0.88831716800000005</v>
      </c>
      <c r="G800">
        <v>0.91</v>
      </c>
      <c r="H800">
        <v>0.99</v>
      </c>
      <c r="I800">
        <v>0.43</v>
      </c>
      <c r="J800">
        <v>0.6</v>
      </c>
      <c r="K800">
        <v>0.1</v>
      </c>
      <c r="L800">
        <v>0.67</v>
      </c>
      <c r="M800">
        <v>0.69099999999999995</v>
      </c>
      <c r="N800" t="s">
        <v>206</v>
      </c>
      <c r="O800" t="s">
        <v>25</v>
      </c>
    </row>
    <row r="801" spans="1:15" x14ac:dyDescent="0.2">
      <c r="A801" t="s">
        <v>1306</v>
      </c>
      <c r="B801">
        <v>8</v>
      </c>
      <c r="C801">
        <v>0</v>
      </c>
      <c r="D801">
        <v>0</v>
      </c>
      <c r="E801">
        <v>0.66107804400000003</v>
      </c>
      <c r="F801">
        <v>0.88784134400000003</v>
      </c>
      <c r="G801">
        <v>0.8</v>
      </c>
      <c r="H801">
        <v>0.94</v>
      </c>
      <c r="I801">
        <v>0.77</v>
      </c>
      <c r="J801">
        <v>0.53</v>
      </c>
      <c r="K801">
        <v>0.03</v>
      </c>
      <c r="L801">
        <v>0.60799999999999998</v>
      </c>
      <c r="M801">
        <v>0.67600000000000005</v>
      </c>
      <c r="N801" t="s">
        <v>70</v>
      </c>
      <c r="O801" t="s">
        <v>25</v>
      </c>
    </row>
    <row r="802" spans="1:15" x14ac:dyDescent="0.2">
      <c r="A802" t="s">
        <v>1307</v>
      </c>
      <c r="B802">
        <v>8</v>
      </c>
      <c r="C802">
        <v>0</v>
      </c>
      <c r="D802">
        <v>0</v>
      </c>
      <c r="E802">
        <v>0.64141348399999998</v>
      </c>
      <c r="F802">
        <v>0.92636585199999999</v>
      </c>
      <c r="G802">
        <v>0.99</v>
      </c>
      <c r="H802">
        <v>1</v>
      </c>
      <c r="I802">
        <v>0.97</v>
      </c>
      <c r="J802">
        <v>0.83</v>
      </c>
      <c r="K802">
        <v>0.49</v>
      </c>
      <c r="L802">
        <v>0.70799999999999996</v>
      </c>
      <c r="M802">
        <v>0.83199999999999996</v>
      </c>
      <c r="N802" t="s">
        <v>118</v>
      </c>
      <c r="O802" t="s">
        <v>25</v>
      </c>
    </row>
    <row r="803" spans="1:15" x14ac:dyDescent="0.2">
      <c r="A803" t="s">
        <v>1308</v>
      </c>
      <c r="B803">
        <v>8</v>
      </c>
      <c r="C803">
        <v>0</v>
      </c>
      <c r="D803">
        <v>0</v>
      </c>
      <c r="E803">
        <v>0.66129183999999996</v>
      </c>
      <c r="F803">
        <v>0.87330454599999996</v>
      </c>
      <c r="G803">
        <v>0.95</v>
      </c>
      <c r="H803">
        <v>0.99</v>
      </c>
      <c r="I803">
        <v>0.57999999999999996</v>
      </c>
      <c r="J803">
        <v>0.52</v>
      </c>
      <c r="K803">
        <v>0.11</v>
      </c>
      <c r="L803">
        <v>0.71399999999999997</v>
      </c>
      <c r="M803">
        <v>0.71599999999999997</v>
      </c>
      <c r="N803" t="s">
        <v>197</v>
      </c>
      <c r="O803" t="s">
        <v>25</v>
      </c>
    </row>
    <row r="804" spans="1:15" x14ac:dyDescent="0.2">
      <c r="A804" t="s">
        <v>1309</v>
      </c>
      <c r="B804">
        <v>8</v>
      </c>
      <c r="C804">
        <v>0</v>
      </c>
      <c r="D804">
        <v>0</v>
      </c>
      <c r="E804">
        <v>0.65138489099999997</v>
      </c>
      <c r="F804">
        <v>0.92405182100000005</v>
      </c>
      <c r="G804">
        <v>0.96</v>
      </c>
      <c r="H804">
        <v>0.99</v>
      </c>
      <c r="I804">
        <v>0.48</v>
      </c>
      <c r="J804">
        <v>0.55000000000000004</v>
      </c>
      <c r="K804">
        <v>0.11</v>
      </c>
      <c r="L804">
        <v>0.69499999999999995</v>
      </c>
      <c r="M804">
        <v>0.74399999999999999</v>
      </c>
      <c r="N804" t="s">
        <v>172</v>
      </c>
      <c r="O804" t="s">
        <v>25</v>
      </c>
    </row>
    <row r="805" spans="1:15" x14ac:dyDescent="0.2">
      <c r="A805" t="s">
        <v>1310</v>
      </c>
      <c r="B805">
        <v>8</v>
      </c>
      <c r="C805">
        <v>0</v>
      </c>
      <c r="D805">
        <v>0</v>
      </c>
      <c r="E805">
        <v>0.63505646299999996</v>
      </c>
      <c r="F805">
        <v>0.91669487999999999</v>
      </c>
      <c r="G805">
        <v>0.35</v>
      </c>
      <c r="H805">
        <v>0.84</v>
      </c>
      <c r="I805">
        <v>0.02</v>
      </c>
      <c r="J805">
        <v>0.5</v>
      </c>
      <c r="K805">
        <v>7.0000000000000007E-2</v>
      </c>
      <c r="L805">
        <v>0.65500000000000003</v>
      </c>
      <c r="M805">
        <v>0.70799999999999996</v>
      </c>
      <c r="N805" t="s">
        <v>161</v>
      </c>
      <c r="O805" t="s">
        <v>25</v>
      </c>
    </row>
    <row r="806" spans="1:15" x14ac:dyDescent="0.2">
      <c r="A806" t="s">
        <v>1311</v>
      </c>
      <c r="B806">
        <v>8</v>
      </c>
      <c r="C806">
        <v>0</v>
      </c>
      <c r="D806">
        <v>0</v>
      </c>
      <c r="E806">
        <v>0.70293744700000005</v>
      </c>
      <c r="F806">
        <v>0.83480882599999995</v>
      </c>
      <c r="G806">
        <v>0.98</v>
      </c>
      <c r="H806">
        <v>0.95</v>
      </c>
      <c r="I806">
        <v>0.11</v>
      </c>
      <c r="J806">
        <v>0.5</v>
      </c>
      <c r="K806">
        <v>0.02</v>
      </c>
      <c r="L806">
        <v>0.56699999999999995</v>
      </c>
      <c r="M806">
        <v>0.65</v>
      </c>
      <c r="N806" t="s">
        <v>64</v>
      </c>
      <c r="O806" t="s">
        <v>25</v>
      </c>
    </row>
    <row r="807" spans="1:15" x14ac:dyDescent="0.2">
      <c r="A807" t="s">
        <v>1312</v>
      </c>
      <c r="B807">
        <v>8</v>
      </c>
      <c r="C807">
        <v>0</v>
      </c>
      <c r="D807">
        <v>0</v>
      </c>
      <c r="E807">
        <v>0.58580641899999997</v>
      </c>
      <c r="F807">
        <v>0.85819900000000005</v>
      </c>
      <c r="G807">
        <v>0.98</v>
      </c>
      <c r="H807">
        <v>0.97</v>
      </c>
      <c r="I807">
        <v>0.05</v>
      </c>
      <c r="J807">
        <v>0.51</v>
      </c>
      <c r="K807">
        <v>0.04</v>
      </c>
      <c r="L807">
        <v>0.56599999999999995</v>
      </c>
      <c r="M807">
        <v>0.70399999999999996</v>
      </c>
      <c r="N807" t="s">
        <v>172</v>
      </c>
      <c r="O807" t="s">
        <v>25</v>
      </c>
    </row>
    <row r="808" spans="1:15" x14ac:dyDescent="0.2">
      <c r="A808" t="s">
        <v>1313</v>
      </c>
      <c r="B808">
        <v>8</v>
      </c>
      <c r="C808">
        <v>0</v>
      </c>
      <c r="D808">
        <v>0</v>
      </c>
      <c r="E808">
        <v>0.71319758099999997</v>
      </c>
      <c r="F808">
        <v>0.85274916899999997</v>
      </c>
      <c r="G808">
        <v>0.99</v>
      </c>
      <c r="H808">
        <v>1</v>
      </c>
      <c r="I808">
        <v>0.99</v>
      </c>
      <c r="J808">
        <v>0.59</v>
      </c>
      <c r="K808">
        <v>0.06</v>
      </c>
      <c r="L808">
        <v>0.623</v>
      </c>
      <c r="M808">
        <v>0.71299999999999997</v>
      </c>
      <c r="N808" t="s">
        <v>215</v>
      </c>
      <c r="O808" t="s">
        <v>25</v>
      </c>
    </row>
    <row r="809" spans="1:15" x14ac:dyDescent="0.2">
      <c r="A809" t="s">
        <v>1314</v>
      </c>
      <c r="B809">
        <v>8</v>
      </c>
      <c r="C809">
        <v>0</v>
      </c>
      <c r="D809">
        <v>0</v>
      </c>
      <c r="E809">
        <v>0.72946602699999996</v>
      </c>
      <c r="F809">
        <v>0.90583515199999998</v>
      </c>
      <c r="G809">
        <v>0.98</v>
      </c>
      <c r="H809">
        <v>0.92</v>
      </c>
      <c r="I809">
        <v>0.06</v>
      </c>
      <c r="J809">
        <v>0.45</v>
      </c>
      <c r="K809">
        <v>0.09</v>
      </c>
      <c r="L809">
        <v>0.56699999999999995</v>
      </c>
      <c r="M809">
        <v>0.69899999999999995</v>
      </c>
      <c r="N809" t="s">
        <v>57</v>
      </c>
      <c r="O809" t="s">
        <v>25</v>
      </c>
    </row>
    <row r="810" spans="1:15" x14ac:dyDescent="0.2">
      <c r="A810" t="s">
        <v>1315</v>
      </c>
      <c r="B810">
        <v>8</v>
      </c>
      <c r="C810">
        <v>0</v>
      </c>
      <c r="D810">
        <v>0</v>
      </c>
      <c r="E810">
        <v>0.68316044799999998</v>
      </c>
      <c r="F810">
        <v>0.79605877400000002</v>
      </c>
      <c r="G810">
        <v>0.97</v>
      </c>
      <c r="H810">
        <v>0.99</v>
      </c>
      <c r="I810">
        <v>0</v>
      </c>
      <c r="J810">
        <v>0.48</v>
      </c>
      <c r="K810">
        <v>0.06</v>
      </c>
      <c r="L810">
        <v>0.505</v>
      </c>
      <c r="M810">
        <v>0.68600000000000005</v>
      </c>
      <c r="N810" t="s">
        <v>197</v>
      </c>
      <c r="O810" t="s">
        <v>25</v>
      </c>
    </row>
    <row r="811" spans="1:15" x14ac:dyDescent="0.2">
      <c r="A811" t="s">
        <v>1316</v>
      </c>
      <c r="B811">
        <v>8</v>
      </c>
      <c r="C811">
        <v>0</v>
      </c>
      <c r="D811">
        <v>0</v>
      </c>
      <c r="E811">
        <v>0.63773200699999999</v>
      </c>
      <c r="F811">
        <v>0.80760735299999997</v>
      </c>
      <c r="G811">
        <v>0.97</v>
      </c>
      <c r="H811">
        <v>0.96</v>
      </c>
      <c r="I811">
        <v>0.01</v>
      </c>
      <c r="J811">
        <v>0.61</v>
      </c>
      <c r="K811">
        <v>7.0000000000000007E-2</v>
      </c>
      <c r="L811">
        <v>0.628</v>
      </c>
      <c r="M811">
        <v>0.66200000000000003</v>
      </c>
      <c r="N811" t="s">
        <v>161</v>
      </c>
      <c r="O811" t="s">
        <v>25</v>
      </c>
    </row>
    <row r="812" spans="1:15" x14ac:dyDescent="0.2">
      <c r="A812" t="s">
        <v>1317</v>
      </c>
      <c r="B812">
        <v>8</v>
      </c>
      <c r="C812">
        <v>0</v>
      </c>
      <c r="D812">
        <v>0</v>
      </c>
      <c r="E812">
        <v>0.74845066500000001</v>
      </c>
      <c r="F812">
        <v>0.89247602199999998</v>
      </c>
      <c r="G812">
        <v>0.98</v>
      </c>
      <c r="H812">
        <v>0.99</v>
      </c>
      <c r="I812">
        <v>0.55000000000000004</v>
      </c>
      <c r="J812">
        <v>0.51</v>
      </c>
      <c r="K812">
        <v>0.15</v>
      </c>
      <c r="L812">
        <v>0.57999999999999996</v>
      </c>
      <c r="M812">
        <v>0.68500000000000005</v>
      </c>
      <c r="N812" t="s">
        <v>60</v>
      </c>
      <c r="O812" t="s">
        <v>25</v>
      </c>
    </row>
    <row r="813" spans="1:15" x14ac:dyDescent="0.2">
      <c r="A813" t="s">
        <v>1318</v>
      </c>
      <c r="B813">
        <v>8</v>
      </c>
      <c r="C813">
        <v>0</v>
      </c>
      <c r="D813">
        <v>0</v>
      </c>
      <c r="E813">
        <v>0.67519812300000004</v>
      </c>
      <c r="F813">
        <v>0.79153567599999997</v>
      </c>
      <c r="G813">
        <v>0.98</v>
      </c>
      <c r="H813">
        <v>0.98</v>
      </c>
      <c r="I813">
        <v>0.01</v>
      </c>
      <c r="J813">
        <v>0.38</v>
      </c>
      <c r="K813">
        <v>0.08</v>
      </c>
      <c r="L813">
        <v>0.52600000000000002</v>
      </c>
      <c r="M813">
        <v>0.64600000000000002</v>
      </c>
      <c r="N813" t="s">
        <v>70</v>
      </c>
      <c r="O813" t="s">
        <v>25</v>
      </c>
    </row>
    <row r="814" spans="1:15" x14ac:dyDescent="0.2">
      <c r="A814" t="s">
        <v>1319</v>
      </c>
      <c r="B814">
        <v>8</v>
      </c>
      <c r="C814">
        <v>0</v>
      </c>
      <c r="D814">
        <v>0</v>
      </c>
      <c r="E814">
        <v>0.65760799299999995</v>
      </c>
      <c r="F814">
        <v>0.77491939099999996</v>
      </c>
      <c r="G814">
        <v>0.98</v>
      </c>
      <c r="H814">
        <v>0.98</v>
      </c>
      <c r="I814">
        <v>0.38</v>
      </c>
      <c r="J814">
        <v>0.46</v>
      </c>
      <c r="K814">
        <v>7.0000000000000007E-2</v>
      </c>
      <c r="L814">
        <v>0.57099999999999995</v>
      </c>
      <c r="M814">
        <v>0.65</v>
      </c>
      <c r="N814" t="s">
        <v>62</v>
      </c>
      <c r="O814" t="s">
        <v>25</v>
      </c>
    </row>
    <row r="815" spans="1:15" x14ac:dyDescent="0.2">
      <c r="A815" t="s">
        <v>1320</v>
      </c>
      <c r="B815">
        <v>8</v>
      </c>
      <c r="C815">
        <v>0</v>
      </c>
      <c r="D815">
        <v>1</v>
      </c>
      <c r="E815">
        <v>0.80402117399999995</v>
      </c>
      <c r="F815">
        <v>0.95280504200000005</v>
      </c>
      <c r="G815">
        <v>0.99</v>
      </c>
      <c r="H815">
        <v>1</v>
      </c>
      <c r="I815">
        <v>0.99</v>
      </c>
      <c r="J815">
        <v>0.52</v>
      </c>
      <c r="K815">
        <v>0.31</v>
      </c>
      <c r="L815">
        <v>0.65600000000000003</v>
      </c>
      <c r="M815">
        <v>0.70299999999999996</v>
      </c>
      <c r="N815" t="s">
        <v>238</v>
      </c>
      <c r="O815" t="s">
        <v>1321</v>
      </c>
    </row>
    <row r="816" spans="1:15" x14ac:dyDescent="0.2">
      <c r="A816" t="s">
        <v>1322</v>
      </c>
      <c r="B816">
        <v>8</v>
      </c>
      <c r="C816">
        <v>0</v>
      </c>
      <c r="D816">
        <v>1</v>
      </c>
      <c r="E816">
        <v>0.76077205400000003</v>
      </c>
      <c r="F816">
        <v>0.83378511700000002</v>
      </c>
      <c r="G816">
        <v>0.94</v>
      </c>
      <c r="H816">
        <v>0.31</v>
      </c>
      <c r="I816">
        <v>0.98</v>
      </c>
      <c r="J816">
        <v>0.56999999999999995</v>
      </c>
      <c r="K816">
        <v>0.08</v>
      </c>
      <c r="L816">
        <v>0.61299999999999999</v>
      </c>
      <c r="M816">
        <v>0.66500000000000004</v>
      </c>
      <c r="N816" t="s">
        <v>238</v>
      </c>
      <c r="O816" t="s">
        <v>1323</v>
      </c>
    </row>
    <row r="817" spans="1:15" x14ac:dyDescent="0.2">
      <c r="A817" t="s">
        <v>1324</v>
      </c>
      <c r="B817">
        <v>8</v>
      </c>
      <c r="C817">
        <v>0</v>
      </c>
      <c r="D817">
        <v>1</v>
      </c>
      <c r="E817">
        <v>0.719412991</v>
      </c>
      <c r="F817">
        <v>0.88218009500000005</v>
      </c>
      <c r="G817">
        <v>0.97</v>
      </c>
      <c r="H817">
        <v>0.79</v>
      </c>
      <c r="I817">
        <v>0.87</v>
      </c>
      <c r="J817">
        <v>0.71</v>
      </c>
      <c r="K817">
        <v>0.13</v>
      </c>
      <c r="L817">
        <v>0.61899999999999999</v>
      </c>
      <c r="M817">
        <v>0.72899999999999998</v>
      </c>
      <c r="N817" t="s">
        <v>297</v>
      </c>
      <c r="O817" t="s">
        <v>803</v>
      </c>
    </row>
    <row r="818" spans="1:15" x14ac:dyDescent="0.2">
      <c r="A818" t="s">
        <v>1325</v>
      </c>
      <c r="B818">
        <v>8</v>
      </c>
      <c r="C818">
        <v>0</v>
      </c>
      <c r="D818">
        <v>0</v>
      </c>
      <c r="E818">
        <v>0.648219035</v>
      </c>
      <c r="F818">
        <v>0.76695132300000002</v>
      </c>
      <c r="G818">
        <v>0.97</v>
      </c>
      <c r="H818">
        <v>0.98</v>
      </c>
      <c r="I818">
        <v>0.06</v>
      </c>
      <c r="J818">
        <v>0.62</v>
      </c>
      <c r="K818">
        <v>0.05</v>
      </c>
      <c r="L818">
        <v>0.65100000000000002</v>
      </c>
      <c r="M818">
        <v>0.70099999999999996</v>
      </c>
      <c r="N818" t="s">
        <v>64</v>
      </c>
      <c r="O818" t="s">
        <v>1326</v>
      </c>
    </row>
    <row r="819" spans="1:15" x14ac:dyDescent="0.2">
      <c r="A819" t="s">
        <v>1327</v>
      </c>
      <c r="B819">
        <v>8</v>
      </c>
      <c r="C819">
        <v>0</v>
      </c>
      <c r="D819">
        <v>0</v>
      </c>
      <c r="E819">
        <v>0.74282686099999995</v>
      </c>
      <c r="F819">
        <v>0.86546814400000005</v>
      </c>
      <c r="G819">
        <v>0.97</v>
      </c>
      <c r="H819">
        <v>0.81</v>
      </c>
      <c r="I819">
        <v>0.01</v>
      </c>
      <c r="J819">
        <v>0.57999999999999996</v>
      </c>
      <c r="K819">
        <v>0.04</v>
      </c>
      <c r="L819">
        <v>0.625</v>
      </c>
      <c r="M819">
        <v>0.67700000000000005</v>
      </c>
      <c r="N819" t="s">
        <v>62</v>
      </c>
      <c r="O819" t="s">
        <v>1326</v>
      </c>
    </row>
    <row r="820" spans="1:15" x14ac:dyDescent="0.2">
      <c r="A820" t="s">
        <v>1328</v>
      </c>
      <c r="B820">
        <v>8</v>
      </c>
      <c r="C820">
        <v>0</v>
      </c>
      <c r="D820">
        <v>0</v>
      </c>
      <c r="E820">
        <v>0.54755717599999998</v>
      </c>
      <c r="F820">
        <v>0.59031999099999999</v>
      </c>
      <c r="G820">
        <v>0.98</v>
      </c>
      <c r="H820">
        <v>0.98</v>
      </c>
      <c r="I820">
        <v>0.39</v>
      </c>
      <c r="J820">
        <v>0.77</v>
      </c>
      <c r="K820">
        <v>0.1</v>
      </c>
      <c r="L820">
        <v>0.626</v>
      </c>
      <c r="M820">
        <v>0.755</v>
      </c>
      <c r="N820" t="s">
        <v>346</v>
      </c>
      <c r="O820" t="s">
        <v>1329</v>
      </c>
    </row>
    <row r="821" spans="1:15" x14ac:dyDescent="0.2">
      <c r="A821" t="s">
        <v>1330</v>
      </c>
      <c r="B821">
        <v>8</v>
      </c>
      <c r="C821">
        <v>0</v>
      </c>
      <c r="D821">
        <v>0</v>
      </c>
      <c r="E821">
        <v>0.70522761899999997</v>
      </c>
      <c r="F821">
        <v>0.89336854200000004</v>
      </c>
      <c r="G821">
        <v>0.98</v>
      </c>
      <c r="H821">
        <v>0.9</v>
      </c>
      <c r="I821">
        <v>0.71</v>
      </c>
      <c r="J821">
        <v>0.57999999999999996</v>
      </c>
      <c r="K821">
        <v>0.17</v>
      </c>
      <c r="L821">
        <v>0.63400000000000001</v>
      </c>
      <c r="M821">
        <v>0.73</v>
      </c>
      <c r="N821" t="s">
        <v>55</v>
      </c>
      <c r="O821" t="s">
        <v>1331</v>
      </c>
    </row>
    <row r="822" spans="1:15" x14ac:dyDescent="0.2">
      <c r="A822" t="s">
        <v>1332</v>
      </c>
      <c r="B822">
        <v>8</v>
      </c>
      <c r="C822">
        <v>0</v>
      </c>
      <c r="D822">
        <v>0</v>
      </c>
      <c r="E822">
        <v>0.67803791400000002</v>
      </c>
      <c r="F822">
        <v>0.91377431200000003</v>
      </c>
      <c r="G822">
        <v>0.98</v>
      </c>
      <c r="H822">
        <v>0.87</v>
      </c>
      <c r="I822">
        <v>0.77</v>
      </c>
      <c r="J822">
        <v>0.6</v>
      </c>
      <c r="K822">
        <v>0.16</v>
      </c>
      <c r="L822">
        <v>0.64300000000000002</v>
      </c>
      <c r="M822">
        <v>0.73499999999999999</v>
      </c>
      <c r="N822" t="s">
        <v>172</v>
      </c>
      <c r="O822" t="s">
        <v>1333</v>
      </c>
    </row>
    <row r="823" spans="1:15" x14ac:dyDescent="0.2">
      <c r="A823" t="s">
        <v>1334</v>
      </c>
      <c r="B823">
        <v>8</v>
      </c>
      <c r="C823">
        <v>0</v>
      </c>
      <c r="D823">
        <v>0</v>
      </c>
      <c r="E823">
        <v>0.64284139600000001</v>
      </c>
      <c r="F823">
        <v>0.86344259999999995</v>
      </c>
      <c r="G823">
        <v>0.97</v>
      </c>
      <c r="H823">
        <v>0.77</v>
      </c>
      <c r="I823">
        <v>0.01</v>
      </c>
      <c r="J823">
        <v>0.55000000000000004</v>
      </c>
      <c r="K823">
        <v>0.11</v>
      </c>
      <c r="L823">
        <v>0.57799999999999996</v>
      </c>
      <c r="M823">
        <v>0.71699999999999997</v>
      </c>
      <c r="N823" t="s">
        <v>213</v>
      </c>
      <c r="O823" t="s">
        <v>1335</v>
      </c>
    </row>
    <row r="824" spans="1:15" x14ac:dyDescent="0.2">
      <c r="A824" t="s">
        <v>1336</v>
      </c>
      <c r="B824">
        <v>8</v>
      </c>
      <c r="C824">
        <v>0</v>
      </c>
      <c r="D824">
        <v>0</v>
      </c>
      <c r="E824">
        <v>0.72174452200000005</v>
      </c>
      <c r="F824">
        <v>0.84447938199999995</v>
      </c>
      <c r="G824">
        <v>0.98</v>
      </c>
      <c r="H824">
        <v>0.99</v>
      </c>
      <c r="I824">
        <v>0.09</v>
      </c>
      <c r="J824">
        <v>0.45</v>
      </c>
      <c r="K824">
        <v>0.15</v>
      </c>
      <c r="L824">
        <v>0.60899999999999999</v>
      </c>
      <c r="M824">
        <v>0.68</v>
      </c>
      <c r="N824" t="s">
        <v>206</v>
      </c>
      <c r="O824" t="s">
        <v>25</v>
      </c>
    </row>
    <row r="825" spans="1:15" x14ac:dyDescent="0.2">
      <c r="A825" t="s">
        <v>1337</v>
      </c>
      <c r="B825">
        <v>8</v>
      </c>
      <c r="C825">
        <v>0</v>
      </c>
      <c r="D825">
        <v>0</v>
      </c>
      <c r="E825">
        <v>0.61393779199999998</v>
      </c>
      <c r="F825">
        <v>0.78743785600000005</v>
      </c>
      <c r="G825">
        <v>0.97</v>
      </c>
      <c r="H825">
        <v>0.97</v>
      </c>
      <c r="I825">
        <v>0</v>
      </c>
      <c r="J825">
        <v>0.42</v>
      </c>
      <c r="K825">
        <v>0.04</v>
      </c>
      <c r="L825">
        <v>0.55700000000000005</v>
      </c>
      <c r="M825">
        <v>0.71299999999999997</v>
      </c>
      <c r="N825" t="s">
        <v>62</v>
      </c>
      <c r="O825" t="s">
        <v>25</v>
      </c>
    </row>
    <row r="826" spans="1:15" x14ac:dyDescent="0.2">
      <c r="A826" t="s">
        <v>1338</v>
      </c>
      <c r="B826">
        <v>8</v>
      </c>
      <c r="C826">
        <v>0</v>
      </c>
      <c r="D826">
        <v>0</v>
      </c>
      <c r="E826">
        <v>0.69869302099999997</v>
      </c>
      <c r="F826">
        <v>0.79629999399999996</v>
      </c>
      <c r="G826">
        <v>0.97</v>
      </c>
      <c r="H826">
        <v>1</v>
      </c>
      <c r="I826">
        <v>0.06</v>
      </c>
      <c r="J826">
        <v>0.49</v>
      </c>
      <c r="K826">
        <v>0.04</v>
      </c>
      <c r="L826">
        <v>0.63400000000000001</v>
      </c>
      <c r="M826">
        <v>0.71499999999999997</v>
      </c>
      <c r="N826" t="s">
        <v>213</v>
      </c>
      <c r="O826" t="s">
        <v>25</v>
      </c>
    </row>
    <row r="827" spans="1:15" x14ac:dyDescent="0.2">
      <c r="A827" t="s">
        <v>1339</v>
      </c>
      <c r="B827">
        <v>8</v>
      </c>
      <c r="C827">
        <v>0</v>
      </c>
      <c r="D827">
        <v>0</v>
      </c>
      <c r="E827">
        <v>0.68646821400000002</v>
      </c>
      <c r="F827">
        <v>0.77316135200000002</v>
      </c>
      <c r="G827">
        <v>0.85</v>
      </c>
      <c r="H827">
        <v>0.88</v>
      </c>
      <c r="I827">
        <v>0</v>
      </c>
      <c r="J827">
        <v>0.34</v>
      </c>
      <c r="K827">
        <v>0.01</v>
      </c>
      <c r="L827">
        <v>0.54900000000000004</v>
      </c>
      <c r="M827">
        <v>0.67300000000000004</v>
      </c>
      <c r="N827" t="s">
        <v>68</v>
      </c>
      <c r="O827" t="s">
        <v>25</v>
      </c>
    </row>
    <row r="828" spans="1:15" x14ac:dyDescent="0.2">
      <c r="A828" t="s">
        <v>1340</v>
      </c>
      <c r="B828">
        <v>8</v>
      </c>
      <c r="C828">
        <v>0</v>
      </c>
      <c r="D828">
        <v>0</v>
      </c>
      <c r="E828">
        <v>0.71053782200000004</v>
      </c>
      <c r="F828">
        <v>0.81385231000000002</v>
      </c>
      <c r="G828">
        <v>0.97</v>
      </c>
      <c r="H828">
        <v>1</v>
      </c>
      <c r="I828">
        <v>0.28999999999999998</v>
      </c>
      <c r="J828">
        <v>0.4</v>
      </c>
      <c r="K828">
        <v>7.0000000000000007E-2</v>
      </c>
      <c r="L828">
        <v>0.58099999999999996</v>
      </c>
      <c r="M828">
        <v>0.76600000000000001</v>
      </c>
      <c r="N828" t="s">
        <v>60</v>
      </c>
      <c r="O828" t="s">
        <v>25</v>
      </c>
    </row>
    <row r="829" spans="1:15" x14ac:dyDescent="0.2">
      <c r="A829" t="s">
        <v>1341</v>
      </c>
      <c r="B829">
        <v>8</v>
      </c>
      <c r="C829">
        <v>0</v>
      </c>
      <c r="D829">
        <v>0</v>
      </c>
      <c r="E829">
        <v>0.70671510400000004</v>
      </c>
      <c r="F829">
        <v>0.91887223699999998</v>
      </c>
      <c r="G829">
        <v>0.98</v>
      </c>
      <c r="H829">
        <v>1</v>
      </c>
      <c r="I829">
        <v>0.98</v>
      </c>
      <c r="J829">
        <v>0.56000000000000005</v>
      </c>
      <c r="K829">
        <v>0.21</v>
      </c>
      <c r="L829">
        <v>0.70399999999999996</v>
      </c>
      <c r="M829">
        <v>0.75</v>
      </c>
      <c r="N829" t="s">
        <v>165</v>
      </c>
      <c r="O829" t="s">
        <v>25</v>
      </c>
    </row>
    <row r="830" spans="1:15" x14ac:dyDescent="0.2">
      <c r="A830" t="s">
        <v>1342</v>
      </c>
      <c r="B830">
        <v>8</v>
      </c>
      <c r="C830">
        <v>0</v>
      </c>
      <c r="D830">
        <v>0</v>
      </c>
      <c r="E830">
        <v>0.72902102499999999</v>
      </c>
      <c r="F830">
        <v>0.89446973799999996</v>
      </c>
      <c r="G830">
        <v>0.99</v>
      </c>
      <c r="H830">
        <v>1</v>
      </c>
      <c r="I830">
        <v>0.83</v>
      </c>
      <c r="J830">
        <v>0.43</v>
      </c>
      <c r="K830">
        <v>0.13</v>
      </c>
      <c r="L830">
        <v>0.65700000000000003</v>
      </c>
      <c r="M830">
        <v>0.70199999999999996</v>
      </c>
      <c r="N830" t="s">
        <v>57</v>
      </c>
      <c r="O830" t="s">
        <v>25</v>
      </c>
    </row>
    <row r="831" spans="1:15" x14ac:dyDescent="0.2">
      <c r="A831" t="s">
        <v>1343</v>
      </c>
      <c r="B831">
        <v>8</v>
      </c>
      <c r="C831">
        <v>0</v>
      </c>
      <c r="D831">
        <v>0</v>
      </c>
      <c r="E831">
        <v>0.65725645799999999</v>
      </c>
      <c r="F831">
        <v>0.66269230800000001</v>
      </c>
      <c r="G831">
        <v>0.97</v>
      </c>
      <c r="H831">
        <v>1</v>
      </c>
      <c r="I831">
        <v>0.09</v>
      </c>
      <c r="J831">
        <v>0.28000000000000003</v>
      </c>
      <c r="K831">
        <v>0.04</v>
      </c>
      <c r="L831">
        <v>0.54</v>
      </c>
      <c r="M831">
        <v>0.621</v>
      </c>
      <c r="N831" t="s">
        <v>161</v>
      </c>
      <c r="O831" t="s">
        <v>25</v>
      </c>
    </row>
    <row r="832" spans="1:15" x14ac:dyDescent="0.2">
      <c r="A832" t="s">
        <v>1344</v>
      </c>
      <c r="B832">
        <v>8</v>
      </c>
      <c r="C832">
        <v>0</v>
      </c>
      <c r="D832">
        <v>0</v>
      </c>
      <c r="E832">
        <v>0.66334017700000003</v>
      </c>
      <c r="F832">
        <v>0.81184238200000003</v>
      </c>
      <c r="G832">
        <v>0.98</v>
      </c>
      <c r="H832">
        <v>1</v>
      </c>
      <c r="I832">
        <v>0.94</v>
      </c>
      <c r="J832">
        <v>0.41</v>
      </c>
      <c r="K832">
        <v>0.19</v>
      </c>
      <c r="L832">
        <v>0.58499999999999996</v>
      </c>
      <c r="M832">
        <v>0.63800000000000001</v>
      </c>
      <c r="N832" t="s">
        <v>197</v>
      </c>
      <c r="O832" t="s">
        <v>25</v>
      </c>
    </row>
    <row r="833" spans="1:15" x14ac:dyDescent="0.2">
      <c r="A833" t="s">
        <v>1345</v>
      </c>
      <c r="B833">
        <v>8</v>
      </c>
      <c r="C833">
        <v>0</v>
      </c>
      <c r="D833">
        <v>0</v>
      </c>
      <c r="E833">
        <v>0.72007720600000003</v>
      </c>
      <c r="F833">
        <v>0.77520799600000001</v>
      </c>
      <c r="G833">
        <v>0.95</v>
      </c>
      <c r="H833">
        <v>0.95</v>
      </c>
      <c r="I833">
        <v>0.26</v>
      </c>
      <c r="J833">
        <v>0.39</v>
      </c>
      <c r="K833">
        <v>0.05</v>
      </c>
      <c r="L833">
        <v>0.58199999999999996</v>
      </c>
      <c r="M833">
        <v>0.66900000000000004</v>
      </c>
      <c r="N833" t="s">
        <v>57</v>
      </c>
      <c r="O833" t="s">
        <v>1346</v>
      </c>
    </row>
    <row r="834" spans="1:15" x14ac:dyDescent="0.2">
      <c r="A834" t="s">
        <v>1347</v>
      </c>
      <c r="B834">
        <v>8</v>
      </c>
      <c r="C834">
        <v>0</v>
      </c>
      <c r="D834">
        <v>0</v>
      </c>
      <c r="E834">
        <v>0.72066794000000001</v>
      </c>
      <c r="F834">
        <v>0.85798847700000003</v>
      </c>
      <c r="G834">
        <v>0.16</v>
      </c>
      <c r="H834">
        <v>0.03</v>
      </c>
      <c r="I834">
        <v>0.05</v>
      </c>
      <c r="J834">
        <v>0.46</v>
      </c>
      <c r="K834">
        <v>0.02</v>
      </c>
      <c r="L834">
        <v>0.629</v>
      </c>
      <c r="M834">
        <v>0.63900000000000001</v>
      </c>
      <c r="N834" t="s">
        <v>170</v>
      </c>
      <c r="O834" t="s">
        <v>1348</v>
      </c>
    </row>
    <row r="835" spans="1:15" x14ac:dyDescent="0.2">
      <c r="A835" t="s">
        <v>1349</v>
      </c>
      <c r="B835">
        <v>8</v>
      </c>
      <c r="C835">
        <v>0</v>
      </c>
      <c r="D835">
        <v>0</v>
      </c>
      <c r="E835">
        <v>0.68365018</v>
      </c>
      <c r="F835">
        <v>0.79744058799999995</v>
      </c>
      <c r="G835">
        <v>0.4</v>
      </c>
      <c r="H835">
        <v>0.02</v>
      </c>
      <c r="I835">
        <v>0.19</v>
      </c>
      <c r="J835">
        <v>0.62</v>
      </c>
      <c r="K835">
        <v>0.12</v>
      </c>
      <c r="L835">
        <v>0.67600000000000005</v>
      </c>
      <c r="M835">
        <v>0.7</v>
      </c>
      <c r="N835" t="s">
        <v>114</v>
      </c>
      <c r="O835" t="s">
        <v>1331</v>
      </c>
    </row>
    <row r="836" spans="1:15" x14ac:dyDescent="0.2">
      <c r="A836" t="s">
        <v>1350</v>
      </c>
      <c r="B836">
        <v>8</v>
      </c>
      <c r="C836">
        <v>0</v>
      </c>
      <c r="D836">
        <v>1</v>
      </c>
      <c r="E836">
        <v>0.83357382700000004</v>
      </c>
      <c r="F836">
        <v>0.96464711400000003</v>
      </c>
      <c r="G836">
        <v>0.99</v>
      </c>
      <c r="H836">
        <v>1</v>
      </c>
      <c r="I836">
        <v>1</v>
      </c>
      <c r="J836">
        <v>0.78</v>
      </c>
      <c r="K836">
        <v>0.8</v>
      </c>
      <c r="L836">
        <v>0.874</v>
      </c>
      <c r="M836">
        <v>0.80500000000000005</v>
      </c>
      <c r="N836" t="s">
        <v>238</v>
      </c>
      <c r="O836" t="s">
        <v>1323</v>
      </c>
    </row>
    <row r="837" spans="1:15" x14ac:dyDescent="0.2">
      <c r="A837" t="s">
        <v>1351</v>
      </c>
      <c r="B837">
        <v>8</v>
      </c>
      <c r="C837">
        <v>0</v>
      </c>
      <c r="D837">
        <v>1</v>
      </c>
      <c r="E837">
        <v>0.71036827199999997</v>
      </c>
      <c r="F837">
        <v>0.82385766500000002</v>
      </c>
      <c r="G837">
        <v>0.98</v>
      </c>
      <c r="H837">
        <v>1</v>
      </c>
      <c r="I837">
        <v>0.84</v>
      </c>
      <c r="J837">
        <v>0.5</v>
      </c>
      <c r="K837">
        <v>0.11</v>
      </c>
      <c r="L837">
        <v>0.65100000000000002</v>
      </c>
      <c r="M837">
        <v>0.73199999999999998</v>
      </c>
      <c r="N837" t="s">
        <v>543</v>
      </c>
      <c r="O837" t="s">
        <v>1323</v>
      </c>
    </row>
    <row r="838" spans="1:15" x14ac:dyDescent="0.2">
      <c r="A838" t="s">
        <v>1352</v>
      </c>
      <c r="B838">
        <v>8</v>
      </c>
      <c r="C838">
        <v>0</v>
      </c>
      <c r="D838">
        <v>1</v>
      </c>
      <c r="E838">
        <v>0.64037704600000001</v>
      </c>
      <c r="F838">
        <v>0.84231924999999996</v>
      </c>
      <c r="G838">
        <v>0.99</v>
      </c>
      <c r="H838">
        <v>1</v>
      </c>
      <c r="I838">
        <v>0.99</v>
      </c>
      <c r="J838">
        <v>0.73</v>
      </c>
      <c r="K838">
        <v>0.27</v>
      </c>
      <c r="L838">
        <v>0.73799999999999999</v>
      </c>
      <c r="M838">
        <v>0.80900000000000005</v>
      </c>
      <c r="N838" t="s">
        <v>543</v>
      </c>
      <c r="O838" t="s">
        <v>1109</v>
      </c>
    </row>
    <row r="839" spans="1:15" x14ac:dyDescent="0.2">
      <c r="A839" t="s">
        <v>1353</v>
      </c>
      <c r="B839">
        <v>8</v>
      </c>
      <c r="C839">
        <v>0</v>
      </c>
      <c r="D839">
        <v>0</v>
      </c>
      <c r="E839">
        <v>0.67532015099999998</v>
      </c>
      <c r="F839">
        <v>0.83307862300000002</v>
      </c>
      <c r="G839">
        <v>0.93</v>
      </c>
      <c r="H839">
        <v>0.54</v>
      </c>
      <c r="I839">
        <v>0.94</v>
      </c>
      <c r="J839">
        <v>0.47</v>
      </c>
      <c r="K839">
        <v>0.13</v>
      </c>
      <c r="L839">
        <v>0.67900000000000005</v>
      </c>
      <c r="M839">
        <v>0.76</v>
      </c>
      <c r="N839" t="s">
        <v>114</v>
      </c>
      <c r="O839" t="s">
        <v>1354</v>
      </c>
    </row>
    <row r="840" spans="1:15" x14ac:dyDescent="0.2">
      <c r="A840" t="s">
        <v>1355</v>
      </c>
      <c r="B840">
        <v>8</v>
      </c>
      <c r="C840">
        <v>0</v>
      </c>
      <c r="D840">
        <v>0</v>
      </c>
      <c r="E840">
        <v>0.66000107200000002</v>
      </c>
      <c r="F840">
        <v>0.80001264800000005</v>
      </c>
      <c r="G840">
        <v>0.9</v>
      </c>
      <c r="H840">
        <v>0.38</v>
      </c>
      <c r="I840">
        <v>0.95</v>
      </c>
      <c r="J840">
        <v>0.5</v>
      </c>
      <c r="K840">
        <v>0.12</v>
      </c>
      <c r="L840">
        <v>0.67500000000000004</v>
      </c>
      <c r="M840">
        <v>0.77900000000000003</v>
      </c>
      <c r="N840" t="s">
        <v>172</v>
      </c>
      <c r="O840" t="s">
        <v>832</v>
      </c>
    </row>
    <row r="841" spans="1:15" x14ac:dyDescent="0.2">
      <c r="A841" t="s">
        <v>1356</v>
      </c>
      <c r="B841">
        <v>8</v>
      </c>
      <c r="C841">
        <v>0</v>
      </c>
      <c r="D841">
        <v>0</v>
      </c>
      <c r="E841">
        <v>0.62379551</v>
      </c>
      <c r="F841">
        <v>0.85358816400000004</v>
      </c>
      <c r="G841">
        <v>0.83</v>
      </c>
      <c r="H841">
        <v>0.56000000000000005</v>
      </c>
      <c r="I841">
        <v>0.23</v>
      </c>
      <c r="J841">
        <v>0.44</v>
      </c>
      <c r="K841">
        <v>7.0000000000000007E-2</v>
      </c>
      <c r="L841">
        <v>0.61899999999999999</v>
      </c>
      <c r="M841">
        <v>0.73299999999999998</v>
      </c>
      <c r="N841" t="s">
        <v>197</v>
      </c>
      <c r="O841" t="s">
        <v>1357</v>
      </c>
    </row>
    <row r="842" spans="1:15" x14ac:dyDescent="0.2">
      <c r="A842" t="s">
        <v>1358</v>
      </c>
      <c r="B842">
        <v>8</v>
      </c>
      <c r="C842">
        <v>0</v>
      </c>
      <c r="D842">
        <v>0</v>
      </c>
      <c r="E842">
        <v>0.65844131100000003</v>
      </c>
      <c r="F842">
        <v>0.80536448999999999</v>
      </c>
      <c r="G842">
        <v>0.99</v>
      </c>
      <c r="H842">
        <v>1</v>
      </c>
      <c r="I842">
        <v>0.27</v>
      </c>
      <c r="J842">
        <v>0.41</v>
      </c>
      <c r="K842">
        <v>0.06</v>
      </c>
      <c r="L842">
        <v>0.61499999999999999</v>
      </c>
      <c r="M842">
        <v>0.65500000000000003</v>
      </c>
      <c r="N842" t="s">
        <v>62</v>
      </c>
      <c r="O842" t="s">
        <v>25</v>
      </c>
    </row>
    <row r="843" spans="1:15" x14ac:dyDescent="0.2">
      <c r="A843" t="s">
        <v>1359</v>
      </c>
      <c r="B843">
        <v>8</v>
      </c>
      <c r="C843">
        <v>0</v>
      </c>
      <c r="D843">
        <v>0</v>
      </c>
      <c r="E843">
        <v>0.58326068499999995</v>
      </c>
      <c r="F843">
        <v>0.81316292300000004</v>
      </c>
      <c r="G843">
        <v>0.99</v>
      </c>
      <c r="H843">
        <v>1</v>
      </c>
      <c r="I843">
        <v>0.05</v>
      </c>
      <c r="J843">
        <v>0.4</v>
      </c>
      <c r="K843">
        <v>0.02</v>
      </c>
      <c r="L843">
        <v>0.57499999999999996</v>
      </c>
      <c r="M843">
        <v>0.65400000000000003</v>
      </c>
      <c r="N843" t="s">
        <v>273</v>
      </c>
      <c r="O843" t="s">
        <v>25</v>
      </c>
    </row>
    <row r="844" spans="1:15" x14ac:dyDescent="0.2">
      <c r="A844" t="s">
        <v>1360</v>
      </c>
      <c r="B844">
        <v>8</v>
      </c>
      <c r="C844">
        <v>0</v>
      </c>
      <c r="D844">
        <v>0</v>
      </c>
      <c r="E844">
        <v>0.65440025400000001</v>
      </c>
      <c r="F844">
        <v>0.81459528199999998</v>
      </c>
      <c r="G844">
        <v>0.99</v>
      </c>
      <c r="H844">
        <v>1</v>
      </c>
      <c r="I844">
        <v>0.98</v>
      </c>
      <c r="J844">
        <v>0.49</v>
      </c>
      <c r="K844">
        <v>0.1</v>
      </c>
      <c r="L844">
        <v>0.66</v>
      </c>
      <c r="M844">
        <v>0.69899999999999995</v>
      </c>
      <c r="N844" t="s">
        <v>79</v>
      </c>
      <c r="O844" t="s">
        <v>25</v>
      </c>
    </row>
    <row r="845" spans="1:15" x14ac:dyDescent="0.2">
      <c r="A845" t="s">
        <v>1361</v>
      </c>
      <c r="B845">
        <v>8</v>
      </c>
      <c r="C845">
        <v>0</v>
      </c>
      <c r="D845">
        <v>0</v>
      </c>
      <c r="E845">
        <v>0.64016403200000005</v>
      </c>
      <c r="F845">
        <v>0.85461092000000005</v>
      </c>
      <c r="G845">
        <v>0.98</v>
      </c>
      <c r="H845">
        <v>1</v>
      </c>
      <c r="I845">
        <v>0</v>
      </c>
      <c r="J845">
        <v>0.36</v>
      </c>
      <c r="K845">
        <v>0.04</v>
      </c>
      <c r="L845">
        <v>0.57899999999999996</v>
      </c>
      <c r="M845">
        <v>0.64900000000000002</v>
      </c>
      <c r="N845" t="s">
        <v>46</v>
      </c>
      <c r="O845" t="s">
        <v>25</v>
      </c>
    </row>
    <row r="846" spans="1:15" x14ac:dyDescent="0.2">
      <c r="A846" t="s">
        <v>1362</v>
      </c>
      <c r="B846">
        <v>8</v>
      </c>
      <c r="C846">
        <v>0</v>
      </c>
      <c r="D846">
        <v>0</v>
      </c>
      <c r="E846">
        <v>0.694840656</v>
      </c>
      <c r="F846">
        <v>0.84899807000000005</v>
      </c>
      <c r="G846">
        <v>0.98</v>
      </c>
      <c r="H846">
        <v>1</v>
      </c>
      <c r="I846">
        <v>0.95</v>
      </c>
      <c r="J846">
        <v>0.41</v>
      </c>
      <c r="K846">
        <v>0.1</v>
      </c>
      <c r="L846">
        <v>0.628</v>
      </c>
      <c r="M846">
        <v>0.72499999999999998</v>
      </c>
      <c r="N846" t="s">
        <v>123</v>
      </c>
      <c r="O846" t="s">
        <v>25</v>
      </c>
    </row>
    <row r="847" spans="1:15" x14ac:dyDescent="0.2">
      <c r="A847" t="s">
        <v>1363</v>
      </c>
      <c r="B847">
        <v>8</v>
      </c>
      <c r="C847">
        <v>0</v>
      </c>
      <c r="D847">
        <v>0</v>
      </c>
      <c r="E847">
        <v>0.68494725000000001</v>
      </c>
      <c r="F847">
        <v>0.90898489999999998</v>
      </c>
      <c r="G847">
        <v>0.99</v>
      </c>
      <c r="H847">
        <v>1</v>
      </c>
      <c r="I847">
        <v>0.53</v>
      </c>
      <c r="J847">
        <v>0.55000000000000004</v>
      </c>
      <c r="K847">
        <v>0.12</v>
      </c>
      <c r="L847">
        <v>0.76</v>
      </c>
      <c r="M847">
        <v>0.749</v>
      </c>
      <c r="N847" t="s">
        <v>46</v>
      </c>
      <c r="O847" t="s">
        <v>25</v>
      </c>
    </row>
    <row r="848" spans="1:15" x14ac:dyDescent="0.2">
      <c r="A848" t="s">
        <v>1364</v>
      </c>
      <c r="B848">
        <v>8</v>
      </c>
      <c r="C848">
        <v>0</v>
      </c>
      <c r="D848">
        <v>0</v>
      </c>
      <c r="E848">
        <v>0.65549296800000001</v>
      </c>
      <c r="F848">
        <v>0.84305685799999996</v>
      </c>
      <c r="G848">
        <v>0.99</v>
      </c>
      <c r="H848">
        <v>1</v>
      </c>
      <c r="I848">
        <v>0.95</v>
      </c>
      <c r="J848">
        <v>0.4</v>
      </c>
      <c r="K848">
        <v>0.08</v>
      </c>
      <c r="L848">
        <v>0.64400000000000002</v>
      </c>
      <c r="M848">
        <v>0.69599999999999995</v>
      </c>
      <c r="N848" t="s">
        <v>62</v>
      </c>
      <c r="O848" t="s">
        <v>25</v>
      </c>
    </row>
    <row r="849" spans="1:15" x14ac:dyDescent="0.2">
      <c r="A849" t="s">
        <v>1365</v>
      </c>
      <c r="B849">
        <v>8</v>
      </c>
      <c r="C849">
        <v>0</v>
      </c>
      <c r="D849">
        <v>0</v>
      </c>
      <c r="E849">
        <v>0.56011862199999995</v>
      </c>
      <c r="F849">
        <v>0.70229649500000002</v>
      </c>
      <c r="G849">
        <v>0.99</v>
      </c>
      <c r="H849">
        <v>1</v>
      </c>
      <c r="I849">
        <v>0.01</v>
      </c>
      <c r="J849">
        <v>0.27</v>
      </c>
      <c r="K849">
        <v>0.02</v>
      </c>
      <c r="L849">
        <v>0.54400000000000004</v>
      </c>
      <c r="M849">
        <v>0.628</v>
      </c>
      <c r="N849" t="s">
        <v>215</v>
      </c>
      <c r="O849" t="s">
        <v>25</v>
      </c>
    </row>
    <row r="850" spans="1:15" x14ac:dyDescent="0.2">
      <c r="A850" t="s">
        <v>1366</v>
      </c>
      <c r="B850">
        <v>8</v>
      </c>
      <c r="C850">
        <v>0</v>
      </c>
      <c r="D850">
        <v>0</v>
      </c>
      <c r="E850">
        <v>0.62656474399999995</v>
      </c>
      <c r="F850">
        <v>0.70603632900000002</v>
      </c>
      <c r="G850">
        <v>0.99</v>
      </c>
      <c r="H850">
        <v>1</v>
      </c>
      <c r="I850">
        <v>0.51</v>
      </c>
      <c r="J850">
        <v>0.36</v>
      </c>
      <c r="K850">
        <v>0.08</v>
      </c>
      <c r="L850">
        <v>0.58799999999999997</v>
      </c>
      <c r="M850">
        <v>0.63200000000000001</v>
      </c>
      <c r="N850" t="s">
        <v>170</v>
      </c>
      <c r="O850" t="s">
        <v>25</v>
      </c>
    </row>
    <row r="851" spans="1:15" x14ac:dyDescent="0.2">
      <c r="A851" t="s">
        <v>1367</v>
      </c>
      <c r="B851">
        <v>8</v>
      </c>
      <c r="C851">
        <v>0</v>
      </c>
      <c r="D851">
        <v>0</v>
      </c>
      <c r="E851">
        <v>0.65962705200000005</v>
      </c>
      <c r="F851">
        <v>0.85108560300000002</v>
      </c>
      <c r="G851">
        <v>0.99</v>
      </c>
      <c r="H851">
        <v>1</v>
      </c>
      <c r="I851">
        <v>0.46</v>
      </c>
      <c r="J851">
        <v>0.36</v>
      </c>
      <c r="K851">
        <v>0.03</v>
      </c>
      <c r="L851">
        <v>0.54700000000000004</v>
      </c>
      <c r="M851">
        <v>0.63300000000000001</v>
      </c>
      <c r="N851" t="s">
        <v>172</v>
      </c>
      <c r="O851" t="s">
        <v>1368</v>
      </c>
    </row>
    <row r="852" spans="1:15" x14ac:dyDescent="0.2">
      <c r="A852" t="s">
        <v>1369</v>
      </c>
      <c r="B852">
        <v>8</v>
      </c>
      <c r="C852">
        <v>0</v>
      </c>
      <c r="D852">
        <v>0</v>
      </c>
      <c r="E852">
        <v>0.63418638100000002</v>
      </c>
      <c r="F852">
        <v>0.73655778199999999</v>
      </c>
      <c r="G852">
        <v>0.98</v>
      </c>
      <c r="H852">
        <v>0.99</v>
      </c>
      <c r="I852">
        <v>0.93</v>
      </c>
      <c r="J852">
        <v>0.47</v>
      </c>
      <c r="K852">
        <v>0.1</v>
      </c>
      <c r="L852">
        <v>0.64700000000000002</v>
      </c>
      <c r="M852">
        <v>0.63900000000000001</v>
      </c>
      <c r="N852" t="s">
        <v>64</v>
      </c>
      <c r="O852" t="s">
        <v>1370</v>
      </c>
    </row>
    <row r="853" spans="1:15" x14ac:dyDescent="0.2">
      <c r="A853" t="s">
        <v>1371</v>
      </c>
      <c r="B853">
        <v>8</v>
      </c>
      <c r="C853">
        <v>0</v>
      </c>
      <c r="D853">
        <v>0</v>
      </c>
      <c r="E853">
        <v>0.592727911</v>
      </c>
      <c r="F853">
        <v>0.79928571000000004</v>
      </c>
      <c r="G853">
        <v>0.97</v>
      </c>
      <c r="H853">
        <v>1</v>
      </c>
      <c r="I853">
        <v>0.64</v>
      </c>
      <c r="J853">
        <v>0.6</v>
      </c>
      <c r="K853">
        <v>7.0000000000000007E-2</v>
      </c>
      <c r="L853">
        <v>0.63900000000000001</v>
      </c>
      <c r="M853">
        <v>0.67700000000000005</v>
      </c>
      <c r="N853" t="s">
        <v>172</v>
      </c>
      <c r="O853" t="s">
        <v>1372</v>
      </c>
    </row>
    <row r="854" spans="1:15" x14ac:dyDescent="0.2">
      <c r="A854" t="s">
        <v>1373</v>
      </c>
      <c r="B854">
        <v>8</v>
      </c>
      <c r="C854">
        <v>0</v>
      </c>
      <c r="D854">
        <v>0</v>
      </c>
      <c r="E854">
        <v>0.63824064999999996</v>
      </c>
      <c r="F854">
        <v>0.73203516000000002</v>
      </c>
      <c r="G854">
        <v>0.99</v>
      </c>
      <c r="H854">
        <v>1</v>
      </c>
      <c r="I854">
        <v>0.97</v>
      </c>
      <c r="J854">
        <v>0.53</v>
      </c>
      <c r="K854">
        <v>0.08</v>
      </c>
      <c r="L854">
        <v>0.68300000000000005</v>
      </c>
      <c r="M854">
        <v>0.71399999999999997</v>
      </c>
      <c r="N854" t="s">
        <v>114</v>
      </c>
      <c r="O854" t="s">
        <v>1354</v>
      </c>
    </row>
    <row r="855" spans="1:15" x14ac:dyDescent="0.2">
      <c r="A855" t="s">
        <v>1374</v>
      </c>
      <c r="B855">
        <v>8</v>
      </c>
      <c r="C855">
        <v>0</v>
      </c>
      <c r="D855">
        <v>0</v>
      </c>
      <c r="E855">
        <v>0.64731882100000004</v>
      </c>
      <c r="F855">
        <v>0.77764236900000006</v>
      </c>
      <c r="G855">
        <v>0.95</v>
      </c>
      <c r="H855">
        <v>0.96</v>
      </c>
      <c r="I855">
        <v>0.03</v>
      </c>
      <c r="J855">
        <v>0.45</v>
      </c>
      <c r="K855">
        <v>-0.01</v>
      </c>
      <c r="L855">
        <v>0.60699999999999998</v>
      </c>
      <c r="M855">
        <v>0.66400000000000003</v>
      </c>
      <c r="N855" t="s">
        <v>46</v>
      </c>
      <c r="O855" t="s">
        <v>1375</v>
      </c>
    </row>
    <row r="856" spans="1:15" x14ac:dyDescent="0.2">
      <c r="A856" t="s">
        <v>1376</v>
      </c>
      <c r="B856">
        <v>8</v>
      </c>
      <c r="C856">
        <v>0</v>
      </c>
      <c r="D856">
        <v>0</v>
      </c>
      <c r="E856">
        <v>0.60343004499999997</v>
      </c>
      <c r="F856">
        <v>0.79357689600000003</v>
      </c>
      <c r="G856">
        <v>0.99</v>
      </c>
      <c r="H856">
        <v>1</v>
      </c>
      <c r="I856">
        <v>0.98</v>
      </c>
      <c r="J856">
        <v>0.72</v>
      </c>
      <c r="K856">
        <v>0.16</v>
      </c>
      <c r="L856">
        <v>0.71</v>
      </c>
      <c r="M856">
        <v>0.77200000000000002</v>
      </c>
      <c r="N856" t="s">
        <v>123</v>
      </c>
      <c r="O856" t="s">
        <v>1377</v>
      </c>
    </row>
    <row r="857" spans="1:15" x14ac:dyDescent="0.2">
      <c r="A857" t="s">
        <v>1378</v>
      </c>
      <c r="B857">
        <v>8</v>
      </c>
      <c r="C857">
        <v>0</v>
      </c>
      <c r="D857">
        <v>1</v>
      </c>
      <c r="E857">
        <v>0.66777673800000004</v>
      </c>
      <c r="F857">
        <v>0.92373615499999995</v>
      </c>
      <c r="G857">
        <v>0.99</v>
      </c>
      <c r="H857">
        <v>1</v>
      </c>
      <c r="I857">
        <v>1</v>
      </c>
      <c r="J857">
        <v>0.48</v>
      </c>
      <c r="K857">
        <v>0.17</v>
      </c>
      <c r="L857">
        <v>0.78</v>
      </c>
      <c r="M857">
        <v>0.75600000000000001</v>
      </c>
      <c r="N857" t="s">
        <v>192</v>
      </c>
      <c r="O857" t="s">
        <v>1379</v>
      </c>
    </row>
    <row r="858" spans="1:15" x14ac:dyDescent="0.2">
      <c r="A858" t="s">
        <v>1380</v>
      </c>
      <c r="B858">
        <v>8</v>
      </c>
      <c r="C858">
        <v>0</v>
      </c>
      <c r="D858">
        <v>1</v>
      </c>
      <c r="E858">
        <v>0.70792898500000001</v>
      </c>
      <c r="F858">
        <v>0.91813623899999997</v>
      </c>
      <c r="G858">
        <v>0.99</v>
      </c>
      <c r="H858">
        <v>1</v>
      </c>
      <c r="I858">
        <v>1</v>
      </c>
      <c r="J858">
        <v>0.54</v>
      </c>
      <c r="K858">
        <v>0.27</v>
      </c>
      <c r="L858">
        <v>0.79200000000000004</v>
      </c>
      <c r="M858">
        <v>0.79200000000000004</v>
      </c>
      <c r="N858" t="s">
        <v>148</v>
      </c>
      <c r="O858" t="s">
        <v>1381</v>
      </c>
    </row>
    <row r="859" spans="1:15" x14ac:dyDescent="0.2">
      <c r="A859" t="s">
        <v>1382</v>
      </c>
      <c r="B859">
        <v>8</v>
      </c>
      <c r="C859">
        <v>0</v>
      </c>
      <c r="D859">
        <v>1</v>
      </c>
      <c r="E859">
        <v>0.59103685699999997</v>
      </c>
      <c r="F859">
        <v>0.86273968199999995</v>
      </c>
      <c r="G859">
        <v>0.99</v>
      </c>
      <c r="H859">
        <v>1</v>
      </c>
      <c r="I859">
        <v>0.71</v>
      </c>
      <c r="J859">
        <v>0.44</v>
      </c>
      <c r="K859">
        <v>0.12</v>
      </c>
      <c r="L859">
        <v>0.7</v>
      </c>
      <c r="M859">
        <v>0.69599999999999995</v>
      </c>
      <c r="N859" t="s">
        <v>304</v>
      </c>
      <c r="O859" t="s">
        <v>511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B66A-091B-40A0-A0C2-DE7EFF3107E0}">
  <dimension ref="A1:T859"/>
  <sheetViews>
    <sheetView topLeftCell="A655" zoomScale="85" zoomScaleNormal="85" workbookViewId="0">
      <selection activeCell="G673" sqref="G673"/>
    </sheetView>
  </sheetViews>
  <sheetFormatPr baseColWidth="10" defaultColWidth="8.83203125" defaultRowHeight="15" x14ac:dyDescent="0.2"/>
  <cols>
    <col min="1" max="1" width="11.1640625" bestFit="1" customWidth="1"/>
    <col min="2" max="3" width="11.1640625" customWidth="1"/>
    <col min="4" max="5" width="11.5" bestFit="1" customWidth="1"/>
    <col min="6" max="6" width="8.83203125" bestFit="1" customWidth="1"/>
    <col min="7" max="11" width="12.6640625" bestFit="1" customWidth="1"/>
    <col min="12" max="12" width="12.5" bestFit="1" customWidth="1"/>
    <col min="13" max="13" width="13.1640625" bestFit="1" customWidth="1"/>
    <col min="14" max="14" width="15.83203125" bestFit="1" customWidth="1"/>
    <col min="15" max="15" width="10.6640625" bestFit="1" customWidth="1"/>
    <col min="16" max="16" width="15.83203125" bestFit="1" customWidth="1"/>
    <col min="17" max="17" width="15.83203125" customWidth="1"/>
    <col min="18" max="18" width="13.5" bestFit="1" customWidth="1"/>
  </cols>
  <sheetData>
    <row r="1" spans="1:20" x14ac:dyDescent="0.2">
      <c r="A1" t="s">
        <v>0</v>
      </c>
      <c r="B1" t="s">
        <v>1386</v>
      </c>
      <c r="C1" t="s">
        <v>1387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1383</v>
      </c>
      <c r="R1" t="s">
        <v>14</v>
      </c>
      <c r="S1" t="s">
        <v>1384</v>
      </c>
      <c r="T1" t="s">
        <v>1385</v>
      </c>
    </row>
    <row r="2" spans="1:20" x14ac:dyDescent="0.2">
      <c r="A2" t="s">
        <v>15</v>
      </c>
      <c r="B2" t="str">
        <f>LEFT(Master_file3[[#This Row],[Match ID]],3)</f>
        <v>1.1</v>
      </c>
      <c r="C2" t="str">
        <f>RIGHT(Master_file3[[#This Row],[Match ID]], 5)</f>
        <v>1.1.1</v>
      </c>
      <c r="D2">
        <v>1</v>
      </c>
      <c r="E2">
        <v>0</v>
      </c>
      <c r="F2">
        <v>1</v>
      </c>
      <c r="G2">
        <v>0.56766077400000003</v>
      </c>
      <c r="H2">
        <v>0.61122477100000006</v>
      </c>
      <c r="I2">
        <v>0.99</v>
      </c>
      <c r="J2">
        <v>1</v>
      </c>
      <c r="K2">
        <v>1</v>
      </c>
      <c r="L2">
        <v>0.79</v>
      </c>
      <c r="M2">
        <v>0.74</v>
      </c>
      <c r="N2">
        <v>0.78200000000000003</v>
      </c>
      <c r="O2">
        <v>0.81399999999999995</v>
      </c>
      <c r="P2" t="s">
        <v>16</v>
      </c>
      <c r="Q2">
        <f>ABS(Master_file3[[#This Row],[Factor loading]])</f>
        <v>0.6</v>
      </c>
      <c r="R2" t="s">
        <v>17</v>
      </c>
      <c r="S2">
        <f>IF(Master_file3[[#This Row],[Abs(loading)]] &gt;= 0.6, 1, 0)</f>
        <v>1</v>
      </c>
      <c r="T2">
        <f>IF(Master_file3[[#This Row],[Abs(loading)]]&gt;=0.7, 1, 0)</f>
        <v>0</v>
      </c>
    </row>
    <row r="3" spans="1:20" x14ac:dyDescent="0.2">
      <c r="A3" t="s">
        <v>75</v>
      </c>
      <c r="B3" t="str">
        <f>LEFT(Master_file3[[#This Row],[Match ID]],3)</f>
        <v>1.2</v>
      </c>
      <c r="C3" t="str">
        <f>RIGHT(Master_file3[[#This Row],[Match ID]], 5)</f>
        <v>1.1.1</v>
      </c>
      <c r="D3">
        <v>1</v>
      </c>
      <c r="E3">
        <v>0</v>
      </c>
      <c r="F3">
        <v>0</v>
      </c>
      <c r="G3">
        <v>0.50200957099999999</v>
      </c>
      <c r="H3">
        <v>0.32110732800000003</v>
      </c>
      <c r="I3">
        <v>0.98</v>
      </c>
      <c r="J3">
        <v>1</v>
      </c>
      <c r="K3">
        <v>0.21</v>
      </c>
      <c r="L3">
        <v>0.74</v>
      </c>
      <c r="M3">
        <v>0.74</v>
      </c>
      <c r="N3">
        <v>0.67400000000000004</v>
      </c>
      <c r="O3">
        <v>0.72199999999999998</v>
      </c>
      <c r="P3" t="s">
        <v>76</v>
      </c>
      <c r="Q3">
        <f>ABS(Master_file3[[#This Row],[Factor loading]])</f>
        <v>0.45</v>
      </c>
      <c r="R3" t="s">
        <v>77</v>
      </c>
      <c r="S3">
        <f>IF(Master_file3[[#This Row],[Abs(loading)]] &gt;= 0.6, 1, 0)</f>
        <v>0</v>
      </c>
      <c r="T3">
        <f>IF(Master_file3[[#This Row],[Abs(loading)]]&gt;=0.7, 1, 0)</f>
        <v>0</v>
      </c>
    </row>
    <row r="4" spans="1:20" x14ac:dyDescent="0.2">
      <c r="A4" t="s">
        <v>128</v>
      </c>
      <c r="B4" t="str">
        <f>LEFT(Master_file3[[#This Row],[Match ID]],3)</f>
        <v>1.3</v>
      </c>
      <c r="C4" t="str">
        <f>RIGHT(Master_file3[[#This Row],[Match ID]], 5)</f>
        <v>1.1.1</v>
      </c>
      <c r="D4">
        <v>1</v>
      </c>
      <c r="E4">
        <v>0</v>
      </c>
      <c r="F4">
        <v>0</v>
      </c>
      <c r="G4">
        <v>0.46735237800000001</v>
      </c>
      <c r="H4">
        <v>0.41845399100000003</v>
      </c>
      <c r="I4">
        <v>0.34</v>
      </c>
      <c r="J4">
        <v>0.02</v>
      </c>
      <c r="K4">
        <v>0</v>
      </c>
      <c r="L4">
        <v>0.75</v>
      </c>
      <c r="M4">
        <v>0.62</v>
      </c>
      <c r="N4">
        <v>0.67800000000000005</v>
      </c>
      <c r="O4">
        <v>0.71899999999999997</v>
      </c>
      <c r="P4" t="s">
        <v>62</v>
      </c>
      <c r="Q4">
        <f>ABS(Master_file3[[#This Row],[Factor loading]])</f>
        <v>7.0000000000000007E-2</v>
      </c>
      <c r="R4" t="s">
        <v>129</v>
      </c>
      <c r="S4">
        <f>IF(Master_file3[[#This Row],[Abs(loading)]] &gt;= 0.6, 1, 0)</f>
        <v>0</v>
      </c>
      <c r="T4">
        <f>IF(Master_file3[[#This Row],[Abs(loading)]]&gt;=0.7, 1, 0)</f>
        <v>0</v>
      </c>
    </row>
    <row r="5" spans="1:20" x14ac:dyDescent="0.2">
      <c r="A5" t="s">
        <v>175</v>
      </c>
      <c r="B5" t="str">
        <f>LEFT(Master_file3[[#This Row],[Match ID]],3)</f>
        <v>1.4</v>
      </c>
      <c r="C5" t="str">
        <f>RIGHT(Master_file3[[#This Row],[Match ID]], 5)</f>
        <v>1.1.1</v>
      </c>
      <c r="D5">
        <v>1</v>
      </c>
      <c r="E5">
        <v>0</v>
      </c>
      <c r="F5">
        <v>0</v>
      </c>
      <c r="G5">
        <v>0.46783528499999999</v>
      </c>
      <c r="H5">
        <v>0.52523010999999997</v>
      </c>
      <c r="I5">
        <v>0.01</v>
      </c>
      <c r="J5">
        <v>0</v>
      </c>
      <c r="K5">
        <v>0</v>
      </c>
      <c r="L5">
        <v>0.74</v>
      </c>
      <c r="M5">
        <v>0.4</v>
      </c>
      <c r="N5">
        <v>0.67500000000000004</v>
      </c>
      <c r="O5">
        <v>0.70099999999999996</v>
      </c>
      <c r="P5" t="s">
        <v>64</v>
      </c>
      <c r="Q5">
        <f>ABS(Master_file3[[#This Row],[Factor loading]])</f>
        <v>0.04</v>
      </c>
      <c r="R5" t="s">
        <v>25</v>
      </c>
      <c r="S5">
        <f>IF(Master_file3[[#This Row],[Abs(loading)]] &gt;= 0.6, 1, 0)</f>
        <v>0</v>
      </c>
      <c r="T5">
        <f>IF(Master_file3[[#This Row],[Abs(loading)]]&gt;=0.7, 1, 0)</f>
        <v>0</v>
      </c>
    </row>
    <row r="6" spans="1:20" x14ac:dyDescent="0.2">
      <c r="A6" t="s">
        <v>219</v>
      </c>
      <c r="B6" t="str">
        <f>LEFT(Master_file3[[#This Row],[Match ID]],3)</f>
        <v>1.5</v>
      </c>
      <c r="C6" t="str">
        <f>RIGHT(Master_file3[[#This Row],[Match ID]], 5)</f>
        <v>1.1.1</v>
      </c>
      <c r="D6">
        <v>1</v>
      </c>
      <c r="E6">
        <v>0</v>
      </c>
      <c r="F6">
        <v>0</v>
      </c>
      <c r="G6">
        <v>0.41730089100000001</v>
      </c>
      <c r="H6">
        <v>0.27021774599999998</v>
      </c>
      <c r="I6">
        <v>0.25</v>
      </c>
      <c r="J6">
        <v>0.41</v>
      </c>
      <c r="K6">
        <v>0.25</v>
      </c>
      <c r="L6">
        <v>0.67</v>
      </c>
      <c r="M6">
        <v>0.18</v>
      </c>
      <c r="N6">
        <v>0.64500000000000002</v>
      </c>
      <c r="O6">
        <v>0.72099999999999997</v>
      </c>
      <c r="P6" t="s">
        <v>100</v>
      </c>
      <c r="Q6">
        <f>ABS(Master_file3[[#This Row],[Factor loading]])</f>
        <v>0.16</v>
      </c>
      <c r="R6" t="s">
        <v>25</v>
      </c>
      <c r="S6">
        <f>IF(Master_file3[[#This Row],[Abs(loading)]] &gt;= 0.6, 1, 0)</f>
        <v>0</v>
      </c>
      <c r="T6">
        <f>IF(Master_file3[[#This Row],[Abs(loading)]]&gt;=0.7, 1, 0)</f>
        <v>0</v>
      </c>
    </row>
    <row r="7" spans="1:20" x14ac:dyDescent="0.2">
      <c r="A7" t="s">
        <v>262</v>
      </c>
      <c r="B7" t="str">
        <f>LEFT(Master_file3[[#This Row],[Match ID]],3)</f>
        <v>1.6</v>
      </c>
      <c r="C7" t="str">
        <f>RIGHT(Master_file3[[#This Row],[Match ID]], 5)</f>
        <v>1.1.1</v>
      </c>
      <c r="D7">
        <v>1</v>
      </c>
      <c r="E7">
        <v>0</v>
      </c>
      <c r="F7">
        <v>0</v>
      </c>
      <c r="G7">
        <v>0.37410017299999998</v>
      </c>
      <c r="H7">
        <v>0.212203905</v>
      </c>
      <c r="I7">
        <v>0.85</v>
      </c>
      <c r="J7">
        <v>0.72</v>
      </c>
      <c r="K7">
        <v>0.98</v>
      </c>
      <c r="L7">
        <v>0.68</v>
      </c>
      <c r="M7">
        <v>0.13</v>
      </c>
      <c r="N7">
        <v>0.621</v>
      </c>
      <c r="O7">
        <v>0.73599999999999999</v>
      </c>
      <c r="P7" t="s">
        <v>121</v>
      </c>
      <c r="Q7">
        <f>ABS(Master_file3[[#This Row],[Factor loading]])</f>
        <v>0.15</v>
      </c>
      <c r="R7" t="s">
        <v>25</v>
      </c>
      <c r="S7">
        <f>IF(Master_file3[[#This Row],[Abs(loading)]] &gt;= 0.6, 1, 0)</f>
        <v>0</v>
      </c>
      <c r="T7">
        <f>IF(Master_file3[[#This Row],[Abs(loading)]]&gt;=0.7, 1, 0)</f>
        <v>0</v>
      </c>
    </row>
    <row r="8" spans="1:20" x14ac:dyDescent="0.2">
      <c r="A8" t="s">
        <v>18</v>
      </c>
      <c r="B8" t="str">
        <f>LEFT(Master_file3[[#This Row],[Match ID]],3)</f>
        <v>1.1</v>
      </c>
      <c r="C8" t="str">
        <f>RIGHT(Master_file3[[#This Row],[Match ID]], 5)</f>
        <v>1.1.2</v>
      </c>
      <c r="D8">
        <v>1</v>
      </c>
      <c r="E8">
        <v>0</v>
      </c>
      <c r="F8">
        <v>1</v>
      </c>
      <c r="G8">
        <v>0.493419565</v>
      </c>
      <c r="H8">
        <v>0.28831726299999999</v>
      </c>
      <c r="I8">
        <v>0.98</v>
      </c>
      <c r="J8">
        <v>1</v>
      </c>
      <c r="K8">
        <v>0.98</v>
      </c>
      <c r="L8">
        <v>0.64</v>
      </c>
      <c r="M8">
        <v>0.42</v>
      </c>
      <c r="N8">
        <v>0.65600000000000003</v>
      </c>
      <c r="O8">
        <v>0.69699999999999995</v>
      </c>
      <c r="P8" t="s">
        <v>19</v>
      </c>
      <c r="Q8">
        <f>ABS(Master_file3[[#This Row],[Factor loading]])</f>
        <v>0.82</v>
      </c>
      <c r="R8" t="s">
        <v>20</v>
      </c>
      <c r="S8">
        <f>IF(Master_file3[[#This Row],[Abs(loading)]] &gt;= 0.6, 1, 0)</f>
        <v>1</v>
      </c>
      <c r="T8">
        <f>IF(Master_file3[[#This Row],[Abs(loading)]]&gt;=0.7, 1, 0)</f>
        <v>1</v>
      </c>
    </row>
    <row r="9" spans="1:20" x14ac:dyDescent="0.2">
      <c r="A9" t="s">
        <v>78</v>
      </c>
      <c r="B9" t="str">
        <f>LEFT(Master_file3[[#This Row],[Match ID]],3)</f>
        <v>1.2</v>
      </c>
      <c r="C9" t="str">
        <f>RIGHT(Master_file3[[#This Row],[Match ID]], 5)</f>
        <v>1.1.2</v>
      </c>
      <c r="D9">
        <v>1</v>
      </c>
      <c r="E9">
        <v>0</v>
      </c>
      <c r="F9">
        <v>0</v>
      </c>
      <c r="G9">
        <v>0.50822016599999997</v>
      </c>
      <c r="H9">
        <v>0.307734907</v>
      </c>
      <c r="I9">
        <v>0.88</v>
      </c>
      <c r="J9">
        <v>0.91</v>
      </c>
      <c r="K9">
        <v>0</v>
      </c>
      <c r="L9">
        <v>0.76</v>
      </c>
      <c r="M9">
        <v>0.76</v>
      </c>
      <c r="N9">
        <v>0.70499999999999996</v>
      </c>
      <c r="O9">
        <v>0.68899999999999995</v>
      </c>
      <c r="P9" t="s">
        <v>79</v>
      </c>
      <c r="Q9">
        <f>ABS(Master_file3[[#This Row],[Factor loading]])</f>
        <v>0.1</v>
      </c>
      <c r="R9" t="s">
        <v>80</v>
      </c>
      <c r="S9">
        <f>IF(Master_file3[[#This Row],[Abs(loading)]] &gt;= 0.6, 1, 0)</f>
        <v>0</v>
      </c>
      <c r="T9">
        <f>IF(Master_file3[[#This Row],[Abs(loading)]]&gt;=0.7, 1, 0)</f>
        <v>0</v>
      </c>
    </row>
    <row r="10" spans="1:20" x14ac:dyDescent="0.2">
      <c r="A10" t="s">
        <v>130</v>
      </c>
      <c r="B10" t="str">
        <f>LEFT(Master_file3[[#This Row],[Match ID]],3)</f>
        <v>1.3</v>
      </c>
      <c r="C10" t="str">
        <f>RIGHT(Master_file3[[#This Row],[Match ID]], 5)</f>
        <v>1.1.2</v>
      </c>
      <c r="D10">
        <v>1</v>
      </c>
      <c r="E10">
        <v>0</v>
      </c>
      <c r="F10">
        <v>0</v>
      </c>
      <c r="G10">
        <v>0.56870024900000005</v>
      </c>
      <c r="H10">
        <v>0.64057582599999996</v>
      </c>
      <c r="I10">
        <v>0.54</v>
      </c>
      <c r="J10">
        <v>0.6</v>
      </c>
      <c r="K10">
        <v>0</v>
      </c>
      <c r="L10">
        <v>0.78</v>
      </c>
      <c r="M10">
        <v>0.69</v>
      </c>
      <c r="N10">
        <v>0.75900000000000001</v>
      </c>
      <c r="O10">
        <v>0.69599999999999995</v>
      </c>
      <c r="P10" t="s">
        <v>118</v>
      </c>
      <c r="Q10">
        <f>ABS(Master_file3[[#This Row],[Factor loading]])</f>
        <v>0.08</v>
      </c>
      <c r="R10" t="s">
        <v>131</v>
      </c>
      <c r="S10">
        <f>IF(Master_file3[[#This Row],[Abs(loading)]] &gt;= 0.6, 1, 0)</f>
        <v>0</v>
      </c>
      <c r="T10">
        <f>IF(Master_file3[[#This Row],[Abs(loading)]]&gt;=0.7, 1, 0)</f>
        <v>0</v>
      </c>
    </row>
    <row r="11" spans="1:20" x14ac:dyDescent="0.2">
      <c r="A11" t="s">
        <v>176</v>
      </c>
      <c r="B11" t="str">
        <f>LEFT(Master_file3[[#This Row],[Match ID]],3)</f>
        <v>1.4</v>
      </c>
      <c r="C11" t="str">
        <f>RIGHT(Master_file3[[#This Row],[Match ID]], 5)</f>
        <v>1.1.2</v>
      </c>
      <c r="D11">
        <v>1</v>
      </c>
      <c r="E11">
        <v>0</v>
      </c>
      <c r="F11">
        <v>0</v>
      </c>
      <c r="G11">
        <v>0.519848007</v>
      </c>
      <c r="H11">
        <v>0.46363025899999999</v>
      </c>
      <c r="I11">
        <v>0.13</v>
      </c>
      <c r="J11">
        <v>0.01</v>
      </c>
      <c r="K11">
        <v>0</v>
      </c>
      <c r="L11">
        <v>0.67</v>
      </c>
      <c r="M11">
        <v>0.38</v>
      </c>
      <c r="N11">
        <v>0.68200000000000005</v>
      </c>
      <c r="O11">
        <v>0.625</v>
      </c>
      <c r="P11" t="s">
        <v>177</v>
      </c>
      <c r="Q11">
        <f>ABS(Master_file3[[#This Row],[Factor loading]])</f>
        <v>0.19</v>
      </c>
      <c r="R11" t="s">
        <v>25</v>
      </c>
      <c r="S11">
        <f>IF(Master_file3[[#This Row],[Abs(loading)]] &gt;= 0.6, 1, 0)</f>
        <v>0</v>
      </c>
      <c r="T11">
        <f>IF(Master_file3[[#This Row],[Abs(loading)]]&gt;=0.7, 1, 0)</f>
        <v>0</v>
      </c>
    </row>
    <row r="12" spans="1:20" x14ac:dyDescent="0.2">
      <c r="A12" t="s">
        <v>220</v>
      </c>
      <c r="B12" t="str">
        <f>LEFT(Master_file3[[#This Row],[Match ID]],3)</f>
        <v>1.5</v>
      </c>
      <c r="C12" t="str">
        <f>RIGHT(Master_file3[[#This Row],[Match ID]], 5)</f>
        <v>1.1.2</v>
      </c>
      <c r="D12">
        <v>1</v>
      </c>
      <c r="E12">
        <v>0</v>
      </c>
      <c r="F12">
        <v>0</v>
      </c>
      <c r="G12">
        <v>0.34478916399999998</v>
      </c>
      <c r="H12">
        <v>0.20524893699999999</v>
      </c>
      <c r="I12">
        <v>0.03</v>
      </c>
      <c r="J12">
        <v>0.01</v>
      </c>
      <c r="K12">
        <v>0</v>
      </c>
      <c r="L12">
        <v>0.57999999999999996</v>
      </c>
      <c r="M12">
        <v>0.04</v>
      </c>
      <c r="N12">
        <v>0.59299999999999997</v>
      </c>
      <c r="O12">
        <v>0.60699999999999998</v>
      </c>
      <c r="P12" t="s">
        <v>60</v>
      </c>
      <c r="Q12">
        <f>ABS(Master_file3[[#This Row],[Factor loading]])</f>
        <v>0.09</v>
      </c>
      <c r="R12" t="s">
        <v>25</v>
      </c>
      <c r="S12">
        <f>IF(Master_file3[[#This Row],[Abs(loading)]] &gt;= 0.6, 1, 0)</f>
        <v>0</v>
      </c>
      <c r="T12">
        <f>IF(Master_file3[[#This Row],[Abs(loading)]]&gt;=0.7, 1, 0)</f>
        <v>0</v>
      </c>
    </row>
    <row r="13" spans="1:20" x14ac:dyDescent="0.2">
      <c r="A13" t="s">
        <v>263</v>
      </c>
      <c r="B13" t="str">
        <f>LEFT(Master_file3[[#This Row],[Match ID]],3)</f>
        <v>1.6</v>
      </c>
      <c r="C13" t="str">
        <f>RIGHT(Master_file3[[#This Row],[Match ID]], 5)</f>
        <v>1.1.2</v>
      </c>
      <c r="D13">
        <v>1</v>
      </c>
      <c r="E13">
        <v>0</v>
      </c>
      <c r="F13">
        <v>0</v>
      </c>
      <c r="G13">
        <v>0.34904231699999999</v>
      </c>
      <c r="H13">
        <v>0.19834442399999999</v>
      </c>
      <c r="I13">
        <v>0.01</v>
      </c>
      <c r="J13">
        <v>0</v>
      </c>
      <c r="K13">
        <v>0.01</v>
      </c>
      <c r="L13">
        <v>0.63</v>
      </c>
      <c r="M13">
        <v>0.06</v>
      </c>
      <c r="N13">
        <v>0.61199999999999999</v>
      </c>
      <c r="O13">
        <v>0.60499999999999998</v>
      </c>
      <c r="P13" t="s">
        <v>70</v>
      </c>
      <c r="Q13">
        <f>ABS(Master_file3[[#This Row],[Factor loading]])</f>
        <v>0.11</v>
      </c>
      <c r="R13" t="s">
        <v>25</v>
      </c>
      <c r="S13">
        <f>IF(Master_file3[[#This Row],[Abs(loading)]] &gt;= 0.6, 1, 0)</f>
        <v>0</v>
      </c>
      <c r="T13">
        <f>IF(Master_file3[[#This Row],[Abs(loading)]]&gt;=0.7, 1, 0)</f>
        <v>0</v>
      </c>
    </row>
    <row r="14" spans="1:20" x14ac:dyDescent="0.2">
      <c r="A14" t="s">
        <v>21</v>
      </c>
      <c r="B14" t="str">
        <f>LEFT(Master_file3[[#This Row],[Match ID]],3)</f>
        <v>1.1</v>
      </c>
      <c r="C14" t="str">
        <f>RIGHT(Master_file3[[#This Row],[Match ID]], 5)</f>
        <v>1.1.3</v>
      </c>
      <c r="D14">
        <v>1</v>
      </c>
      <c r="E14">
        <v>0</v>
      </c>
      <c r="F14">
        <v>1</v>
      </c>
      <c r="G14">
        <v>0.50252978400000003</v>
      </c>
      <c r="H14">
        <v>0.55908226999999999</v>
      </c>
      <c r="I14">
        <v>0.99</v>
      </c>
      <c r="J14">
        <v>1</v>
      </c>
      <c r="K14">
        <v>0.99</v>
      </c>
      <c r="L14">
        <v>0.59</v>
      </c>
      <c r="M14">
        <v>0.3</v>
      </c>
      <c r="N14">
        <v>0.64800000000000002</v>
      </c>
      <c r="O14">
        <v>0.76200000000000001</v>
      </c>
      <c r="P14" t="s">
        <v>22</v>
      </c>
      <c r="Q14">
        <f>ABS(Master_file3[[#This Row],[Factor loading]])</f>
        <v>0.84</v>
      </c>
      <c r="R14" t="s">
        <v>23</v>
      </c>
      <c r="S14">
        <f>IF(Master_file3[[#This Row],[Abs(loading)]] &gt;= 0.6, 1, 0)</f>
        <v>1</v>
      </c>
      <c r="T14">
        <f>IF(Master_file3[[#This Row],[Abs(loading)]]&gt;=0.7, 1, 0)</f>
        <v>1</v>
      </c>
    </row>
    <row r="15" spans="1:20" x14ac:dyDescent="0.2">
      <c r="A15" t="s">
        <v>81</v>
      </c>
      <c r="B15" t="str">
        <f>LEFT(Master_file3[[#This Row],[Match ID]],3)</f>
        <v>1.2</v>
      </c>
      <c r="C15" t="str">
        <f>RIGHT(Master_file3[[#This Row],[Match ID]], 5)</f>
        <v>1.1.3</v>
      </c>
      <c r="D15">
        <v>1</v>
      </c>
      <c r="E15">
        <v>0</v>
      </c>
      <c r="F15">
        <v>0</v>
      </c>
      <c r="G15">
        <v>0.485257622</v>
      </c>
      <c r="H15">
        <v>0.40672457200000001</v>
      </c>
      <c r="I15">
        <v>0.97</v>
      </c>
      <c r="J15">
        <v>0.99</v>
      </c>
      <c r="K15">
        <v>0</v>
      </c>
      <c r="L15">
        <v>0.67</v>
      </c>
      <c r="M15">
        <v>0.67</v>
      </c>
      <c r="N15">
        <v>0.70499999999999996</v>
      </c>
      <c r="O15">
        <v>0.75900000000000001</v>
      </c>
      <c r="P15" t="s">
        <v>82</v>
      </c>
      <c r="Q15">
        <f>ABS(Master_file3[[#This Row],[Factor loading]])</f>
        <v>0.14000000000000001</v>
      </c>
      <c r="R15" t="s">
        <v>83</v>
      </c>
      <c r="S15">
        <f>IF(Master_file3[[#This Row],[Abs(loading)]] &gt;= 0.6, 1, 0)</f>
        <v>0</v>
      </c>
      <c r="T15">
        <f>IF(Master_file3[[#This Row],[Abs(loading)]]&gt;=0.7, 1, 0)</f>
        <v>0</v>
      </c>
    </row>
    <row r="16" spans="1:20" x14ac:dyDescent="0.2">
      <c r="A16" t="s">
        <v>132</v>
      </c>
      <c r="B16" t="str">
        <f>LEFT(Master_file3[[#This Row],[Match ID]],3)</f>
        <v>1.3</v>
      </c>
      <c r="C16" t="str">
        <f>RIGHT(Master_file3[[#This Row],[Match ID]], 5)</f>
        <v>1.1.3</v>
      </c>
      <c r="D16">
        <v>1</v>
      </c>
      <c r="E16">
        <v>0</v>
      </c>
      <c r="F16">
        <v>0</v>
      </c>
      <c r="G16">
        <v>0.54139280400000001</v>
      </c>
      <c r="H16">
        <v>0.50982445499999995</v>
      </c>
      <c r="I16">
        <v>0.78</v>
      </c>
      <c r="J16">
        <v>0.82</v>
      </c>
      <c r="K16">
        <v>0</v>
      </c>
      <c r="L16">
        <v>0.68</v>
      </c>
      <c r="M16">
        <v>0.44</v>
      </c>
      <c r="N16">
        <v>0.71799999999999997</v>
      </c>
      <c r="O16">
        <v>0.76900000000000002</v>
      </c>
      <c r="P16" t="s">
        <v>82</v>
      </c>
      <c r="Q16">
        <f>ABS(Master_file3[[#This Row],[Factor loading]])</f>
        <v>0.14000000000000001</v>
      </c>
      <c r="R16" t="s">
        <v>133</v>
      </c>
      <c r="S16">
        <f>IF(Master_file3[[#This Row],[Abs(loading)]] &gt;= 0.6, 1, 0)</f>
        <v>0</v>
      </c>
      <c r="T16">
        <f>IF(Master_file3[[#This Row],[Abs(loading)]]&gt;=0.7, 1, 0)</f>
        <v>0</v>
      </c>
    </row>
    <row r="17" spans="1:20" x14ac:dyDescent="0.2">
      <c r="A17" t="s">
        <v>178</v>
      </c>
      <c r="B17" t="str">
        <f>LEFT(Master_file3[[#This Row],[Match ID]],3)</f>
        <v>1.4</v>
      </c>
      <c r="C17" t="str">
        <f>RIGHT(Master_file3[[#This Row],[Match ID]], 5)</f>
        <v>1.1.3</v>
      </c>
      <c r="D17">
        <v>1</v>
      </c>
      <c r="E17">
        <v>0</v>
      </c>
      <c r="F17">
        <v>0</v>
      </c>
      <c r="G17">
        <v>0.49606131799999997</v>
      </c>
      <c r="H17">
        <v>0.683810115</v>
      </c>
      <c r="I17">
        <v>0.04</v>
      </c>
      <c r="J17">
        <v>0.01</v>
      </c>
      <c r="K17">
        <v>0</v>
      </c>
      <c r="L17">
        <v>0.65</v>
      </c>
      <c r="M17">
        <v>0.26</v>
      </c>
      <c r="N17">
        <v>0.72899999999999998</v>
      </c>
      <c r="O17">
        <v>0.70899999999999996</v>
      </c>
      <c r="P17" t="s">
        <v>79</v>
      </c>
      <c r="Q17">
        <f>ABS(Master_file3[[#This Row],[Factor loading]])</f>
        <v>0.1</v>
      </c>
      <c r="R17" t="s">
        <v>25</v>
      </c>
      <c r="S17">
        <f>IF(Master_file3[[#This Row],[Abs(loading)]] &gt;= 0.6, 1, 0)</f>
        <v>0</v>
      </c>
      <c r="T17">
        <f>IF(Master_file3[[#This Row],[Abs(loading)]]&gt;=0.7, 1, 0)</f>
        <v>0</v>
      </c>
    </row>
    <row r="18" spans="1:20" x14ac:dyDescent="0.2">
      <c r="A18" t="s">
        <v>221</v>
      </c>
      <c r="B18" t="str">
        <f>LEFT(Master_file3[[#This Row],[Match ID]],3)</f>
        <v>1.5</v>
      </c>
      <c r="C18" t="str">
        <f>RIGHT(Master_file3[[#This Row],[Match ID]], 5)</f>
        <v>1.1.3</v>
      </c>
      <c r="D18">
        <v>1</v>
      </c>
      <c r="E18">
        <v>0</v>
      </c>
      <c r="F18">
        <v>0</v>
      </c>
      <c r="G18">
        <v>0.46455791200000002</v>
      </c>
      <c r="H18">
        <v>0.45433741799999999</v>
      </c>
      <c r="I18">
        <v>0.05</v>
      </c>
      <c r="J18">
        <v>0.06</v>
      </c>
      <c r="K18">
        <v>0.53</v>
      </c>
      <c r="L18">
        <v>0.62</v>
      </c>
      <c r="M18">
        <v>7.0000000000000007E-2</v>
      </c>
      <c r="N18">
        <v>0.68100000000000005</v>
      </c>
      <c r="O18">
        <v>0.71899999999999997</v>
      </c>
      <c r="P18" t="s">
        <v>62</v>
      </c>
      <c r="Q18">
        <f>ABS(Master_file3[[#This Row],[Factor loading]])</f>
        <v>7.0000000000000007E-2</v>
      </c>
      <c r="R18" t="s">
        <v>25</v>
      </c>
      <c r="S18">
        <f>IF(Master_file3[[#This Row],[Abs(loading)]] &gt;= 0.6, 1, 0)</f>
        <v>0</v>
      </c>
      <c r="T18">
        <f>IF(Master_file3[[#This Row],[Abs(loading)]]&gt;=0.7, 1, 0)</f>
        <v>0</v>
      </c>
    </row>
    <row r="19" spans="1:20" x14ac:dyDescent="0.2">
      <c r="A19" t="s">
        <v>264</v>
      </c>
      <c r="B19" t="str">
        <f>LEFT(Master_file3[[#This Row],[Match ID]],3)</f>
        <v>1.6</v>
      </c>
      <c r="C19" t="str">
        <f>RIGHT(Master_file3[[#This Row],[Match ID]], 5)</f>
        <v>1.1.3</v>
      </c>
      <c r="D19">
        <v>1</v>
      </c>
      <c r="E19">
        <v>0</v>
      </c>
      <c r="F19">
        <v>0</v>
      </c>
      <c r="G19">
        <v>0.37358923199999999</v>
      </c>
      <c r="H19">
        <v>0.221863329</v>
      </c>
      <c r="I19">
        <v>0.24</v>
      </c>
      <c r="J19">
        <v>0.48</v>
      </c>
      <c r="K19">
        <v>0.81</v>
      </c>
      <c r="L19">
        <v>0.66</v>
      </c>
      <c r="M19">
        <v>0.08</v>
      </c>
      <c r="N19">
        <v>0.65300000000000002</v>
      </c>
      <c r="O19">
        <v>0.72599999999999998</v>
      </c>
      <c r="P19" t="s">
        <v>174</v>
      </c>
      <c r="Q19">
        <f>ABS(Master_file3[[#This Row],[Factor loading]])</f>
        <v>0.09</v>
      </c>
      <c r="R19" t="s">
        <v>25</v>
      </c>
      <c r="S19">
        <f>IF(Master_file3[[#This Row],[Abs(loading)]] &gt;= 0.6, 1, 0)</f>
        <v>0</v>
      </c>
      <c r="T19">
        <f>IF(Master_file3[[#This Row],[Abs(loading)]]&gt;=0.7, 1, 0)</f>
        <v>0</v>
      </c>
    </row>
    <row r="20" spans="1:20" x14ac:dyDescent="0.2">
      <c r="A20" t="s">
        <v>24</v>
      </c>
      <c r="B20" t="str">
        <f>LEFT(Master_file3[[#This Row],[Match ID]],3)</f>
        <v>1.1</v>
      </c>
      <c r="C20" t="str">
        <f>RIGHT(Master_file3[[#This Row],[Match ID]], 5)</f>
        <v>1.1.4</v>
      </c>
      <c r="D20">
        <v>1</v>
      </c>
      <c r="E20">
        <v>0</v>
      </c>
      <c r="F20">
        <v>1</v>
      </c>
      <c r="G20">
        <v>0.49886714999999998</v>
      </c>
      <c r="H20">
        <v>0.145336255</v>
      </c>
      <c r="I20">
        <v>0.99</v>
      </c>
      <c r="J20">
        <v>1</v>
      </c>
      <c r="K20">
        <v>1</v>
      </c>
      <c r="L20">
        <v>0.64</v>
      </c>
      <c r="M20">
        <v>0.42</v>
      </c>
      <c r="N20">
        <v>0.65500000000000003</v>
      </c>
      <c r="O20">
        <v>0.72799999999999998</v>
      </c>
      <c r="P20" t="s">
        <v>25</v>
      </c>
      <c r="Q20" t="e">
        <f>ABS(Master_file3[[#This Row],[Factor loading]])</f>
        <v>#VALUE!</v>
      </c>
      <c r="R20" t="s">
        <v>26</v>
      </c>
      <c r="S20" t="e">
        <f>IF(Master_file3[[#This Row],[Abs(loading)]] &gt;= 0.6, 1, 0)</f>
        <v>#VALUE!</v>
      </c>
      <c r="T20" t="e">
        <f>IF(Master_file3[[#This Row],[Abs(loading)]]&gt;=0.7, 1, 0)</f>
        <v>#VALUE!</v>
      </c>
    </row>
    <row r="21" spans="1:20" x14ac:dyDescent="0.2">
      <c r="A21" t="s">
        <v>84</v>
      </c>
      <c r="B21" t="str">
        <f>LEFT(Master_file3[[#This Row],[Match ID]],3)</f>
        <v>1.2</v>
      </c>
      <c r="C21" t="str">
        <f>RIGHT(Master_file3[[#This Row],[Match ID]], 5)</f>
        <v>1.1.4</v>
      </c>
      <c r="D21">
        <v>1</v>
      </c>
      <c r="E21">
        <v>0</v>
      </c>
      <c r="F21">
        <v>0</v>
      </c>
      <c r="G21">
        <v>0.48515876600000002</v>
      </c>
      <c r="H21">
        <v>0.24699470400000001</v>
      </c>
      <c r="I21">
        <v>0.98</v>
      </c>
      <c r="J21">
        <v>1</v>
      </c>
      <c r="K21">
        <v>0.9</v>
      </c>
      <c r="L21">
        <v>0.76</v>
      </c>
      <c r="M21">
        <v>0.76</v>
      </c>
      <c r="N21">
        <v>0.71499999999999997</v>
      </c>
      <c r="O21">
        <v>0.69099999999999995</v>
      </c>
      <c r="P21" t="s">
        <v>25</v>
      </c>
      <c r="Q21" t="e">
        <f>ABS(Master_file3[[#This Row],[Factor loading]])</f>
        <v>#VALUE!</v>
      </c>
      <c r="R21" t="s">
        <v>85</v>
      </c>
      <c r="S21" t="e">
        <f>IF(Master_file3[[#This Row],[Abs(loading)]] &gt;= 0.6, 1, 0)</f>
        <v>#VALUE!</v>
      </c>
      <c r="T21" t="e">
        <f>IF(Master_file3[[#This Row],[Abs(loading)]]&gt;=0.7, 1, 0)</f>
        <v>#VALUE!</v>
      </c>
    </row>
    <row r="22" spans="1:20" x14ac:dyDescent="0.2">
      <c r="A22" t="s">
        <v>134</v>
      </c>
      <c r="B22" t="str">
        <f>LEFT(Master_file3[[#This Row],[Match ID]],3)</f>
        <v>1.3</v>
      </c>
      <c r="C22" t="str">
        <f>RIGHT(Master_file3[[#This Row],[Match ID]], 5)</f>
        <v>1.1.4</v>
      </c>
      <c r="D22">
        <v>1</v>
      </c>
      <c r="E22">
        <v>0</v>
      </c>
      <c r="F22">
        <v>0</v>
      </c>
      <c r="G22">
        <v>0.60166986899999997</v>
      </c>
      <c r="H22">
        <v>0.24354478700000001</v>
      </c>
      <c r="I22">
        <v>0.61</v>
      </c>
      <c r="J22">
        <v>0.13</v>
      </c>
      <c r="K22">
        <v>0</v>
      </c>
      <c r="L22">
        <v>0.76</v>
      </c>
      <c r="M22">
        <v>0.61</v>
      </c>
      <c r="N22">
        <v>0.71499999999999997</v>
      </c>
      <c r="O22">
        <v>0.69499999999999995</v>
      </c>
      <c r="P22" t="s">
        <v>25</v>
      </c>
      <c r="Q22" t="e">
        <f>ABS(Master_file3[[#This Row],[Factor loading]])</f>
        <v>#VALUE!</v>
      </c>
      <c r="R22" t="s">
        <v>50</v>
      </c>
      <c r="S22" t="e">
        <f>IF(Master_file3[[#This Row],[Abs(loading)]] &gt;= 0.6, 1, 0)</f>
        <v>#VALUE!</v>
      </c>
      <c r="T22" t="e">
        <f>IF(Master_file3[[#This Row],[Abs(loading)]]&gt;=0.7, 1, 0)</f>
        <v>#VALUE!</v>
      </c>
    </row>
    <row r="23" spans="1:20" x14ac:dyDescent="0.2">
      <c r="A23" t="s">
        <v>179</v>
      </c>
      <c r="B23" t="str">
        <f>LEFT(Master_file3[[#This Row],[Match ID]],3)</f>
        <v>1.4</v>
      </c>
      <c r="C23" t="str">
        <f>RIGHT(Master_file3[[#This Row],[Match ID]], 5)</f>
        <v>1.1.4</v>
      </c>
      <c r="D23">
        <v>1</v>
      </c>
      <c r="E23">
        <v>0</v>
      </c>
      <c r="F23">
        <v>0</v>
      </c>
      <c r="G23">
        <v>0.44451211400000001</v>
      </c>
      <c r="H23">
        <v>0.20655629</v>
      </c>
      <c r="I23">
        <v>7.0000000000000007E-2</v>
      </c>
      <c r="J23">
        <v>0</v>
      </c>
      <c r="K23">
        <v>0</v>
      </c>
      <c r="L23">
        <v>0.67</v>
      </c>
      <c r="M23">
        <v>0.3</v>
      </c>
      <c r="N23">
        <v>0.69399999999999995</v>
      </c>
      <c r="O23">
        <v>0.65500000000000003</v>
      </c>
      <c r="P23" t="s">
        <v>25</v>
      </c>
      <c r="Q23" t="e">
        <f>ABS(Master_file3[[#This Row],[Factor loading]])</f>
        <v>#VALUE!</v>
      </c>
      <c r="R23" t="s">
        <v>25</v>
      </c>
      <c r="S23" t="e">
        <f>IF(Master_file3[[#This Row],[Abs(loading)]] &gt;= 0.6, 1, 0)</f>
        <v>#VALUE!</v>
      </c>
      <c r="T23" t="e">
        <f>IF(Master_file3[[#This Row],[Abs(loading)]]&gt;=0.7, 1, 0)</f>
        <v>#VALUE!</v>
      </c>
    </row>
    <row r="24" spans="1:20" x14ac:dyDescent="0.2">
      <c r="A24" t="s">
        <v>222</v>
      </c>
      <c r="B24" t="str">
        <f>LEFT(Master_file3[[#This Row],[Match ID]],3)</f>
        <v>1.5</v>
      </c>
      <c r="C24" t="str">
        <f>RIGHT(Master_file3[[#This Row],[Match ID]], 5)</f>
        <v>1.1.4</v>
      </c>
      <c r="D24">
        <v>1</v>
      </c>
      <c r="E24">
        <v>0</v>
      </c>
      <c r="F24">
        <v>0</v>
      </c>
      <c r="G24">
        <v>0.34262454599999997</v>
      </c>
      <c r="H24">
        <v>0.12649242599999999</v>
      </c>
      <c r="I24">
        <v>0.21</v>
      </c>
      <c r="J24">
        <v>0.74</v>
      </c>
      <c r="K24">
        <v>0.12</v>
      </c>
      <c r="L24">
        <v>0.57999999999999996</v>
      </c>
      <c r="M24">
        <v>0.03</v>
      </c>
      <c r="N24">
        <v>0.59399999999999997</v>
      </c>
      <c r="O24">
        <v>0.67800000000000005</v>
      </c>
      <c r="P24" t="s">
        <v>25</v>
      </c>
      <c r="Q24" t="e">
        <f>ABS(Master_file3[[#This Row],[Factor loading]])</f>
        <v>#VALUE!</v>
      </c>
      <c r="R24" t="s">
        <v>25</v>
      </c>
      <c r="S24" t="e">
        <f>IF(Master_file3[[#This Row],[Abs(loading)]] &gt;= 0.6, 1, 0)</f>
        <v>#VALUE!</v>
      </c>
      <c r="T24" t="e">
        <f>IF(Master_file3[[#This Row],[Abs(loading)]]&gt;=0.7, 1, 0)</f>
        <v>#VALUE!</v>
      </c>
    </row>
    <row r="25" spans="1:20" x14ac:dyDescent="0.2">
      <c r="A25" t="s">
        <v>265</v>
      </c>
      <c r="B25" t="str">
        <f>LEFT(Master_file3[[#This Row],[Match ID]],3)</f>
        <v>1.6</v>
      </c>
      <c r="C25" t="str">
        <f>RIGHT(Master_file3[[#This Row],[Match ID]], 5)</f>
        <v>1.1.4</v>
      </c>
      <c r="D25">
        <v>1</v>
      </c>
      <c r="E25">
        <v>0</v>
      </c>
      <c r="F25">
        <v>0</v>
      </c>
      <c r="G25">
        <v>0.34025770700000002</v>
      </c>
      <c r="H25">
        <v>0.16533225800000001</v>
      </c>
      <c r="I25">
        <v>0.81</v>
      </c>
      <c r="J25">
        <v>0.87</v>
      </c>
      <c r="K25">
        <v>0.97</v>
      </c>
      <c r="L25">
        <v>0.6</v>
      </c>
      <c r="M25">
        <v>0.03</v>
      </c>
      <c r="N25">
        <v>0.56499999999999995</v>
      </c>
      <c r="O25">
        <v>0.67600000000000005</v>
      </c>
      <c r="P25" t="s">
        <v>25</v>
      </c>
      <c r="Q25" t="e">
        <f>ABS(Master_file3[[#This Row],[Factor loading]])</f>
        <v>#VALUE!</v>
      </c>
      <c r="R25" t="s">
        <v>25</v>
      </c>
      <c r="S25" t="e">
        <f>IF(Master_file3[[#This Row],[Abs(loading)]] &gt;= 0.6, 1, 0)</f>
        <v>#VALUE!</v>
      </c>
      <c r="T25" t="e">
        <f>IF(Master_file3[[#This Row],[Abs(loading)]]&gt;=0.7, 1, 0)</f>
        <v>#VALUE!</v>
      </c>
    </row>
    <row r="26" spans="1:20" x14ac:dyDescent="0.2">
      <c r="A26" t="s">
        <v>27</v>
      </c>
      <c r="B26" t="str">
        <f>LEFT(Master_file3[[#This Row],[Match ID]],3)</f>
        <v>1.1</v>
      </c>
      <c r="C26" t="str">
        <f>RIGHT(Master_file3[[#This Row],[Match ID]], 5)</f>
        <v>1.1.5</v>
      </c>
      <c r="D26">
        <v>1</v>
      </c>
      <c r="E26">
        <v>0</v>
      </c>
      <c r="F26">
        <v>1</v>
      </c>
      <c r="G26">
        <v>0.54389058400000001</v>
      </c>
      <c r="H26">
        <v>0.21305680299999999</v>
      </c>
      <c r="I26">
        <v>0.99</v>
      </c>
      <c r="J26">
        <v>1</v>
      </c>
      <c r="K26">
        <v>0.97</v>
      </c>
      <c r="L26">
        <v>0.59</v>
      </c>
      <c r="M26">
        <v>0.46</v>
      </c>
      <c r="N26">
        <v>0.68</v>
      </c>
      <c r="O26">
        <v>0.71499999999999997</v>
      </c>
      <c r="P26" t="s">
        <v>28</v>
      </c>
      <c r="Q26">
        <f>ABS(Master_file3[[#This Row],[Factor loading]])</f>
        <v>0.59</v>
      </c>
      <c r="R26" t="s">
        <v>29</v>
      </c>
      <c r="S26">
        <f>IF(Master_file3[[#This Row],[Abs(loading)]] &gt;= 0.6, 1, 0)</f>
        <v>0</v>
      </c>
      <c r="T26">
        <f>IF(Master_file3[[#This Row],[Abs(loading)]]&gt;=0.7, 1, 0)</f>
        <v>0</v>
      </c>
    </row>
    <row r="27" spans="1:20" x14ac:dyDescent="0.2">
      <c r="A27" t="s">
        <v>86</v>
      </c>
      <c r="B27" t="str">
        <f>LEFT(Master_file3[[#This Row],[Match ID]],3)</f>
        <v>1.2</v>
      </c>
      <c r="C27" t="str">
        <f>RIGHT(Master_file3[[#This Row],[Match ID]], 5)</f>
        <v>1.1.5</v>
      </c>
      <c r="D27">
        <v>1</v>
      </c>
      <c r="E27">
        <v>0</v>
      </c>
      <c r="F27">
        <v>0</v>
      </c>
      <c r="G27">
        <v>0.53262008999999999</v>
      </c>
      <c r="H27">
        <v>0.215037689</v>
      </c>
      <c r="I27">
        <v>0.98</v>
      </c>
      <c r="J27">
        <v>1</v>
      </c>
      <c r="K27">
        <v>0</v>
      </c>
      <c r="L27">
        <v>0.7</v>
      </c>
      <c r="M27">
        <v>0.7</v>
      </c>
      <c r="N27">
        <v>0.754</v>
      </c>
      <c r="O27">
        <v>0.69699999999999995</v>
      </c>
      <c r="P27" t="s">
        <v>76</v>
      </c>
      <c r="Q27">
        <f>ABS(Master_file3[[#This Row],[Factor loading]])</f>
        <v>0.45</v>
      </c>
      <c r="R27" t="s">
        <v>87</v>
      </c>
      <c r="S27">
        <f>IF(Master_file3[[#This Row],[Abs(loading)]] &gt;= 0.6, 1, 0)</f>
        <v>0</v>
      </c>
      <c r="T27">
        <f>IF(Master_file3[[#This Row],[Abs(loading)]]&gt;=0.7, 1, 0)</f>
        <v>0</v>
      </c>
    </row>
    <row r="28" spans="1:20" x14ac:dyDescent="0.2">
      <c r="A28" t="s">
        <v>135</v>
      </c>
      <c r="B28" t="str">
        <f>LEFT(Master_file3[[#This Row],[Match ID]],3)</f>
        <v>1.3</v>
      </c>
      <c r="C28" t="str">
        <f>RIGHT(Master_file3[[#This Row],[Match ID]], 5)</f>
        <v>1.1.5</v>
      </c>
      <c r="D28">
        <v>1</v>
      </c>
      <c r="E28">
        <v>0</v>
      </c>
      <c r="F28">
        <v>0</v>
      </c>
      <c r="G28">
        <v>0.59330355300000004</v>
      </c>
      <c r="H28">
        <v>0.498333305</v>
      </c>
      <c r="I28">
        <v>0.59</v>
      </c>
      <c r="J28">
        <v>0.19</v>
      </c>
      <c r="K28">
        <v>0</v>
      </c>
      <c r="L28">
        <v>0.68</v>
      </c>
      <c r="M28">
        <v>0.6</v>
      </c>
      <c r="N28">
        <v>0.748</v>
      </c>
      <c r="O28">
        <v>0.67</v>
      </c>
      <c r="P28" t="s">
        <v>60</v>
      </c>
      <c r="Q28">
        <f>ABS(Master_file3[[#This Row],[Factor loading]])</f>
        <v>0.09</v>
      </c>
      <c r="R28" t="s">
        <v>136</v>
      </c>
      <c r="S28">
        <f>IF(Master_file3[[#This Row],[Abs(loading)]] &gt;= 0.6, 1, 0)</f>
        <v>0</v>
      </c>
      <c r="T28">
        <f>IF(Master_file3[[#This Row],[Abs(loading)]]&gt;=0.7, 1, 0)</f>
        <v>0</v>
      </c>
    </row>
    <row r="29" spans="1:20" x14ac:dyDescent="0.2">
      <c r="A29" t="s">
        <v>180</v>
      </c>
      <c r="B29" t="str">
        <f>LEFT(Master_file3[[#This Row],[Match ID]],3)</f>
        <v>1.4</v>
      </c>
      <c r="C29" t="str">
        <f>RIGHT(Master_file3[[#This Row],[Match ID]], 5)</f>
        <v>1.1.5</v>
      </c>
      <c r="D29">
        <v>1</v>
      </c>
      <c r="E29">
        <v>0</v>
      </c>
      <c r="F29">
        <v>0</v>
      </c>
      <c r="G29">
        <v>0.498461814</v>
      </c>
      <c r="H29">
        <v>0.20453508200000001</v>
      </c>
      <c r="I29">
        <v>7.0000000000000007E-2</v>
      </c>
      <c r="J29">
        <v>0</v>
      </c>
      <c r="K29">
        <v>0</v>
      </c>
      <c r="L29">
        <v>0.6</v>
      </c>
      <c r="M29">
        <v>0.34</v>
      </c>
      <c r="N29">
        <v>0.7</v>
      </c>
      <c r="O29">
        <v>0.63</v>
      </c>
      <c r="P29" t="s">
        <v>55</v>
      </c>
      <c r="Q29">
        <f>ABS(Master_file3[[#This Row],[Factor loading]])</f>
        <v>0.11</v>
      </c>
      <c r="R29" t="s">
        <v>25</v>
      </c>
      <c r="S29">
        <f>IF(Master_file3[[#This Row],[Abs(loading)]] &gt;= 0.6, 1, 0)</f>
        <v>0</v>
      </c>
      <c r="T29">
        <f>IF(Master_file3[[#This Row],[Abs(loading)]]&gt;=0.7, 1, 0)</f>
        <v>0</v>
      </c>
    </row>
    <row r="30" spans="1:20" x14ac:dyDescent="0.2">
      <c r="A30" t="s">
        <v>223</v>
      </c>
      <c r="B30" t="str">
        <f>LEFT(Master_file3[[#This Row],[Match ID]],3)</f>
        <v>1.5</v>
      </c>
      <c r="C30" t="str">
        <f>RIGHT(Master_file3[[#This Row],[Match ID]], 5)</f>
        <v>1.1.5</v>
      </c>
      <c r="D30">
        <v>1</v>
      </c>
      <c r="E30">
        <v>0</v>
      </c>
      <c r="F30">
        <v>0</v>
      </c>
      <c r="G30">
        <v>0.381679673</v>
      </c>
      <c r="H30">
        <v>0.14222854400000001</v>
      </c>
      <c r="I30">
        <v>0.17</v>
      </c>
      <c r="J30">
        <v>0.1</v>
      </c>
      <c r="K30">
        <v>0</v>
      </c>
      <c r="L30">
        <v>0.59</v>
      </c>
      <c r="M30">
        <v>0.04</v>
      </c>
      <c r="N30">
        <v>0.68400000000000005</v>
      </c>
      <c r="O30">
        <v>0.66600000000000004</v>
      </c>
      <c r="P30" t="s">
        <v>40</v>
      </c>
      <c r="Q30">
        <f>ABS(Master_file3[[#This Row],[Factor loading]])</f>
        <v>0.21</v>
      </c>
      <c r="R30" t="s">
        <v>25</v>
      </c>
      <c r="S30">
        <f>IF(Master_file3[[#This Row],[Abs(loading)]] &gt;= 0.6, 1, 0)</f>
        <v>0</v>
      </c>
      <c r="T30">
        <f>IF(Master_file3[[#This Row],[Abs(loading)]]&gt;=0.7, 1, 0)</f>
        <v>0</v>
      </c>
    </row>
    <row r="31" spans="1:20" x14ac:dyDescent="0.2">
      <c r="A31" t="s">
        <v>266</v>
      </c>
      <c r="B31" t="str">
        <f>LEFT(Master_file3[[#This Row],[Match ID]],3)</f>
        <v>1.6</v>
      </c>
      <c r="C31" t="str">
        <f>RIGHT(Master_file3[[#This Row],[Match ID]], 5)</f>
        <v>1.1.5</v>
      </c>
      <c r="D31">
        <v>1</v>
      </c>
      <c r="E31">
        <v>0</v>
      </c>
      <c r="F31">
        <v>0</v>
      </c>
      <c r="G31">
        <v>0.36048762699999998</v>
      </c>
      <c r="H31">
        <v>0.106031336</v>
      </c>
      <c r="I31">
        <v>0.6</v>
      </c>
      <c r="J31">
        <v>0.36</v>
      </c>
      <c r="K31">
        <v>0.92</v>
      </c>
      <c r="L31">
        <v>0.65</v>
      </c>
      <c r="M31">
        <v>0.08</v>
      </c>
      <c r="N31">
        <v>0.68200000000000005</v>
      </c>
      <c r="O31">
        <v>0.66500000000000004</v>
      </c>
      <c r="P31" t="s">
        <v>267</v>
      </c>
      <c r="Q31">
        <f>ABS(Master_file3[[#This Row],[Factor loading]])</f>
        <v>0.24</v>
      </c>
      <c r="R31" t="s">
        <v>25</v>
      </c>
      <c r="S31">
        <f>IF(Master_file3[[#This Row],[Abs(loading)]] &gt;= 0.6, 1, 0)</f>
        <v>0</v>
      </c>
      <c r="T31">
        <f>IF(Master_file3[[#This Row],[Abs(loading)]]&gt;=0.7, 1, 0)</f>
        <v>0</v>
      </c>
    </row>
    <row r="32" spans="1:20" x14ac:dyDescent="0.2">
      <c r="A32" t="s">
        <v>30</v>
      </c>
      <c r="B32" t="str">
        <f>LEFT(Master_file3[[#This Row],[Match ID]],3)</f>
        <v>1.1</v>
      </c>
      <c r="C32" t="str">
        <f>RIGHT(Master_file3[[#This Row],[Match ID]], 5)</f>
        <v>1.2.1</v>
      </c>
      <c r="D32">
        <v>1</v>
      </c>
      <c r="E32">
        <v>0</v>
      </c>
      <c r="F32">
        <v>0</v>
      </c>
      <c r="G32">
        <v>0.46322054299999998</v>
      </c>
      <c r="H32">
        <v>0.38942259600000001</v>
      </c>
      <c r="I32">
        <v>0.9</v>
      </c>
      <c r="J32">
        <v>0.94</v>
      </c>
      <c r="K32">
        <v>0.33</v>
      </c>
      <c r="L32">
        <v>0.67</v>
      </c>
      <c r="M32">
        <v>0.54</v>
      </c>
      <c r="N32">
        <v>0.63900000000000001</v>
      </c>
      <c r="O32">
        <v>0.64900000000000002</v>
      </c>
      <c r="P32" t="s">
        <v>31</v>
      </c>
      <c r="Q32">
        <f>ABS(Master_file3[[#This Row],[Factor loading]])</f>
        <v>0.41</v>
      </c>
      <c r="R32" t="s">
        <v>32</v>
      </c>
      <c r="S32">
        <f>IF(Master_file3[[#This Row],[Abs(loading)]] &gt;= 0.6, 1, 0)</f>
        <v>0</v>
      </c>
      <c r="T32">
        <f>IF(Master_file3[[#This Row],[Abs(loading)]]&gt;=0.7, 1, 0)</f>
        <v>0</v>
      </c>
    </row>
    <row r="33" spans="1:20" x14ac:dyDescent="0.2">
      <c r="A33" t="s">
        <v>88</v>
      </c>
      <c r="B33" t="str">
        <f>LEFT(Master_file3[[#This Row],[Match ID]],3)</f>
        <v>1.2</v>
      </c>
      <c r="C33" t="str">
        <f>RIGHT(Master_file3[[#This Row],[Match ID]], 5)</f>
        <v>1.2.1</v>
      </c>
      <c r="D33">
        <v>1</v>
      </c>
      <c r="E33">
        <v>0</v>
      </c>
      <c r="F33">
        <v>1</v>
      </c>
      <c r="G33">
        <v>0.47589588500000002</v>
      </c>
      <c r="H33">
        <v>0.35778948700000002</v>
      </c>
      <c r="I33">
        <v>0.96</v>
      </c>
      <c r="J33">
        <v>0.95</v>
      </c>
      <c r="K33">
        <v>0.99</v>
      </c>
      <c r="L33">
        <v>0.79</v>
      </c>
      <c r="M33">
        <v>0.79</v>
      </c>
      <c r="N33">
        <v>0.71599999999999997</v>
      </c>
      <c r="O33">
        <v>0.67300000000000004</v>
      </c>
      <c r="P33" t="s">
        <v>31</v>
      </c>
      <c r="Q33">
        <f>ABS(Master_file3[[#This Row],[Factor loading]])</f>
        <v>0.41</v>
      </c>
      <c r="R33" t="s">
        <v>89</v>
      </c>
      <c r="S33">
        <f>IF(Master_file3[[#This Row],[Abs(loading)]] &gt;= 0.6, 1, 0)</f>
        <v>0</v>
      </c>
      <c r="T33">
        <f>IF(Master_file3[[#This Row],[Abs(loading)]]&gt;=0.7, 1, 0)</f>
        <v>0</v>
      </c>
    </row>
    <row r="34" spans="1:20" x14ac:dyDescent="0.2">
      <c r="A34" t="s">
        <v>137</v>
      </c>
      <c r="B34" t="str">
        <f>LEFT(Master_file3[[#This Row],[Match ID]],3)</f>
        <v>1.3</v>
      </c>
      <c r="C34" t="str">
        <f>RIGHT(Master_file3[[#This Row],[Match ID]], 5)</f>
        <v>1.2.1</v>
      </c>
      <c r="D34">
        <v>1</v>
      </c>
      <c r="E34">
        <v>0</v>
      </c>
      <c r="F34">
        <v>0</v>
      </c>
      <c r="G34">
        <v>0.60268470900000004</v>
      </c>
      <c r="H34">
        <v>0.68889862300000004</v>
      </c>
      <c r="I34">
        <v>0.73</v>
      </c>
      <c r="J34">
        <v>0.19</v>
      </c>
      <c r="K34">
        <v>0</v>
      </c>
      <c r="L34">
        <v>0.77</v>
      </c>
      <c r="M34">
        <v>0.76</v>
      </c>
      <c r="N34">
        <v>0.70199999999999996</v>
      </c>
      <c r="O34">
        <v>0.621</v>
      </c>
      <c r="P34" t="s">
        <v>138</v>
      </c>
      <c r="Q34">
        <f>ABS(Master_file3[[#This Row],[Factor loading]])</f>
        <v>0.35</v>
      </c>
      <c r="R34" t="s">
        <v>136</v>
      </c>
      <c r="S34">
        <f>IF(Master_file3[[#This Row],[Abs(loading)]] &gt;= 0.6, 1, 0)</f>
        <v>0</v>
      </c>
      <c r="T34">
        <f>IF(Master_file3[[#This Row],[Abs(loading)]]&gt;=0.7, 1, 0)</f>
        <v>0</v>
      </c>
    </row>
    <row r="35" spans="1:20" x14ac:dyDescent="0.2">
      <c r="A35" t="s">
        <v>181</v>
      </c>
      <c r="B35" t="str">
        <f>LEFT(Master_file3[[#This Row],[Match ID]],3)</f>
        <v>1.4</v>
      </c>
      <c r="C35" t="str">
        <f>RIGHT(Master_file3[[#This Row],[Match ID]], 5)</f>
        <v>1.2.1</v>
      </c>
      <c r="D35">
        <v>1</v>
      </c>
      <c r="E35">
        <v>0</v>
      </c>
      <c r="F35">
        <v>0</v>
      </c>
      <c r="G35">
        <v>0.46551983699999999</v>
      </c>
      <c r="H35">
        <v>0.38774925500000001</v>
      </c>
      <c r="I35">
        <v>7.0000000000000007E-2</v>
      </c>
      <c r="J35">
        <v>0</v>
      </c>
      <c r="K35">
        <v>0</v>
      </c>
      <c r="L35">
        <v>0.67</v>
      </c>
      <c r="M35">
        <v>0.43</v>
      </c>
      <c r="N35">
        <v>0.63100000000000001</v>
      </c>
      <c r="O35">
        <v>0.55400000000000005</v>
      </c>
      <c r="P35" t="s">
        <v>103</v>
      </c>
      <c r="Q35">
        <f>ABS(Master_file3[[#This Row],[Factor loading]])</f>
        <v>0.23</v>
      </c>
      <c r="R35" t="s">
        <v>25</v>
      </c>
      <c r="S35">
        <f>IF(Master_file3[[#This Row],[Abs(loading)]] &gt;= 0.6, 1, 0)</f>
        <v>0</v>
      </c>
      <c r="T35">
        <f>IF(Master_file3[[#This Row],[Abs(loading)]]&gt;=0.7, 1, 0)</f>
        <v>0</v>
      </c>
    </row>
    <row r="36" spans="1:20" x14ac:dyDescent="0.2">
      <c r="A36" t="s">
        <v>224</v>
      </c>
      <c r="B36" t="str">
        <f>LEFT(Master_file3[[#This Row],[Match ID]],3)</f>
        <v>1.5</v>
      </c>
      <c r="C36" t="str">
        <f>RIGHT(Master_file3[[#This Row],[Match ID]], 5)</f>
        <v>1.2.1</v>
      </c>
      <c r="D36">
        <v>1</v>
      </c>
      <c r="E36">
        <v>0</v>
      </c>
      <c r="F36">
        <v>0</v>
      </c>
      <c r="G36">
        <v>0.36861263999999999</v>
      </c>
      <c r="H36">
        <v>0.239728048</v>
      </c>
      <c r="I36">
        <v>0</v>
      </c>
      <c r="J36">
        <v>0</v>
      </c>
      <c r="K36">
        <v>0</v>
      </c>
      <c r="L36">
        <v>0.57999999999999996</v>
      </c>
      <c r="M36">
        <v>0.06</v>
      </c>
      <c r="N36">
        <v>0.61</v>
      </c>
      <c r="O36">
        <v>0.56999999999999995</v>
      </c>
      <c r="P36" t="s">
        <v>64</v>
      </c>
      <c r="Q36">
        <f>ABS(Master_file3[[#This Row],[Factor loading]])</f>
        <v>0.04</v>
      </c>
      <c r="R36" t="s">
        <v>25</v>
      </c>
      <c r="S36">
        <f>IF(Master_file3[[#This Row],[Abs(loading)]] &gt;= 0.6, 1, 0)</f>
        <v>0</v>
      </c>
      <c r="T36">
        <f>IF(Master_file3[[#This Row],[Abs(loading)]]&gt;=0.7, 1, 0)</f>
        <v>0</v>
      </c>
    </row>
    <row r="37" spans="1:20" x14ac:dyDescent="0.2">
      <c r="A37" t="s">
        <v>268</v>
      </c>
      <c r="B37" t="str">
        <f>LEFT(Master_file3[[#This Row],[Match ID]],3)</f>
        <v>1.6</v>
      </c>
      <c r="C37" t="str">
        <f>RIGHT(Master_file3[[#This Row],[Match ID]], 5)</f>
        <v>1.2.1</v>
      </c>
      <c r="D37">
        <v>1</v>
      </c>
      <c r="E37">
        <v>0</v>
      </c>
      <c r="F37">
        <v>0</v>
      </c>
      <c r="G37">
        <v>0.35498627100000002</v>
      </c>
      <c r="H37">
        <v>0.211799234</v>
      </c>
      <c r="I37">
        <v>0.01</v>
      </c>
      <c r="J37">
        <v>0.02</v>
      </c>
      <c r="K37">
        <v>0.01</v>
      </c>
      <c r="L37">
        <v>0.61</v>
      </c>
      <c r="M37">
        <v>0.03</v>
      </c>
      <c r="N37">
        <v>0.64500000000000002</v>
      </c>
      <c r="O37">
        <v>0.56599999999999995</v>
      </c>
      <c r="P37" t="s">
        <v>66</v>
      </c>
      <c r="Q37">
        <f>ABS(Master_file3[[#This Row],[Factor loading]])</f>
        <v>0.13</v>
      </c>
      <c r="R37" t="s">
        <v>25</v>
      </c>
      <c r="S37">
        <f>IF(Master_file3[[#This Row],[Abs(loading)]] &gt;= 0.6, 1, 0)</f>
        <v>0</v>
      </c>
      <c r="T37">
        <f>IF(Master_file3[[#This Row],[Abs(loading)]]&gt;=0.7, 1, 0)</f>
        <v>0</v>
      </c>
    </row>
    <row r="38" spans="1:20" x14ac:dyDescent="0.2">
      <c r="A38" t="s">
        <v>33</v>
      </c>
      <c r="B38" t="str">
        <f>LEFT(Master_file3[[#This Row],[Match ID]],3)</f>
        <v>1.1</v>
      </c>
      <c r="C38" t="str">
        <f>RIGHT(Master_file3[[#This Row],[Match ID]], 5)</f>
        <v>1.2.2</v>
      </c>
      <c r="D38">
        <v>1</v>
      </c>
      <c r="E38">
        <v>0</v>
      </c>
      <c r="F38">
        <v>0</v>
      </c>
      <c r="G38">
        <v>0.44460322899999999</v>
      </c>
      <c r="H38">
        <v>0.38897475599999998</v>
      </c>
      <c r="I38">
        <v>0.98</v>
      </c>
      <c r="J38">
        <v>1</v>
      </c>
      <c r="K38">
        <v>0.88</v>
      </c>
      <c r="L38">
        <v>0.61</v>
      </c>
      <c r="M38">
        <v>0.53</v>
      </c>
      <c r="N38">
        <v>0.61499999999999999</v>
      </c>
      <c r="O38">
        <v>0.64800000000000002</v>
      </c>
      <c r="P38" t="s">
        <v>34</v>
      </c>
      <c r="Q38">
        <f>ABS(Master_file3[[#This Row],[Factor loading]])</f>
        <v>0.18</v>
      </c>
      <c r="R38" t="s">
        <v>35</v>
      </c>
      <c r="S38">
        <f>IF(Master_file3[[#This Row],[Abs(loading)]] &gt;= 0.6, 1, 0)</f>
        <v>0</v>
      </c>
      <c r="T38">
        <f>IF(Master_file3[[#This Row],[Abs(loading)]]&gt;=0.7, 1, 0)</f>
        <v>0</v>
      </c>
    </row>
    <row r="39" spans="1:20" x14ac:dyDescent="0.2">
      <c r="A39" t="s">
        <v>90</v>
      </c>
      <c r="B39" t="str">
        <f>LEFT(Master_file3[[#This Row],[Match ID]],3)</f>
        <v>1.2</v>
      </c>
      <c r="C39" t="str">
        <f>RIGHT(Master_file3[[#This Row],[Match ID]], 5)</f>
        <v>1.2.2</v>
      </c>
      <c r="D39">
        <v>1</v>
      </c>
      <c r="E39">
        <v>0</v>
      </c>
      <c r="F39">
        <v>1</v>
      </c>
      <c r="G39">
        <v>0.492582772</v>
      </c>
      <c r="H39">
        <v>0.29457214500000001</v>
      </c>
      <c r="I39">
        <v>0.98</v>
      </c>
      <c r="J39">
        <v>1</v>
      </c>
      <c r="K39">
        <v>0.99</v>
      </c>
      <c r="L39">
        <v>0.72</v>
      </c>
      <c r="M39">
        <v>0.72</v>
      </c>
      <c r="N39">
        <v>0.72799999999999998</v>
      </c>
      <c r="O39">
        <v>0.66500000000000004</v>
      </c>
      <c r="P39" t="s">
        <v>91</v>
      </c>
      <c r="Q39">
        <f>ABS(Master_file3[[#This Row],[Factor loading]])</f>
        <v>0.75</v>
      </c>
      <c r="R39" t="s">
        <v>92</v>
      </c>
      <c r="S39">
        <f>IF(Master_file3[[#This Row],[Abs(loading)]] &gt;= 0.6, 1, 0)</f>
        <v>1</v>
      </c>
      <c r="T39">
        <f>IF(Master_file3[[#This Row],[Abs(loading)]]&gt;=0.7, 1, 0)</f>
        <v>1</v>
      </c>
    </row>
    <row r="40" spans="1:20" x14ac:dyDescent="0.2">
      <c r="A40" t="s">
        <v>139</v>
      </c>
      <c r="B40" t="str">
        <f>LEFT(Master_file3[[#This Row],[Match ID]],3)</f>
        <v>1.3</v>
      </c>
      <c r="C40" t="str">
        <f>RIGHT(Master_file3[[#This Row],[Match ID]], 5)</f>
        <v>1.2.2</v>
      </c>
      <c r="D40">
        <v>1</v>
      </c>
      <c r="E40">
        <v>0</v>
      </c>
      <c r="F40">
        <v>0</v>
      </c>
      <c r="G40">
        <v>0.63127650899999999</v>
      </c>
      <c r="H40">
        <v>0.67818129100000002</v>
      </c>
      <c r="I40">
        <v>0.42</v>
      </c>
      <c r="J40">
        <v>0.01</v>
      </c>
      <c r="K40">
        <v>0</v>
      </c>
      <c r="L40">
        <v>0.73</v>
      </c>
      <c r="M40">
        <v>0.73</v>
      </c>
      <c r="N40">
        <v>0.73499999999999999</v>
      </c>
      <c r="O40">
        <v>0.67800000000000005</v>
      </c>
      <c r="P40" t="s">
        <v>140</v>
      </c>
      <c r="Q40">
        <f>ABS(Master_file3[[#This Row],[Factor loading]])</f>
        <v>0.24</v>
      </c>
      <c r="R40" t="s">
        <v>141</v>
      </c>
      <c r="S40">
        <f>IF(Master_file3[[#This Row],[Abs(loading)]] &gt;= 0.6, 1, 0)</f>
        <v>0</v>
      </c>
      <c r="T40">
        <f>IF(Master_file3[[#This Row],[Abs(loading)]]&gt;=0.7, 1, 0)</f>
        <v>0</v>
      </c>
    </row>
    <row r="41" spans="1:20" x14ac:dyDescent="0.2">
      <c r="A41" t="s">
        <v>182</v>
      </c>
      <c r="B41" t="str">
        <f>LEFT(Master_file3[[#This Row],[Match ID]],3)</f>
        <v>1.4</v>
      </c>
      <c r="C41" t="str">
        <f>RIGHT(Master_file3[[#This Row],[Match ID]], 5)</f>
        <v>1.2.2</v>
      </c>
      <c r="D41">
        <v>1</v>
      </c>
      <c r="E41">
        <v>0</v>
      </c>
      <c r="F41">
        <v>0</v>
      </c>
      <c r="G41">
        <v>0.45137796699999999</v>
      </c>
      <c r="H41">
        <v>0.47537604</v>
      </c>
      <c r="I41">
        <v>0</v>
      </c>
      <c r="J41">
        <v>0</v>
      </c>
      <c r="K41">
        <v>0</v>
      </c>
      <c r="L41">
        <v>0.62</v>
      </c>
      <c r="M41">
        <v>0.4</v>
      </c>
      <c r="N41">
        <v>0.69099999999999995</v>
      </c>
      <c r="O41">
        <v>0.59699999999999998</v>
      </c>
      <c r="P41" t="s">
        <v>34</v>
      </c>
      <c r="Q41">
        <f>ABS(Master_file3[[#This Row],[Factor loading]])</f>
        <v>0.18</v>
      </c>
      <c r="R41" t="s">
        <v>25</v>
      </c>
      <c r="S41">
        <f>IF(Master_file3[[#This Row],[Abs(loading)]] &gt;= 0.6, 1, 0)</f>
        <v>0</v>
      </c>
      <c r="T41">
        <f>IF(Master_file3[[#This Row],[Abs(loading)]]&gt;=0.7, 1, 0)</f>
        <v>0</v>
      </c>
    </row>
    <row r="42" spans="1:20" x14ac:dyDescent="0.2">
      <c r="A42" t="s">
        <v>225</v>
      </c>
      <c r="B42" t="str">
        <f>LEFT(Master_file3[[#This Row],[Match ID]],3)</f>
        <v>1.5</v>
      </c>
      <c r="C42" t="str">
        <f>RIGHT(Master_file3[[#This Row],[Match ID]], 5)</f>
        <v>1.2.2</v>
      </c>
      <c r="D42">
        <v>1</v>
      </c>
      <c r="E42">
        <v>0</v>
      </c>
      <c r="F42">
        <v>0</v>
      </c>
      <c r="G42">
        <v>0.35903776999999998</v>
      </c>
      <c r="H42">
        <v>0.19789515399999999</v>
      </c>
      <c r="I42">
        <v>0</v>
      </c>
      <c r="J42">
        <v>0</v>
      </c>
      <c r="K42">
        <v>0</v>
      </c>
      <c r="L42">
        <v>0.6</v>
      </c>
      <c r="M42">
        <v>0.05</v>
      </c>
      <c r="N42">
        <v>0.61799999999999999</v>
      </c>
      <c r="O42">
        <v>0.54600000000000004</v>
      </c>
      <c r="P42" t="s">
        <v>226</v>
      </c>
      <c r="Q42">
        <f>ABS(Master_file3[[#This Row],[Factor loading]])</f>
        <v>0.13</v>
      </c>
      <c r="R42" t="s">
        <v>25</v>
      </c>
      <c r="S42">
        <f>IF(Master_file3[[#This Row],[Abs(loading)]] &gt;= 0.6, 1, 0)</f>
        <v>0</v>
      </c>
      <c r="T42">
        <f>IF(Master_file3[[#This Row],[Abs(loading)]]&gt;=0.7, 1, 0)</f>
        <v>0</v>
      </c>
    </row>
    <row r="43" spans="1:20" x14ac:dyDescent="0.2">
      <c r="A43" t="s">
        <v>269</v>
      </c>
      <c r="B43" t="str">
        <f>LEFT(Master_file3[[#This Row],[Match ID]],3)</f>
        <v>1.6</v>
      </c>
      <c r="C43" t="str">
        <f>RIGHT(Master_file3[[#This Row],[Match ID]], 5)</f>
        <v>1.2.2</v>
      </c>
      <c r="D43">
        <v>1</v>
      </c>
      <c r="E43">
        <v>0</v>
      </c>
      <c r="F43">
        <v>0</v>
      </c>
      <c r="G43">
        <v>0.31553581600000002</v>
      </c>
      <c r="H43">
        <v>0.150409713</v>
      </c>
      <c r="I43">
        <v>0.02</v>
      </c>
      <c r="J43">
        <v>0.01</v>
      </c>
      <c r="K43">
        <v>0.01</v>
      </c>
      <c r="L43">
        <v>0.66</v>
      </c>
      <c r="M43">
        <v>0.04</v>
      </c>
      <c r="N43">
        <v>0.63200000000000001</v>
      </c>
      <c r="O43">
        <v>0.55200000000000005</v>
      </c>
      <c r="P43" t="s">
        <v>270</v>
      </c>
      <c r="Q43">
        <f>ABS(Master_file3[[#This Row],[Factor loading]])</f>
        <v>0.2</v>
      </c>
      <c r="R43" t="s">
        <v>25</v>
      </c>
      <c r="S43">
        <f>IF(Master_file3[[#This Row],[Abs(loading)]] &gt;= 0.6, 1, 0)</f>
        <v>0</v>
      </c>
      <c r="T43">
        <f>IF(Master_file3[[#This Row],[Abs(loading)]]&gt;=0.7, 1, 0)</f>
        <v>0</v>
      </c>
    </row>
    <row r="44" spans="1:20" x14ac:dyDescent="0.2">
      <c r="A44" t="s">
        <v>36</v>
      </c>
      <c r="B44" t="str">
        <f>LEFT(Master_file3[[#This Row],[Match ID]],3)</f>
        <v>1.1</v>
      </c>
      <c r="C44" t="str">
        <f>RIGHT(Master_file3[[#This Row],[Match ID]], 5)</f>
        <v>1.2.3</v>
      </c>
      <c r="D44">
        <v>1</v>
      </c>
      <c r="E44">
        <v>0</v>
      </c>
      <c r="F44">
        <v>0</v>
      </c>
      <c r="G44">
        <v>0.54344951900000005</v>
      </c>
      <c r="H44">
        <v>0.51804727299999997</v>
      </c>
      <c r="I44">
        <v>0.69</v>
      </c>
      <c r="J44">
        <v>0.28000000000000003</v>
      </c>
      <c r="K44">
        <v>0</v>
      </c>
      <c r="L44">
        <v>0.77</v>
      </c>
      <c r="M44">
        <v>0.61</v>
      </c>
      <c r="N44">
        <v>0.60099999999999998</v>
      </c>
      <c r="O44">
        <v>0.64900000000000002</v>
      </c>
      <c r="P44" t="s">
        <v>37</v>
      </c>
      <c r="Q44">
        <f>ABS(Master_file3[[#This Row],[Factor loading]])</f>
        <v>0.26</v>
      </c>
      <c r="R44" t="s">
        <v>38</v>
      </c>
      <c r="S44">
        <f>IF(Master_file3[[#This Row],[Abs(loading)]] &gt;= 0.6, 1, 0)</f>
        <v>0</v>
      </c>
      <c r="T44">
        <f>IF(Master_file3[[#This Row],[Abs(loading)]]&gt;=0.7, 1, 0)</f>
        <v>0</v>
      </c>
    </row>
    <row r="45" spans="1:20" x14ac:dyDescent="0.2">
      <c r="A45" t="s">
        <v>93</v>
      </c>
      <c r="B45" t="str">
        <f>LEFT(Master_file3[[#This Row],[Match ID]],3)</f>
        <v>1.2</v>
      </c>
      <c r="C45" t="str">
        <f>RIGHT(Master_file3[[#This Row],[Match ID]], 5)</f>
        <v>1.2.3</v>
      </c>
      <c r="D45">
        <v>1</v>
      </c>
      <c r="E45">
        <v>0</v>
      </c>
      <c r="F45">
        <v>1</v>
      </c>
      <c r="G45">
        <v>0.67969791599999996</v>
      </c>
      <c r="H45">
        <v>0.81737136799999999</v>
      </c>
      <c r="I45">
        <v>0.9</v>
      </c>
      <c r="J45">
        <v>0.31</v>
      </c>
      <c r="K45">
        <v>0</v>
      </c>
      <c r="L45">
        <v>0.91</v>
      </c>
      <c r="M45">
        <v>0.91</v>
      </c>
      <c r="N45">
        <v>0.73299999999999998</v>
      </c>
      <c r="O45">
        <v>0.65300000000000002</v>
      </c>
      <c r="P45" t="s">
        <v>94</v>
      </c>
      <c r="Q45">
        <f>ABS(Master_file3[[#This Row],[Factor loading]])</f>
        <v>0.53</v>
      </c>
      <c r="R45" t="s">
        <v>95</v>
      </c>
      <c r="S45">
        <f>IF(Master_file3[[#This Row],[Abs(loading)]] &gt;= 0.6, 1, 0)</f>
        <v>0</v>
      </c>
      <c r="T45">
        <f>IF(Master_file3[[#This Row],[Abs(loading)]]&gt;=0.7, 1, 0)</f>
        <v>0</v>
      </c>
    </row>
    <row r="46" spans="1:20" x14ac:dyDescent="0.2">
      <c r="A46" t="s">
        <v>142</v>
      </c>
      <c r="B46" t="str">
        <f>LEFT(Master_file3[[#This Row],[Match ID]],3)</f>
        <v>1.3</v>
      </c>
      <c r="C46" t="str">
        <f>RIGHT(Master_file3[[#This Row],[Match ID]], 5)</f>
        <v>1.2.3</v>
      </c>
      <c r="D46">
        <v>1</v>
      </c>
      <c r="E46">
        <v>0</v>
      </c>
      <c r="F46">
        <v>0</v>
      </c>
      <c r="G46">
        <v>0.54912473100000003</v>
      </c>
      <c r="H46">
        <v>0.754512191</v>
      </c>
      <c r="I46">
        <v>0.7</v>
      </c>
      <c r="J46">
        <v>0.25</v>
      </c>
      <c r="K46">
        <v>0.01</v>
      </c>
      <c r="L46">
        <v>0.91</v>
      </c>
      <c r="M46">
        <v>0.83</v>
      </c>
      <c r="N46">
        <v>0.755</v>
      </c>
      <c r="O46">
        <v>0.70799999999999996</v>
      </c>
      <c r="P46" t="s">
        <v>143</v>
      </c>
      <c r="Q46">
        <f>ABS(Master_file3[[#This Row],[Factor loading]])</f>
        <v>0.28999999999999998</v>
      </c>
      <c r="R46" t="s">
        <v>144</v>
      </c>
      <c r="S46">
        <f>IF(Master_file3[[#This Row],[Abs(loading)]] &gt;= 0.6, 1, 0)</f>
        <v>0</v>
      </c>
      <c r="T46">
        <f>IF(Master_file3[[#This Row],[Abs(loading)]]&gt;=0.7, 1, 0)</f>
        <v>0</v>
      </c>
    </row>
    <row r="47" spans="1:20" x14ac:dyDescent="0.2">
      <c r="A47" t="s">
        <v>183</v>
      </c>
      <c r="B47" t="str">
        <f>LEFT(Master_file3[[#This Row],[Match ID]],3)</f>
        <v>1.4</v>
      </c>
      <c r="C47" t="str">
        <f>RIGHT(Master_file3[[#This Row],[Match ID]], 5)</f>
        <v>1.2.3</v>
      </c>
      <c r="D47">
        <v>1</v>
      </c>
      <c r="E47">
        <v>0</v>
      </c>
      <c r="F47">
        <v>0</v>
      </c>
      <c r="G47">
        <v>0.58668279000000001</v>
      </c>
      <c r="H47">
        <v>0.68455380200000004</v>
      </c>
      <c r="I47">
        <v>0.47</v>
      </c>
      <c r="J47">
        <v>0</v>
      </c>
      <c r="K47">
        <v>0</v>
      </c>
      <c r="L47">
        <v>0.74</v>
      </c>
      <c r="M47">
        <v>0.48</v>
      </c>
      <c r="N47">
        <v>0.67400000000000004</v>
      </c>
      <c r="O47">
        <v>0.621</v>
      </c>
      <c r="P47" t="s">
        <v>157</v>
      </c>
      <c r="Q47">
        <f>ABS(Master_file3[[#This Row],[Factor loading]])</f>
        <v>0.27</v>
      </c>
      <c r="R47" t="s">
        <v>25</v>
      </c>
      <c r="S47">
        <f>IF(Master_file3[[#This Row],[Abs(loading)]] &gt;= 0.6, 1, 0)</f>
        <v>0</v>
      </c>
      <c r="T47">
        <f>IF(Master_file3[[#This Row],[Abs(loading)]]&gt;=0.7, 1, 0)</f>
        <v>0</v>
      </c>
    </row>
    <row r="48" spans="1:20" x14ac:dyDescent="0.2">
      <c r="A48" t="s">
        <v>227</v>
      </c>
      <c r="B48" t="str">
        <f>LEFT(Master_file3[[#This Row],[Match ID]],3)</f>
        <v>1.5</v>
      </c>
      <c r="C48" t="str">
        <f>RIGHT(Master_file3[[#This Row],[Match ID]], 5)</f>
        <v>1.2.3</v>
      </c>
      <c r="D48">
        <v>1</v>
      </c>
      <c r="E48">
        <v>0</v>
      </c>
      <c r="F48">
        <v>0</v>
      </c>
      <c r="G48">
        <v>0.41738511299999997</v>
      </c>
      <c r="H48">
        <v>0.19917744400000001</v>
      </c>
      <c r="I48">
        <v>0</v>
      </c>
      <c r="J48">
        <v>0</v>
      </c>
      <c r="K48">
        <v>0</v>
      </c>
      <c r="L48">
        <v>0.59</v>
      </c>
      <c r="M48">
        <v>0.08</v>
      </c>
      <c r="N48">
        <v>0.57599999999999996</v>
      </c>
      <c r="O48">
        <v>0.56100000000000005</v>
      </c>
      <c r="P48" t="s">
        <v>64</v>
      </c>
      <c r="Q48">
        <f>ABS(Master_file3[[#This Row],[Factor loading]])</f>
        <v>0.04</v>
      </c>
      <c r="R48" t="s">
        <v>25</v>
      </c>
      <c r="S48">
        <f>IF(Master_file3[[#This Row],[Abs(loading)]] &gt;= 0.6, 1, 0)</f>
        <v>0</v>
      </c>
      <c r="T48">
        <f>IF(Master_file3[[#This Row],[Abs(loading)]]&gt;=0.7, 1, 0)</f>
        <v>0</v>
      </c>
    </row>
    <row r="49" spans="1:20" x14ac:dyDescent="0.2">
      <c r="A49" t="s">
        <v>271</v>
      </c>
      <c r="B49" t="str">
        <f>LEFT(Master_file3[[#This Row],[Match ID]],3)</f>
        <v>1.6</v>
      </c>
      <c r="C49" t="str">
        <f>RIGHT(Master_file3[[#This Row],[Match ID]], 5)</f>
        <v>1.2.3</v>
      </c>
      <c r="D49">
        <v>1</v>
      </c>
      <c r="E49">
        <v>0</v>
      </c>
      <c r="F49">
        <v>0</v>
      </c>
      <c r="G49">
        <v>0.399068325</v>
      </c>
      <c r="H49">
        <v>0.24825932100000001</v>
      </c>
      <c r="I49">
        <v>0.01</v>
      </c>
      <c r="J49">
        <v>0</v>
      </c>
      <c r="K49">
        <v>0</v>
      </c>
      <c r="L49">
        <v>0.6</v>
      </c>
      <c r="M49">
        <v>0.05</v>
      </c>
      <c r="N49">
        <v>0.57399999999999995</v>
      </c>
      <c r="O49">
        <v>0.55500000000000005</v>
      </c>
      <c r="P49" t="s">
        <v>170</v>
      </c>
      <c r="Q49">
        <f>ABS(Master_file3[[#This Row],[Factor loading]])</f>
        <v>0.05</v>
      </c>
      <c r="R49" t="s">
        <v>25</v>
      </c>
      <c r="S49">
        <f>IF(Master_file3[[#This Row],[Abs(loading)]] &gt;= 0.6, 1, 0)</f>
        <v>0</v>
      </c>
      <c r="T49">
        <f>IF(Master_file3[[#This Row],[Abs(loading)]]&gt;=0.7, 1, 0)</f>
        <v>0</v>
      </c>
    </row>
    <row r="50" spans="1:20" x14ac:dyDescent="0.2">
      <c r="A50" t="s">
        <v>39</v>
      </c>
      <c r="B50" t="str">
        <f>LEFT(Master_file3[[#This Row],[Match ID]],3)</f>
        <v>1.1</v>
      </c>
      <c r="C50" t="str">
        <f>RIGHT(Master_file3[[#This Row],[Match ID]], 5)</f>
        <v>1.2.4</v>
      </c>
      <c r="D50">
        <v>1</v>
      </c>
      <c r="E50">
        <v>0</v>
      </c>
      <c r="F50">
        <v>0</v>
      </c>
      <c r="G50">
        <v>0.52046800599999998</v>
      </c>
      <c r="H50">
        <v>0.42261406800000001</v>
      </c>
      <c r="I50">
        <v>0.98</v>
      </c>
      <c r="J50">
        <v>1</v>
      </c>
      <c r="K50">
        <v>0.97</v>
      </c>
      <c r="L50">
        <v>0.56999999999999995</v>
      </c>
      <c r="M50">
        <v>0.5</v>
      </c>
      <c r="N50">
        <v>0.61399999999999999</v>
      </c>
      <c r="O50">
        <v>0.63800000000000001</v>
      </c>
      <c r="P50" t="s">
        <v>40</v>
      </c>
      <c r="Q50">
        <f>ABS(Master_file3[[#This Row],[Factor loading]])</f>
        <v>0.21</v>
      </c>
      <c r="R50" t="s">
        <v>41</v>
      </c>
      <c r="S50">
        <f>IF(Master_file3[[#This Row],[Abs(loading)]] &gt;= 0.6, 1, 0)</f>
        <v>0</v>
      </c>
      <c r="T50">
        <f>IF(Master_file3[[#This Row],[Abs(loading)]]&gt;=0.7, 1, 0)</f>
        <v>0</v>
      </c>
    </row>
    <row r="51" spans="1:20" x14ac:dyDescent="0.2">
      <c r="A51" t="s">
        <v>96</v>
      </c>
      <c r="B51" t="str">
        <f>LEFT(Master_file3[[#This Row],[Match ID]],3)</f>
        <v>1.2</v>
      </c>
      <c r="C51" t="str">
        <f>RIGHT(Master_file3[[#This Row],[Match ID]], 5)</f>
        <v>1.2.4</v>
      </c>
      <c r="D51">
        <v>1</v>
      </c>
      <c r="E51">
        <v>0</v>
      </c>
      <c r="F51">
        <v>1</v>
      </c>
      <c r="G51">
        <v>0.53125229600000001</v>
      </c>
      <c r="H51">
        <v>0.38612997500000001</v>
      </c>
      <c r="I51">
        <v>0.98</v>
      </c>
      <c r="J51">
        <v>0.99</v>
      </c>
      <c r="K51">
        <v>0.99</v>
      </c>
      <c r="L51">
        <v>0.69</v>
      </c>
      <c r="M51">
        <v>0.69</v>
      </c>
      <c r="N51">
        <v>0.70499999999999996</v>
      </c>
      <c r="O51">
        <v>0.63</v>
      </c>
      <c r="P51" t="s">
        <v>97</v>
      </c>
      <c r="Q51">
        <f>ABS(Master_file3[[#This Row],[Factor loading]])</f>
        <v>0.57999999999999996</v>
      </c>
      <c r="R51" t="s">
        <v>98</v>
      </c>
      <c r="S51">
        <f>IF(Master_file3[[#This Row],[Abs(loading)]] &gt;= 0.6, 1, 0)</f>
        <v>0</v>
      </c>
      <c r="T51">
        <f>IF(Master_file3[[#This Row],[Abs(loading)]]&gt;=0.7, 1, 0)</f>
        <v>0</v>
      </c>
    </row>
    <row r="52" spans="1:20" x14ac:dyDescent="0.2">
      <c r="A52" t="s">
        <v>145</v>
      </c>
      <c r="B52" t="str">
        <f>LEFT(Master_file3[[#This Row],[Match ID]],3)</f>
        <v>1.3</v>
      </c>
      <c r="C52" t="str">
        <f>RIGHT(Master_file3[[#This Row],[Match ID]], 5)</f>
        <v>1.2.4</v>
      </c>
      <c r="D52">
        <v>1</v>
      </c>
      <c r="E52">
        <v>0</v>
      </c>
      <c r="F52">
        <v>0</v>
      </c>
      <c r="G52">
        <v>0.61764152800000005</v>
      </c>
      <c r="H52">
        <v>0.556888461</v>
      </c>
      <c r="I52">
        <v>0.22</v>
      </c>
      <c r="J52">
        <v>0.02</v>
      </c>
      <c r="K52">
        <v>0.01</v>
      </c>
      <c r="L52">
        <v>0.67</v>
      </c>
      <c r="M52">
        <v>0.63</v>
      </c>
      <c r="N52">
        <v>0.63700000000000001</v>
      </c>
      <c r="O52">
        <v>0.61299999999999999</v>
      </c>
      <c r="P52" t="s">
        <v>53</v>
      </c>
      <c r="Q52">
        <f>ABS(Master_file3[[#This Row],[Factor loading]])</f>
        <v>0.2</v>
      </c>
      <c r="R52" t="s">
        <v>146</v>
      </c>
      <c r="S52">
        <f>IF(Master_file3[[#This Row],[Abs(loading)]] &gt;= 0.6, 1, 0)</f>
        <v>0</v>
      </c>
      <c r="T52">
        <f>IF(Master_file3[[#This Row],[Abs(loading)]]&gt;=0.7, 1, 0)</f>
        <v>0</v>
      </c>
    </row>
    <row r="53" spans="1:20" x14ac:dyDescent="0.2">
      <c r="A53" t="s">
        <v>184</v>
      </c>
      <c r="B53" t="str">
        <f>LEFT(Master_file3[[#This Row],[Match ID]],3)</f>
        <v>1.4</v>
      </c>
      <c r="C53" t="str">
        <f>RIGHT(Master_file3[[#This Row],[Match ID]], 5)</f>
        <v>1.2.4</v>
      </c>
      <c r="D53">
        <v>1</v>
      </c>
      <c r="E53">
        <v>0</v>
      </c>
      <c r="F53">
        <v>0</v>
      </c>
      <c r="G53">
        <v>0.50224824599999995</v>
      </c>
      <c r="H53">
        <v>0.39635208199999999</v>
      </c>
      <c r="I53">
        <v>0.09</v>
      </c>
      <c r="J53">
        <v>0</v>
      </c>
      <c r="K53">
        <v>0.02</v>
      </c>
      <c r="L53">
        <v>0.56000000000000005</v>
      </c>
      <c r="M53">
        <v>0.34</v>
      </c>
      <c r="N53">
        <v>0.59299999999999997</v>
      </c>
      <c r="O53">
        <v>0.53500000000000003</v>
      </c>
      <c r="P53" t="s">
        <v>34</v>
      </c>
      <c r="Q53">
        <f>ABS(Master_file3[[#This Row],[Factor loading]])</f>
        <v>0.18</v>
      </c>
      <c r="R53" t="s">
        <v>25</v>
      </c>
      <c r="S53">
        <f>IF(Master_file3[[#This Row],[Abs(loading)]] &gt;= 0.6, 1, 0)</f>
        <v>0</v>
      </c>
      <c r="T53">
        <f>IF(Master_file3[[#This Row],[Abs(loading)]]&gt;=0.7, 1, 0)</f>
        <v>0</v>
      </c>
    </row>
    <row r="54" spans="1:20" x14ac:dyDescent="0.2">
      <c r="A54" t="s">
        <v>228</v>
      </c>
      <c r="B54" t="str">
        <f>LEFT(Master_file3[[#This Row],[Match ID]],3)</f>
        <v>1.5</v>
      </c>
      <c r="C54" t="str">
        <f>RIGHT(Master_file3[[#This Row],[Match ID]], 5)</f>
        <v>1.2.4</v>
      </c>
      <c r="D54">
        <v>1</v>
      </c>
      <c r="E54">
        <v>0</v>
      </c>
      <c r="F54">
        <v>0</v>
      </c>
      <c r="G54">
        <v>0.388628855</v>
      </c>
      <c r="H54">
        <v>0.189436719</v>
      </c>
      <c r="I54">
        <v>0</v>
      </c>
      <c r="J54">
        <v>0</v>
      </c>
      <c r="K54">
        <v>0</v>
      </c>
      <c r="L54">
        <v>0.56999999999999995</v>
      </c>
      <c r="M54">
        <v>0.06</v>
      </c>
      <c r="N54">
        <v>0.58199999999999996</v>
      </c>
      <c r="O54">
        <v>0.53700000000000003</v>
      </c>
      <c r="P54" t="s">
        <v>57</v>
      </c>
      <c r="Q54">
        <f>ABS(Master_file3[[#This Row],[Factor loading]])</f>
        <v>0.02</v>
      </c>
      <c r="R54" t="s">
        <v>25</v>
      </c>
      <c r="S54">
        <f>IF(Master_file3[[#This Row],[Abs(loading)]] &gt;= 0.6, 1, 0)</f>
        <v>0</v>
      </c>
      <c r="T54">
        <f>IF(Master_file3[[#This Row],[Abs(loading)]]&gt;=0.7, 1, 0)</f>
        <v>0</v>
      </c>
    </row>
    <row r="55" spans="1:20" x14ac:dyDescent="0.2">
      <c r="A55" t="s">
        <v>272</v>
      </c>
      <c r="B55" t="str">
        <f>LEFT(Master_file3[[#This Row],[Match ID]],3)</f>
        <v>1.6</v>
      </c>
      <c r="C55" t="str">
        <f>RIGHT(Master_file3[[#This Row],[Match ID]], 5)</f>
        <v>1.2.4</v>
      </c>
      <c r="D55">
        <v>1</v>
      </c>
      <c r="E55">
        <v>0</v>
      </c>
      <c r="F55">
        <v>0</v>
      </c>
      <c r="G55">
        <v>0.357142195</v>
      </c>
      <c r="H55">
        <v>0.228541359</v>
      </c>
      <c r="I55">
        <v>0.01</v>
      </c>
      <c r="J55">
        <v>0.03</v>
      </c>
      <c r="K55">
        <v>0.05</v>
      </c>
      <c r="L55">
        <v>0.64</v>
      </c>
      <c r="M55">
        <v>0.04</v>
      </c>
      <c r="N55">
        <v>0.59899999999999998</v>
      </c>
      <c r="O55">
        <v>0.54200000000000004</v>
      </c>
      <c r="P55" t="s">
        <v>273</v>
      </c>
      <c r="Q55">
        <f>ABS(Master_file3[[#This Row],[Factor loading]])</f>
        <v>0.19</v>
      </c>
      <c r="R55" t="s">
        <v>25</v>
      </c>
      <c r="S55">
        <f>IF(Master_file3[[#This Row],[Abs(loading)]] &gt;= 0.6, 1, 0)</f>
        <v>0</v>
      </c>
      <c r="T55">
        <f>IF(Master_file3[[#This Row],[Abs(loading)]]&gt;=0.7, 1, 0)</f>
        <v>0</v>
      </c>
    </row>
    <row r="56" spans="1:20" x14ac:dyDescent="0.2">
      <c r="A56" t="s">
        <v>42</v>
      </c>
      <c r="B56" t="str">
        <f>LEFT(Master_file3[[#This Row],[Match ID]],3)</f>
        <v>1.1</v>
      </c>
      <c r="C56" t="str">
        <f>RIGHT(Master_file3[[#This Row],[Match ID]], 5)</f>
        <v>1.3.1</v>
      </c>
      <c r="D56">
        <v>1</v>
      </c>
      <c r="E56">
        <v>0</v>
      </c>
      <c r="F56">
        <v>0</v>
      </c>
      <c r="G56">
        <v>0.47384920800000002</v>
      </c>
      <c r="H56">
        <v>0.16043068499999999</v>
      </c>
      <c r="I56">
        <v>0.01</v>
      </c>
      <c r="J56">
        <v>0</v>
      </c>
      <c r="K56">
        <v>0</v>
      </c>
      <c r="L56">
        <v>0.75</v>
      </c>
      <c r="M56">
        <v>0.56999999999999995</v>
      </c>
      <c r="N56">
        <v>0.59799999999999998</v>
      </c>
      <c r="O56">
        <v>0.77200000000000002</v>
      </c>
      <c r="P56" t="s">
        <v>43</v>
      </c>
      <c r="Q56">
        <f>ABS(Master_file3[[#This Row],[Factor loading]])</f>
        <v>0.12</v>
      </c>
      <c r="R56" t="s">
        <v>44</v>
      </c>
      <c r="S56">
        <f>IF(Master_file3[[#This Row],[Abs(loading)]] &gt;= 0.6, 1, 0)</f>
        <v>0</v>
      </c>
      <c r="T56">
        <f>IF(Master_file3[[#This Row],[Abs(loading)]]&gt;=0.7, 1, 0)</f>
        <v>0</v>
      </c>
    </row>
    <row r="57" spans="1:20" x14ac:dyDescent="0.2">
      <c r="A57" t="s">
        <v>99</v>
      </c>
      <c r="B57" t="str">
        <f>LEFT(Master_file3[[#This Row],[Match ID]],3)</f>
        <v>1.2</v>
      </c>
      <c r="C57" t="str">
        <f>RIGHT(Master_file3[[#This Row],[Match ID]], 5)</f>
        <v>1.3.1</v>
      </c>
      <c r="D57">
        <v>1</v>
      </c>
      <c r="E57">
        <v>0</v>
      </c>
      <c r="F57">
        <v>0</v>
      </c>
      <c r="G57">
        <v>0.54014861800000002</v>
      </c>
      <c r="H57">
        <v>0.24718905999999999</v>
      </c>
      <c r="I57">
        <v>0.01</v>
      </c>
      <c r="J57">
        <v>0</v>
      </c>
      <c r="K57">
        <v>0</v>
      </c>
      <c r="L57">
        <v>0.9</v>
      </c>
      <c r="M57">
        <v>0.9</v>
      </c>
      <c r="N57">
        <v>0.67800000000000005</v>
      </c>
      <c r="O57">
        <v>0.77300000000000002</v>
      </c>
      <c r="P57" t="s">
        <v>100</v>
      </c>
      <c r="Q57">
        <f>ABS(Master_file3[[#This Row],[Factor loading]])</f>
        <v>0.16</v>
      </c>
      <c r="R57" t="s">
        <v>101</v>
      </c>
      <c r="S57">
        <f>IF(Master_file3[[#This Row],[Abs(loading)]] &gt;= 0.6, 1, 0)</f>
        <v>0</v>
      </c>
      <c r="T57">
        <f>IF(Master_file3[[#This Row],[Abs(loading)]]&gt;=0.7, 1, 0)</f>
        <v>0</v>
      </c>
    </row>
    <row r="58" spans="1:20" x14ac:dyDescent="0.2">
      <c r="A58" t="s">
        <v>147</v>
      </c>
      <c r="B58" t="str">
        <f>LEFT(Master_file3[[#This Row],[Match ID]],3)</f>
        <v>1.3</v>
      </c>
      <c r="C58" t="str">
        <f>RIGHT(Master_file3[[#This Row],[Match ID]], 5)</f>
        <v>1.3.1</v>
      </c>
      <c r="D58">
        <v>1</v>
      </c>
      <c r="E58">
        <v>0</v>
      </c>
      <c r="F58">
        <v>1</v>
      </c>
      <c r="G58">
        <v>0.59950071900000002</v>
      </c>
      <c r="H58">
        <v>0.35117030100000002</v>
      </c>
      <c r="I58">
        <v>0.99</v>
      </c>
      <c r="J58">
        <v>1</v>
      </c>
      <c r="K58">
        <v>0.99</v>
      </c>
      <c r="L58">
        <v>0.93</v>
      </c>
      <c r="M58">
        <v>0.85</v>
      </c>
      <c r="N58">
        <v>0.82799999999999996</v>
      </c>
      <c r="O58">
        <v>0.85299999999999998</v>
      </c>
      <c r="P58" t="s">
        <v>148</v>
      </c>
      <c r="Q58">
        <f>ABS(Master_file3[[#This Row],[Factor loading]])</f>
        <v>0.83</v>
      </c>
      <c r="R58" t="s">
        <v>149</v>
      </c>
      <c r="S58">
        <f>IF(Master_file3[[#This Row],[Abs(loading)]] &gt;= 0.6, 1, 0)</f>
        <v>1</v>
      </c>
      <c r="T58">
        <f>IF(Master_file3[[#This Row],[Abs(loading)]]&gt;=0.7, 1, 0)</f>
        <v>1</v>
      </c>
    </row>
    <row r="59" spans="1:20" x14ac:dyDescent="0.2">
      <c r="A59" t="s">
        <v>185</v>
      </c>
      <c r="B59" t="str">
        <f>LEFT(Master_file3[[#This Row],[Match ID]],3)</f>
        <v>1.4</v>
      </c>
      <c r="C59" t="str">
        <f>RIGHT(Master_file3[[#This Row],[Match ID]], 5)</f>
        <v>1.3.1</v>
      </c>
      <c r="D59">
        <v>1</v>
      </c>
      <c r="E59">
        <v>0</v>
      </c>
      <c r="F59">
        <v>0</v>
      </c>
      <c r="G59">
        <v>0.51413078999999995</v>
      </c>
      <c r="H59">
        <v>0.27760770899999998</v>
      </c>
      <c r="I59">
        <v>0.96</v>
      </c>
      <c r="J59">
        <v>0.94</v>
      </c>
      <c r="K59">
        <v>0.95</v>
      </c>
      <c r="L59">
        <v>0.77</v>
      </c>
      <c r="M59">
        <v>0.5</v>
      </c>
      <c r="N59">
        <v>0.68100000000000005</v>
      </c>
      <c r="O59">
        <v>0.78500000000000003</v>
      </c>
      <c r="P59" t="s">
        <v>186</v>
      </c>
      <c r="Q59">
        <f>ABS(Master_file3[[#This Row],[Factor loading]])</f>
        <v>0.25</v>
      </c>
      <c r="R59" t="s">
        <v>25</v>
      </c>
      <c r="S59">
        <f>IF(Master_file3[[#This Row],[Abs(loading)]] &gt;= 0.6, 1, 0)</f>
        <v>0</v>
      </c>
      <c r="T59">
        <f>IF(Master_file3[[#This Row],[Abs(loading)]]&gt;=0.7, 1, 0)</f>
        <v>0</v>
      </c>
    </row>
    <row r="60" spans="1:20" x14ac:dyDescent="0.2">
      <c r="A60" t="s">
        <v>229</v>
      </c>
      <c r="B60" t="str">
        <f>LEFT(Master_file3[[#This Row],[Match ID]],3)</f>
        <v>1.5</v>
      </c>
      <c r="C60" t="str">
        <f>RIGHT(Master_file3[[#This Row],[Match ID]], 5)</f>
        <v>1.3.1</v>
      </c>
      <c r="D60">
        <v>1</v>
      </c>
      <c r="E60">
        <v>0</v>
      </c>
      <c r="F60">
        <v>0</v>
      </c>
      <c r="G60">
        <v>0.34170128700000002</v>
      </c>
      <c r="H60">
        <v>0.13101877300000001</v>
      </c>
      <c r="I60">
        <v>0</v>
      </c>
      <c r="J60">
        <v>0</v>
      </c>
      <c r="K60">
        <v>0</v>
      </c>
      <c r="L60">
        <v>0.55000000000000004</v>
      </c>
      <c r="M60">
        <v>7.0000000000000007E-2</v>
      </c>
      <c r="N60">
        <v>0.55900000000000005</v>
      </c>
      <c r="O60">
        <v>0.624</v>
      </c>
      <c r="P60" t="s">
        <v>197</v>
      </c>
      <c r="Q60">
        <f>ABS(Master_file3[[#This Row],[Factor loading]])</f>
        <v>0.06</v>
      </c>
      <c r="R60" t="s">
        <v>25</v>
      </c>
      <c r="S60">
        <f>IF(Master_file3[[#This Row],[Abs(loading)]] &gt;= 0.6, 1, 0)</f>
        <v>0</v>
      </c>
      <c r="T60">
        <f>IF(Master_file3[[#This Row],[Abs(loading)]]&gt;=0.7, 1, 0)</f>
        <v>0</v>
      </c>
    </row>
    <row r="61" spans="1:20" x14ac:dyDescent="0.2">
      <c r="A61" t="s">
        <v>274</v>
      </c>
      <c r="B61" t="str">
        <f>LEFT(Master_file3[[#This Row],[Match ID]],3)</f>
        <v>1.6</v>
      </c>
      <c r="C61" t="str">
        <f>RIGHT(Master_file3[[#This Row],[Match ID]], 5)</f>
        <v>1.3.1</v>
      </c>
      <c r="D61">
        <v>1</v>
      </c>
      <c r="E61">
        <v>0</v>
      </c>
      <c r="F61">
        <v>0</v>
      </c>
      <c r="G61">
        <v>0.35807369999999999</v>
      </c>
      <c r="H61">
        <v>0.12552885699999999</v>
      </c>
      <c r="I61">
        <v>0</v>
      </c>
      <c r="J61">
        <v>0</v>
      </c>
      <c r="K61">
        <v>0</v>
      </c>
      <c r="L61">
        <v>0.55000000000000004</v>
      </c>
      <c r="M61">
        <v>0.06</v>
      </c>
      <c r="N61">
        <v>0.57899999999999996</v>
      </c>
      <c r="O61">
        <v>0.65900000000000003</v>
      </c>
      <c r="P61" t="s">
        <v>213</v>
      </c>
      <c r="Q61">
        <f>ABS(Master_file3[[#This Row],[Factor loading]])</f>
        <v>0.08</v>
      </c>
      <c r="R61" t="s">
        <v>25</v>
      </c>
      <c r="S61">
        <f>IF(Master_file3[[#This Row],[Abs(loading)]] &gt;= 0.6, 1, 0)</f>
        <v>0</v>
      </c>
      <c r="T61">
        <f>IF(Master_file3[[#This Row],[Abs(loading)]]&gt;=0.7, 1, 0)</f>
        <v>0</v>
      </c>
    </row>
    <row r="62" spans="1:20" x14ac:dyDescent="0.2">
      <c r="A62" t="s">
        <v>45</v>
      </c>
      <c r="B62" t="str">
        <f>LEFT(Master_file3[[#This Row],[Match ID]],3)</f>
        <v>1.1</v>
      </c>
      <c r="C62" t="str">
        <f>RIGHT(Master_file3[[#This Row],[Match ID]], 5)</f>
        <v>1.3.2</v>
      </c>
      <c r="D62">
        <v>1</v>
      </c>
      <c r="E62">
        <v>0</v>
      </c>
      <c r="F62">
        <v>0</v>
      </c>
      <c r="G62">
        <v>0.49949368700000002</v>
      </c>
      <c r="H62">
        <v>9.2239372E-2</v>
      </c>
      <c r="I62">
        <v>0.1</v>
      </c>
      <c r="J62">
        <v>0.02</v>
      </c>
      <c r="K62">
        <v>0</v>
      </c>
      <c r="L62">
        <v>0.78</v>
      </c>
      <c r="M62">
        <v>0.55000000000000004</v>
      </c>
      <c r="N62">
        <v>0.58199999999999996</v>
      </c>
      <c r="O62">
        <v>0.78500000000000003</v>
      </c>
      <c r="P62" t="s">
        <v>46</v>
      </c>
      <c r="Q62">
        <f>ABS(Master_file3[[#This Row],[Factor loading]])</f>
        <v>0.03</v>
      </c>
      <c r="R62" t="s">
        <v>47</v>
      </c>
      <c r="S62">
        <f>IF(Master_file3[[#This Row],[Abs(loading)]] &gt;= 0.6, 1, 0)</f>
        <v>0</v>
      </c>
      <c r="T62">
        <f>IF(Master_file3[[#This Row],[Abs(loading)]]&gt;=0.7, 1, 0)</f>
        <v>0</v>
      </c>
    </row>
    <row r="63" spans="1:20" x14ac:dyDescent="0.2">
      <c r="A63" t="s">
        <v>102</v>
      </c>
      <c r="B63" t="str">
        <f>LEFT(Master_file3[[#This Row],[Match ID]],3)</f>
        <v>1.2</v>
      </c>
      <c r="C63" t="str">
        <f>RIGHT(Master_file3[[#This Row],[Match ID]], 5)</f>
        <v>1.3.2</v>
      </c>
      <c r="D63">
        <v>1</v>
      </c>
      <c r="E63">
        <v>0</v>
      </c>
      <c r="F63">
        <v>0</v>
      </c>
      <c r="G63">
        <v>0.47614699900000002</v>
      </c>
      <c r="H63">
        <v>0.139491066</v>
      </c>
      <c r="I63">
        <v>0.02</v>
      </c>
      <c r="J63">
        <v>0</v>
      </c>
      <c r="K63">
        <v>0</v>
      </c>
      <c r="L63">
        <v>0.88</v>
      </c>
      <c r="M63">
        <v>0.88</v>
      </c>
      <c r="N63">
        <v>0.67100000000000004</v>
      </c>
      <c r="O63">
        <v>0.77100000000000002</v>
      </c>
      <c r="P63" t="s">
        <v>103</v>
      </c>
      <c r="Q63">
        <f>ABS(Master_file3[[#This Row],[Factor loading]])</f>
        <v>0.23</v>
      </c>
      <c r="R63" t="s">
        <v>104</v>
      </c>
      <c r="S63">
        <f>IF(Master_file3[[#This Row],[Abs(loading)]] &gt;= 0.6, 1, 0)</f>
        <v>0</v>
      </c>
      <c r="T63">
        <f>IF(Master_file3[[#This Row],[Abs(loading)]]&gt;=0.7, 1, 0)</f>
        <v>0</v>
      </c>
    </row>
    <row r="64" spans="1:20" x14ac:dyDescent="0.2">
      <c r="A64" t="s">
        <v>150</v>
      </c>
      <c r="B64" t="str">
        <f>LEFT(Master_file3[[#This Row],[Match ID]],3)</f>
        <v>1.3</v>
      </c>
      <c r="C64" t="str">
        <f>RIGHT(Master_file3[[#This Row],[Match ID]], 5)</f>
        <v>1.3.2</v>
      </c>
      <c r="D64">
        <v>1</v>
      </c>
      <c r="E64">
        <v>0</v>
      </c>
      <c r="F64">
        <v>1</v>
      </c>
      <c r="G64">
        <v>0.67038463000000004</v>
      </c>
      <c r="H64">
        <v>0.83845162399999995</v>
      </c>
      <c r="I64">
        <v>0.98</v>
      </c>
      <c r="J64">
        <v>0.99</v>
      </c>
      <c r="K64">
        <v>0.99</v>
      </c>
      <c r="L64">
        <v>0.95</v>
      </c>
      <c r="M64">
        <v>0.92</v>
      </c>
      <c r="N64">
        <v>0.83799999999999997</v>
      </c>
      <c r="O64">
        <v>0.83699999999999997</v>
      </c>
      <c r="P64" t="s">
        <v>151</v>
      </c>
      <c r="Q64">
        <f>ABS(Master_file3[[#This Row],[Factor loading]])</f>
        <v>0.92</v>
      </c>
      <c r="R64" t="s">
        <v>152</v>
      </c>
      <c r="S64">
        <f>IF(Master_file3[[#This Row],[Abs(loading)]] &gt;= 0.6, 1, 0)</f>
        <v>1</v>
      </c>
      <c r="T64">
        <f>IF(Master_file3[[#This Row],[Abs(loading)]]&gt;=0.7, 1, 0)</f>
        <v>1</v>
      </c>
    </row>
    <row r="65" spans="1:20" x14ac:dyDescent="0.2">
      <c r="A65" t="s">
        <v>187</v>
      </c>
      <c r="B65" t="str">
        <f>LEFT(Master_file3[[#This Row],[Match ID]],3)</f>
        <v>1.4</v>
      </c>
      <c r="C65" t="str">
        <f>RIGHT(Master_file3[[#This Row],[Match ID]], 5)</f>
        <v>1.3.2</v>
      </c>
      <c r="D65">
        <v>1</v>
      </c>
      <c r="E65">
        <v>0</v>
      </c>
      <c r="F65">
        <v>0</v>
      </c>
      <c r="G65">
        <v>0.48832448499999997</v>
      </c>
      <c r="H65">
        <v>0.359322429</v>
      </c>
      <c r="I65">
        <v>0.97</v>
      </c>
      <c r="J65">
        <v>1</v>
      </c>
      <c r="K65">
        <v>0.99</v>
      </c>
      <c r="L65">
        <v>0.82</v>
      </c>
      <c r="M65">
        <v>0.54</v>
      </c>
      <c r="N65">
        <v>0.72299999999999998</v>
      </c>
      <c r="O65">
        <v>0.77700000000000002</v>
      </c>
      <c r="P65" t="s">
        <v>34</v>
      </c>
      <c r="Q65">
        <f>ABS(Master_file3[[#This Row],[Factor loading]])</f>
        <v>0.18</v>
      </c>
      <c r="R65" t="s">
        <v>25</v>
      </c>
      <c r="S65">
        <f>IF(Master_file3[[#This Row],[Abs(loading)]] &gt;= 0.6, 1, 0)</f>
        <v>0</v>
      </c>
      <c r="T65">
        <f>IF(Master_file3[[#This Row],[Abs(loading)]]&gt;=0.7, 1, 0)</f>
        <v>0</v>
      </c>
    </row>
    <row r="66" spans="1:20" x14ac:dyDescent="0.2">
      <c r="A66" t="s">
        <v>230</v>
      </c>
      <c r="B66" t="str">
        <f>LEFT(Master_file3[[#This Row],[Match ID]],3)</f>
        <v>1.5</v>
      </c>
      <c r="C66" t="str">
        <f>RIGHT(Master_file3[[#This Row],[Match ID]], 5)</f>
        <v>1.3.2</v>
      </c>
      <c r="D66">
        <v>1</v>
      </c>
      <c r="E66">
        <v>0</v>
      </c>
      <c r="F66">
        <v>0</v>
      </c>
      <c r="G66">
        <v>0.33976362900000001</v>
      </c>
      <c r="H66">
        <v>0.134578064</v>
      </c>
      <c r="I66">
        <v>0</v>
      </c>
      <c r="J66">
        <v>0</v>
      </c>
      <c r="K66">
        <v>0</v>
      </c>
      <c r="L66">
        <v>0.59</v>
      </c>
      <c r="M66">
        <v>0.1</v>
      </c>
      <c r="N66">
        <v>0.59699999999999998</v>
      </c>
      <c r="O66">
        <v>0.72699999999999998</v>
      </c>
      <c r="P66" t="s">
        <v>197</v>
      </c>
      <c r="Q66">
        <f>ABS(Master_file3[[#This Row],[Factor loading]])</f>
        <v>0.06</v>
      </c>
      <c r="R66" t="s">
        <v>25</v>
      </c>
      <c r="S66">
        <f>IF(Master_file3[[#This Row],[Abs(loading)]] &gt;= 0.6, 1, 0)</f>
        <v>0</v>
      </c>
      <c r="T66">
        <f>IF(Master_file3[[#This Row],[Abs(loading)]]&gt;=0.7, 1, 0)</f>
        <v>0</v>
      </c>
    </row>
    <row r="67" spans="1:20" x14ac:dyDescent="0.2">
      <c r="A67" t="s">
        <v>275</v>
      </c>
      <c r="B67" t="str">
        <f>LEFT(Master_file3[[#This Row],[Match ID]],3)</f>
        <v>1.6</v>
      </c>
      <c r="C67" t="str">
        <f>RIGHT(Master_file3[[#This Row],[Match ID]], 5)</f>
        <v>1.3.2</v>
      </c>
      <c r="D67">
        <v>1</v>
      </c>
      <c r="E67">
        <v>0</v>
      </c>
      <c r="F67">
        <v>0</v>
      </c>
      <c r="G67">
        <v>0.33003434199999998</v>
      </c>
      <c r="H67">
        <v>0.13093152599999999</v>
      </c>
      <c r="I67">
        <v>0</v>
      </c>
      <c r="J67">
        <v>0</v>
      </c>
      <c r="K67">
        <v>0</v>
      </c>
      <c r="L67">
        <v>0.59</v>
      </c>
      <c r="M67">
        <v>0.09</v>
      </c>
      <c r="N67">
        <v>0.58899999999999997</v>
      </c>
      <c r="O67">
        <v>0.75600000000000001</v>
      </c>
      <c r="P67" t="s">
        <v>74</v>
      </c>
      <c r="Q67">
        <f>ABS(Master_file3[[#This Row],[Factor loading]])</f>
        <v>7.0000000000000007E-2</v>
      </c>
      <c r="R67" t="s">
        <v>25</v>
      </c>
      <c r="S67">
        <f>IF(Master_file3[[#This Row],[Abs(loading)]] &gt;= 0.6, 1, 0)</f>
        <v>0</v>
      </c>
      <c r="T67">
        <f>IF(Master_file3[[#This Row],[Abs(loading)]]&gt;=0.7, 1, 0)</f>
        <v>0</v>
      </c>
    </row>
    <row r="68" spans="1:20" x14ac:dyDescent="0.2">
      <c r="A68" t="s">
        <v>48</v>
      </c>
      <c r="B68" t="str">
        <f>LEFT(Master_file3[[#This Row],[Match ID]],3)</f>
        <v>1.1</v>
      </c>
      <c r="C68" t="str">
        <f>RIGHT(Master_file3[[#This Row],[Match ID]], 5)</f>
        <v>1.3.3</v>
      </c>
      <c r="D68">
        <v>1</v>
      </c>
      <c r="E68">
        <v>0</v>
      </c>
      <c r="F68">
        <v>0</v>
      </c>
      <c r="G68">
        <v>0.43460065199999998</v>
      </c>
      <c r="H68">
        <v>0.37855187099999998</v>
      </c>
      <c r="I68">
        <v>0.02</v>
      </c>
      <c r="J68">
        <v>0</v>
      </c>
      <c r="K68">
        <v>0</v>
      </c>
      <c r="L68">
        <v>0.76</v>
      </c>
      <c r="M68">
        <v>0.56999999999999995</v>
      </c>
      <c r="N68">
        <v>0.63400000000000001</v>
      </c>
      <c r="O68">
        <v>0.77300000000000002</v>
      </c>
      <c r="P68" t="s">
        <v>49</v>
      </c>
      <c r="Q68">
        <f>ABS(Master_file3[[#This Row],[Factor loading]])</f>
        <v>0.15</v>
      </c>
      <c r="R68" t="s">
        <v>50</v>
      </c>
      <c r="S68">
        <f>IF(Master_file3[[#This Row],[Abs(loading)]] &gt;= 0.6, 1, 0)</f>
        <v>0</v>
      </c>
      <c r="T68">
        <f>IF(Master_file3[[#This Row],[Abs(loading)]]&gt;=0.7, 1, 0)</f>
        <v>0</v>
      </c>
    </row>
    <row r="69" spans="1:20" x14ac:dyDescent="0.2">
      <c r="A69" t="s">
        <v>105</v>
      </c>
      <c r="B69" t="str">
        <f>LEFT(Master_file3[[#This Row],[Match ID]],3)</f>
        <v>1.2</v>
      </c>
      <c r="C69" t="str">
        <f>RIGHT(Master_file3[[#This Row],[Match ID]], 5)</f>
        <v>1.3.3</v>
      </c>
      <c r="D69">
        <v>1</v>
      </c>
      <c r="E69">
        <v>0</v>
      </c>
      <c r="F69">
        <v>0</v>
      </c>
      <c r="G69">
        <v>0.43731049399999999</v>
      </c>
      <c r="H69">
        <v>0.32045248199999998</v>
      </c>
      <c r="I69">
        <v>0.01</v>
      </c>
      <c r="J69">
        <v>0</v>
      </c>
      <c r="K69">
        <v>0</v>
      </c>
      <c r="L69">
        <v>0.91</v>
      </c>
      <c r="M69">
        <v>0.91</v>
      </c>
      <c r="N69">
        <v>0.72399999999999998</v>
      </c>
      <c r="O69">
        <v>0.77500000000000002</v>
      </c>
      <c r="P69" t="s">
        <v>106</v>
      </c>
      <c r="Q69">
        <f>ABS(Master_file3[[#This Row],[Factor loading]])</f>
        <v>0.17</v>
      </c>
      <c r="R69" t="s">
        <v>107</v>
      </c>
      <c r="S69">
        <f>IF(Master_file3[[#This Row],[Abs(loading)]] &gt;= 0.6, 1, 0)</f>
        <v>0</v>
      </c>
      <c r="T69">
        <f>IF(Master_file3[[#This Row],[Abs(loading)]]&gt;=0.7, 1, 0)</f>
        <v>0</v>
      </c>
    </row>
    <row r="70" spans="1:20" x14ac:dyDescent="0.2">
      <c r="A70" t="s">
        <v>153</v>
      </c>
      <c r="B70" t="str">
        <f>LEFT(Master_file3[[#This Row],[Match ID]],3)</f>
        <v>1.3</v>
      </c>
      <c r="C70" t="str">
        <f>RIGHT(Master_file3[[#This Row],[Match ID]], 5)</f>
        <v>1.3.3</v>
      </c>
      <c r="D70">
        <v>1</v>
      </c>
      <c r="E70">
        <v>0</v>
      </c>
      <c r="F70">
        <v>1</v>
      </c>
      <c r="G70">
        <v>0.631258808</v>
      </c>
      <c r="H70">
        <v>0.83173006800000004</v>
      </c>
      <c r="I70">
        <v>0.97</v>
      </c>
      <c r="J70">
        <v>0.99</v>
      </c>
      <c r="K70">
        <v>0.99</v>
      </c>
      <c r="L70">
        <v>0.96</v>
      </c>
      <c r="M70">
        <v>0.91</v>
      </c>
      <c r="N70">
        <v>0.83099999999999996</v>
      </c>
      <c r="O70">
        <v>0.85199999999999998</v>
      </c>
      <c r="P70" t="s">
        <v>91</v>
      </c>
      <c r="Q70">
        <f>ABS(Master_file3[[#This Row],[Factor loading]])</f>
        <v>0.75</v>
      </c>
      <c r="R70" t="s">
        <v>154</v>
      </c>
      <c r="S70">
        <f>IF(Master_file3[[#This Row],[Abs(loading)]] &gt;= 0.6, 1, 0)</f>
        <v>1</v>
      </c>
      <c r="T70">
        <f>IF(Master_file3[[#This Row],[Abs(loading)]]&gt;=0.7, 1, 0)</f>
        <v>1</v>
      </c>
    </row>
    <row r="71" spans="1:20" x14ac:dyDescent="0.2">
      <c r="A71" t="s">
        <v>188</v>
      </c>
      <c r="B71" t="str">
        <f>LEFT(Master_file3[[#This Row],[Match ID]],3)</f>
        <v>1.4</v>
      </c>
      <c r="C71" t="str">
        <f>RIGHT(Master_file3[[#This Row],[Match ID]], 5)</f>
        <v>1.3.3</v>
      </c>
      <c r="D71">
        <v>1</v>
      </c>
      <c r="E71">
        <v>0</v>
      </c>
      <c r="F71">
        <v>0</v>
      </c>
      <c r="G71">
        <v>0.47918379700000002</v>
      </c>
      <c r="H71">
        <v>0.54866808700000003</v>
      </c>
      <c r="I71">
        <v>0.95</v>
      </c>
      <c r="J71">
        <v>0.99</v>
      </c>
      <c r="K71">
        <v>0.98</v>
      </c>
      <c r="L71">
        <v>0.77</v>
      </c>
      <c r="M71">
        <v>0.55000000000000004</v>
      </c>
      <c r="N71">
        <v>0.70899999999999996</v>
      </c>
      <c r="O71">
        <v>0.78</v>
      </c>
      <c r="P71" t="s">
        <v>34</v>
      </c>
      <c r="Q71">
        <f>ABS(Master_file3[[#This Row],[Factor loading]])</f>
        <v>0.18</v>
      </c>
      <c r="R71" t="s">
        <v>25</v>
      </c>
      <c r="S71">
        <f>IF(Master_file3[[#This Row],[Abs(loading)]] &gt;= 0.6, 1, 0)</f>
        <v>0</v>
      </c>
      <c r="T71">
        <f>IF(Master_file3[[#This Row],[Abs(loading)]]&gt;=0.7, 1, 0)</f>
        <v>0</v>
      </c>
    </row>
    <row r="72" spans="1:20" x14ac:dyDescent="0.2">
      <c r="A72" t="s">
        <v>231</v>
      </c>
      <c r="B72" t="str">
        <f>LEFT(Master_file3[[#This Row],[Match ID]],3)</f>
        <v>1.5</v>
      </c>
      <c r="C72" t="str">
        <f>RIGHT(Master_file3[[#This Row],[Match ID]], 5)</f>
        <v>1.3.3</v>
      </c>
      <c r="D72">
        <v>1</v>
      </c>
      <c r="E72">
        <v>0</v>
      </c>
      <c r="F72">
        <v>0</v>
      </c>
      <c r="G72">
        <v>0.32492688199999997</v>
      </c>
      <c r="H72">
        <v>0.18997862900000001</v>
      </c>
      <c r="I72">
        <v>0</v>
      </c>
      <c r="J72">
        <v>0</v>
      </c>
      <c r="K72">
        <v>0</v>
      </c>
      <c r="L72">
        <v>0.53</v>
      </c>
      <c r="M72">
        <v>0.08</v>
      </c>
      <c r="N72">
        <v>0.56599999999999995</v>
      </c>
      <c r="O72">
        <v>0.64900000000000002</v>
      </c>
      <c r="P72" t="s">
        <v>165</v>
      </c>
      <c r="Q72">
        <f>ABS(Master_file3[[#This Row],[Factor loading]])</f>
        <v>0</v>
      </c>
      <c r="R72" t="s">
        <v>25</v>
      </c>
      <c r="S72">
        <f>IF(Master_file3[[#This Row],[Abs(loading)]] &gt;= 0.6, 1, 0)</f>
        <v>0</v>
      </c>
      <c r="T72">
        <f>IF(Master_file3[[#This Row],[Abs(loading)]]&gt;=0.7, 1, 0)</f>
        <v>0</v>
      </c>
    </row>
    <row r="73" spans="1:20" x14ac:dyDescent="0.2">
      <c r="A73" t="s">
        <v>276</v>
      </c>
      <c r="B73" t="str">
        <f>LEFT(Master_file3[[#This Row],[Match ID]],3)</f>
        <v>1.6</v>
      </c>
      <c r="C73" t="str">
        <f>RIGHT(Master_file3[[#This Row],[Match ID]], 5)</f>
        <v>1.3.3</v>
      </c>
      <c r="D73">
        <v>1</v>
      </c>
      <c r="E73">
        <v>0</v>
      </c>
      <c r="F73">
        <v>0</v>
      </c>
      <c r="G73">
        <v>0.33582802499999997</v>
      </c>
      <c r="H73">
        <v>0.15989503299999999</v>
      </c>
      <c r="I73">
        <v>0</v>
      </c>
      <c r="J73">
        <v>0</v>
      </c>
      <c r="K73">
        <v>0</v>
      </c>
      <c r="L73">
        <v>0.53</v>
      </c>
      <c r="M73">
        <v>7.0000000000000007E-2</v>
      </c>
      <c r="N73">
        <v>0.56699999999999995</v>
      </c>
      <c r="O73">
        <v>0.68300000000000005</v>
      </c>
      <c r="P73" t="s">
        <v>74</v>
      </c>
      <c r="Q73">
        <f>ABS(Master_file3[[#This Row],[Factor loading]])</f>
        <v>7.0000000000000007E-2</v>
      </c>
      <c r="R73" t="s">
        <v>25</v>
      </c>
      <c r="S73">
        <f>IF(Master_file3[[#This Row],[Abs(loading)]] &gt;= 0.6, 1, 0)</f>
        <v>0</v>
      </c>
      <c r="T73">
        <f>IF(Master_file3[[#This Row],[Abs(loading)]]&gt;=0.7, 1, 0)</f>
        <v>0</v>
      </c>
    </row>
    <row r="74" spans="1:20" x14ac:dyDescent="0.2">
      <c r="A74" t="s">
        <v>51</v>
      </c>
      <c r="B74" t="str">
        <f>LEFT(Master_file3[[#This Row],[Match ID]],3)</f>
        <v>1.1</v>
      </c>
      <c r="C74" t="str">
        <f>RIGHT(Master_file3[[#This Row],[Match ID]], 5)</f>
        <v>1.4.1</v>
      </c>
      <c r="D74">
        <v>1</v>
      </c>
      <c r="E74">
        <v>0</v>
      </c>
      <c r="F74">
        <v>0</v>
      </c>
      <c r="G74">
        <v>0.50777024500000001</v>
      </c>
      <c r="H74">
        <v>0.18140910599999999</v>
      </c>
      <c r="I74">
        <v>0.4</v>
      </c>
      <c r="J74">
        <v>0.39</v>
      </c>
      <c r="K74">
        <v>0.03</v>
      </c>
      <c r="L74">
        <v>0.76</v>
      </c>
      <c r="M74">
        <v>0.51</v>
      </c>
      <c r="N74">
        <v>0.623</v>
      </c>
      <c r="O74">
        <v>0.754</v>
      </c>
      <c r="P74" t="s">
        <v>40</v>
      </c>
      <c r="Q74">
        <f>ABS(Master_file3[[#This Row],[Factor loading]])</f>
        <v>0.21</v>
      </c>
      <c r="R74" t="s">
        <v>25</v>
      </c>
      <c r="S74">
        <f>IF(Master_file3[[#This Row],[Abs(loading)]] &gt;= 0.6, 1, 0)</f>
        <v>0</v>
      </c>
      <c r="T74">
        <f>IF(Master_file3[[#This Row],[Abs(loading)]]&gt;=0.7, 1, 0)</f>
        <v>0</v>
      </c>
    </row>
    <row r="75" spans="1:20" x14ac:dyDescent="0.2">
      <c r="A75" t="s">
        <v>108</v>
      </c>
      <c r="B75" t="str">
        <f>LEFT(Master_file3[[#This Row],[Match ID]],3)</f>
        <v>1.2</v>
      </c>
      <c r="C75" t="str">
        <f>RIGHT(Master_file3[[#This Row],[Match ID]], 5)</f>
        <v>1.4.1</v>
      </c>
      <c r="D75">
        <v>1</v>
      </c>
      <c r="E75">
        <v>0</v>
      </c>
      <c r="F75">
        <v>0</v>
      </c>
      <c r="G75">
        <v>0.57967623400000001</v>
      </c>
      <c r="H75">
        <v>0.34659168099999998</v>
      </c>
      <c r="I75">
        <v>0.05</v>
      </c>
      <c r="J75">
        <v>0.04</v>
      </c>
      <c r="K75">
        <v>0.01</v>
      </c>
      <c r="L75">
        <v>0.84</v>
      </c>
      <c r="M75">
        <v>0.84</v>
      </c>
      <c r="N75">
        <v>0.70499999999999996</v>
      </c>
      <c r="O75">
        <v>0.75900000000000001</v>
      </c>
      <c r="P75" t="s">
        <v>40</v>
      </c>
      <c r="Q75">
        <f>ABS(Master_file3[[#This Row],[Factor loading]])</f>
        <v>0.21</v>
      </c>
      <c r="R75" t="s">
        <v>25</v>
      </c>
      <c r="S75">
        <f>IF(Master_file3[[#This Row],[Abs(loading)]] &gt;= 0.6, 1, 0)</f>
        <v>0</v>
      </c>
      <c r="T75">
        <f>IF(Master_file3[[#This Row],[Abs(loading)]]&gt;=0.7, 1, 0)</f>
        <v>0</v>
      </c>
    </row>
    <row r="76" spans="1:20" x14ac:dyDescent="0.2">
      <c r="A76" t="s">
        <v>155</v>
      </c>
      <c r="B76" t="str">
        <f>LEFT(Master_file3[[#This Row],[Match ID]],3)</f>
        <v>1.3</v>
      </c>
      <c r="C76" t="str">
        <f>RIGHT(Master_file3[[#This Row],[Match ID]], 5)</f>
        <v>1.4.1</v>
      </c>
      <c r="D76">
        <v>1</v>
      </c>
      <c r="E76">
        <v>0</v>
      </c>
      <c r="F76">
        <v>0</v>
      </c>
      <c r="G76">
        <v>0.53239162399999995</v>
      </c>
      <c r="H76">
        <v>0.24315589700000001</v>
      </c>
      <c r="I76">
        <v>0.97</v>
      </c>
      <c r="J76">
        <v>0.98</v>
      </c>
      <c r="K76">
        <v>0.98</v>
      </c>
      <c r="L76">
        <v>0.85</v>
      </c>
      <c r="M76">
        <v>0.72</v>
      </c>
      <c r="N76">
        <v>0.77600000000000002</v>
      </c>
      <c r="O76">
        <v>0.81799999999999995</v>
      </c>
      <c r="P76" t="s">
        <v>31</v>
      </c>
      <c r="Q76">
        <f>ABS(Master_file3[[#This Row],[Factor loading]])</f>
        <v>0.41</v>
      </c>
      <c r="R76" t="s">
        <v>25</v>
      </c>
      <c r="S76">
        <f>IF(Master_file3[[#This Row],[Abs(loading)]] &gt;= 0.6, 1, 0)</f>
        <v>0</v>
      </c>
      <c r="T76">
        <f>IF(Master_file3[[#This Row],[Abs(loading)]]&gt;=0.7, 1, 0)</f>
        <v>0</v>
      </c>
    </row>
    <row r="77" spans="1:20" x14ac:dyDescent="0.2">
      <c r="A77" t="s">
        <v>189</v>
      </c>
      <c r="B77" t="str">
        <f>LEFT(Master_file3[[#This Row],[Match ID]],3)</f>
        <v>1.4</v>
      </c>
      <c r="C77" t="str">
        <f>RIGHT(Master_file3[[#This Row],[Match ID]], 5)</f>
        <v>1.4.1</v>
      </c>
      <c r="D77">
        <v>1</v>
      </c>
      <c r="E77">
        <v>0</v>
      </c>
      <c r="F77">
        <v>1</v>
      </c>
      <c r="G77">
        <v>0.47389472599999999</v>
      </c>
      <c r="H77">
        <v>0.28008925899999998</v>
      </c>
      <c r="I77">
        <v>0.97</v>
      </c>
      <c r="J77">
        <v>1</v>
      </c>
      <c r="K77">
        <v>0.97</v>
      </c>
      <c r="L77">
        <v>0.76</v>
      </c>
      <c r="M77">
        <v>0.4</v>
      </c>
      <c r="N77">
        <v>0.69899999999999995</v>
      </c>
      <c r="O77">
        <v>0.73099999999999998</v>
      </c>
      <c r="P77" t="s">
        <v>190</v>
      </c>
      <c r="Q77">
        <f>ABS(Master_file3[[#This Row],[Factor loading]])</f>
        <v>0.69</v>
      </c>
      <c r="R77" t="s">
        <v>23</v>
      </c>
      <c r="S77">
        <f>IF(Master_file3[[#This Row],[Abs(loading)]] &gt;= 0.6, 1, 0)</f>
        <v>1</v>
      </c>
      <c r="T77">
        <f>IF(Master_file3[[#This Row],[Abs(loading)]]&gt;=0.7, 1, 0)</f>
        <v>0</v>
      </c>
    </row>
    <row r="78" spans="1:20" x14ac:dyDescent="0.2">
      <c r="A78" t="s">
        <v>232</v>
      </c>
      <c r="B78" t="str">
        <f>LEFT(Master_file3[[#This Row],[Match ID]],3)</f>
        <v>1.5</v>
      </c>
      <c r="C78" t="str">
        <f>RIGHT(Master_file3[[#This Row],[Match ID]], 5)</f>
        <v>1.4.1</v>
      </c>
      <c r="D78">
        <v>1</v>
      </c>
      <c r="E78">
        <v>0</v>
      </c>
      <c r="F78">
        <v>0</v>
      </c>
      <c r="G78">
        <v>0.30520493100000001</v>
      </c>
      <c r="H78">
        <v>0.13584807500000001</v>
      </c>
      <c r="I78">
        <v>0</v>
      </c>
      <c r="J78">
        <v>0</v>
      </c>
      <c r="K78">
        <v>0</v>
      </c>
      <c r="L78">
        <v>0.63</v>
      </c>
      <c r="M78">
        <v>0.05</v>
      </c>
      <c r="N78">
        <v>0.60899999999999999</v>
      </c>
      <c r="O78">
        <v>0.627</v>
      </c>
      <c r="P78" t="s">
        <v>118</v>
      </c>
      <c r="Q78">
        <f>ABS(Master_file3[[#This Row],[Factor loading]])</f>
        <v>0.08</v>
      </c>
      <c r="R78" t="s">
        <v>233</v>
      </c>
      <c r="S78">
        <f>IF(Master_file3[[#This Row],[Abs(loading)]] &gt;= 0.6, 1, 0)</f>
        <v>0</v>
      </c>
      <c r="T78">
        <f>IF(Master_file3[[#This Row],[Abs(loading)]]&gt;=0.7, 1, 0)</f>
        <v>0</v>
      </c>
    </row>
    <row r="79" spans="1:20" x14ac:dyDescent="0.2">
      <c r="A79" t="s">
        <v>277</v>
      </c>
      <c r="B79" t="str">
        <f>LEFT(Master_file3[[#This Row],[Match ID]],3)</f>
        <v>1.6</v>
      </c>
      <c r="C79" t="str">
        <f>RIGHT(Master_file3[[#This Row],[Match ID]], 5)</f>
        <v>1.4.1</v>
      </c>
      <c r="D79">
        <v>1</v>
      </c>
      <c r="E79">
        <v>0</v>
      </c>
      <c r="F79">
        <v>0</v>
      </c>
      <c r="G79">
        <v>0.30286036399999999</v>
      </c>
      <c r="H79">
        <v>0.110327855</v>
      </c>
      <c r="I79">
        <v>0</v>
      </c>
      <c r="J79">
        <v>0</v>
      </c>
      <c r="K79">
        <v>0.01</v>
      </c>
      <c r="L79">
        <v>0.65</v>
      </c>
      <c r="M79">
        <v>0.05</v>
      </c>
      <c r="N79">
        <v>0.628</v>
      </c>
      <c r="O79">
        <v>0.66600000000000004</v>
      </c>
      <c r="P79" t="s">
        <v>213</v>
      </c>
      <c r="Q79">
        <f>ABS(Master_file3[[#This Row],[Factor loading]])</f>
        <v>0.08</v>
      </c>
      <c r="R79" t="s">
        <v>278</v>
      </c>
      <c r="S79">
        <f>IF(Master_file3[[#This Row],[Abs(loading)]] &gt;= 0.6, 1, 0)</f>
        <v>0</v>
      </c>
      <c r="T79">
        <f>IF(Master_file3[[#This Row],[Abs(loading)]]&gt;=0.7, 1, 0)</f>
        <v>0</v>
      </c>
    </row>
    <row r="80" spans="1:20" x14ac:dyDescent="0.2">
      <c r="A80" t="s">
        <v>52</v>
      </c>
      <c r="B80" t="str">
        <f>LEFT(Master_file3[[#This Row],[Match ID]],3)</f>
        <v>1.1</v>
      </c>
      <c r="C80" t="str">
        <f>RIGHT(Master_file3[[#This Row],[Match ID]], 5)</f>
        <v>1.4.2</v>
      </c>
      <c r="D80">
        <v>1</v>
      </c>
      <c r="E80">
        <v>0</v>
      </c>
      <c r="F80">
        <v>0</v>
      </c>
      <c r="G80">
        <v>0.39591211199999998</v>
      </c>
      <c r="H80">
        <v>0.38580197100000002</v>
      </c>
      <c r="I80">
        <v>0.19</v>
      </c>
      <c r="J80">
        <v>0.32</v>
      </c>
      <c r="K80">
        <v>0.03</v>
      </c>
      <c r="L80">
        <v>0.68</v>
      </c>
      <c r="M80">
        <v>0.43</v>
      </c>
      <c r="N80">
        <v>0.64100000000000001</v>
      </c>
      <c r="O80">
        <v>0.73299999999999998</v>
      </c>
      <c r="P80" t="s">
        <v>53</v>
      </c>
      <c r="Q80">
        <f>ABS(Master_file3[[#This Row],[Factor loading]])</f>
        <v>0.2</v>
      </c>
      <c r="R80" t="s">
        <v>25</v>
      </c>
      <c r="S80">
        <f>IF(Master_file3[[#This Row],[Abs(loading)]] &gt;= 0.6, 1, 0)</f>
        <v>0</v>
      </c>
      <c r="T80">
        <f>IF(Master_file3[[#This Row],[Abs(loading)]]&gt;=0.7, 1, 0)</f>
        <v>0</v>
      </c>
    </row>
    <row r="81" spans="1:20" x14ac:dyDescent="0.2">
      <c r="A81" t="s">
        <v>109</v>
      </c>
      <c r="B81" t="str">
        <f>LEFT(Master_file3[[#This Row],[Match ID]],3)</f>
        <v>1.2</v>
      </c>
      <c r="C81" t="str">
        <f>RIGHT(Master_file3[[#This Row],[Match ID]], 5)</f>
        <v>1.4.2</v>
      </c>
      <c r="D81">
        <v>1</v>
      </c>
      <c r="E81">
        <v>0</v>
      </c>
      <c r="F81">
        <v>0</v>
      </c>
      <c r="G81">
        <v>0.42503769299999999</v>
      </c>
      <c r="H81">
        <v>0.39588388800000002</v>
      </c>
      <c r="I81">
        <v>0.02</v>
      </c>
      <c r="J81">
        <v>0.01</v>
      </c>
      <c r="K81">
        <v>0.14000000000000001</v>
      </c>
      <c r="L81">
        <v>0.79</v>
      </c>
      <c r="M81">
        <v>0.79</v>
      </c>
      <c r="N81">
        <v>0.71799999999999997</v>
      </c>
      <c r="O81">
        <v>0.76600000000000001</v>
      </c>
      <c r="P81" t="s">
        <v>110</v>
      </c>
      <c r="Q81">
        <f>ABS(Master_file3[[#This Row],[Factor loading]])</f>
        <v>0.22</v>
      </c>
      <c r="R81" t="s">
        <v>25</v>
      </c>
      <c r="S81">
        <f>IF(Master_file3[[#This Row],[Abs(loading)]] &gt;= 0.6, 1, 0)</f>
        <v>0</v>
      </c>
      <c r="T81">
        <f>IF(Master_file3[[#This Row],[Abs(loading)]]&gt;=0.7, 1, 0)</f>
        <v>0</v>
      </c>
    </row>
    <row r="82" spans="1:20" x14ac:dyDescent="0.2">
      <c r="A82" t="s">
        <v>156</v>
      </c>
      <c r="B82" t="str">
        <f>LEFT(Master_file3[[#This Row],[Match ID]],3)</f>
        <v>1.3</v>
      </c>
      <c r="C82" t="str">
        <f>RIGHT(Master_file3[[#This Row],[Match ID]], 5)</f>
        <v>1.4.2</v>
      </c>
      <c r="D82">
        <v>1</v>
      </c>
      <c r="E82">
        <v>0</v>
      </c>
      <c r="F82">
        <v>0</v>
      </c>
      <c r="G82">
        <v>0.579671618</v>
      </c>
      <c r="H82">
        <v>0.76622909299999997</v>
      </c>
      <c r="I82">
        <v>0.96</v>
      </c>
      <c r="J82">
        <v>0.98</v>
      </c>
      <c r="K82">
        <v>0.96</v>
      </c>
      <c r="L82">
        <v>0.81</v>
      </c>
      <c r="M82">
        <v>0.65</v>
      </c>
      <c r="N82">
        <v>0.79</v>
      </c>
      <c r="O82">
        <v>0.76100000000000001</v>
      </c>
      <c r="P82" t="s">
        <v>157</v>
      </c>
      <c r="Q82">
        <f>ABS(Master_file3[[#This Row],[Factor loading]])</f>
        <v>0.27</v>
      </c>
      <c r="R82" t="s">
        <v>25</v>
      </c>
      <c r="S82">
        <f>IF(Master_file3[[#This Row],[Abs(loading)]] &gt;= 0.6, 1, 0)</f>
        <v>0</v>
      </c>
      <c r="T82">
        <f>IF(Master_file3[[#This Row],[Abs(loading)]]&gt;=0.7, 1, 0)</f>
        <v>0</v>
      </c>
    </row>
    <row r="83" spans="1:20" x14ac:dyDescent="0.2">
      <c r="A83" t="s">
        <v>191</v>
      </c>
      <c r="B83" t="str">
        <f>LEFT(Master_file3[[#This Row],[Match ID]],3)</f>
        <v>1.4</v>
      </c>
      <c r="C83" t="str">
        <f>RIGHT(Master_file3[[#This Row],[Match ID]], 5)</f>
        <v>1.4.2</v>
      </c>
      <c r="D83">
        <v>1</v>
      </c>
      <c r="E83">
        <v>0</v>
      </c>
      <c r="F83">
        <v>1</v>
      </c>
      <c r="G83">
        <v>0.44481859899999998</v>
      </c>
      <c r="H83">
        <v>0.59469747500000003</v>
      </c>
      <c r="I83">
        <v>0.98</v>
      </c>
      <c r="J83">
        <v>1</v>
      </c>
      <c r="K83">
        <v>0.99</v>
      </c>
      <c r="L83">
        <v>0.72</v>
      </c>
      <c r="M83">
        <v>0.41</v>
      </c>
      <c r="N83">
        <v>0.746</v>
      </c>
      <c r="O83">
        <v>0.72199999999999998</v>
      </c>
      <c r="P83" t="s">
        <v>192</v>
      </c>
      <c r="Q83">
        <f>ABS(Master_file3[[#This Row],[Factor loading]])</f>
        <v>0.81</v>
      </c>
      <c r="R83" t="s">
        <v>193</v>
      </c>
      <c r="S83">
        <f>IF(Master_file3[[#This Row],[Abs(loading)]] &gt;= 0.6, 1, 0)</f>
        <v>1</v>
      </c>
      <c r="T83">
        <f>IF(Master_file3[[#This Row],[Abs(loading)]]&gt;=0.7, 1, 0)</f>
        <v>1</v>
      </c>
    </row>
    <row r="84" spans="1:20" x14ac:dyDescent="0.2">
      <c r="A84" t="s">
        <v>234</v>
      </c>
      <c r="B84" t="str">
        <f>LEFT(Master_file3[[#This Row],[Match ID]],3)</f>
        <v>1.5</v>
      </c>
      <c r="C84" t="str">
        <f>RIGHT(Master_file3[[#This Row],[Match ID]], 5)</f>
        <v>1.4.2</v>
      </c>
      <c r="D84">
        <v>1</v>
      </c>
      <c r="E84">
        <v>0</v>
      </c>
      <c r="F84">
        <v>0</v>
      </c>
      <c r="G84">
        <v>0.33358125599999999</v>
      </c>
      <c r="H84">
        <v>0.25158524500000001</v>
      </c>
      <c r="I84">
        <v>0</v>
      </c>
      <c r="J84">
        <v>0</v>
      </c>
      <c r="K84">
        <v>0</v>
      </c>
      <c r="L84">
        <v>0.63</v>
      </c>
      <c r="M84">
        <v>0.05</v>
      </c>
      <c r="N84">
        <v>0.65600000000000003</v>
      </c>
      <c r="O84">
        <v>0.64500000000000002</v>
      </c>
      <c r="P84" t="s">
        <v>226</v>
      </c>
      <c r="Q84">
        <f>ABS(Master_file3[[#This Row],[Factor loading]])</f>
        <v>0.13</v>
      </c>
      <c r="R84" t="s">
        <v>235</v>
      </c>
      <c r="S84">
        <f>IF(Master_file3[[#This Row],[Abs(loading)]] &gt;= 0.6, 1, 0)</f>
        <v>0</v>
      </c>
      <c r="T84">
        <f>IF(Master_file3[[#This Row],[Abs(loading)]]&gt;=0.7, 1, 0)</f>
        <v>0</v>
      </c>
    </row>
    <row r="85" spans="1:20" x14ac:dyDescent="0.2">
      <c r="A85" t="s">
        <v>279</v>
      </c>
      <c r="B85" t="str">
        <f>LEFT(Master_file3[[#This Row],[Match ID]],3)</f>
        <v>1.6</v>
      </c>
      <c r="C85" t="str">
        <f>RIGHT(Master_file3[[#This Row],[Match ID]], 5)</f>
        <v>1.4.2</v>
      </c>
      <c r="D85">
        <v>1</v>
      </c>
      <c r="E85">
        <v>0</v>
      </c>
      <c r="F85">
        <v>0</v>
      </c>
      <c r="G85">
        <v>0.31279279999999998</v>
      </c>
      <c r="H85">
        <v>0.207563952</v>
      </c>
      <c r="I85">
        <v>0</v>
      </c>
      <c r="J85">
        <v>0</v>
      </c>
      <c r="K85">
        <v>0</v>
      </c>
      <c r="L85">
        <v>0.67</v>
      </c>
      <c r="M85">
        <v>7.0000000000000007E-2</v>
      </c>
      <c r="N85">
        <v>0.66500000000000004</v>
      </c>
      <c r="O85">
        <v>0.68</v>
      </c>
      <c r="P85" t="s">
        <v>70</v>
      </c>
      <c r="Q85">
        <f>ABS(Master_file3[[#This Row],[Factor loading]])</f>
        <v>0.11</v>
      </c>
      <c r="R85" t="s">
        <v>280</v>
      </c>
      <c r="S85">
        <f>IF(Master_file3[[#This Row],[Abs(loading)]] &gt;= 0.6, 1, 0)</f>
        <v>0</v>
      </c>
      <c r="T85">
        <f>IF(Master_file3[[#This Row],[Abs(loading)]]&gt;=0.7, 1, 0)</f>
        <v>0</v>
      </c>
    </row>
    <row r="86" spans="1:20" x14ac:dyDescent="0.2">
      <c r="A86" t="s">
        <v>54</v>
      </c>
      <c r="B86" t="str">
        <f>LEFT(Master_file3[[#This Row],[Match ID]],3)</f>
        <v>1.1</v>
      </c>
      <c r="C86" t="str">
        <f>RIGHT(Master_file3[[#This Row],[Match ID]], 5)</f>
        <v>1.4.3</v>
      </c>
      <c r="D86">
        <v>1</v>
      </c>
      <c r="E86">
        <v>0</v>
      </c>
      <c r="F86">
        <v>0</v>
      </c>
      <c r="G86">
        <v>0.47057735499999997</v>
      </c>
      <c r="H86">
        <v>0.34471267500000002</v>
      </c>
      <c r="I86">
        <v>0.57999999999999996</v>
      </c>
      <c r="J86">
        <v>0.54</v>
      </c>
      <c r="K86">
        <v>0.91</v>
      </c>
      <c r="L86">
        <v>0.77</v>
      </c>
      <c r="M86">
        <v>0.52</v>
      </c>
      <c r="N86">
        <v>0.69399999999999995</v>
      </c>
      <c r="O86">
        <v>0.79</v>
      </c>
      <c r="P86" t="s">
        <v>55</v>
      </c>
      <c r="Q86">
        <f>ABS(Master_file3[[#This Row],[Factor loading]])</f>
        <v>0.11</v>
      </c>
      <c r="R86" t="s">
        <v>25</v>
      </c>
      <c r="S86">
        <f>IF(Master_file3[[#This Row],[Abs(loading)]] &gt;= 0.6, 1, 0)</f>
        <v>0</v>
      </c>
      <c r="T86">
        <f>IF(Master_file3[[#This Row],[Abs(loading)]]&gt;=0.7, 1, 0)</f>
        <v>0</v>
      </c>
    </row>
    <row r="87" spans="1:20" x14ac:dyDescent="0.2">
      <c r="A87" t="s">
        <v>111</v>
      </c>
      <c r="B87" t="str">
        <f>LEFT(Master_file3[[#This Row],[Match ID]],3)</f>
        <v>1.2</v>
      </c>
      <c r="C87" t="str">
        <f>RIGHT(Master_file3[[#This Row],[Match ID]], 5)</f>
        <v>1.4.3</v>
      </c>
      <c r="D87">
        <v>1</v>
      </c>
      <c r="E87">
        <v>0</v>
      </c>
      <c r="F87">
        <v>0</v>
      </c>
      <c r="G87">
        <v>0.49252436199999999</v>
      </c>
      <c r="H87">
        <v>0.44606426399999999</v>
      </c>
      <c r="I87">
        <v>0.3</v>
      </c>
      <c r="J87">
        <v>0.41</v>
      </c>
      <c r="K87">
        <v>0.99</v>
      </c>
      <c r="L87">
        <v>0.84</v>
      </c>
      <c r="M87">
        <v>0.84</v>
      </c>
      <c r="N87">
        <v>0.73699999999999999</v>
      </c>
      <c r="O87">
        <v>0.81699999999999995</v>
      </c>
      <c r="P87" t="s">
        <v>112</v>
      </c>
      <c r="Q87">
        <f>ABS(Master_file3[[#This Row],[Factor loading]])</f>
        <v>0.3</v>
      </c>
      <c r="R87" t="s">
        <v>25</v>
      </c>
      <c r="S87">
        <f>IF(Master_file3[[#This Row],[Abs(loading)]] &gt;= 0.6, 1, 0)</f>
        <v>0</v>
      </c>
      <c r="T87">
        <f>IF(Master_file3[[#This Row],[Abs(loading)]]&gt;=0.7, 1, 0)</f>
        <v>0</v>
      </c>
    </row>
    <row r="88" spans="1:20" x14ac:dyDescent="0.2">
      <c r="A88" t="s">
        <v>158</v>
      </c>
      <c r="B88" t="str">
        <f>LEFT(Master_file3[[#This Row],[Match ID]],3)</f>
        <v>1.3</v>
      </c>
      <c r="C88" t="str">
        <f>RIGHT(Master_file3[[#This Row],[Match ID]], 5)</f>
        <v>1.4.3</v>
      </c>
      <c r="D88">
        <v>1</v>
      </c>
      <c r="E88">
        <v>0</v>
      </c>
      <c r="F88">
        <v>0</v>
      </c>
      <c r="G88">
        <v>0.56950152700000001</v>
      </c>
      <c r="H88">
        <v>0.79509538400000002</v>
      </c>
      <c r="I88">
        <v>0.79</v>
      </c>
      <c r="J88">
        <v>0.61</v>
      </c>
      <c r="K88">
        <v>0.38</v>
      </c>
      <c r="L88">
        <v>0.88</v>
      </c>
      <c r="M88">
        <v>0.73</v>
      </c>
      <c r="N88">
        <v>0.78900000000000003</v>
      </c>
      <c r="O88">
        <v>0.78700000000000003</v>
      </c>
      <c r="P88" t="s">
        <v>159</v>
      </c>
      <c r="Q88">
        <f>ABS(Master_file3[[#This Row],[Factor loading]])</f>
        <v>0.34</v>
      </c>
      <c r="R88" t="s">
        <v>25</v>
      </c>
      <c r="S88">
        <f>IF(Master_file3[[#This Row],[Abs(loading)]] &gt;= 0.6, 1, 0)</f>
        <v>0</v>
      </c>
      <c r="T88">
        <f>IF(Master_file3[[#This Row],[Abs(loading)]]&gt;=0.7, 1, 0)</f>
        <v>0</v>
      </c>
    </row>
    <row r="89" spans="1:20" x14ac:dyDescent="0.2">
      <c r="A89" t="s">
        <v>194</v>
      </c>
      <c r="B89" t="str">
        <f>LEFT(Master_file3[[#This Row],[Match ID]],3)</f>
        <v>1.4</v>
      </c>
      <c r="C89" t="str">
        <f>RIGHT(Master_file3[[#This Row],[Match ID]], 5)</f>
        <v>1.4.3</v>
      </c>
      <c r="D89">
        <v>1</v>
      </c>
      <c r="E89">
        <v>0</v>
      </c>
      <c r="F89">
        <v>1</v>
      </c>
      <c r="G89">
        <v>0.474009026</v>
      </c>
      <c r="H89">
        <v>0.54607886100000003</v>
      </c>
      <c r="I89">
        <v>0.97</v>
      </c>
      <c r="J89">
        <v>0.98</v>
      </c>
      <c r="K89">
        <v>0.92</v>
      </c>
      <c r="L89">
        <v>0.78</v>
      </c>
      <c r="M89">
        <v>0.48</v>
      </c>
      <c r="N89">
        <v>0.75600000000000001</v>
      </c>
      <c r="O89">
        <v>0.76200000000000001</v>
      </c>
      <c r="P89" t="s">
        <v>195</v>
      </c>
      <c r="Q89">
        <f>ABS(Master_file3[[#This Row],[Factor loading]])</f>
        <v>0.54</v>
      </c>
      <c r="R89" t="s">
        <v>23</v>
      </c>
      <c r="S89">
        <f>IF(Master_file3[[#This Row],[Abs(loading)]] &gt;= 0.6, 1, 0)</f>
        <v>0</v>
      </c>
      <c r="T89">
        <f>IF(Master_file3[[#This Row],[Abs(loading)]]&gt;=0.7, 1, 0)</f>
        <v>0</v>
      </c>
    </row>
    <row r="90" spans="1:20" x14ac:dyDescent="0.2">
      <c r="A90" t="s">
        <v>236</v>
      </c>
      <c r="B90" t="str">
        <f>LEFT(Master_file3[[#This Row],[Match ID]],3)</f>
        <v>1.5</v>
      </c>
      <c r="C90" t="str">
        <f>RIGHT(Master_file3[[#This Row],[Match ID]], 5)</f>
        <v>1.4.3</v>
      </c>
      <c r="D90">
        <v>1</v>
      </c>
      <c r="E90">
        <v>0</v>
      </c>
      <c r="F90">
        <v>0</v>
      </c>
      <c r="G90">
        <v>0.38548170199999998</v>
      </c>
      <c r="H90">
        <v>0.21444855600000001</v>
      </c>
      <c r="I90">
        <v>0.01</v>
      </c>
      <c r="J90">
        <v>0.01</v>
      </c>
      <c r="K90">
        <v>0</v>
      </c>
      <c r="L90">
        <v>0.59</v>
      </c>
      <c r="M90">
        <v>0.1</v>
      </c>
      <c r="N90">
        <v>0.66900000000000004</v>
      </c>
      <c r="O90">
        <v>0.65900000000000003</v>
      </c>
      <c r="P90" t="s">
        <v>100</v>
      </c>
      <c r="Q90">
        <f>ABS(Master_file3[[#This Row],[Factor loading]])</f>
        <v>0.16</v>
      </c>
      <c r="R90" t="s">
        <v>141</v>
      </c>
      <c r="S90">
        <f>IF(Master_file3[[#This Row],[Abs(loading)]] &gt;= 0.6, 1, 0)</f>
        <v>0</v>
      </c>
      <c r="T90">
        <f>IF(Master_file3[[#This Row],[Abs(loading)]]&gt;=0.7, 1, 0)</f>
        <v>0</v>
      </c>
    </row>
    <row r="91" spans="1:20" x14ac:dyDescent="0.2">
      <c r="A91" t="s">
        <v>281</v>
      </c>
      <c r="B91" t="str">
        <f>LEFT(Master_file3[[#This Row],[Match ID]],3)</f>
        <v>1.6</v>
      </c>
      <c r="C91" t="str">
        <f>RIGHT(Master_file3[[#This Row],[Match ID]], 5)</f>
        <v>1.4.3</v>
      </c>
      <c r="D91">
        <v>1</v>
      </c>
      <c r="E91">
        <v>0</v>
      </c>
      <c r="F91">
        <v>0</v>
      </c>
      <c r="G91">
        <v>0.37137814899999999</v>
      </c>
      <c r="H91">
        <v>0.24081070700000001</v>
      </c>
      <c r="I91">
        <v>0.01</v>
      </c>
      <c r="J91">
        <v>0</v>
      </c>
      <c r="K91">
        <v>0.13</v>
      </c>
      <c r="L91">
        <v>0.59</v>
      </c>
      <c r="M91">
        <v>0.08</v>
      </c>
      <c r="N91">
        <v>0.65200000000000002</v>
      </c>
      <c r="O91">
        <v>0.70499999999999996</v>
      </c>
      <c r="P91" t="s">
        <v>282</v>
      </c>
      <c r="Q91">
        <f>ABS(Master_file3[[#This Row],[Factor loading]])</f>
        <v>0.14000000000000001</v>
      </c>
      <c r="R91" t="s">
        <v>283</v>
      </c>
      <c r="S91">
        <f>IF(Master_file3[[#This Row],[Abs(loading)]] &gt;= 0.6, 1, 0)</f>
        <v>0</v>
      </c>
      <c r="T91">
        <f>IF(Master_file3[[#This Row],[Abs(loading)]]&gt;=0.7, 1, 0)</f>
        <v>0</v>
      </c>
    </row>
    <row r="92" spans="1:20" x14ac:dyDescent="0.2">
      <c r="A92" t="s">
        <v>56</v>
      </c>
      <c r="B92" t="str">
        <f>LEFT(Master_file3[[#This Row],[Match ID]],3)</f>
        <v>1.1</v>
      </c>
      <c r="C92" t="str">
        <f>RIGHT(Master_file3[[#This Row],[Match ID]], 5)</f>
        <v>1.5.1</v>
      </c>
      <c r="D92">
        <v>1</v>
      </c>
      <c r="E92">
        <v>0</v>
      </c>
      <c r="F92">
        <v>0</v>
      </c>
      <c r="G92">
        <v>0.32496497699999999</v>
      </c>
      <c r="H92">
        <v>9.4309479000000002E-2</v>
      </c>
      <c r="I92">
        <v>0.27</v>
      </c>
      <c r="J92">
        <v>0.05</v>
      </c>
      <c r="K92">
        <v>0.05</v>
      </c>
      <c r="L92">
        <v>0.54</v>
      </c>
      <c r="M92">
        <v>0.17</v>
      </c>
      <c r="N92">
        <v>0.48199999999999998</v>
      </c>
      <c r="O92">
        <v>0.65</v>
      </c>
      <c r="P92" t="s">
        <v>57</v>
      </c>
      <c r="Q92">
        <f>ABS(Master_file3[[#This Row],[Factor loading]])</f>
        <v>0.02</v>
      </c>
      <c r="R92" t="s">
        <v>25</v>
      </c>
      <c r="S92">
        <f>IF(Master_file3[[#This Row],[Abs(loading)]] &gt;= 0.6, 1, 0)</f>
        <v>0</v>
      </c>
      <c r="T92">
        <f>IF(Master_file3[[#This Row],[Abs(loading)]]&gt;=0.7, 1, 0)</f>
        <v>0</v>
      </c>
    </row>
    <row r="93" spans="1:20" x14ac:dyDescent="0.2">
      <c r="A93" t="s">
        <v>113</v>
      </c>
      <c r="B93" t="str">
        <f>LEFT(Master_file3[[#This Row],[Match ID]],3)</f>
        <v>1.2</v>
      </c>
      <c r="C93" t="str">
        <f>RIGHT(Master_file3[[#This Row],[Match ID]], 5)</f>
        <v>1.5.1</v>
      </c>
      <c r="D93">
        <v>1</v>
      </c>
      <c r="E93">
        <v>0</v>
      </c>
      <c r="F93">
        <v>0</v>
      </c>
      <c r="G93">
        <v>0.341598499</v>
      </c>
      <c r="H93">
        <v>0.13592615699999999</v>
      </c>
      <c r="I93">
        <v>0.08</v>
      </c>
      <c r="J93">
        <v>0.01</v>
      </c>
      <c r="K93">
        <v>0</v>
      </c>
      <c r="L93">
        <v>0.47</v>
      </c>
      <c r="M93">
        <v>0.47</v>
      </c>
      <c r="N93">
        <v>0.54400000000000004</v>
      </c>
      <c r="O93">
        <v>0.64</v>
      </c>
      <c r="P93" t="s">
        <v>114</v>
      </c>
      <c r="Q93">
        <f>ABS(Master_file3[[#This Row],[Factor loading]])</f>
        <v>0.01</v>
      </c>
      <c r="R93" t="s">
        <v>25</v>
      </c>
      <c r="S93">
        <f>IF(Master_file3[[#This Row],[Abs(loading)]] &gt;= 0.6, 1, 0)</f>
        <v>0</v>
      </c>
      <c r="T93">
        <f>IF(Master_file3[[#This Row],[Abs(loading)]]&gt;=0.7, 1, 0)</f>
        <v>0</v>
      </c>
    </row>
    <row r="94" spans="1:20" x14ac:dyDescent="0.2">
      <c r="A94" t="s">
        <v>160</v>
      </c>
      <c r="B94" t="str">
        <f>LEFT(Master_file3[[#This Row],[Match ID]],3)</f>
        <v>1.3</v>
      </c>
      <c r="C94" t="str">
        <f>RIGHT(Master_file3[[#This Row],[Match ID]], 5)</f>
        <v>1.5.1</v>
      </c>
      <c r="D94">
        <v>1</v>
      </c>
      <c r="E94">
        <v>0</v>
      </c>
      <c r="F94">
        <v>0</v>
      </c>
      <c r="G94">
        <v>0.30280174799999998</v>
      </c>
      <c r="H94">
        <v>8.9503996000000002E-2</v>
      </c>
      <c r="I94">
        <v>0</v>
      </c>
      <c r="J94">
        <v>0</v>
      </c>
      <c r="K94">
        <v>0</v>
      </c>
      <c r="L94">
        <v>0.45</v>
      </c>
      <c r="M94">
        <v>0.09</v>
      </c>
      <c r="N94">
        <v>0.48499999999999999</v>
      </c>
      <c r="O94">
        <v>0.61499999999999999</v>
      </c>
      <c r="P94" t="s">
        <v>161</v>
      </c>
      <c r="Q94">
        <f>ABS(Master_file3[[#This Row],[Factor loading]])</f>
        <v>0.03</v>
      </c>
      <c r="R94" t="s">
        <v>25</v>
      </c>
      <c r="S94">
        <f>IF(Master_file3[[#This Row],[Abs(loading)]] &gt;= 0.6, 1, 0)</f>
        <v>0</v>
      </c>
      <c r="T94">
        <f>IF(Master_file3[[#This Row],[Abs(loading)]]&gt;=0.7, 1, 0)</f>
        <v>0</v>
      </c>
    </row>
    <row r="95" spans="1:20" x14ac:dyDescent="0.2">
      <c r="A95" t="s">
        <v>196</v>
      </c>
      <c r="B95" t="str">
        <f>LEFT(Master_file3[[#This Row],[Match ID]],3)</f>
        <v>1.4</v>
      </c>
      <c r="C95" t="str">
        <f>RIGHT(Master_file3[[#This Row],[Match ID]], 5)</f>
        <v>1.5.1</v>
      </c>
      <c r="D95">
        <v>1</v>
      </c>
      <c r="E95">
        <v>0</v>
      </c>
      <c r="F95">
        <v>0</v>
      </c>
      <c r="G95">
        <v>0.37788872800000001</v>
      </c>
      <c r="H95">
        <v>0.22801236799999999</v>
      </c>
      <c r="I95">
        <v>0.03</v>
      </c>
      <c r="J95">
        <v>0</v>
      </c>
      <c r="K95">
        <v>0.01</v>
      </c>
      <c r="L95">
        <v>0.56000000000000005</v>
      </c>
      <c r="M95">
        <v>0.1</v>
      </c>
      <c r="N95">
        <v>0.55500000000000005</v>
      </c>
      <c r="O95">
        <v>0.61799999999999999</v>
      </c>
      <c r="P95" t="s">
        <v>197</v>
      </c>
      <c r="Q95">
        <f>ABS(Master_file3[[#This Row],[Factor loading]])</f>
        <v>0.06</v>
      </c>
      <c r="R95" t="s">
        <v>198</v>
      </c>
      <c r="S95">
        <f>IF(Master_file3[[#This Row],[Abs(loading)]] &gt;= 0.6, 1, 0)</f>
        <v>0</v>
      </c>
      <c r="T95">
        <f>IF(Master_file3[[#This Row],[Abs(loading)]]&gt;=0.7, 1, 0)</f>
        <v>0</v>
      </c>
    </row>
    <row r="96" spans="1:20" x14ac:dyDescent="0.2">
      <c r="A96" t="s">
        <v>237</v>
      </c>
      <c r="B96" t="str">
        <f>LEFT(Master_file3[[#This Row],[Match ID]],3)</f>
        <v>1.5</v>
      </c>
      <c r="C96" t="str">
        <f>RIGHT(Master_file3[[#This Row],[Match ID]], 5)</f>
        <v>1.5.1</v>
      </c>
      <c r="D96">
        <v>1</v>
      </c>
      <c r="E96">
        <v>0</v>
      </c>
      <c r="F96">
        <v>1</v>
      </c>
      <c r="G96">
        <v>0.69610766000000002</v>
      </c>
      <c r="H96">
        <v>0.75817751899999997</v>
      </c>
      <c r="I96">
        <v>0.98</v>
      </c>
      <c r="J96">
        <v>1</v>
      </c>
      <c r="K96">
        <v>1</v>
      </c>
      <c r="L96">
        <v>0.89</v>
      </c>
      <c r="M96">
        <v>0.8</v>
      </c>
      <c r="N96">
        <v>0.72899999999999998</v>
      </c>
      <c r="O96">
        <v>0.70799999999999996</v>
      </c>
      <c r="P96" t="s">
        <v>238</v>
      </c>
      <c r="Q96">
        <f>ABS(Master_file3[[#This Row],[Factor loading]])</f>
        <v>0.8</v>
      </c>
      <c r="R96" t="s">
        <v>239</v>
      </c>
      <c r="S96">
        <f>IF(Master_file3[[#This Row],[Abs(loading)]] &gt;= 0.6, 1, 0)</f>
        <v>1</v>
      </c>
      <c r="T96">
        <f>IF(Master_file3[[#This Row],[Abs(loading)]]&gt;=0.7, 1, 0)</f>
        <v>1</v>
      </c>
    </row>
    <row r="97" spans="1:20" x14ac:dyDescent="0.2">
      <c r="A97" t="s">
        <v>284</v>
      </c>
      <c r="B97" t="str">
        <f>LEFT(Master_file3[[#This Row],[Match ID]],3)</f>
        <v>1.6</v>
      </c>
      <c r="C97" t="str">
        <f>RIGHT(Master_file3[[#This Row],[Match ID]], 5)</f>
        <v>1.5.1</v>
      </c>
      <c r="D97">
        <v>1</v>
      </c>
      <c r="E97">
        <v>0</v>
      </c>
      <c r="F97">
        <v>0</v>
      </c>
      <c r="G97">
        <v>0.66371430300000001</v>
      </c>
      <c r="H97">
        <v>0.74221968699999996</v>
      </c>
      <c r="I97">
        <v>0.96</v>
      </c>
      <c r="J97">
        <v>0.99</v>
      </c>
      <c r="K97">
        <v>0.99</v>
      </c>
      <c r="L97">
        <v>0.83</v>
      </c>
      <c r="M97">
        <v>0.73</v>
      </c>
      <c r="N97">
        <v>0.73399999999999999</v>
      </c>
      <c r="O97">
        <v>0.70399999999999996</v>
      </c>
      <c r="P97" t="s">
        <v>123</v>
      </c>
      <c r="Q97">
        <f>ABS(Master_file3[[#This Row],[Factor loading]])</f>
        <v>0.01</v>
      </c>
      <c r="R97" t="s">
        <v>285</v>
      </c>
      <c r="S97">
        <f>IF(Master_file3[[#This Row],[Abs(loading)]] &gt;= 0.6, 1, 0)</f>
        <v>0</v>
      </c>
      <c r="T97">
        <f>IF(Master_file3[[#This Row],[Abs(loading)]]&gt;=0.7, 1, 0)</f>
        <v>0</v>
      </c>
    </row>
    <row r="98" spans="1:20" x14ac:dyDescent="0.2">
      <c r="A98" t="s">
        <v>58</v>
      </c>
      <c r="B98" t="str">
        <f>LEFT(Master_file3[[#This Row],[Match ID]],3)</f>
        <v>1.1</v>
      </c>
      <c r="C98" t="str">
        <f>RIGHT(Master_file3[[#This Row],[Match ID]], 5)</f>
        <v>1.5.2</v>
      </c>
      <c r="D98">
        <v>1</v>
      </c>
      <c r="E98">
        <v>0</v>
      </c>
      <c r="F98">
        <v>0</v>
      </c>
      <c r="G98">
        <v>0.432431224</v>
      </c>
      <c r="H98">
        <v>0.16094774000000001</v>
      </c>
      <c r="I98">
        <v>0.6</v>
      </c>
      <c r="J98">
        <v>0.76</v>
      </c>
      <c r="K98">
        <v>0.03</v>
      </c>
      <c r="L98">
        <v>0.51</v>
      </c>
      <c r="M98">
        <v>0.11</v>
      </c>
      <c r="N98">
        <v>0.54500000000000004</v>
      </c>
      <c r="O98">
        <v>0.63</v>
      </c>
      <c r="P98" t="s">
        <v>55</v>
      </c>
      <c r="Q98">
        <f>ABS(Master_file3[[#This Row],[Factor loading]])</f>
        <v>0.11</v>
      </c>
      <c r="R98" t="s">
        <v>25</v>
      </c>
      <c r="S98">
        <f>IF(Master_file3[[#This Row],[Abs(loading)]] &gt;= 0.6, 1, 0)</f>
        <v>0</v>
      </c>
      <c r="T98">
        <f>IF(Master_file3[[#This Row],[Abs(loading)]]&gt;=0.7, 1, 0)</f>
        <v>0</v>
      </c>
    </row>
    <row r="99" spans="1:20" x14ac:dyDescent="0.2">
      <c r="A99" t="s">
        <v>115</v>
      </c>
      <c r="B99" t="str">
        <f>LEFT(Master_file3[[#This Row],[Match ID]],3)</f>
        <v>1.2</v>
      </c>
      <c r="C99" t="str">
        <f>RIGHT(Master_file3[[#This Row],[Match ID]], 5)</f>
        <v>1.5.2</v>
      </c>
      <c r="D99">
        <v>1</v>
      </c>
      <c r="E99">
        <v>0</v>
      </c>
      <c r="F99">
        <v>0</v>
      </c>
      <c r="G99">
        <v>0.42894431399999999</v>
      </c>
      <c r="H99">
        <v>0.19665572000000001</v>
      </c>
      <c r="I99">
        <v>0.15</v>
      </c>
      <c r="J99">
        <v>0.13</v>
      </c>
      <c r="K99">
        <v>7.0000000000000007E-2</v>
      </c>
      <c r="L99">
        <v>0.46</v>
      </c>
      <c r="M99">
        <v>0.46</v>
      </c>
      <c r="N99">
        <v>0.56999999999999995</v>
      </c>
      <c r="O99">
        <v>0.60699999999999998</v>
      </c>
      <c r="P99" t="s">
        <v>72</v>
      </c>
      <c r="Q99">
        <f>ABS(Master_file3[[#This Row],[Factor loading]])</f>
        <v>0.06</v>
      </c>
      <c r="R99" t="s">
        <v>25</v>
      </c>
      <c r="S99">
        <f>IF(Master_file3[[#This Row],[Abs(loading)]] &gt;= 0.6, 1, 0)</f>
        <v>0</v>
      </c>
      <c r="T99">
        <f>IF(Master_file3[[#This Row],[Abs(loading)]]&gt;=0.7, 1, 0)</f>
        <v>0</v>
      </c>
    </row>
    <row r="100" spans="1:20" x14ac:dyDescent="0.2">
      <c r="A100" t="s">
        <v>162</v>
      </c>
      <c r="B100" t="str">
        <f>LEFT(Master_file3[[#This Row],[Match ID]],3)</f>
        <v>1.3</v>
      </c>
      <c r="C100" t="str">
        <f>RIGHT(Master_file3[[#This Row],[Match ID]], 5)</f>
        <v>1.5.2</v>
      </c>
      <c r="D100">
        <v>1</v>
      </c>
      <c r="E100">
        <v>0</v>
      </c>
      <c r="F100">
        <v>0</v>
      </c>
      <c r="G100">
        <v>0.362784987</v>
      </c>
      <c r="H100">
        <v>0.13547559100000001</v>
      </c>
      <c r="I100">
        <v>0</v>
      </c>
      <c r="J100">
        <v>0</v>
      </c>
      <c r="K100">
        <v>0</v>
      </c>
      <c r="L100">
        <v>0.46</v>
      </c>
      <c r="M100">
        <v>0.05</v>
      </c>
      <c r="N100">
        <v>0.54</v>
      </c>
      <c r="O100">
        <v>0.61399999999999999</v>
      </c>
      <c r="P100" t="s">
        <v>100</v>
      </c>
      <c r="Q100">
        <f>ABS(Master_file3[[#This Row],[Factor loading]])</f>
        <v>0.16</v>
      </c>
      <c r="R100" t="s">
        <v>25</v>
      </c>
      <c r="S100">
        <f>IF(Master_file3[[#This Row],[Abs(loading)]] &gt;= 0.6, 1, 0)</f>
        <v>0</v>
      </c>
      <c r="T100">
        <f>IF(Master_file3[[#This Row],[Abs(loading)]]&gt;=0.7, 1, 0)</f>
        <v>0</v>
      </c>
    </row>
    <row r="101" spans="1:20" x14ac:dyDescent="0.2">
      <c r="A101" t="s">
        <v>199</v>
      </c>
      <c r="B101" t="str">
        <f>LEFT(Master_file3[[#This Row],[Match ID]],3)</f>
        <v>1.4</v>
      </c>
      <c r="C101" t="str">
        <f>RIGHT(Master_file3[[#This Row],[Match ID]], 5)</f>
        <v>1.5.2</v>
      </c>
      <c r="D101">
        <v>1</v>
      </c>
      <c r="E101">
        <v>0</v>
      </c>
      <c r="F101">
        <v>0</v>
      </c>
      <c r="G101">
        <v>0.43159078400000001</v>
      </c>
      <c r="H101">
        <v>0.273791283</v>
      </c>
      <c r="I101">
        <v>0.01</v>
      </c>
      <c r="J101">
        <v>0</v>
      </c>
      <c r="K101">
        <v>0.02</v>
      </c>
      <c r="L101">
        <v>0.55000000000000004</v>
      </c>
      <c r="M101">
        <v>0.08</v>
      </c>
      <c r="N101">
        <v>0.61099999999999999</v>
      </c>
      <c r="O101">
        <v>0.58899999999999997</v>
      </c>
      <c r="P101" t="s">
        <v>197</v>
      </c>
      <c r="Q101">
        <f>ABS(Master_file3[[#This Row],[Factor loading]])</f>
        <v>0.06</v>
      </c>
      <c r="R101" t="s">
        <v>200</v>
      </c>
      <c r="S101">
        <f>IF(Master_file3[[#This Row],[Abs(loading)]] &gt;= 0.6, 1, 0)</f>
        <v>0</v>
      </c>
      <c r="T101">
        <f>IF(Master_file3[[#This Row],[Abs(loading)]]&gt;=0.7, 1, 0)</f>
        <v>0</v>
      </c>
    </row>
    <row r="102" spans="1:20" x14ac:dyDescent="0.2">
      <c r="A102" t="s">
        <v>240</v>
      </c>
      <c r="B102" t="str">
        <f>LEFT(Master_file3[[#This Row],[Match ID]],3)</f>
        <v>1.5</v>
      </c>
      <c r="C102" t="str">
        <f>RIGHT(Master_file3[[#This Row],[Match ID]], 5)</f>
        <v>1.5.2</v>
      </c>
      <c r="D102">
        <v>1</v>
      </c>
      <c r="E102">
        <v>0</v>
      </c>
      <c r="F102">
        <v>1</v>
      </c>
      <c r="G102">
        <v>0.69963575899999997</v>
      </c>
      <c r="H102">
        <v>0.86213058200000003</v>
      </c>
      <c r="I102">
        <v>0.92</v>
      </c>
      <c r="J102">
        <v>0.77</v>
      </c>
      <c r="K102">
        <v>0.92</v>
      </c>
      <c r="L102">
        <v>0.84</v>
      </c>
      <c r="M102">
        <v>0.72</v>
      </c>
      <c r="N102">
        <v>0.74399999999999999</v>
      </c>
      <c r="O102">
        <v>0.64600000000000002</v>
      </c>
      <c r="P102" t="s">
        <v>241</v>
      </c>
      <c r="Q102">
        <f>ABS(Master_file3[[#This Row],[Factor loading]])</f>
        <v>0.4</v>
      </c>
      <c r="R102" t="s">
        <v>242</v>
      </c>
      <c r="S102">
        <f>IF(Master_file3[[#This Row],[Abs(loading)]] &gt;= 0.6, 1, 0)</f>
        <v>0</v>
      </c>
      <c r="T102">
        <f>IF(Master_file3[[#This Row],[Abs(loading)]]&gt;=0.7, 1, 0)</f>
        <v>0</v>
      </c>
    </row>
    <row r="103" spans="1:20" x14ac:dyDescent="0.2">
      <c r="A103" t="s">
        <v>286</v>
      </c>
      <c r="B103" t="str">
        <f>LEFT(Master_file3[[#This Row],[Match ID]],3)</f>
        <v>1.6</v>
      </c>
      <c r="C103" t="str">
        <f>RIGHT(Master_file3[[#This Row],[Match ID]], 5)</f>
        <v>1.5.2</v>
      </c>
      <c r="D103">
        <v>1</v>
      </c>
      <c r="E103">
        <v>0</v>
      </c>
      <c r="F103">
        <v>0</v>
      </c>
      <c r="G103">
        <v>0.677075855</v>
      </c>
      <c r="H103">
        <v>0.83510011399999995</v>
      </c>
      <c r="I103">
        <v>0.77</v>
      </c>
      <c r="J103">
        <v>0.14000000000000001</v>
      </c>
      <c r="K103">
        <v>0.27</v>
      </c>
      <c r="L103">
        <v>0.83</v>
      </c>
      <c r="M103">
        <v>0.62</v>
      </c>
      <c r="N103">
        <v>0.69</v>
      </c>
      <c r="O103">
        <v>0.63400000000000001</v>
      </c>
      <c r="P103" t="s">
        <v>172</v>
      </c>
      <c r="Q103">
        <f>ABS(Master_file3[[#This Row],[Factor loading]])</f>
        <v>0.04</v>
      </c>
      <c r="R103" t="s">
        <v>287</v>
      </c>
      <c r="S103">
        <f>IF(Master_file3[[#This Row],[Abs(loading)]] &gt;= 0.6, 1, 0)</f>
        <v>0</v>
      </c>
      <c r="T103">
        <f>IF(Master_file3[[#This Row],[Abs(loading)]]&gt;=0.7, 1, 0)</f>
        <v>0</v>
      </c>
    </row>
    <row r="104" spans="1:20" x14ac:dyDescent="0.2">
      <c r="A104" t="s">
        <v>59</v>
      </c>
      <c r="B104" t="str">
        <f>LEFT(Master_file3[[#This Row],[Match ID]],3)</f>
        <v>1.1</v>
      </c>
      <c r="C104" t="str">
        <f>RIGHT(Master_file3[[#This Row],[Match ID]], 5)</f>
        <v>1.5.3</v>
      </c>
      <c r="D104">
        <v>1</v>
      </c>
      <c r="E104">
        <v>0</v>
      </c>
      <c r="F104">
        <v>0</v>
      </c>
      <c r="G104">
        <v>0.38284448199999999</v>
      </c>
      <c r="H104">
        <v>0.137704879</v>
      </c>
      <c r="I104">
        <v>0.71</v>
      </c>
      <c r="J104">
        <v>0.9</v>
      </c>
      <c r="K104">
        <v>0.61</v>
      </c>
      <c r="L104">
        <v>0.51</v>
      </c>
      <c r="M104">
        <v>7.0000000000000007E-2</v>
      </c>
      <c r="N104">
        <v>0.502</v>
      </c>
      <c r="O104">
        <v>0.53200000000000003</v>
      </c>
      <c r="P104" t="s">
        <v>60</v>
      </c>
      <c r="Q104">
        <f>ABS(Master_file3[[#This Row],[Factor loading]])</f>
        <v>0.09</v>
      </c>
      <c r="R104" t="s">
        <v>25</v>
      </c>
      <c r="S104">
        <f>IF(Master_file3[[#This Row],[Abs(loading)]] &gt;= 0.6, 1, 0)</f>
        <v>0</v>
      </c>
      <c r="T104">
        <f>IF(Master_file3[[#This Row],[Abs(loading)]]&gt;=0.7, 1, 0)</f>
        <v>0</v>
      </c>
    </row>
    <row r="105" spans="1:20" x14ac:dyDescent="0.2">
      <c r="A105" t="s">
        <v>116</v>
      </c>
      <c r="B105" t="str">
        <f>LEFT(Master_file3[[#This Row],[Match ID]],3)</f>
        <v>1.2</v>
      </c>
      <c r="C105" t="str">
        <f>RIGHT(Master_file3[[#This Row],[Match ID]], 5)</f>
        <v>1.5.3</v>
      </c>
      <c r="D105">
        <v>1</v>
      </c>
      <c r="E105">
        <v>0</v>
      </c>
      <c r="F105">
        <v>0</v>
      </c>
      <c r="G105">
        <v>0.41936278799999999</v>
      </c>
      <c r="H105">
        <v>0.168553382</v>
      </c>
      <c r="I105">
        <v>0.03</v>
      </c>
      <c r="J105">
        <v>0.01</v>
      </c>
      <c r="K105">
        <v>0</v>
      </c>
      <c r="L105">
        <v>0.48</v>
      </c>
      <c r="M105">
        <v>0.48</v>
      </c>
      <c r="N105">
        <v>0.53400000000000003</v>
      </c>
      <c r="O105">
        <v>0.53900000000000003</v>
      </c>
      <c r="P105" t="s">
        <v>55</v>
      </c>
      <c r="Q105">
        <f>ABS(Master_file3[[#This Row],[Factor loading]])</f>
        <v>0.11</v>
      </c>
      <c r="R105" t="s">
        <v>25</v>
      </c>
      <c r="S105">
        <f>IF(Master_file3[[#This Row],[Abs(loading)]] &gt;= 0.6, 1, 0)</f>
        <v>0</v>
      </c>
      <c r="T105">
        <f>IF(Master_file3[[#This Row],[Abs(loading)]]&gt;=0.7, 1, 0)</f>
        <v>0</v>
      </c>
    </row>
    <row r="106" spans="1:20" x14ac:dyDescent="0.2">
      <c r="A106" t="s">
        <v>163</v>
      </c>
      <c r="B106" t="str">
        <f>LEFT(Master_file3[[#This Row],[Match ID]],3)</f>
        <v>1.3</v>
      </c>
      <c r="C106" t="str">
        <f>RIGHT(Master_file3[[#This Row],[Match ID]], 5)</f>
        <v>1.5.3</v>
      </c>
      <c r="D106">
        <v>1</v>
      </c>
      <c r="E106">
        <v>0</v>
      </c>
      <c r="F106">
        <v>0</v>
      </c>
      <c r="G106">
        <v>0.32828338000000001</v>
      </c>
      <c r="H106">
        <v>0.14645576499999999</v>
      </c>
      <c r="I106">
        <v>0.01</v>
      </c>
      <c r="J106">
        <v>0</v>
      </c>
      <c r="K106">
        <v>0</v>
      </c>
      <c r="L106">
        <v>0.5</v>
      </c>
      <c r="M106">
        <v>0.06</v>
      </c>
      <c r="N106">
        <v>0.55000000000000004</v>
      </c>
      <c r="O106">
        <v>0.54800000000000004</v>
      </c>
      <c r="P106" t="s">
        <v>123</v>
      </c>
      <c r="Q106">
        <f>ABS(Master_file3[[#This Row],[Factor loading]])</f>
        <v>0.01</v>
      </c>
      <c r="R106" t="s">
        <v>25</v>
      </c>
      <c r="S106">
        <f>IF(Master_file3[[#This Row],[Abs(loading)]] &gt;= 0.6, 1, 0)</f>
        <v>0</v>
      </c>
      <c r="T106">
        <f>IF(Master_file3[[#This Row],[Abs(loading)]]&gt;=0.7, 1, 0)</f>
        <v>0</v>
      </c>
    </row>
    <row r="107" spans="1:20" x14ac:dyDescent="0.2">
      <c r="A107" t="s">
        <v>201</v>
      </c>
      <c r="B107" t="str">
        <f>LEFT(Master_file3[[#This Row],[Match ID]],3)</f>
        <v>1.4</v>
      </c>
      <c r="C107" t="str">
        <f>RIGHT(Master_file3[[#This Row],[Match ID]], 5)</f>
        <v>1.5.3</v>
      </c>
      <c r="D107">
        <v>1</v>
      </c>
      <c r="E107">
        <v>0</v>
      </c>
      <c r="F107">
        <v>0</v>
      </c>
      <c r="G107">
        <v>0.39666973700000002</v>
      </c>
      <c r="H107">
        <v>0.22048261799999999</v>
      </c>
      <c r="I107">
        <v>0.03</v>
      </c>
      <c r="J107">
        <v>0</v>
      </c>
      <c r="K107">
        <v>0</v>
      </c>
      <c r="L107">
        <v>0.6</v>
      </c>
      <c r="M107">
        <v>0.13</v>
      </c>
      <c r="N107">
        <v>0.63600000000000001</v>
      </c>
      <c r="O107">
        <v>0.55700000000000005</v>
      </c>
      <c r="P107" t="s">
        <v>197</v>
      </c>
      <c r="Q107">
        <f>ABS(Master_file3[[#This Row],[Factor loading]])</f>
        <v>0.06</v>
      </c>
      <c r="R107" t="s">
        <v>202</v>
      </c>
      <c r="S107">
        <f>IF(Master_file3[[#This Row],[Abs(loading)]] &gt;= 0.6, 1, 0)</f>
        <v>0</v>
      </c>
      <c r="T107">
        <f>IF(Master_file3[[#This Row],[Abs(loading)]]&gt;=0.7, 1, 0)</f>
        <v>0</v>
      </c>
    </row>
    <row r="108" spans="1:20" x14ac:dyDescent="0.2">
      <c r="A108" t="s">
        <v>243</v>
      </c>
      <c r="B108" t="str">
        <f>LEFT(Master_file3[[#This Row],[Match ID]],3)</f>
        <v>1.5</v>
      </c>
      <c r="C108" t="str">
        <f>RIGHT(Master_file3[[#This Row],[Match ID]], 5)</f>
        <v>1.5.3</v>
      </c>
      <c r="D108">
        <v>1</v>
      </c>
      <c r="E108">
        <v>0</v>
      </c>
      <c r="F108">
        <v>1</v>
      </c>
      <c r="G108">
        <v>0.71420396900000005</v>
      </c>
      <c r="H108">
        <v>0.79549711899999997</v>
      </c>
      <c r="I108">
        <v>0.98</v>
      </c>
      <c r="J108">
        <v>1</v>
      </c>
      <c r="K108">
        <v>0.99</v>
      </c>
      <c r="L108">
        <v>0.84</v>
      </c>
      <c r="M108">
        <v>0.67</v>
      </c>
      <c r="N108">
        <v>0.72</v>
      </c>
      <c r="O108">
        <v>0.56699999999999995</v>
      </c>
      <c r="P108" t="s">
        <v>244</v>
      </c>
      <c r="Q108">
        <f>ABS(Master_file3[[#This Row],[Factor loading]])</f>
        <v>0.62</v>
      </c>
      <c r="R108" t="s">
        <v>245</v>
      </c>
      <c r="S108">
        <f>IF(Master_file3[[#This Row],[Abs(loading)]] &gt;= 0.6, 1, 0)</f>
        <v>1</v>
      </c>
      <c r="T108">
        <f>IF(Master_file3[[#This Row],[Abs(loading)]]&gt;=0.7, 1, 0)</f>
        <v>0</v>
      </c>
    </row>
    <row r="109" spans="1:20" x14ac:dyDescent="0.2">
      <c r="A109" t="s">
        <v>288</v>
      </c>
      <c r="B109" t="str">
        <f>LEFT(Master_file3[[#This Row],[Match ID]],3)</f>
        <v>1.6</v>
      </c>
      <c r="C109" t="str">
        <f>RIGHT(Master_file3[[#This Row],[Match ID]], 5)</f>
        <v>1.5.3</v>
      </c>
      <c r="D109">
        <v>1</v>
      </c>
      <c r="E109">
        <v>0</v>
      </c>
      <c r="F109">
        <v>0</v>
      </c>
      <c r="G109">
        <v>0.67046962600000004</v>
      </c>
      <c r="H109">
        <v>0.69040584599999999</v>
      </c>
      <c r="I109">
        <v>0.97</v>
      </c>
      <c r="J109">
        <v>0.99</v>
      </c>
      <c r="K109">
        <v>0.99</v>
      </c>
      <c r="L109">
        <v>0.85</v>
      </c>
      <c r="M109">
        <v>0.59</v>
      </c>
      <c r="N109">
        <v>0.70099999999999996</v>
      </c>
      <c r="O109">
        <v>0.58199999999999996</v>
      </c>
      <c r="P109" t="s">
        <v>289</v>
      </c>
      <c r="Q109">
        <f>ABS(Master_file3[[#This Row],[Factor loading]])</f>
        <v>0.28000000000000003</v>
      </c>
      <c r="R109" t="s">
        <v>290</v>
      </c>
      <c r="S109">
        <f>IF(Master_file3[[#This Row],[Abs(loading)]] &gt;= 0.6, 1, 0)</f>
        <v>0</v>
      </c>
      <c r="T109">
        <f>IF(Master_file3[[#This Row],[Abs(loading)]]&gt;=0.7, 1, 0)</f>
        <v>0</v>
      </c>
    </row>
    <row r="110" spans="1:20" x14ac:dyDescent="0.2">
      <c r="A110" t="s">
        <v>61</v>
      </c>
      <c r="B110" t="str">
        <f>LEFT(Master_file3[[#This Row],[Match ID]],3)</f>
        <v>1.1</v>
      </c>
      <c r="C110" t="str">
        <f>RIGHT(Master_file3[[#This Row],[Match ID]], 5)</f>
        <v>1.5.4</v>
      </c>
      <c r="D110">
        <v>1</v>
      </c>
      <c r="E110">
        <v>0</v>
      </c>
      <c r="F110">
        <v>0</v>
      </c>
      <c r="G110">
        <v>0.34665937499999999</v>
      </c>
      <c r="H110">
        <v>0.10672720500000001</v>
      </c>
      <c r="I110">
        <v>0.4</v>
      </c>
      <c r="J110">
        <v>0.19</v>
      </c>
      <c r="K110">
        <v>0.01</v>
      </c>
      <c r="L110">
        <v>0.54</v>
      </c>
      <c r="M110">
        <v>0.17</v>
      </c>
      <c r="N110">
        <v>0.49399999999999999</v>
      </c>
      <c r="O110">
        <v>0.68200000000000005</v>
      </c>
      <c r="P110" t="s">
        <v>62</v>
      </c>
      <c r="Q110">
        <f>ABS(Master_file3[[#This Row],[Factor loading]])</f>
        <v>7.0000000000000007E-2</v>
      </c>
      <c r="R110" t="s">
        <v>25</v>
      </c>
      <c r="S110">
        <f>IF(Master_file3[[#This Row],[Abs(loading)]] &gt;= 0.6, 1, 0)</f>
        <v>0</v>
      </c>
      <c r="T110">
        <f>IF(Master_file3[[#This Row],[Abs(loading)]]&gt;=0.7, 1, 0)</f>
        <v>0</v>
      </c>
    </row>
    <row r="111" spans="1:20" x14ac:dyDescent="0.2">
      <c r="A111" t="s">
        <v>117</v>
      </c>
      <c r="B111" t="str">
        <f>LEFT(Master_file3[[#This Row],[Match ID]],3)</f>
        <v>1.2</v>
      </c>
      <c r="C111" t="str">
        <f>RIGHT(Master_file3[[#This Row],[Match ID]], 5)</f>
        <v>1.5.4</v>
      </c>
      <c r="D111">
        <v>1</v>
      </c>
      <c r="E111">
        <v>0</v>
      </c>
      <c r="F111">
        <v>0</v>
      </c>
      <c r="G111">
        <v>0.40086553899999999</v>
      </c>
      <c r="H111">
        <v>0.19775320599999999</v>
      </c>
      <c r="I111">
        <v>0.17</v>
      </c>
      <c r="J111">
        <v>0.05</v>
      </c>
      <c r="K111">
        <v>0.03</v>
      </c>
      <c r="L111">
        <v>0.47</v>
      </c>
      <c r="M111">
        <v>0.47</v>
      </c>
      <c r="N111">
        <v>0.59399999999999997</v>
      </c>
      <c r="O111">
        <v>0.66200000000000003</v>
      </c>
      <c r="P111" t="s">
        <v>118</v>
      </c>
      <c r="Q111">
        <f>ABS(Master_file3[[#This Row],[Factor loading]])</f>
        <v>0.08</v>
      </c>
      <c r="R111" t="s">
        <v>25</v>
      </c>
      <c r="S111">
        <f>IF(Master_file3[[#This Row],[Abs(loading)]] &gt;= 0.6, 1, 0)</f>
        <v>0</v>
      </c>
      <c r="T111">
        <f>IF(Master_file3[[#This Row],[Abs(loading)]]&gt;=0.7, 1, 0)</f>
        <v>0</v>
      </c>
    </row>
    <row r="112" spans="1:20" x14ac:dyDescent="0.2">
      <c r="A112" t="s">
        <v>164</v>
      </c>
      <c r="B112" t="str">
        <f>LEFT(Master_file3[[#This Row],[Match ID]],3)</f>
        <v>1.3</v>
      </c>
      <c r="C112" t="str">
        <f>RIGHT(Master_file3[[#This Row],[Match ID]], 5)</f>
        <v>1.5.4</v>
      </c>
      <c r="D112">
        <v>1</v>
      </c>
      <c r="E112">
        <v>0</v>
      </c>
      <c r="F112">
        <v>0</v>
      </c>
      <c r="G112">
        <v>0.30205190599999998</v>
      </c>
      <c r="H112">
        <v>9.4557203000000006E-2</v>
      </c>
      <c r="I112">
        <v>0</v>
      </c>
      <c r="J112">
        <v>0</v>
      </c>
      <c r="K112">
        <v>0</v>
      </c>
      <c r="L112">
        <v>0.45</v>
      </c>
      <c r="M112">
        <v>0.09</v>
      </c>
      <c r="N112">
        <v>0.54400000000000004</v>
      </c>
      <c r="O112">
        <v>0.63800000000000001</v>
      </c>
      <c r="P112" t="s">
        <v>165</v>
      </c>
      <c r="Q112">
        <f>ABS(Master_file3[[#This Row],[Factor loading]])</f>
        <v>0</v>
      </c>
      <c r="R112" t="s">
        <v>25</v>
      </c>
      <c r="S112">
        <f>IF(Master_file3[[#This Row],[Abs(loading)]] &gt;= 0.6, 1, 0)</f>
        <v>0</v>
      </c>
      <c r="T112">
        <f>IF(Master_file3[[#This Row],[Abs(loading)]]&gt;=0.7, 1, 0)</f>
        <v>0</v>
      </c>
    </row>
    <row r="113" spans="1:20" x14ac:dyDescent="0.2">
      <c r="A113" t="s">
        <v>203</v>
      </c>
      <c r="B113" t="str">
        <f>LEFT(Master_file3[[#This Row],[Match ID]],3)</f>
        <v>1.4</v>
      </c>
      <c r="C113" t="str">
        <f>RIGHT(Master_file3[[#This Row],[Match ID]], 5)</f>
        <v>1.5.4</v>
      </c>
      <c r="D113">
        <v>1</v>
      </c>
      <c r="E113">
        <v>0</v>
      </c>
      <c r="F113">
        <v>0</v>
      </c>
      <c r="G113">
        <v>0.38285799199999998</v>
      </c>
      <c r="H113">
        <v>0.230192587</v>
      </c>
      <c r="I113">
        <v>0.04</v>
      </c>
      <c r="J113">
        <v>0</v>
      </c>
      <c r="K113">
        <v>0.01</v>
      </c>
      <c r="L113">
        <v>0.56000000000000005</v>
      </c>
      <c r="M113">
        <v>0.1</v>
      </c>
      <c r="N113">
        <v>0.55500000000000005</v>
      </c>
      <c r="O113">
        <v>0.629</v>
      </c>
      <c r="P113" t="s">
        <v>46</v>
      </c>
      <c r="Q113">
        <f>ABS(Master_file3[[#This Row],[Factor loading]])</f>
        <v>0.03</v>
      </c>
      <c r="R113" t="s">
        <v>204</v>
      </c>
      <c r="S113">
        <f>IF(Master_file3[[#This Row],[Abs(loading)]] &gt;= 0.6, 1, 0)</f>
        <v>0</v>
      </c>
      <c r="T113">
        <f>IF(Master_file3[[#This Row],[Abs(loading)]]&gt;=0.7, 1, 0)</f>
        <v>0</v>
      </c>
    </row>
    <row r="114" spans="1:20" x14ac:dyDescent="0.2">
      <c r="A114" t="s">
        <v>246</v>
      </c>
      <c r="B114" t="str">
        <f>LEFT(Master_file3[[#This Row],[Match ID]],3)</f>
        <v>1.5</v>
      </c>
      <c r="C114" t="str">
        <f>RIGHT(Master_file3[[#This Row],[Match ID]], 5)</f>
        <v>1.5.4</v>
      </c>
      <c r="D114">
        <v>1</v>
      </c>
      <c r="E114">
        <v>0</v>
      </c>
      <c r="F114">
        <v>1</v>
      </c>
      <c r="G114">
        <v>0.69044204499999995</v>
      </c>
      <c r="H114">
        <v>0.64889591899999999</v>
      </c>
      <c r="I114">
        <v>0.97</v>
      </c>
      <c r="J114">
        <v>1</v>
      </c>
      <c r="K114">
        <v>0.98</v>
      </c>
      <c r="L114">
        <v>0.89</v>
      </c>
      <c r="M114">
        <v>0.79</v>
      </c>
      <c r="N114">
        <v>0.71199999999999997</v>
      </c>
      <c r="O114">
        <v>0.69499999999999995</v>
      </c>
      <c r="P114" t="s">
        <v>247</v>
      </c>
      <c r="Q114">
        <f>ABS(Master_file3[[#This Row],[Factor loading]])</f>
        <v>0.86</v>
      </c>
      <c r="R114" t="s">
        <v>248</v>
      </c>
      <c r="S114">
        <f>IF(Master_file3[[#This Row],[Abs(loading)]] &gt;= 0.6, 1, 0)</f>
        <v>1</v>
      </c>
      <c r="T114">
        <f>IF(Master_file3[[#This Row],[Abs(loading)]]&gt;=0.7, 1, 0)</f>
        <v>1</v>
      </c>
    </row>
    <row r="115" spans="1:20" x14ac:dyDescent="0.2">
      <c r="A115" t="s">
        <v>291</v>
      </c>
      <c r="B115" t="str">
        <f>LEFT(Master_file3[[#This Row],[Match ID]],3)</f>
        <v>1.6</v>
      </c>
      <c r="C115" t="str">
        <f>RIGHT(Master_file3[[#This Row],[Match ID]], 5)</f>
        <v>1.5.4</v>
      </c>
      <c r="D115">
        <v>1</v>
      </c>
      <c r="E115">
        <v>0</v>
      </c>
      <c r="F115">
        <v>0</v>
      </c>
      <c r="G115">
        <v>0.66286898400000005</v>
      </c>
      <c r="H115">
        <v>0.75628578700000004</v>
      </c>
      <c r="I115">
        <v>0.94</v>
      </c>
      <c r="J115">
        <v>0.94</v>
      </c>
      <c r="K115">
        <v>0.42</v>
      </c>
      <c r="L115">
        <v>0.83</v>
      </c>
      <c r="M115">
        <v>0.73</v>
      </c>
      <c r="N115">
        <v>0.73799999999999999</v>
      </c>
      <c r="O115">
        <v>0.70099999999999996</v>
      </c>
      <c r="P115" t="s">
        <v>170</v>
      </c>
      <c r="Q115">
        <f>ABS(Master_file3[[#This Row],[Factor loading]])</f>
        <v>0.05</v>
      </c>
      <c r="R115" t="s">
        <v>292</v>
      </c>
      <c r="S115">
        <f>IF(Master_file3[[#This Row],[Abs(loading)]] &gt;= 0.6, 1, 0)</f>
        <v>0</v>
      </c>
      <c r="T115">
        <f>IF(Master_file3[[#This Row],[Abs(loading)]]&gt;=0.7, 1, 0)</f>
        <v>0</v>
      </c>
    </row>
    <row r="116" spans="1:20" x14ac:dyDescent="0.2">
      <c r="A116" t="s">
        <v>63</v>
      </c>
      <c r="B116" t="str">
        <f>LEFT(Master_file3[[#This Row],[Match ID]],3)</f>
        <v>1.1</v>
      </c>
      <c r="C116" t="str">
        <f>RIGHT(Master_file3[[#This Row],[Match ID]], 5)</f>
        <v>1.5.5</v>
      </c>
      <c r="D116">
        <v>1</v>
      </c>
      <c r="E116">
        <v>0</v>
      </c>
      <c r="F116">
        <v>0</v>
      </c>
      <c r="G116">
        <v>0.30894384899999999</v>
      </c>
      <c r="H116">
        <v>0.10706138599999999</v>
      </c>
      <c r="I116">
        <v>0.09</v>
      </c>
      <c r="J116">
        <v>0.04</v>
      </c>
      <c r="K116">
        <v>0.01</v>
      </c>
      <c r="L116">
        <v>0.47</v>
      </c>
      <c r="M116">
        <v>0.06</v>
      </c>
      <c r="N116">
        <v>0.504</v>
      </c>
      <c r="O116">
        <v>0.61899999999999999</v>
      </c>
      <c r="P116" t="s">
        <v>64</v>
      </c>
      <c r="Q116">
        <f>ABS(Master_file3[[#This Row],[Factor loading]])</f>
        <v>0.04</v>
      </c>
      <c r="R116" t="s">
        <v>25</v>
      </c>
      <c r="S116">
        <f>IF(Master_file3[[#This Row],[Abs(loading)]] &gt;= 0.6, 1, 0)</f>
        <v>0</v>
      </c>
      <c r="T116">
        <f>IF(Master_file3[[#This Row],[Abs(loading)]]&gt;=0.7, 1, 0)</f>
        <v>0</v>
      </c>
    </row>
    <row r="117" spans="1:20" x14ac:dyDescent="0.2">
      <c r="A117" t="s">
        <v>119</v>
      </c>
      <c r="B117" t="str">
        <f>LEFT(Master_file3[[#This Row],[Match ID]],3)</f>
        <v>1.2</v>
      </c>
      <c r="C117" t="str">
        <f>RIGHT(Master_file3[[#This Row],[Match ID]], 5)</f>
        <v>1.5.5</v>
      </c>
      <c r="D117">
        <v>1</v>
      </c>
      <c r="E117">
        <v>0</v>
      </c>
      <c r="F117">
        <v>0</v>
      </c>
      <c r="G117">
        <v>0.30646628399999998</v>
      </c>
      <c r="H117">
        <v>0.13092614699999999</v>
      </c>
      <c r="I117">
        <v>0.12</v>
      </c>
      <c r="J117">
        <v>0.11</v>
      </c>
      <c r="K117">
        <v>0</v>
      </c>
      <c r="L117">
        <v>0.44</v>
      </c>
      <c r="M117">
        <v>0.44</v>
      </c>
      <c r="N117">
        <v>0.58299999999999996</v>
      </c>
      <c r="O117">
        <v>0.621</v>
      </c>
      <c r="P117" t="s">
        <v>82</v>
      </c>
      <c r="Q117">
        <f>ABS(Master_file3[[#This Row],[Factor loading]])</f>
        <v>0.14000000000000001</v>
      </c>
      <c r="R117" t="s">
        <v>25</v>
      </c>
      <c r="S117">
        <f>IF(Master_file3[[#This Row],[Abs(loading)]] &gt;= 0.6, 1, 0)</f>
        <v>0</v>
      </c>
      <c r="T117">
        <f>IF(Master_file3[[#This Row],[Abs(loading)]]&gt;=0.7, 1, 0)</f>
        <v>0</v>
      </c>
    </row>
    <row r="118" spans="1:20" x14ac:dyDescent="0.2">
      <c r="A118" t="s">
        <v>166</v>
      </c>
      <c r="B118" t="str">
        <f>LEFT(Master_file3[[#This Row],[Match ID]],3)</f>
        <v>1.3</v>
      </c>
      <c r="C118" t="str">
        <f>RIGHT(Master_file3[[#This Row],[Match ID]], 5)</f>
        <v>1.5.5</v>
      </c>
      <c r="D118">
        <v>1</v>
      </c>
      <c r="E118">
        <v>0</v>
      </c>
      <c r="F118">
        <v>0</v>
      </c>
      <c r="G118">
        <v>0.268346839</v>
      </c>
      <c r="H118">
        <v>0.12762728300000001</v>
      </c>
      <c r="I118">
        <v>0</v>
      </c>
      <c r="J118">
        <v>0</v>
      </c>
      <c r="K118">
        <v>0</v>
      </c>
      <c r="L118">
        <v>0.43</v>
      </c>
      <c r="M118">
        <v>0.03</v>
      </c>
      <c r="N118">
        <v>0.51600000000000001</v>
      </c>
      <c r="O118">
        <v>0.61099999999999999</v>
      </c>
      <c r="P118" t="s">
        <v>57</v>
      </c>
      <c r="Q118">
        <f>ABS(Master_file3[[#This Row],[Factor loading]])</f>
        <v>0.02</v>
      </c>
      <c r="R118" t="s">
        <v>25</v>
      </c>
      <c r="S118">
        <f>IF(Master_file3[[#This Row],[Abs(loading)]] &gt;= 0.6, 1, 0)</f>
        <v>0</v>
      </c>
      <c r="T118">
        <f>IF(Master_file3[[#This Row],[Abs(loading)]]&gt;=0.7, 1, 0)</f>
        <v>0</v>
      </c>
    </row>
    <row r="119" spans="1:20" x14ac:dyDescent="0.2">
      <c r="A119" t="s">
        <v>205</v>
      </c>
      <c r="B119" t="str">
        <f>LEFT(Master_file3[[#This Row],[Match ID]],3)</f>
        <v>1.4</v>
      </c>
      <c r="C119" t="str">
        <f>RIGHT(Master_file3[[#This Row],[Match ID]], 5)</f>
        <v>1.5.5</v>
      </c>
      <c r="D119">
        <v>1</v>
      </c>
      <c r="E119">
        <v>0</v>
      </c>
      <c r="F119">
        <v>0</v>
      </c>
      <c r="G119">
        <v>0.31549918900000001</v>
      </c>
      <c r="H119">
        <v>0.22966460899999999</v>
      </c>
      <c r="I119">
        <v>0.01</v>
      </c>
      <c r="J119">
        <v>0</v>
      </c>
      <c r="K119">
        <v>0</v>
      </c>
      <c r="L119">
        <v>0.52</v>
      </c>
      <c r="M119">
        <v>0.03</v>
      </c>
      <c r="N119">
        <v>0.61299999999999999</v>
      </c>
      <c r="O119">
        <v>0.60699999999999998</v>
      </c>
      <c r="P119" t="s">
        <v>206</v>
      </c>
      <c r="Q119">
        <f>ABS(Master_file3[[#This Row],[Factor loading]])</f>
        <v>0.05</v>
      </c>
      <c r="R119" t="s">
        <v>207</v>
      </c>
      <c r="S119">
        <f>IF(Master_file3[[#This Row],[Abs(loading)]] &gt;= 0.6, 1, 0)</f>
        <v>0</v>
      </c>
      <c r="T119">
        <f>IF(Master_file3[[#This Row],[Abs(loading)]]&gt;=0.7, 1, 0)</f>
        <v>0</v>
      </c>
    </row>
    <row r="120" spans="1:20" x14ac:dyDescent="0.2">
      <c r="A120" t="s">
        <v>249</v>
      </c>
      <c r="B120" t="str">
        <f>LEFT(Master_file3[[#This Row],[Match ID]],3)</f>
        <v>1.5</v>
      </c>
      <c r="C120" t="str">
        <f>RIGHT(Master_file3[[#This Row],[Match ID]], 5)</f>
        <v>1.5.5</v>
      </c>
      <c r="D120">
        <v>1</v>
      </c>
      <c r="E120">
        <v>0</v>
      </c>
      <c r="F120">
        <v>1</v>
      </c>
      <c r="G120">
        <v>0.58160076999999999</v>
      </c>
      <c r="H120">
        <v>0.59814369700000003</v>
      </c>
      <c r="I120">
        <v>0.94</v>
      </c>
      <c r="J120">
        <v>0.99</v>
      </c>
      <c r="K120">
        <v>0.96</v>
      </c>
      <c r="L120">
        <v>0.84</v>
      </c>
      <c r="M120">
        <v>0.65</v>
      </c>
      <c r="N120">
        <v>0.73399999999999999</v>
      </c>
      <c r="O120">
        <v>0.63500000000000001</v>
      </c>
      <c r="P120" t="s">
        <v>250</v>
      </c>
      <c r="Q120">
        <f>ABS(Master_file3[[#This Row],[Factor loading]])</f>
        <v>0.77</v>
      </c>
      <c r="R120" t="s">
        <v>251</v>
      </c>
      <c r="S120">
        <f>IF(Master_file3[[#This Row],[Abs(loading)]] &gt;= 0.6, 1, 0)</f>
        <v>1</v>
      </c>
      <c r="T120">
        <f>IF(Master_file3[[#This Row],[Abs(loading)]]&gt;=0.7, 1, 0)</f>
        <v>1</v>
      </c>
    </row>
    <row r="121" spans="1:20" x14ac:dyDescent="0.2">
      <c r="A121" t="s">
        <v>293</v>
      </c>
      <c r="B121" t="str">
        <f>LEFT(Master_file3[[#This Row],[Match ID]],3)</f>
        <v>1.6</v>
      </c>
      <c r="C121" t="str">
        <f>RIGHT(Master_file3[[#This Row],[Match ID]], 5)</f>
        <v>1.5.5</v>
      </c>
      <c r="D121">
        <v>1</v>
      </c>
      <c r="E121">
        <v>0</v>
      </c>
      <c r="F121">
        <v>0</v>
      </c>
      <c r="G121">
        <v>0.55681804899999998</v>
      </c>
      <c r="H121">
        <v>0.60275995699999996</v>
      </c>
      <c r="I121">
        <v>0.86</v>
      </c>
      <c r="J121">
        <v>0.95</v>
      </c>
      <c r="K121">
        <v>0.61</v>
      </c>
      <c r="L121">
        <v>0.82</v>
      </c>
      <c r="M121">
        <v>0.56000000000000005</v>
      </c>
      <c r="N121">
        <v>0.69799999999999995</v>
      </c>
      <c r="O121">
        <v>0.64700000000000002</v>
      </c>
      <c r="P121" t="s">
        <v>172</v>
      </c>
      <c r="Q121">
        <f>ABS(Master_file3[[#This Row],[Factor loading]])</f>
        <v>0.04</v>
      </c>
      <c r="R121" t="s">
        <v>294</v>
      </c>
      <c r="S121">
        <f>IF(Master_file3[[#This Row],[Abs(loading)]] &gt;= 0.6, 1, 0)</f>
        <v>0</v>
      </c>
      <c r="T121">
        <f>IF(Master_file3[[#This Row],[Abs(loading)]]&gt;=0.7, 1, 0)</f>
        <v>0</v>
      </c>
    </row>
    <row r="122" spans="1:20" x14ac:dyDescent="0.2">
      <c r="A122" t="s">
        <v>65</v>
      </c>
      <c r="B122" t="str">
        <f>LEFT(Master_file3[[#This Row],[Match ID]],3)</f>
        <v>1.1</v>
      </c>
      <c r="C122" t="str">
        <f>RIGHT(Master_file3[[#This Row],[Match ID]], 5)</f>
        <v>1.6.1</v>
      </c>
      <c r="D122">
        <v>1</v>
      </c>
      <c r="E122">
        <v>0</v>
      </c>
      <c r="F122">
        <v>0</v>
      </c>
      <c r="G122">
        <v>0.34530237499999999</v>
      </c>
      <c r="H122">
        <v>8.2947873000000005E-2</v>
      </c>
      <c r="I122">
        <v>0.52</v>
      </c>
      <c r="J122">
        <v>0.2</v>
      </c>
      <c r="K122">
        <v>0</v>
      </c>
      <c r="L122">
        <v>0.48</v>
      </c>
      <c r="M122">
        <v>0.12</v>
      </c>
      <c r="N122">
        <v>0.46899999999999997</v>
      </c>
      <c r="O122">
        <v>0.57999999999999996</v>
      </c>
      <c r="P122" t="s">
        <v>66</v>
      </c>
      <c r="Q122">
        <f>ABS(Master_file3[[#This Row],[Factor loading]])</f>
        <v>0.13</v>
      </c>
      <c r="R122" t="s">
        <v>25</v>
      </c>
      <c r="S122">
        <f>IF(Master_file3[[#This Row],[Abs(loading)]] &gt;= 0.6, 1, 0)</f>
        <v>0</v>
      </c>
      <c r="T122">
        <f>IF(Master_file3[[#This Row],[Abs(loading)]]&gt;=0.7, 1, 0)</f>
        <v>0</v>
      </c>
    </row>
    <row r="123" spans="1:20" x14ac:dyDescent="0.2">
      <c r="A123" t="s">
        <v>120</v>
      </c>
      <c r="B123" t="str">
        <f>LEFT(Master_file3[[#This Row],[Match ID]],3)</f>
        <v>1.2</v>
      </c>
      <c r="C123" t="str">
        <f>RIGHT(Master_file3[[#This Row],[Match ID]], 5)</f>
        <v>1.6.1</v>
      </c>
      <c r="D123">
        <v>1</v>
      </c>
      <c r="E123">
        <v>0</v>
      </c>
      <c r="F123">
        <v>0</v>
      </c>
      <c r="G123">
        <v>0.34833677699999999</v>
      </c>
      <c r="H123">
        <v>0.109520592</v>
      </c>
      <c r="I123">
        <v>0.09</v>
      </c>
      <c r="J123">
        <v>0.02</v>
      </c>
      <c r="K123">
        <v>0</v>
      </c>
      <c r="L123">
        <v>0.42</v>
      </c>
      <c r="M123">
        <v>0.42</v>
      </c>
      <c r="N123">
        <v>0.54700000000000004</v>
      </c>
      <c r="O123">
        <v>0.58099999999999996</v>
      </c>
      <c r="P123" t="s">
        <v>121</v>
      </c>
      <c r="Q123">
        <f>ABS(Master_file3[[#This Row],[Factor loading]])</f>
        <v>0.15</v>
      </c>
      <c r="R123" t="s">
        <v>25</v>
      </c>
      <c r="S123">
        <f>IF(Master_file3[[#This Row],[Abs(loading)]] &gt;= 0.6, 1, 0)</f>
        <v>0</v>
      </c>
      <c r="T123">
        <f>IF(Master_file3[[#This Row],[Abs(loading)]]&gt;=0.7, 1, 0)</f>
        <v>0</v>
      </c>
    </row>
    <row r="124" spans="1:20" x14ac:dyDescent="0.2">
      <c r="A124" t="s">
        <v>167</v>
      </c>
      <c r="B124" t="str">
        <f>LEFT(Master_file3[[#This Row],[Match ID]],3)</f>
        <v>1.3</v>
      </c>
      <c r="C124" t="str">
        <f>RIGHT(Master_file3[[#This Row],[Match ID]], 5)</f>
        <v>1.6.1</v>
      </c>
      <c r="D124">
        <v>1</v>
      </c>
      <c r="E124">
        <v>0</v>
      </c>
      <c r="F124">
        <v>0</v>
      </c>
      <c r="G124">
        <v>0.29274999099999999</v>
      </c>
      <c r="H124">
        <v>0.116807573</v>
      </c>
      <c r="I124">
        <v>0</v>
      </c>
      <c r="J124">
        <v>0</v>
      </c>
      <c r="K124">
        <v>0</v>
      </c>
      <c r="L124">
        <v>0.44</v>
      </c>
      <c r="M124">
        <v>7.0000000000000007E-2</v>
      </c>
      <c r="N124">
        <v>0.504</v>
      </c>
      <c r="O124">
        <v>0.56699999999999995</v>
      </c>
      <c r="P124" t="s">
        <v>74</v>
      </c>
      <c r="Q124">
        <f>ABS(Master_file3[[#This Row],[Factor loading]])</f>
        <v>7.0000000000000007E-2</v>
      </c>
      <c r="R124" t="s">
        <v>25</v>
      </c>
      <c r="S124">
        <f>IF(Master_file3[[#This Row],[Abs(loading)]] &gt;= 0.6, 1, 0)</f>
        <v>0</v>
      </c>
      <c r="T124">
        <f>IF(Master_file3[[#This Row],[Abs(loading)]]&gt;=0.7, 1, 0)</f>
        <v>0</v>
      </c>
    </row>
    <row r="125" spans="1:20" x14ac:dyDescent="0.2">
      <c r="A125" t="s">
        <v>208</v>
      </c>
      <c r="B125" t="str">
        <f>LEFT(Master_file3[[#This Row],[Match ID]],3)</f>
        <v>1.4</v>
      </c>
      <c r="C125" t="str">
        <f>RIGHT(Master_file3[[#This Row],[Match ID]], 5)</f>
        <v>1.6.1</v>
      </c>
      <c r="D125">
        <v>1</v>
      </c>
      <c r="E125">
        <v>0</v>
      </c>
      <c r="F125">
        <v>0</v>
      </c>
      <c r="G125">
        <v>0.33010260600000002</v>
      </c>
      <c r="H125">
        <v>0.229983509</v>
      </c>
      <c r="I125">
        <v>0</v>
      </c>
      <c r="J125">
        <v>0</v>
      </c>
      <c r="K125">
        <v>0</v>
      </c>
      <c r="L125">
        <v>0.55000000000000004</v>
      </c>
      <c r="M125">
        <v>0.1</v>
      </c>
      <c r="N125">
        <v>0.61899999999999999</v>
      </c>
      <c r="O125">
        <v>0.57499999999999996</v>
      </c>
      <c r="P125" t="s">
        <v>74</v>
      </c>
      <c r="Q125">
        <f>ABS(Master_file3[[#This Row],[Factor loading]])</f>
        <v>7.0000000000000007E-2</v>
      </c>
      <c r="R125" t="s">
        <v>209</v>
      </c>
      <c r="S125">
        <f>IF(Master_file3[[#This Row],[Abs(loading)]] &gt;= 0.6, 1, 0)</f>
        <v>0</v>
      </c>
      <c r="T125">
        <f>IF(Master_file3[[#This Row],[Abs(loading)]]&gt;=0.7, 1, 0)</f>
        <v>0</v>
      </c>
    </row>
    <row r="126" spans="1:20" x14ac:dyDescent="0.2">
      <c r="A126" t="s">
        <v>252</v>
      </c>
      <c r="B126" t="str">
        <f>LEFT(Master_file3[[#This Row],[Match ID]],3)</f>
        <v>1.5</v>
      </c>
      <c r="C126" t="str">
        <f>RIGHT(Master_file3[[#This Row],[Match ID]], 5)</f>
        <v>1.6.1</v>
      </c>
      <c r="D126">
        <v>1</v>
      </c>
      <c r="E126">
        <v>0</v>
      </c>
      <c r="F126">
        <v>0</v>
      </c>
      <c r="G126">
        <v>0.69855615400000004</v>
      </c>
      <c r="H126">
        <v>0.73935848500000001</v>
      </c>
      <c r="I126">
        <v>0.94</v>
      </c>
      <c r="J126">
        <v>0.99</v>
      </c>
      <c r="K126">
        <v>0.69</v>
      </c>
      <c r="L126">
        <v>0.88</v>
      </c>
      <c r="M126">
        <v>0.81</v>
      </c>
      <c r="N126">
        <v>0.73399999999999999</v>
      </c>
      <c r="O126">
        <v>0.6</v>
      </c>
      <c r="P126" t="s">
        <v>72</v>
      </c>
      <c r="Q126">
        <f>ABS(Master_file3[[#This Row],[Factor loading]])</f>
        <v>0.06</v>
      </c>
      <c r="R126" t="s">
        <v>253</v>
      </c>
      <c r="S126">
        <f>IF(Master_file3[[#This Row],[Abs(loading)]] &gt;= 0.6, 1, 0)</f>
        <v>0</v>
      </c>
      <c r="T126">
        <f>IF(Master_file3[[#This Row],[Abs(loading)]]&gt;=0.7, 1, 0)</f>
        <v>0</v>
      </c>
    </row>
    <row r="127" spans="1:20" x14ac:dyDescent="0.2">
      <c r="A127" t="s">
        <v>295</v>
      </c>
      <c r="B127" t="str">
        <f>LEFT(Master_file3[[#This Row],[Match ID]],3)</f>
        <v>1.6</v>
      </c>
      <c r="C127" t="str">
        <f>RIGHT(Master_file3[[#This Row],[Match ID]], 5)</f>
        <v>1.6.1</v>
      </c>
      <c r="D127">
        <v>1</v>
      </c>
      <c r="E127">
        <v>0</v>
      </c>
      <c r="F127">
        <v>1</v>
      </c>
      <c r="G127">
        <v>0.677272121</v>
      </c>
      <c r="H127">
        <v>0.69011813399999999</v>
      </c>
      <c r="I127">
        <v>0.86</v>
      </c>
      <c r="J127">
        <v>0.92</v>
      </c>
      <c r="K127">
        <v>0.25</v>
      </c>
      <c r="L127">
        <v>0.85</v>
      </c>
      <c r="M127">
        <v>0.7</v>
      </c>
      <c r="N127">
        <v>0.67900000000000005</v>
      </c>
      <c r="O127">
        <v>0.60799999999999998</v>
      </c>
      <c r="P127" t="s">
        <v>238</v>
      </c>
      <c r="Q127">
        <f>ABS(Master_file3[[#This Row],[Factor loading]])</f>
        <v>0.8</v>
      </c>
      <c r="R127" t="s">
        <v>248</v>
      </c>
      <c r="S127">
        <f>IF(Master_file3[[#This Row],[Abs(loading)]] &gt;= 0.6, 1, 0)</f>
        <v>1</v>
      </c>
      <c r="T127">
        <f>IF(Master_file3[[#This Row],[Abs(loading)]]&gt;=0.7, 1, 0)</f>
        <v>1</v>
      </c>
    </row>
    <row r="128" spans="1:20" x14ac:dyDescent="0.2">
      <c r="A128" t="s">
        <v>67</v>
      </c>
      <c r="B128" t="str">
        <f>LEFT(Master_file3[[#This Row],[Match ID]],3)</f>
        <v>1.1</v>
      </c>
      <c r="C128" t="str">
        <f>RIGHT(Master_file3[[#This Row],[Match ID]], 5)</f>
        <v>1.6.2</v>
      </c>
      <c r="D128">
        <v>1</v>
      </c>
      <c r="E128">
        <v>0</v>
      </c>
      <c r="F128">
        <v>0</v>
      </c>
      <c r="G128">
        <v>0.37542953600000001</v>
      </c>
      <c r="H128">
        <v>0.102595411</v>
      </c>
      <c r="I128">
        <v>0.05</v>
      </c>
      <c r="J128">
        <v>0</v>
      </c>
      <c r="K128">
        <v>0.01</v>
      </c>
      <c r="L128">
        <v>0.44</v>
      </c>
      <c r="M128">
        <v>0.09</v>
      </c>
      <c r="N128">
        <v>0.46600000000000003</v>
      </c>
      <c r="O128">
        <v>0.53700000000000003</v>
      </c>
      <c r="P128" t="s">
        <v>68</v>
      </c>
      <c r="Q128">
        <f>ABS(Master_file3[[#This Row],[Factor loading]])</f>
        <v>0.1</v>
      </c>
      <c r="R128" t="s">
        <v>25</v>
      </c>
      <c r="S128">
        <f>IF(Master_file3[[#This Row],[Abs(loading)]] &gt;= 0.6, 1, 0)</f>
        <v>0</v>
      </c>
      <c r="T128">
        <f>IF(Master_file3[[#This Row],[Abs(loading)]]&gt;=0.7, 1, 0)</f>
        <v>0</v>
      </c>
    </row>
    <row r="129" spans="1:20" x14ac:dyDescent="0.2">
      <c r="A129" t="s">
        <v>122</v>
      </c>
      <c r="B129" t="str">
        <f>LEFT(Master_file3[[#This Row],[Match ID]],3)</f>
        <v>1.2</v>
      </c>
      <c r="C129" t="str">
        <f>RIGHT(Master_file3[[#This Row],[Match ID]], 5)</f>
        <v>1.6.2</v>
      </c>
      <c r="D129">
        <v>1</v>
      </c>
      <c r="E129">
        <v>0</v>
      </c>
      <c r="F129">
        <v>0</v>
      </c>
      <c r="G129">
        <v>0.35377582600000002</v>
      </c>
      <c r="H129">
        <v>0.12253446899999999</v>
      </c>
      <c r="I129">
        <v>0</v>
      </c>
      <c r="J129">
        <v>0</v>
      </c>
      <c r="K129">
        <v>0</v>
      </c>
      <c r="L129">
        <v>0.35</v>
      </c>
      <c r="M129">
        <v>0.35</v>
      </c>
      <c r="N129">
        <v>0.46600000000000003</v>
      </c>
      <c r="O129">
        <v>0.504</v>
      </c>
      <c r="P129" t="s">
        <v>123</v>
      </c>
      <c r="Q129">
        <f>ABS(Master_file3[[#This Row],[Factor loading]])</f>
        <v>0.01</v>
      </c>
      <c r="R129" t="s">
        <v>25</v>
      </c>
      <c r="S129">
        <f>IF(Master_file3[[#This Row],[Abs(loading)]] &gt;= 0.6, 1, 0)</f>
        <v>0</v>
      </c>
      <c r="T129">
        <f>IF(Master_file3[[#This Row],[Abs(loading)]]&gt;=0.7, 1, 0)</f>
        <v>0</v>
      </c>
    </row>
    <row r="130" spans="1:20" x14ac:dyDescent="0.2">
      <c r="A130" t="s">
        <v>168</v>
      </c>
      <c r="B130" t="str">
        <f>LEFT(Master_file3[[#This Row],[Match ID]],3)</f>
        <v>1.3</v>
      </c>
      <c r="C130" t="str">
        <f>RIGHT(Master_file3[[#This Row],[Match ID]], 5)</f>
        <v>1.6.2</v>
      </c>
      <c r="D130">
        <v>1</v>
      </c>
      <c r="E130">
        <v>0</v>
      </c>
      <c r="F130">
        <v>0</v>
      </c>
      <c r="G130">
        <v>0.28867543800000001</v>
      </c>
      <c r="H130">
        <v>0.11351496699999999</v>
      </c>
      <c r="I130">
        <v>0.01</v>
      </c>
      <c r="J130">
        <v>0</v>
      </c>
      <c r="K130">
        <v>0</v>
      </c>
      <c r="L130">
        <v>0.33</v>
      </c>
      <c r="M130">
        <v>0.03</v>
      </c>
      <c r="N130">
        <v>0.42899999999999999</v>
      </c>
      <c r="O130">
        <v>0.52</v>
      </c>
      <c r="P130" t="s">
        <v>72</v>
      </c>
      <c r="Q130">
        <f>ABS(Master_file3[[#This Row],[Factor loading]])</f>
        <v>0.06</v>
      </c>
      <c r="R130" t="s">
        <v>25</v>
      </c>
      <c r="S130">
        <f>IF(Master_file3[[#This Row],[Abs(loading)]] &gt;= 0.6, 1, 0)</f>
        <v>0</v>
      </c>
      <c r="T130">
        <f>IF(Master_file3[[#This Row],[Abs(loading)]]&gt;=0.7, 1, 0)</f>
        <v>0</v>
      </c>
    </row>
    <row r="131" spans="1:20" x14ac:dyDescent="0.2">
      <c r="A131" t="s">
        <v>210</v>
      </c>
      <c r="B131" t="str">
        <f>LEFT(Master_file3[[#This Row],[Match ID]],3)</f>
        <v>1.4</v>
      </c>
      <c r="C131" t="str">
        <f>RIGHT(Master_file3[[#This Row],[Match ID]], 5)</f>
        <v>1.6.2</v>
      </c>
      <c r="D131">
        <v>1</v>
      </c>
      <c r="E131">
        <v>0</v>
      </c>
      <c r="F131">
        <v>0</v>
      </c>
      <c r="G131">
        <v>0.39286559700000001</v>
      </c>
      <c r="H131">
        <v>0.20996712100000001</v>
      </c>
      <c r="I131">
        <v>0.16</v>
      </c>
      <c r="J131">
        <v>0</v>
      </c>
      <c r="K131">
        <v>0</v>
      </c>
      <c r="L131">
        <v>0.48</v>
      </c>
      <c r="M131">
        <v>0.08</v>
      </c>
      <c r="N131">
        <v>0.52300000000000002</v>
      </c>
      <c r="O131">
        <v>0.51700000000000002</v>
      </c>
      <c r="P131" t="s">
        <v>172</v>
      </c>
      <c r="Q131">
        <f>ABS(Master_file3[[#This Row],[Factor loading]])</f>
        <v>0.04</v>
      </c>
      <c r="R131" t="s">
        <v>211</v>
      </c>
      <c r="S131">
        <f>IF(Master_file3[[#This Row],[Abs(loading)]] &gt;= 0.6, 1, 0)</f>
        <v>0</v>
      </c>
      <c r="T131">
        <f>IF(Master_file3[[#This Row],[Abs(loading)]]&gt;=0.7, 1, 0)</f>
        <v>0</v>
      </c>
    </row>
    <row r="132" spans="1:20" x14ac:dyDescent="0.2">
      <c r="A132" t="s">
        <v>254</v>
      </c>
      <c r="B132" t="str">
        <f>LEFT(Master_file3[[#This Row],[Match ID]],3)</f>
        <v>1.5</v>
      </c>
      <c r="C132" t="str">
        <f>RIGHT(Master_file3[[#This Row],[Match ID]], 5)</f>
        <v>1.6.2</v>
      </c>
      <c r="D132">
        <v>1</v>
      </c>
      <c r="E132">
        <v>0</v>
      </c>
      <c r="F132">
        <v>0</v>
      </c>
      <c r="G132">
        <v>0.71438396000000004</v>
      </c>
      <c r="H132">
        <v>0.77077770199999995</v>
      </c>
      <c r="I132">
        <v>0.86</v>
      </c>
      <c r="J132">
        <v>0.79</v>
      </c>
      <c r="K132">
        <v>0.79</v>
      </c>
      <c r="L132">
        <v>0.82</v>
      </c>
      <c r="M132">
        <v>0.78</v>
      </c>
      <c r="N132">
        <v>0.67800000000000005</v>
      </c>
      <c r="O132">
        <v>0.58099999999999996</v>
      </c>
      <c r="P132" t="s">
        <v>68</v>
      </c>
      <c r="Q132">
        <f>ABS(Master_file3[[#This Row],[Factor loading]])</f>
        <v>0.1</v>
      </c>
      <c r="R132" t="s">
        <v>255</v>
      </c>
      <c r="S132">
        <f>IF(Master_file3[[#This Row],[Abs(loading)]] &gt;= 0.6, 1, 0)</f>
        <v>0</v>
      </c>
      <c r="T132">
        <f>IF(Master_file3[[#This Row],[Abs(loading)]]&gt;=0.7, 1, 0)</f>
        <v>0</v>
      </c>
    </row>
    <row r="133" spans="1:20" x14ac:dyDescent="0.2">
      <c r="A133" t="s">
        <v>296</v>
      </c>
      <c r="B133" t="str">
        <f>LEFT(Master_file3[[#This Row],[Match ID]],3)</f>
        <v>1.6</v>
      </c>
      <c r="C133" t="str">
        <f>RIGHT(Master_file3[[#This Row],[Match ID]], 5)</f>
        <v>1.6.2</v>
      </c>
      <c r="D133">
        <v>1</v>
      </c>
      <c r="E133">
        <v>0</v>
      </c>
      <c r="F133">
        <v>1</v>
      </c>
      <c r="G133">
        <v>0.69572141600000004</v>
      </c>
      <c r="H133">
        <v>0.821766675</v>
      </c>
      <c r="I133">
        <v>0.27</v>
      </c>
      <c r="J133">
        <v>0.05</v>
      </c>
      <c r="K133">
        <v>0.49</v>
      </c>
      <c r="L133">
        <v>0.74</v>
      </c>
      <c r="M133">
        <v>0.7</v>
      </c>
      <c r="N133">
        <v>0.66400000000000003</v>
      </c>
      <c r="O133">
        <v>0.58299999999999996</v>
      </c>
      <c r="P133" t="s">
        <v>297</v>
      </c>
      <c r="Q133">
        <f>ABS(Master_file3[[#This Row],[Factor loading]])</f>
        <v>0.9</v>
      </c>
      <c r="R133" t="s">
        <v>298</v>
      </c>
      <c r="S133">
        <f>IF(Master_file3[[#This Row],[Abs(loading)]] &gt;= 0.6, 1, 0)</f>
        <v>1</v>
      </c>
      <c r="T133">
        <f>IF(Master_file3[[#This Row],[Abs(loading)]]&gt;=0.7, 1, 0)</f>
        <v>1</v>
      </c>
    </row>
    <row r="134" spans="1:20" x14ac:dyDescent="0.2">
      <c r="A134" t="s">
        <v>69</v>
      </c>
      <c r="B134" t="str">
        <f>LEFT(Master_file3[[#This Row],[Match ID]],3)</f>
        <v>1.1</v>
      </c>
      <c r="C134" t="str">
        <f>RIGHT(Master_file3[[#This Row],[Match ID]], 5)</f>
        <v>1.6.3</v>
      </c>
      <c r="D134">
        <v>1</v>
      </c>
      <c r="E134">
        <v>0</v>
      </c>
      <c r="F134">
        <v>0</v>
      </c>
      <c r="G134">
        <v>0.363493126</v>
      </c>
      <c r="H134">
        <v>9.9676445000000002E-2</v>
      </c>
      <c r="I134">
        <v>0.03</v>
      </c>
      <c r="J134">
        <v>0</v>
      </c>
      <c r="K134">
        <v>0</v>
      </c>
      <c r="L134">
        <v>0.43</v>
      </c>
      <c r="M134">
        <v>0.09</v>
      </c>
      <c r="N134">
        <v>0.432</v>
      </c>
      <c r="O134">
        <v>0.56299999999999994</v>
      </c>
      <c r="P134" t="s">
        <v>70</v>
      </c>
      <c r="Q134">
        <f>ABS(Master_file3[[#This Row],[Factor loading]])</f>
        <v>0.11</v>
      </c>
      <c r="R134" t="s">
        <v>25</v>
      </c>
      <c r="S134">
        <f>IF(Master_file3[[#This Row],[Abs(loading)]] &gt;= 0.6, 1, 0)</f>
        <v>0</v>
      </c>
      <c r="T134">
        <f>IF(Master_file3[[#This Row],[Abs(loading)]]&gt;=0.7, 1, 0)</f>
        <v>0</v>
      </c>
    </row>
    <row r="135" spans="1:20" x14ac:dyDescent="0.2">
      <c r="A135" t="s">
        <v>124</v>
      </c>
      <c r="B135" t="str">
        <f>LEFT(Master_file3[[#This Row],[Match ID]],3)</f>
        <v>1.2</v>
      </c>
      <c r="C135" t="str">
        <f>RIGHT(Master_file3[[#This Row],[Match ID]], 5)</f>
        <v>1.6.3</v>
      </c>
      <c r="D135">
        <v>1</v>
      </c>
      <c r="E135">
        <v>0</v>
      </c>
      <c r="F135">
        <v>0</v>
      </c>
      <c r="G135">
        <v>0.36060084999999997</v>
      </c>
      <c r="H135">
        <v>0.16732063899999999</v>
      </c>
      <c r="I135">
        <v>0.01</v>
      </c>
      <c r="J135">
        <v>0</v>
      </c>
      <c r="K135">
        <v>0</v>
      </c>
      <c r="L135">
        <v>0.38</v>
      </c>
      <c r="M135">
        <v>0.38</v>
      </c>
      <c r="N135">
        <v>0.47199999999999998</v>
      </c>
      <c r="O135">
        <v>0.54500000000000004</v>
      </c>
      <c r="P135" t="s">
        <v>70</v>
      </c>
      <c r="Q135">
        <f>ABS(Master_file3[[#This Row],[Factor loading]])</f>
        <v>0.11</v>
      </c>
      <c r="R135" t="s">
        <v>25</v>
      </c>
      <c r="S135">
        <f>IF(Master_file3[[#This Row],[Abs(loading)]] &gt;= 0.6, 1, 0)</f>
        <v>0</v>
      </c>
      <c r="T135">
        <f>IF(Master_file3[[#This Row],[Abs(loading)]]&gt;=0.7, 1, 0)</f>
        <v>0</v>
      </c>
    </row>
    <row r="136" spans="1:20" x14ac:dyDescent="0.2">
      <c r="A136" t="s">
        <v>169</v>
      </c>
      <c r="B136" t="str">
        <f>LEFT(Master_file3[[#This Row],[Match ID]],3)</f>
        <v>1.3</v>
      </c>
      <c r="C136" t="str">
        <f>RIGHT(Master_file3[[#This Row],[Match ID]], 5)</f>
        <v>1.6.3</v>
      </c>
      <c r="D136">
        <v>1</v>
      </c>
      <c r="E136">
        <v>0</v>
      </c>
      <c r="F136">
        <v>0</v>
      </c>
      <c r="G136">
        <v>0.31142291900000002</v>
      </c>
      <c r="H136">
        <v>0.184526145</v>
      </c>
      <c r="I136">
        <v>0.01</v>
      </c>
      <c r="J136">
        <v>0</v>
      </c>
      <c r="K136">
        <v>0</v>
      </c>
      <c r="L136">
        <v>0.38</v>
      </c>
      <c r="M136">
        <v>0.06</v>
      </c>
      <c r="N136">
        <v>0.436</v>
      </c>
      <c r="O136">
        <v>0.54600000000000004</v>
      </c>
      <c r="P136" t="s">
        <v>170</v>
      </c>
      <c r="Q136">
        <f>ABS(Master_file3[[#This Row],[Factor loading]])</f>
        <v>0.05</v>
      </c>
      <c r="R136" t="s">
        <v>25</v>
      </c>
      <c r="S136">
        <f>IF(Master_file3[[#This Row],[Abs(loading)]] &gt;= 0.6, 1, 0)</f>
        <v>0</v>
      </c>
      <c r="T136">
        <f>IF(Master_file3[[#This Row],[Abs(loading)]]&gt;=0.7, 1, 0)</f>
        <v>0</v>
      </c>
    </row>
    <row r="137" spans="1:20" x14ac:dyDescent="0.2">
      <c r="A137" t="s">
        <v>212</v>
      </c>
      <c r="B137" t="str">
        <f>LEFT(Master_file3[[#This Row],[Match ID]],3)</f>
        <v>1.4</v>
      </c>
      <c r="C137" t="str">
        <f>RIGHT(Master_file3[[#This Row],[Match ID]], 5)</f>
        <v>1.6.3</v>
      </c>
      <c r="D137">
        <v>1</v>
      </c>
      <c r="E137">
        <v>0</v>
      </c>
      <c r="F137">
        <v>0</v>
      </c>
      <c r="G137">
        <v>0.39663757300000002</v>
      </c>
      <c r="H137">
        <v>0.30078080299999999</v>
      </c>
      <c r="I137">
        <v>0.05</v>
      </c>
      <c r="J137">
        <v>0</v>
      </c>
      <c r="K137">
        <v>0</v>
      </c>
      <c r="L137">
        <v>0.48</v>
      </c>
      <c r="M137">
        <v>0.08</v>
      </c>
      <c r="N137">
        <v>0.54300000000000004</v>
      </c>
      <c r="O137">
        <v>0.58199999999999996</v>
      </c>
      <c r="P137" t="s">
        <v>213</v>
      </c>
      <c r="Q137">
        <f>ABS(Master_file3[[#This Row],[Factor loading]])</f>
        <v>0.08</v>
      </c>
      <c r="R137" t="s">
        <v>209</v>
      </c>
      <c r="S137">
        <f>IF(Master_file3[[#This Row],[Abs(loading)]] &gt;= 0.6, 1, 0)</f>
        <v>0</v>
      </c>
      <c r="T137">
        <f>IF(Master_file3[[#This Row],[Abs(loading)]]&gt;=0.7, 1, 0)</f>
        <v>0</v>
      </c>
    </row>
    <row r="138" spans="1:20" x14ac:dyDescent="0.2">
      <c r="A138" t="s">
        <v>256</v>
      </c>
      <c r="B138" t="str">
        <f>LEFT(Master_file3[[#This Row],[Match ID]],3)</f>
        <v>1.5</v>
      </c>
      <c r="C138" t="str">
        <f>RIGHT(Master_file3[[#This Row],[Match ID]], 5)</f>
        <v>1.6.3</v>
      </c>
      <c r="D138">
        <v>1</v>
      </c>
      <c r="E138">
        <v>0</v>
      </c>
      <c r="F138">
        <v>0</v>
      </c>
      <c r="G138">
        <v>0.663204181</v>
      </c>
      <c r="H138">
        <v>0.55782991599999998</v>
      </c>
      <c r="I138">
        <v>0.93</v>
      </c>
      <c r="J138">
        <v>0.99</v>
      </c>
      <c r="K138">
        <v>0.92</v>
      </c>
      <c r="L138">
        <v>0.84</v>
      </c>
      <c r="M138">
        <v>0.79</v>
      </c>
      <c r="N138">
        <v>0.68300000000000005</v>
      </c>
      <c r="O138">
        <v>0.61299999999999999</v>
      </c>
      <c r="P138" t="s">
        <v>172</v>
      </c>
      <c r="Q138">
        <f>ABS(Master_file3[[#This Row],[Factor loading]])</f>
        <v>0.04</v>
      </c>
      <c r="R138" t="s">
        <v>257</v>
      </c>
      <c r="S138">
        <f>IF(Master_file3[[#This Row],[Abs(loading)]] &gt;= 0.6, 1, 0)</f>
        <v>0</v>
      </c>
      <c r="T138">
        <f>IF(Master_file3[[#This Row],[Abs(loading)]]&gt;=0.7, 1, 0)</f>
        <v>0</v>
      </c>
    </row>
    <row r="139" spans="1:20" x14ac:dyDescent="0.2">
      <c r="A139" t="s">
        <v>299</v>
      </c>
      <c r="B139" t="str">
        <f>LEFT(Master_file3[[#This Row],[Match ID]],3)</f>
        <v>1.6</v>
      </c>
      <c r="C139" t="str">
        <f>RIGHT(Master_file3[[#This Row],[Match ID]], 5)</f>
        <v>1.6.3</v>
      </c>
      <c r="D139">
        <v>1</v>
      </c>
      <c r="E139">
        <v>0</v>
      </c>
      <c r="F139">
        <v>1</v>
      </c>
      <c r="G139">
        <v>0.65674744500000004</v>
      </c>
      <c r="H139">
        <v>0.77833455799999995</v>
      </c>
      <c r="I139">
        <v>0.64</v>
      </c>
      <c r="J139">
        <v>0.85</v>
      </c>
      <c r="K139">
        <v>0.45</v>
      </c>
      <c r="L139">
        <v>0.8</v>
      </c>
      <c r="M139">
        <v>0.7</v>
      </c>
      <c r="N139">
        <v>0.63</v>
      </c>
      <c r="O139">
        <v>0.60099999999999998</v>
      </c>
      <c r="P139" t="s">
        <v>247</v>
      </c>
      <c r="Q139">
        <f>ABS(Master_file3[[#This Row],[Factor loading]])</f>
        <v>0.86</v>
      </c>
      <c r="R139" t="s">
        <v>300</v>
      </c>
      <c r="S139">
        <f>IF(Master_file3[[#This Row],[Abs(loading)]] &gt;= 0.6, 1, 0)</f>
        <v>1</v>
      </c>
      <c r="T139">
        <f>IF(Master_file3[[#This Row],[Abs(loading)]]&gt;=0.7, 1, 0)</f>
        <v>1</v>
      </c>
    </row>
    <row r="140" spans="1:20" x14ac:dyDescent="0.2">
      <c r="A140" t="s">
        <v>71</v>
      </c>
      <c r="B140" t="str">
        <f>LEFT(Master_file3[[#This Row],[Match ID]],3)</f>
        <v>1.1</v>
      </c>
      <c r="C140" t="str">
        <f>RIGHT(Master_file3[[#This Row],[Match ID]], 5)</f>
        <v>1.6.4</v>
      </c>
      <c r="D140">
        <v>1</v>
      </c>
      <c r="E140">
        <v>0</v>
      </c>
      <c r="F140">
        <v>0</v>
      </c>
      <c r="G140">
        <v>0.37272853700000003</v>
      </c>
      <c r="H140">
        <v>0.14976914199999999</v>
      </c>
      <c r="I140">
        <v>0.16</v>
      </c>
      <c r="J140">
        <v>0.12</v>
      </c>
      <c r="K140">
        <v>0.21</v>
      </c>
      <c r="L140">
        <v>0.49</v>
      </c>
      <c r="M140">
        <v>0.11</v>
      </c>
      <c r="N140">
        <v>0.53300000000000003</v>
      </c>
      <c r="O140">
        <v>0.66</v>
      </c>
      <c r="P140" t="s">
        <v>72</v>
      </c>
      <c r="Q140">
        <f>ABS(Master_file3[[#This Row],[Factor loading]])</f>
        <v>0.06</v>
      </c>
      <c r="R140" t="s">
        <v>25</v>
      </c>
      <c r="S140">
        <f>IF(Master_file3[[#This Row],[Abs(loading)]] &gt;= 0.6, 1, 0)</f>
        <v>0</v>
      </c>
      <c r="T140">
        <f>IF(Master_file3[[#This Row],[Abs(loading)]]&gt;=0.7, 1, 0)</f>
        <v>0</v>
      </c>
    </row>
    <row r="141" spans="1:20" x14ac:dyDescent="0.2">
      <c r="A141" t="s">
        <v>125</v>
      </c>
      <c r="B141" t="str">
        <f>LEFT(Master_file3[[#This Row],[Match ID]],3)</f>
        <v>1.2</v>
      </c>
      <c r="C141" t="str">
        <f>RIGHT(Master_file3[[#This Row],[Match ID]], 5)</f>
        <v>1.6.4</v>
      </c>
      <c r="D141">
        <v>1</v>
      </c>
      <c r="E141">
        <v>0</v>
      </c>
      <c r="F141">
        <v>0</v>
      </c>
      <c r="G141">
        <v>0.40697204399999998</v>
      </c>
      <c r="H141">
        <v>0.19289308799999999</v>
      </c>
      <c r="I141">
        <v>0.01</v>
      </c>
      <c r="J141">
        <v>0</v>
      </c>
      <c r="K141">
        <v>0.01</v>
      </c>
      <c r="L141">
        <v>0.45</v>
      </c>
      <c r="M141">
        <v>0.45</v>
      </c>
      <c r="N141">
        <v>0.54100000000000004</v>
      </c>
      <c r="O141">
        <v>0.61499999999999999</v>
      </c>
      <c r="P141" t="s">
        <v>126</v>
      </c>
      <c r="Q141">
        <f>ABS(Master_file3[[#This Row],[Factor loading]])</f>
        <v>0.17</v>
      </c>
      <c r="R141" t="s">
        <v>25</v>
      </c>
      <c r="S141">
        <f>IF(Master_file3[[#This Row],[Abs(loading)]] &gt;= 0.6, 1, 0)</f>
        <v>0</v>
      </c>
      <c r="T141">
        <f>IF(Master_file3[[#This Row],[Abs(loading)]]&gt;=0.7, 1, 0)</f>
        <v>0</v>
      </c>
    </row>
    <row r="142" spans="1:20" x14ac:dyDescent="0.2">
      <c r="A142" t="s">
        <v>171</v>
      </c>
      <c r="B142" t="str">
        <f>LEFT(Master_file3[[#This Row],[Match ID]],3)</f>
        <v>1.3</v>
      </c>
      <c r="C142" t="str">
        <f>RIGHT(Master_file3[[#This Row],[Match ID]], 5)</f>
        <v>1.6.4</v>
      </c>
      <c r="D142">
        <v>1</v>
      </c>
      <c r="E142">
        <v>0</v>
      </c>
      <c r="F142">
        <v>0</v>
      </c>
      <c r="G142">
        <v>0.35690333899999999</v>
      </c>
      <c r="H142">
        <v>0.14433832499999999</v>
      </c>
      <c r="I142">
        <v>0</v>
      </c>
      <c r="J142">
        <v>0</v>
      </c>
      <c r="K142">
        <v>0</v>
      </c>
      <c r="L142">
        <v>0.45</v>
      </c>
      <c r="M142">
        <v>0.06</v>
      </c>
      <c r="N142">
        <v>0.52600000000000002</v>
      </c>
      <c r="O142">
        <v>0.63100000000000001</v>
      </c>
      <c r="P142" t="s">
        <v>172</v>
      </c>
      <c r="Q142">
        <f>ABS(Master_file3[[#This Row],[Factor loading]])</f>
        <v>0.04</v>
      </c>
      <c r="R142" t="s">
        <v>25</v>
      </c>
      <c r="S142">
        <f>IF(Master_file3[[#This Row],[Abs(loading)]] &gt;= 0.6, 1, 0)</f>
        <v>0</v>
      </c>
      <c r="T142">
        <f>IF(Master_file3[[#This Row],[Abs(loading)]]&gt;=0.7, 1, 0)</f>
        <v>0</v>
      </c>
    </row>
    <row r="143" spans="1:20" x14ac:dyDescent="0.2">
      <c r="A143" t="s">
        <v>214</v>
      </c>
      <c r="B143" t="str">
        <f>LEFT(Master_file3[[#This Row],[Match ID]],3)</f>
        <v>1.4</v>
      </c>
      <c r="C143" t="str">
        <f>RIGHT(Master_file3[[#This Row],[Match ID]], 5)</f>
        <v>1.6.4</v>
      </c>
      <c r="D143">
        <v>1</v>
      </c>
      <c r="E143">
        <v>0</v>
      </c>
      <c r="F143">
        <v>0</v>
      </c>
      <c r="G143">
        <v>0.428740807</v>
      </c>
      <c r="H143">
        <v>0.24025695</v>
      </c>
      <c r="I143">
        <v>7.0000000000000007E-2</v>
      </c>
      <c r="J143">
        <v>0</v>
      </c>
      <c r="K143">
        <v>0.02</v>
      </c>
      <c r="L143">
        <v>0.53</v>
      </c>
      <c r="M143">
        <v>7.0000000000000007E-2</v>
      </c>
      <c r="N143">
        <v>0.6</v>
      </c>
      <c r="O143">
        <v>0.63500000000000001</v>
      </c>
      <c r="P143" t="s">
        <v>215</v>
      </c>
      <c r="Q143">
        <f>ABS(Master_file3[[#This Row],[Factor loading]])</f>
        <v>0.02</v>
      </c>
      <c r="R143" t="s">
        <v>216</v>
      </c>
      <c r="S143">
        <f>IF(Master_file3[[#This Row],[Abs(loading)]] &gt;= 0.6, 1, 0)</f>
        <v>0</v>
      </c>
      <c r="T143">
        <f>IF(Master_file3[[#This Row],[Abs(loading)]]&gt;=0.7, 1, 0)</f>
        <v>0</v>
      </c>
    </row>
    <row r="144" spans="1:20" x14ac:dyDescent="0.2">
      <c r="A144" t="s">
        <v>258</v>
      </c>
      <c r="B144" t="str">
        <f>LEFT(Master_file3[[#This Row],[Match ID]],3)</f>
        <v>1.5</v>
      </c>
      <c r="C144" t="str">
        <f>RIGHT(Master_file3[[#This Row],[Match ID]], 5)</f>
        <v>1.6.4</v>
      </c>
      <c r="D144">
        <v>1</v>
      </c>
      <c r="E144">
        <v>0</v>
      </c>
      <c r="F144">
        <v>0</v>
      </c>
      <c r="G144">
        <v>0.71101666799999996</v>
      </c>
      <c r="H144">
        <v>0.82029217499999996</v>
      </c>
      <c r="I144">
        <v>0.9</v>
      </c>
      <c r="J144">
        <v>0.85</v>
      </c>
      <c r="K144">
        <v>0.96</v>
      </c>
      <c r="L144">
        <v>0.81</v>
      </c>
      <c r="M144">
        <v>0.68</v>
      </c>
      <c r="N144">
        <v>0.69099999999999995</v>
      </c>
      <c r="O144">
        <v>0.70599999999999996</v>
      </c>
      <c r="P144" t="s">
        <v>174</v>
      </c>
      <c r="Q144">
        <f>ABS(Master_file3[[#This Row],[Factor loading]])</f>
        <v>0.09</v>
      </c>
      <c r="R144" t="s">
        <v>259</v>
      </c>
      <c r="S144">
        <f>IF(Master_file3[[#This Row],[Abs(loading)]] &gt;= 0.6, 1, 0)</f>
        <v>0</v>
      </c>
      <c r="T144">
        <f>IF(Master_file3[[#This Row],[Abs(loading)]]&gt;=0.7, 1, 0)</f>
        <v>0</v>
      </c>
    </row>
    <row r="145" spans="1:20" x14ac:dyDescent="0.2">
      <c r="A145" t="s">
        <v>301</v>
      </c>
      <c r="B145" t="str">
        <f>LEFT(Master_file3[[#This Row],[Match ID]],3)</f>
        <v>1.6</v>
      </c>
      <c r="C145" t="str">
        <f>RIGHT(Master_file3[[#This Row],[Match ID]], 5)</f>
        <v>1.6.4</v>
      </c>
      <c r="D145">
        <v>1</v>
      </c>
      <c r="E145">
        <v>0</v>
      </c>
      <c r="F145">
        <v>1</v>
      </c>
      <c r="G145">
        <v>0.703029825</v>
      </c>
      <c r="H145">
        <v>0.81369548999999997</v>
      </c>
      <c r="I145">
        <v>0.68</v>
      </c>
      <c r="J145">
        <v>0.44</v>
      </c>
      <c r="K145">
        <v>0.93</v>
      </c>
      <c r="L145">
        <v>0.8</v>
      </c>
      <c r="M145">
        <v>0.57999999999999996</v>
      </c>
      <c r="N145">
        <v>0.70199999999999996</v>
      </c>
      <c r="O145">
        <v>0.70799999999999996</v>
      </c>
      <c r="P145" t="s">
        <v>238</v>
      </c>
      <c r="Q145">
        <f>ABS(Master_file3[[#This Row],[Factor loading]])</f>
        <v>0.8</v>
      </c>
      <c r="R145" t="s">
        <v>302</v>
      </c>
      <c r="S145">
        <f>IF(Master_file3[[#This Row],[Abs(loading)]] &gt;= 0.6, 1, 0)</f>
        <v>1</v>
      </c>
      <c r="T145">
        <f>IF(Master_file3[[#This Row],[Abs(loading)]]&gt;=0.7, 1, 0)</f>
        <v>1</v>
      </c>
    </row>
    <row r="146" spans="1:20" x14ac:dyDescent="0.2">
      <c r="A146" t="s">
        <v>73</v>
      </c>
      <c r="B146" t="str">
        <f>LEFT(Master_file3[[#This Row],[Match ID]],3)</f>
        <v>1.1</v>
      </c>
      <c r="C146" t="str">
        <f>RIGHT(Master_file3[[#This Row],[Match ID]], 5)</f>
        <v>1.6.5</v>
      </c>
      <c r="D146">
        <v>1</v>
      </c>
      <c r="E146">
        <v>0</v>
      </c>
      <c r="F146">
        <v>0</v>
      </c>
      <c r="G146">
        <v>0.32481599700000002</v>
      </c>
      <c r="H146">
        <v>9.5022015000000001E-2</v>
      </c>
      <c r="I146">
        <v>0.1</v>
      </c>
      <c r="J146">
        <v>0.02</v>
      </c>
      <c r="K146">
        <v>0.01</v>
      </c>
      <c r="L146">
        <v>0.46</v>
      </c>
      <c r="M146">
        <v>7.0000000000000007E-2</v>
      </c>
      <c r="N146">
        <v>0.52500000000000002</v>
      </c>
      <c r="O146">
        <v>0.6</v>
      </c>
      <c r="P146" t="s">
        <v>74</v>
      </c>
      <c r="Q146">
        <f>ABS(Master_file3[[#This Row],[Factor loading]])</f>
        <v>7.0000000000000007E-2</v>
      </c>
      <c r="R146" t="s">
        <v>25</v>
      </c>
      <c r="S146">
        <f>IF(Master_file3[[#This Row],[Abs(loading)]] &gt;= 0.6, 1, 0)</f>
        <v>0</v>
      </c>
      <c r="T146">
        <f>IF(Master_file3[[#This Row],[Abs(loading)]]&gt;=0.7, 1, 0)</f>
        <v>0</v>
      </c>
    </row>
    <row r="147" spans="1:20" x14ac:dyDescent="0.2">
      <c r="A147" t="s">
        <v>127</v>
      </c>
      <c r="B147" t="str">
        <f>LEFT(Master_file3[[#This Row],[Match ID]],3)</f>
        <v>1.2</v>
      </c>
      <c r="C147" t="str">
        <f>RIGHT(Master_file3[[#This Row],[Match ID]], 5)</f>
        <v>1.6.5</v>
      </c>
      <c r="D147">
        <v>1</v>
      </c>
      <c r="E147">
        <v>0</v>
      </c>
      <c r="F147">
        <v>0</v>
      </c>
      <c r="G147">
        <v>0.30999294100000002</v>
      </c>
      <c r="H147">
        <v>0.15834705499999999</v>
      </c>
      <c r="I147">
        <v>0.01</v>
      </c>
      <c r="J147">
        <v>0.01</v>
      </c>
      <c r="K147">
        <v>0</v>
      </c>
      <c r="L147">
        <v>0.43</v>
      </c>
      <c r="M147">
        <v>0.43</v>
      </c>
      <c r="N147">
        <v>0.57199999999999995</v>
      </c>
      <c r="O147">
        <v>0.56599999999999995</v>
      </c>
      <c r="P147" t="s">
        <v>72</v>
      </c>
      <c r="Q147">
        <f>ABS(Master_file3[[#This Row],[Factor loading]])</f>
        <v>0.06</v>
      </c>
      <c r="R147" t="s">
        <v>25</v>
      </c>
      <c r="S147">
        <f>IF(Master_file3[[#This Row],[Abs(loading)]] &gt;= 0.6, 1, 0)</f>
        <v>0</v>
      </c>
      <c r="T147">
        <f>IF(Master_file3[[#This Row],[Abs(loading)]]&gt;=0.7, 1, 0)</f>
        <v>0</v>
      </c>
    </row>
    <row r="148" spans="1:20" x14ac:dyDescent="0.2">
      <c r="A148" t="s">
        <v>173</v>
      </c>
      <c r="B148" t="str">
        <f>LEFT(Master_file3[[#This Row],[Match ID]],3)</f>
        <v>1.3</v>
      </c>
      <c r="C148" t="str">
        <f>RIGHT(Master_file3[[#This Row],[Match ID]], 5)</f>
        <v>1.6.5</v>
      </c>
      <c r="D148">
        <v>1</v>
      </c>
      <c r="E148">
        <v>0</v>
      </c>
      <c r="F148">
        <v>0</v>
      </c>
      <c r="G148">
        <v>0.30724699599999999</v>
      </c>
      <c r="H148">
        <v>0.10603895000000001</v>
      </c>
      <c r="I148">
        <v>0</v>
      </c>
      <c r="J148">
        <v>0</v>
      </c>
      <c r="K148">
        <v>0</v>
      </c>
      <c r="L148">
        <v>0.43</v>
      </c>
      <c r="M148">
        <v>0.03</v>
      </c>
      <c r="N148">
        <v>0.52</v>
      </c>
      <c r="O148">
        <v>0.58799999999999997</v>
      </c>
      <c r="P148" t="s">
        <v>174</v>
      </c>
      <c r="Q148">
        <f>ABS(Master_file3[[#This Row],[Factor loading]])</f>
        <v>0.09</v>
      </c>
      <c r="R148" t="s">
        <v>25</v>
      </c>
      <c r="S148">
        <f>IF(Master_file3[[#This Row],[Abs(loading)]] &gt;= 0.6, 1, 0)</f>
        <v>0</v>
      </c>
      <c r="T148">
        <f>IF(Master_file3[[#This Row],[Abs(loading)]]&gt;=0.7, 1, 0)</f>
        <v>0</v>
      </c>
    </row>
    <row r="149" spans="1:20" x14ac:dyDescent="0.2">
      <c r="A149" t="s">
        <v>217</v>
      </c>
      <c r="B149" t="str">
        <f>LEFT(Master_file3[[#This Row],[Match ID]],3)</f>
        <v>1.4</v>
      </c>
      <c r="C149" t="str">
        <f>RIGHT(Master_file3[[#This Row],[Match ID]], 5)</f>
        <v>1.6.5</v>
      </c>
      <c r="D149">
        <v>1</v>
      </c>
      <c r="E149">
        <v>0</v>
      </c>
      <c r="F149">
        <v>0</v>
      </c>
      <c r="G149">
        <v>0.37044806200000002</v>
      </c>
      <c r="H149">
        <v>0.26500192299999997</v>
      </c>
      <c r="I149">
        <v>0.01</v>
      </c>
      <c r="J149">
        <v>0</v>
      </c>
      <c r="K149">
        <v>0</v>
      </c>
      <c r="L149">
        <v>0.54</v>
      </c>
      <c r="M149">
        <v>7.0000000000000007E-2</v>
      </c>
      <c r="N149">
        <v>0.63300000000000001</v>
      </c>
      <c r="O149">
        <v>0.59399999999999997</v>
      </c>
      <c r="P149" t="s">
        <v>68</v>
      </c>
      <c r="Q149">
        <f>ABS(Master_file3[[#This Row],[Factor loading]])</f>
        <v>0.1</v>
      </c>
      <c r="R149" t="s">
        <v>218</v>
      </c>
      <c r="S149">
        <f>IF(Master_file3[[#This Row],[Abs(loading)]] &gt;= 0.6, 1, 0)</f>
        <v>0</v>
      </c>
      <c r="T149">
        <f>IF(Master_file3[[#This Row],[Abs(loading)]]&gt;=0.7, 1, 0)</f>
        <v>0</v>
      </c>
    </row>
    <row r="150" spans="1:20" x14ac:dyDescent="0.2">
      <c r="A150" t="s">
        <v>260</v>
      </c>
      <c r="B150" t="str">
        <f>LEFT(Master_file3[[#This Row],[Match ID]],3)</f>
        <v>1.5</v>
      </c>
      <c r="C150" t="str">
        <f>RIGHT(Master_file3[[#This Row],[Match ID]], 5)</f>
        <v>1.6.5</v>
      </c>
      <c r="D150">
        <v>1</v>
      </c>
      <c r="E150">
        <v>0</v>
      </c>
      <c r="F150">
        <v>0</v>
      </c>
      <c r="G150">
        <v>0.66398689399999999</v>
      </c>
      <c r="H150">
        <v>0.60090863699999997</v>
      </c>
      <c r="I150">
        <v>0.9</v>
      </c>
      <c r="J150">
        <v>0.99</v>
      </c>
      <c r="K150">
        <v>0.78</v>
      </c>
      <c r="L150">
        <v>0.87</v>
      </c>
      <c r="M150">
        <v>0.8</v>
      </c>
      <c r="N150">
        <v>0.77200000000000002</v>
      </c>
      <c r="O150">
        <v>0.65500000000000003</v>
      </c>
      <c r="P150" t="s">
        <v>70</v>
      </c>
      <c r="Q150">
        <f>ABS(Master_file3[[#This Row],[Factor loading]])</f>
        <v>0.11</v>
      </c>
      <c r="R150" t="s">
        <v>261</v>
      </c>
      <c r="S150">
        <f>IF(Master_file3[[#This Row],[Abs(loading)]] &gt;= 0.6, 1, 0)</f>
        <v>0</v>
      </c>
      <c r="T150">
        <f>IF(Master_file3[[#This Row],[Abs(loading)]]&gt;=0.7, 1, 0)</f>
        <v>0</v>
      </c>
    </row>
    <row r="151" spans="1:20" x14ac:dyDescent="0.2">
      <c r="A151" t="s">
        <v>303</v>
      </c>
      <c r="B151" t="str">
        <f>LEFT(Master_file3[[#This Row],[Match ID]],3)</f>
        <v>1.6</v>
      </c>
      <c r="C151" t="str">
        <f>RIGHT(Master_file3[[#This Row],[Match ID]], 5)</f>
        <v>1.6.5</v>
      </c>
      <c r="D151">
        <v>1</v>
      </c>
      <c r="E151">
        <v>0</v>
      </c>
      <c r="F151">
        <v>1</v>
      </c>
      <c r="G151">
        <v>0.65789079500000003</v>
      </c>
      <c r="H151">
        <v>0.80241221200000001</v>
      </c>
      <c r="I151">
        <v>0.81</v>
      </c>
      <c r="J151">
        <v>0.95</v>
      </c>
      <c r="K151">
        <v>0.49</v>
      </c>
      <c r="L151">
        <v>0.85</v>
      </c>
      <c r="M151">
        <v>0.71</v>
      </c>
      <c r="N151">
        <v>0.72399999999999998</v>
      </c>
      <c r="O151">
        <v>0.63800000000000001</v>
      </c>
      <c r="P151" t="s">
        <v>304</v>
      </c>
      <c r="Q151">
        <f>ABS(Master_file3[[#This Row],[Factor loading]])</f>
        <v>0.88</v>
      </c>
      <c r="R151" t="s">
        <v>20</v>
      </c>
      <c r="S151">
        <f>IF(Master_file3[[#This Row],[Abs(loading)]] &gt;= 0.6, 1, 0)</f>
        <v>1</v>
      </c>
      <c r="T151">
        <f>IF(Master_file3[[#This Row],[Abs(loading)]]&gt;=0.7, 1, 0)</f>
        <v>1</v>
      </c>
    </row>
    <row r="152" spans="1:20" x14ac:dyDescent="0.2">
      <c r="A152" t="s">
        <v>305</v>
      </c>
      <c r="B152" t="str">
        <f>LEFT(Master_file3[[#This Row],[Match ID]],3)</f>
        <v>2.2</v>
      </c>
      <c r="C152" t="str">
        <f>RIGHT(Master_file3[[#This Row],[Match ID]], 5)</f>
        <v>2.2.1</v>
      </c>
      <c r="D152">
        <v>2</v>
      </c>
      <c r="E152">
        <v>1</v>
      </c>
      <c r="F152">
        <v>1</v>
      </c>
      <c r="G152">
        <v>0.66877913099999997</v>
      </c>
      <c r="H152">
        <v>0.75479614699999997</v>
      </c>
      <c r="I152">
        <v>7.0000000000000007E-2</v>
      </c>
      <c r="J152">
        <v>7.0000000000000007E-2</v>
      </c>
      <c r="K152">
        <v>0.51</v>
      </c>
      <c r="L152">
        <v>0.39</v>
      </c>
      <c r="M152">
        <v>0.09</v>
      </c>
      <c r="N152">
        <v>0.57299999999999995</v>
      </c>
      <c r="O152">
        <v>0.67800000000000005</v>
      </c>
      <c r="P152" t="s">
        <v>304</v>
      </c>
      <c r="Q152">
        <f>ABS(Master_file3[[#This Row],[Factor loading]])</f>
        <v>0.88</v>
      </c>
      <c r="R152" t="s">
        <v>306</v>
      </c>
      <c r="S152">
        <f>IF(Master_file3[[#This Row],[Abs(loading)]] &gt;= 0.6, 1, 0)</f>
        <v>1</v>
      </c>
      <c r="T152">
        <f>IF(Master_file3[[#This Row],[Abs(loading)]]&gt;=0.7, 1, 0)</f>
        <v>1</v>
      </c>
    </row>
    <row r="153" spans="1:20" x14ac:dyDescent="0.2">
      <c r="A153" t="s">
        <v>338</v>
      </c>
      <c r="B153" t="str">
        <f>LEFT(Master_file3[[#This Row],[Match ID]],3)</f>
        <v>2.3</v>
      </c>
      <c r="C153" t="str">
        <f>RIGHT(Master_file3[[#This Row],[Match ID]], 5)</f>
        <v>2.2.1</v>
      </c>
      <c r="D153">
        <v>2</v>
      </c>
      <c r="E153">
        <v>1</v>
      </c>
      <c r="F153">
        <v>0</v>
      </c>
      <c r="G153">
        <v>0.54642524000000003</v>
      </c>
      <c r="H153">
        <v>0.32565271899999998</v>
      </c>
      <c r="I153">
        <v>0.97</v>
      </c>
      <c r="J153">
        <v>1</v>
      </c>
      <c r="K153">
        <v>0.99</v>
      </c>
      <c r="L153">
        <v>0.51</v>
      </c>
      <c r="M153">
        <v>0.18</v>
      </c>
      <c r="N153">
        <v>0.61499999999999999</v>
      </c>
      <c r="O153">
        <v>0.70399999999999996</v>
      </c>
      <c r="P153" t="s">
        <v>123</v>
      </c>
      <c r="Q153">
        <f>ABS(Master_file3[[#This Row],[Factor loading]])</f>
        <v>0.01</v>
      </c>
      <c r="R153" t="s">
        <v>239</v>
      </c>
      <c r="S153">
        <f>IF(Master_file3[[#This Row],[Abs(loading)]] &gt;= 0.6, 1, 0)</f>
        <v>0</v>
      </c>
      <c r="T153">
        <f>IF(Master_file3[[#This Row],[Abs(loading)]]&gt;=0.7, 1, 0)</f>
        <v>0</v>
      </c>
    </row>
    <row r="154" spans="1:20" x14ac:dyDescent="0.2">
      <c r="A154" t="s">
        <v>376</v>
      </c>
      <c r="B154" t="str">
        <f>LEFT(Master_file3[[#This Row],[Match ID]],3)</f>
        <v>2.4</v>
      </c>
      <c r="C154" t="str">
        <f>RIGHT(Master_file3[[#This Row],[Match ID]], 5)</f>
        <v>2.2.1</v>
      </c>
      <c r="D154">
        <v>2</v>
      </c>
      <c r="E154">
        <v>1</v>
      </c>
      <c r="F154">
        <v>0</v>
      </c>
      <c r="G154">
        <v>0.51034400099999999</v>
      </c>
      <c r="H154">
        <v>0.328792959</v>
      </c>
      <c r="I154">
        <v>0.28000000000000003</v>
      </c>
      <c r="J154">
        <v>0.19</v>
      </c>
      <c r="K154">
        <v>0.87</v>
      </c>
      <c r="L154">
        <v>0.42</v>
      </c>
      <c r="M154">
        <v>7.0000000000000007E-2</v>
      </c>
      <c r="N154">
        <v>0.499</v>
      </c>
      <c r="O154">
        <v>0.63700000000000001</v>
      </c>
      <c r="P154" t="s">
        <v>377</v>
      </c>
      <c r="Q154">
        <f>ABS(Master_file3[[#This Row],[Factor loading]])</f>
        <v>0.22</v>
      </c>
      <c r="R154" t="s">
        <v>378</v>
      </c>
      <c r="S154">
        <f>IF(Master_file3[[#This Row],[Abs(loading)]] &gt;= 0.6, 1, 0)</f>
        <v>0</v>
      </c>
      <c r="T154">
        <f>IF(Master_file3[[#This Row],[Abs(loading)]]&gt;=0.7, 1, 0)</f>
        <v>0</v>
      </c>
    </row>
    <row r="155" spans="1:20" x14ac:dyDescent="0.2">
      <c r="A155" t="s">
        <v>307</v>
      </c>
      <c r="B155" t="str">
        <f>LEFT(Master_file3[[#This Row],[Match ID]],3)</f>
        <v>2.2</v>
      </c>
      <c r="C155" t="str">
        <f>RIGHT(Master_file3[[#This Row],[Match ID]], 5)</f>
        <v>2.2.2</v>
      </c>
      <c r="D155">
        <v>2</v>
      </c>
      <c r="E155">
        <v>1</v>
      </c>
      <c r="F155">
        <v>1</v>
      </c>
      <c r="G155">
        <v>0.64839754199999999</v>
      </c>
      <c r="H155">
        <v>0.87455380000000005</v>
      </c>
      <c r="I155">
        <v>0.27</v>
      </c>
      <c r="J155">
        <v>0.99</v>
      </c>
      <c r="K155">
        <v>0.5</v>
      </c>
      <c r="L155">
        <v>0.37</v>
      </c>
      <c r="M155">
        <v>0.09</v>
      </c>
      <c r="N155">
        <v>0.55200000000000005</v>
      </c>
      <c r="O155">
        <v>0.63500000000000001</v>
      </c>
      <c r="P155" t="s">
        <v>238</v>
      </c>
      <c r="Q155">
        <f>ABS(Master_file3[[#This Row],[Factor loading]])</f>
        <v>0.8</v>
      </c>
      <c r="R155" t="s">
        <v>308</v>
      </c>
      <c r="S155">
        <f>IF(Master_file3[[#This Row],[Abs(loading)]] &gt;= 0.6, 1, 0)</f>
        <v>1</v>
      </c>
      <c r="T155">
        <f>IF(Master_file3[[#This Row],[Abs(loading)]]&gt;=0.7, 1, 0)</f>
        <v>1</v>
      </c>
    </row>
    <row r="156" spans="1:20" x14ac:dyDescent="0.2">
      <c r="A156" t="s">
        <v>339</v>
      </c>
      <c r="B156" t="str">
        <f>LEFT(Master_file3[[#This Row],[Match ID]],3)</f>
        <v>2.3</v>
      </c>
      <c r="C156" t="str">
        <f>RIGHT(Master_file3[[#This Row],[Match ID]], 5)</f>
        <v>2.2.2</v>
      </c>
      <c r="D156">
        <v>2</v>
      </c>
      <c r="E156">
        <v>1</v>
      </c>
      <c r="F156">
        <v>0</v>
      </c>
      <c r="G156">
        <v>0.405222425</v>
      </c>
      <c r="H156">
        <v>0.37133121499999999</v>
      </c>
      <c r="I156">
        <v>0.75</v>
      </c>
      <c r="J156">
        <v>1</v>
      </c>
      <c r="K156">
        <v>0.08</v>
      </c>
      <c r="L156">
        <v>0.49</v>
      </c>
      <c r="M156">
        <v>0.14000000000000001</v>
      </c>
      <c r="N156">
        <v>0.53400000000000003</v>
      </c>
      <c r="O156">
        <v>0.63200000000000001</v>
      </c>
      <c r="P156" t="s">
        <v>118</v>
      </c>
      <c r="Q156">
        <f>ABS(Master_file3[[#This Row],[Factor loading]])</f>
        <v>0.08</v>
      </c>
      <c r="R156" t="s">
        <v>340</v>
      </c>
      <c r="S156">
        <f>IF(Master_file3[[#This Row],[Abs(loading)]] &gt;= 0.6, 1, 0)</f>
        <v>0</v>
      </c>
      <c r="T156">
        <f>IF(Master_file3[[#This Row],[Abs(loading)]]&gt;=0.7, 1, 0)</f>
        <v>0</v>
      </c>
    </row>
    <row r="157" spans="1:20" x14ac:dyDescent="0.2">
      <c r="A157" t="s">
        <v>379</v>
      </c>
      <c r="B157" t="str">
        <f>LEFT(Master_file3[[#This Row],[Match ID]],3)</f>
        <v>2.4</v>
      </c>
      <c r="C157" t="str">
        <f>RIGHT(Master_file3[[#This Row],[Match ID]], 5)</f>
        <v>2.2.2</v>
      </c>
      <c r="D157">
        <v>2</v>
      </c>
      <c r="E157">
        <v>1</v>
      </c>
      <c r="F157">
        <v>0</v>
      </c>
      <c r="G157">
        <v>0.51977368899999998</v>
      </c>
      <c r="H157">
        <v>0.434610844</v>
      </c>
      <c r="I157">
        <v>0.26</v>
      </c>
      <c r="J157">
        <v>0.86</v>
      </c>
      <c r="K157">
        <v>0.72</v>
      </c>
      <c r="L157">
        <v>0.38</v>
      </c>
      <c r="M157">
        <v>0</v>
      </c>
      <c r="N157">
        <v>0.45800000000000002</v>
      </c>
      <c r="O157">
        <v>0.58699999999999997</v>
      </c>
      <c r="P157" t="s">
        <v>172</v>
      </c>
      <c r="Q157">
        <f>ABS(Master_file3[[#This Row],[Factor loading]])</f>
        <v>0.04</v>
      </c>
      <c r="R157" t="s">
        <v>380</v>
      </c>
      <c r="S157">
        <f>IF(Master_file3[[#This Row],[Abs(loading)]] &gt;= 0.6, 1, 0)</f>
        <v>0</v>
      </c>
      <c r="T157">
        <f>IF(Master_file3[[#This Row],[Abs(loading)]]&gt;=0.7, 1, 0)</f>
        <v>0</v>
      </c>
    </row>
    <row r="158" spans="1:20" x14ac:dyDescent="0.2">
      <c r="A158" t="s">
        <v>309</v>
      </c>
      <c r="B158" t="str">
        <f>LEFT(Master_file3[[#This Row],[Match ID]],3)</f>
        <v>2.2</v>
      </c>
      <c r="C158" t="str">
        <f>RIGHT(Master_file3[[#This Row],[Match ID]], 5)</f>
        <v>2.2.3</v>
      </c>
      <c r="D158">
        <v>2</v>
      </c>
      <c r="E158">
        <v>1</v>
      </c>
      <c r="F158">
        <v>1</v>
      </c>
      <c r="G158">
        <v>0.65367050500000001</v>
      </c>
      <c r="H158">
        <v>0.76833432899999998</v>
      </c>
      <c r="I158">
        <v>0.25</v>
      </c>
      <c r="J158">
        <v>0.96</v>
      </c>
      <c r="K158">
        <v>0.79</v>
      </c>
      <c r="L158">
        <v>0.37</v>
      </c>
      <c r="M158">
        <v>7.0000000000000007E-2</v>
      </c>
      <c r="N158">
        <v>0.53800000000000003</v>
      </c>
      <c r="O158">
        <v>0.64600000000000002</v>
      </c>
      <c r="P158" t="s">
        <v>190</v>
      </c>
      <c r="Q158">
        <f>ABS(Master_file3[[#This Row],[Factor loading]])</f>
        <v>0.69</v>
      </c>
      <c r="R158" t="s">
        <v>308</v>
      </c>
      <c r="S158">
        <f>IF(Master_file3[[#This Row],[Abs(loading)]] &gt;= 0.6, 1, 0)</f>
        <v>1</v>
      </c>
      <c r="T158">
        <f>IF(Master_file3[[#This Row],[Abs(loading)]]&gt;=0.7, 1, 0)</f>
        <v>0</v>
      </c>
    </row>
    <row r="159" spans="1:20" x14ac:dyDescent="0.2">
      <c r="A159" t="s">
        <v>341</v>
      </c>
      <c r="B159" t="str">
        <f>LEFT(Master_file3[[#This Row],[Match ID]],3)</f>
        <v>2.3</v>
      </c>
      <c r="C159" t="str">
        <f>RIGHT(Master_file3[[#This Row],[Match ID]], 5)</f>
        <v>2.2.3</v>
      </c>
      <c r="D159">
        <v>2</v>
      </c>
      <c r="E159">
        <v>1</v>
      </c>
      <c r="F159">
        <v>0</v>
      </c>
      <c r="G159">
        <v>0.38504829800000001</v>
      </c>
      <c r="H159">
        <v>0.215870172</v>
      </c>
      <c r="I159">
        <v>0.84</v>
      </c>
      <c r="J159">
        <v>1</v>
      </c>
      <c r="K159">
        <v>0.54</v>
      </c>
      <c r="L159">
        <v>0.47</v>
      </c>
      <c r="M159">
        <v>0.14000000000000001</v>
      </c>
      <c r="N159">
        <v>0.53700000000000003</v>
      </c>
      <c r="O159">
        <v>0.64900000000000002</v>
      </c>
      <c r="P159" t="s">
        <v>197</v>
      </c>
      <c r="Q159">
        <f>ABS(Master_file3[[#This Row],[Factor loading]])</f>
        <v>0.06</v>
      </c>
      <c r="R159" t="s">
        <v>342</v>
      </c>
      <c r="S159">
        <f>IF(Master_file3[[#This Row],[Abs(loading)]] &gt;= 0.6, 1, 0)</f>
        <v>0</v>
      </c>
      <c r="T159">
        <f>IF(Master_file3[[#This Row],[Abs(loading)]]&gt;=0.7, 1, 0)</f>
        <v>0</v>
      </c>
    </row>
    <row r="160" spans="1:20" x14ac:dyDescent="0.2">
      <c r="A160" t="s">
        <v>381</v>
      </c>
      <c r="B160" t="str">
        <f>LEFT(Master_file3[[#This Row],[Match ID]],3)</f>
        <v>2.4</v>
      </c>
      <c r="C160" t="str">
        <f>RIGHT(Master_file3[[#This Row],[Match ID]], 5)</f>
        <v>2.2.3</v>
      </c>
      <c r="D160">
        <v>2</v>
      </c>
      <c r="E160">
        <v>1</v>
      </c>
      <c r="F160">
        <v>0</v>
      </c>
      <c r="G160">
        <v>0.46243351100000002</v>
      </c>
      <c r="H160">
        <v>0.30637410300000001</v>
      </c>
      <c r="I160">
        <v>0.59</v>
      </c>
      <c r="J160">
        <v>0.98</v>
      </c>
      <c r="K160">
        <v>0.78</v>
      </c>
      <c r="L160">
        <v>0.41</v>
      </c>
      <c r="M160">
        <v>0.09</v>
      </c>
      <c r="N160">
        <v>0.44400000000000001</v>
      </c>
      <c r="O160">
        <v>0.63</v>
      </c>
      <c r="P160" t="s">
        <v>165</v>
      </c>
      <c r="Q160">
        <f>ABS(Master_file3[[#This Row],[Factor loading]])</f>
        <v>0</v>
      </c>
      <c r="R160" t="s">
        <v>382</v>
      </c>
      <c r="S160">
        <f>IF(Master_file3[[#This Row],[Abs(loading)]] &gt;= 0.6, 1, 0)</f>
        <v>0</v>
      </c>
      <c r="T160">
        <f>IF(Master_file3[[#This Row],[Abs(loading)]]&gt;=0.7, 1, 0)</f>
        <v>0</v>
      </c>
    </row>
    <row r="161" spans="1:20" x14ac:dyDescent="0.2">
      <c r="A161" t="s">
        <v>310</v>
      </c>
      <c r="B161" t="str">
        <f>LEFT(Master_file3[[#This Row],[Match ID]],3)</f>
        <v>2.2</v>
      </c>
      <c r="C161" t="str">
        <f>RIGHT(Master_file3[[#This Row],[Match ID]], 5)</f>
        <v>2.2.4</v>
      </c>
      <c r="D161">
        <v>2</v>
      </c>
      <c r="E161">
        <v>1</v>
      </c>
      <c r="F161">
        <v>1</v>
      </c>
      <c r="G161">
        <v>0.61147816200000005</v>
      </c>
      <c r="H161">
        <v>0.67549699500000004</v>
      </c>
      <c r="I161">
        <v>0.32</v>
      </c>
      <c r="J161">
        <v>0.62</v>
      </c>
      <c r="K161">
        <v>0.02</v>
      </c>
      <c r="L161">
        <v>0.28000000000000003</v>
      </c>
      <c r="M161">
        <v>0.06</v>
      </c>
      <c r="N161">
        <v>0.56799999999999995</v>
      </c>
      <c r="O161">
        <v>0.65900000000000003</v>
      </c>
      <c r="P161" t="s">
        <v>238</v>
      </c>
      <c r="Q161">
        <f>ABS(Master_file3[[#This Row],[Factor loading]])</f>
        <v>0.8</v>
      </c>
      <c r="R161" t="s">
        <v>311</v>
      </c>
      <c r="S161">
        <f>IF(Master_file3[[#This Row],[Abs(loading)]] &gt;= 0.6, 1, 0)</f>
        <v>1</v>
      </c>
      <c r="T161">
        <f>IF(Master_file3[[#This Row],[Abs(loading)]]&gt;=0.7, 1, 0)</f>
        <v>1</v>
      </c>
    </row>
    <row r="162" spans="1:20" x14ac:dyDescent="0.2">
      <c r="A162" t="s">
        <v>343</v>
      </c>
      <c r="B162" t="str">
        <f>LEFT(Master_file3[[#This Row],[Match ID]],3)</f>
        <v>2.3</v>
      </c>
      <c r="C162" t="str">
        <f>RIGHT(Master_file3[[#This Row],[Match ID]], 5)</f>
        <v>2.2.4</v>
      </c>
      <c r="D162">
        <v>2</v>
      </c>
      <c r="E162">
        <v>1</v>
      </c>
      <c r="F162">
        <v>0</v>
      </c>
      <c r="G162">
        <v>0.38394246900000001</v>
      </c>
      <c r="H162">
        <v>0.31530541200000001</v>
      </c>
      <c r="I162">
        <v>0.39</v>
      </c>
      <c r="J162">
        <v>0.01</v>
      </c>
      <c r="K162">
        <v>0.01</v>
      </c>
      <c r="L162">
        <v>0.39</v>
      </c>
      <c r="M162">
        <v>0.06</v>
      </c>
      <c r="N162">
        <v>0.51500000000000001</v>
      </c>
      <c r="O162">
        <v>0.67900000000000005</v>
      </c>
      <c r="P162" t="s">
        <v>46</v>
      </c>
      <c r="Q162">
        <f>ABS(Master_file3[[#This Row],[Factor loading]])</f>
        <v>0.03</v>
      </c>
      <c r="R162" t="s">
        <v>344</v>
      </c>
      <c r="S162">
        <f>IF(Master_file3[[#This Row],[Abs(loading)]] &gt;= 0.6, 1, 0)</f>
        <v>0</v>
      </c>
      <c r="T162">
        <f>IF(Master_file3[[#This Row],[Abs(loading)]]&gt;=0.7, 1, 0)</f>
        <v>0</v>
      </c>
    </row>
    <row r="163" spans="1:20" x14ac:dyDescent="0.2">
      <c r="A163" t="s">
        <v>383</v>
      </c>
      <c r="B163" t="str">
        <f>LEFT(Master_file3[[#This Row],[Match ID]],3)</f>
        <v>2.4</v>
      </c>
      <c r="C163" t="str">
        <f>RIGHT(Master_file3[[#This Row],[Match ID]], 5)</f>
        <v>2.2.4</v>
      </c>
      <c r="D163">
        <v>2</v>
      </c>
      <c r="E163">
        <v>1</v>
      </c>
      <c r="F163">
        <v>0</v>
      </c>
      <c r="G163">
        <v>0.49954707300000001</v>
      </c>
      <c r="H163">
        <v>0.45913350600000002</v>
      </c>
      <c r="I163">
        <v>0.06</v>
      </c>
      <c r="J163">
        <v>0.03</v>
      </c>
      <c r="K163">
        <v>0.02</v>
      </c>
      <c r="L163">
        <v>0.31</v>
      </c>
      <c r="M163">
        <v>0.04</v>
      </c>
      <c r="N163">
        <v>0.437</v>
      </c>
      <c r="O163">
        <v>0.624</v>
      </c>
      <c r="P163" t="s">
        <v>118</v>
      </c>
      <c r="Q163">
        <f>ABS(Master_file3[[#This Row],[Factor loading]])</f>
        <v>0.08</v>
      </c>
      <c r="R163" t="s">
        <v>384</v>
      </c>
      <c r="S163">
        <f>IF(Master_file3[[#This Row],[Abs(loading)]] &gt;= 0.6, 1, 0)</f>
        <v>0</v>
      </c>
      <c r="T163">
        <f>IF(Master_file3[[#This Row],[Abs(loading)]]&gt;=0.7, 1, 0)</f>
        <v>0</v>
      </c>
    </row>
    <row r="164" spans="1:20" x14ac:dyDescent="0.2">
      <c r="A164" t="s">
        <v>312</v>
      </c>
      <c r="B164" t="str">
        <f>LEFT(Master_file3[[#This Row],[Match ID]],3)</f>
        <v>2.2</v>
      </c>
      <c r="C164" t="str">
        <f>RIGHT(Master_file3[[#This Row],[Match ID]], 5)</f>
        <v>2.2.5</v>
      </c>
      <c r="D164">
        <v>2</v>
      </c>
      <c r="E164">
        <v>1</v>
      </c>
      <c r="F164">
        <v>1</v>
      </c>
      <c r="G164">
        <v>0.63464133199999995</v>
      </c>
      <c r="H164">
        <v>0.781685293</v>
      </c>
      <c r="I164">
        <v>0.51</v>
      </c>
      <c r="J164">
        <v>0.87</v>
      </c>
      <c r="K164">
        <v>0.03</v>
      </c>
      <c r="L164">
        <v>0.44</v>
      </c>
      <c r="M164">
        <v>0.09</v>
      </c>
      <c r="N164">
        <v>0.63600000000000001</v>
      </c>
      <c r="O164">
        <v>0.70499999999999996</v>
      </c>
      <c r="P164" t="s">
        <v>313</v>
      </c>
      <c r="Q164">
        <f>ABS(Master_file3[[#This Row],[Factor loading]])</f>
        <v>0.72</v>
      </c>
      <c r="R164" t="s">
        <v>314</v>
      </c>
      <c r="S164">
        <f>IF(Master_file3[[#This Row],[Abs(loading)]] &gt;= 0.6, 1, 0)</f>
        <v>1</v>
      </c>
      <c r="T164">
        <f>IF(Master_file3[[#This Row],[Abs(loading)]]&gt;=0.7, 1, 0)</f>
        <v>1</v>
      </c>
    </row>
    <row r="165" spans="1:20" x14ac:dyDescent="0.2">
      <c r="A165" t="s">
        <v>345</v>
      </c>
      <c r="B165" t="str">
        <f>LEFT(Master_file3[[#This Row],[Match ID]],3)</f>
        <v>2.3</v>
      </c>
      <c r="C165" t="str">
        <f>RIGHT(Master_file3[[#This Row],[Match ID]], 5)</f>
        <v>2.2.5</v>
      </c>
      <c r="D165">
        <v>2</v>
      </c>
      <c r="E165">
        <v>1</v>
      </c>
      <c r="F165">
        <v>0</v>
      </c>
      <c r="G165">
        <v>0.32185612699999999</v>
      </c>
      <c r="H165">
        <v>0.230881855</v>
      </c>
      <c r="I165">
        <v>0.23</v>
      </c>
      <c r="J165">
        <v>0.06</v>
      </c>
      <c r="K165">
        <v>0</v>
      </c>
      <c r="L165">
        <v>0.56000000000000005</v>
      </c>
      <c r="M165">
        <v>0.13</v>
      </c>
      <c r="N165">
        <v>0.55400000000000005</v>
      </c>
      <c r="O165">
        <v>0.74</v>
      </c>
      <c r="P165" t="s">
        <v>346</v>
      </c>
      <c r="Q165">
        <f>ABS(Master_file3[[#This Row],[Factor loading]])</f>
        <v>0.12</v>
      </c>
      <c r="R165" t="s">
        <v>347</v>
      </c>
      <c r="S165">
        <f>IF(Master_file3[[#This Row],[Abs(loading)]] &gt;= 0.6, 1, 0)</f>
        <v>0</v>
      </c>
      <c r="T165">
        <f>IF(Master_file3[[#This Row],[Abs(loading)]]&gt;=0.7, 1, 0)</f>
        <v>0</v>
      </c>
    </row>
    <row r="166" spans="1:20" x14ac:dyDescent="0.2">
      <c r="A166" t="s">
        <v>385</v>
      </c>
      <c r="B166" t="str">
        <f>LEFT(Master_file3[[#This Row],[Match ID]],3)</f>
        <v>2.4</v>
      </c>
      <c r="C166" t="str">
        <f>RIGHT(Master_file3[[#This Row],[Match ID]], 5)</f>
        <v>2.2.5</v>
      </c>
      <c r="D166">
        <v>2</v>
      </c>
      <c r="E166">
        <v>1</v>
      </c>
      <c r="F166">
        <v>0</v>
      </c>
      <c r="G166">
        <v>0.44362258700000001</v>
      </c>
      <c r="H166">
        <v>0.31877401500000002</v>
      </c>
      <c r="I166">
        <v>0.03</v>
      </c>
      <c r="J166">
        <v>0.32</v>
      </c>
      <c r="K166">
        <v>0.01</v>
      </c>
      <c r="L166">
        <v>0.47</v>
      </c>
      <c r="M166">
        <v>0.08</v>
      </c>
      <c r="N166">
        <v>0.46100000000000002</v>
      </c>
      <c r="O166">
        <v>0.67400000000000004</v>
      </c>
      <c r="P166" t="s">
        <v>213</v>
      </c>
      <c r="Q166">
        <f>ABS(Master_file3[[#This Row],[Factor loading]])</f>
        <v>0.08</v>
      </c>
      <c r="R166" t="s">
        <v>386</v>
      </c>
      <c r="S166">
        <f>IF(Master_file3[[#This Row],[Abs(loading)]] &gt;= 0.6, 1, 0)</f>
        <v>0</v>
      </c>
      <c r="T166">
        <f>IF(Master_file3[[#This Row],[Abs(loading)]]&gt;=0.7, 1, 0)</f>
        <v>0</v>
      </c>
    </row>
    <row r="167" spans="1:20" x14ac:dyDescent="0.2">
      <c r="A167" t="s">
        <v>315</v>
      </c>
      <c r="B167" t="str">
        <f>LEFT(Master_file3[[#This Row],[Match ID]],3)</f>
        <v>2.2</v>
      </c>
      <c r="C167" t="str">
        <f>RIGHT(Master_file3[[#This Row],[Match ID]], 5)</f>
        <v>2.2.6</v>
      </c>
      <c r="D167">
        <v>2</v>
      </c>
      <c r="E167">
        <v>1</v>
      </c>
      <c r="F167">
        <v>1</v>
      </c>
      <c r="G167">
        <v>0.62074590200000002</v>
      </c>
      <c r="H167">
        <v>0.66408312300000005</v>
      </c>
      <c r="I167">
        <v>0.49</v>
      </c>
      <c r="J167">
        <v>0.75</v>
      </c>
      <c r="K167">
        <v>0.04</v>
      </c>
      <c r="L167">
        <v>0.5</v>
      </c>
      <c r="M167">
        <v>0.22</v>
      </c>
      <c r="N167">
        <v>0.67100000000000004</v>
      </c>
      <c r="O167">
        <v>0.71</v>
      </c>
      <c r="P167" t="s">
        <v>76</v>
      </c>
      <c r="Q167">
        <f>ABS(Master_file3[[#This Row],[Factor loading]])</f>
        <v>0.45</v>
      </c>
      <c r="R167" t="s">
        <v>316</v>
      </c>
      <c r="S167">
        <f>IF(Master_file3[[#This Row],[Abs(loading)]] &gt;= 0.6, 1, 0)</f>
        <v>0</v>
      </c>
      <c r="T167">
        <f>IF(Master_file3[[#This Row],[Abs(loading)]]&gt;=0.7, 1, 0)</f>
        <v>0</v>
      </c>
    </row>
    <row r="168" spans="1:20" x14ac:dyDescent="0.2">
      <c r="A168" t="s">
        <v>348</v>
      </c>
      <c r="B168" t="str">
        <f>LEFT(Master_file3[[#This Row],[Match ID]],3)</f>
        <v>2.3</v>
      </c>
      <c r="C168" t="str">
        <f>RIGHT(Master_file3[[#This Row],[Match ID]], 5)</f>
        <v>2.2.6</v>
      </c>
      <c r="D168">
        <v>2</v>
      </c>
      <c r="E168">
        <v>1</v>
      </c>
      <c r="F168">
        <v>0</v>
      </c>
      <c r="G168">
        <v>0.36855228499999998</v>
      </c>
      <c r="H168">
        <v>0.29080429699999999</v>
      </c>
      <c r="I168">
        <v>0.1</v>
      </c>
      <c r="J168">
        <v>0</v>
      </c>
      <c r="K168">
        <v>0</v>
      </c>
      <c r="L168">
        <v>0.53</v>
      </c>
      <c r="M168">
        <v>0.11</v>
      </c>
      <c r="N168">
        <v>0.57499999999999996</v>
      </c>
      <c r="O168">
        <v>0.70199999999999996</v>
      </c>
      <c r="P168" t="s">
        <v>103</v>
      </c>
      <c r="Q168">
        <f>ABS(Master_file3[[#This Row],[Factor loading]])</f>
        <v>0.23</v>
      </c>
      <c r="R168" t="s">
        <v>349</v>
      </c>
      <c r="S168">
        <f>IF(Master_file3[[#This Row],[Abs(loading)]] &gt;= 0.6, 1, 0)</f>
        <v>0</v>
      </c>
      <c r="T168">
        <f>IF(Master_file3[[#This Row],[Abs(loading)]]&gt;=0.7, 1, 0)</f>
        <v>0</v>
      </c>
    </row>
    <row r="169" spans="1:20" x14ac:dyDescent="0.2">
      <c r="A169" t="s">
        <v>387</v>
      </c>
      <c r="B169" t="str">
        <f>LEFT(Master_file3[[#This Row],[Match ID]],3)</f>
        <v>2.4</v>
      </c>
      <c r="C169" t="str">
        <f>RIGHT(Master_file3[[#This Row],[Match ID]], 5)</f>
        <v>2.2.6</v>
      </c>
      <c r="D169">
        <v>2</v>
      </c>
      <c r="E169">
        <v>1</v>
      </c>
      <c r="F169">
        <v>0</v>
      </c>
      <c r="G169">
        <v>0.50714859599999995</v>
      </c>
      <c r="H169">
        <v>0.43422496300000002</v>
      </c>
      <c r="I169">
        <v>0.15</v>
      </c>
      <c r="J169">
        <v>0.35</v>
      </c>
      <c r="K169">
        <v>0.02</v>
      </c>
      <c r="L169">
        <v>0.51</v>
      </c>
      <c r="M169">
        <v>0.21</v>
      </c>
      <c r="N169">
        <v>0.50700000000000001</v>
      </c>
      <c r="O169">
        <v>0.64500000000000002</v>
      </c>
      <c r="P169" t="s">
        <v>40</v>
      </c>
      <c r="Q169">
        <f>ABS(Master_file3[[#This Row],[Factor loading]])</f>
        <v>0.21</v>
      </c>
      <c r="R169" t="s">
        <v>388</v>
      </c>
      <c r="S169">
        <f>IF(Master_file3[[#This Row],[Abs(loading)]] &gt;= 0.6, 1, 0)</f>
        <v>0</v>
      </c>
      <c r="T169">
        <f>IF(Master_file3[[#This Row],[Abs(loading)]]&gt;=0.7, 1, 0)</f>
        <v>0</v>
      </c>
    </row>
    <row r="170" spans="1:20" x14ac:dyDescent="0.2">
      <c r="A170" t="s">
        <v>317</v>
      </c>
      <c r="B170" t="str">
        <f>LEFT(Master_file3[[#This Row],[Match ID]],3)</f>
        <v>2.2</v>
      </c>
      <c r="C170" t="str">
        <f>RIGHT(Master_file3[[#This Row],[Match ID]], 5)</f>
        <v>2.2.7</v>
      </c>
      <c r="D170">
        <v>2</v>
      </c>
      <c r="E170">
        <v>1</v>
      </c>
      <c r="F170">
        <v>1</v>
      </c>
      <c r="G170">
        <v>0.64037341800000003</v>
      </c>
      <c r="H170">
        <v>0.91961079800000001</v>
      </c>
      <c r="I170">
        <v>0.75</v>
      </c>
      <c r="J170">
        <v>0.99</v>
      </c>
      <c r="K170">
        <v>0.96</v>
      </c>
      <c r="L170">
        <v>0.44</v>
      </c>
      <c r="M170">
        <v>0.3</v>
      </c>
      <c r="N170">
        <v>0.64400000000000002</v>
      </c>
      <c r="O170">
        <v>0.68200000000000005</v>
      </c>
      <c r="P170" t="s">
        <v>22</v>
      </c>
      <c r="Q170">
        <f>ABS(Master_file3[[#This Row],[Factor loading]])</f>
        <v>0.84</v>
      </c>
      <c r="R170" t="s">
        <v>318</v>
      </c>
      <c r="S170">
        <f>IF(Master_file3[[#This Row],[Abs(loading)]] &gt;= 0.6, 1, 0)</f>
        <v>1</v>
      </c>
      <c r="T170">
        <f>IF(Master_file3[[#This Row],[Abs(loading)]]&gt;=0.7, 1, 0)</f>
        <v>1</v>
      </c>
    </row>
    <row r="171" spans="1:20" x14ac:dyDescent="0.2">
      <c r="A171" t="s">
        <v>350</v>
      </c>
      <c r="B171" t="str">
        <f>LEFT(Master_file3[[#This Row],[Match ID]],3)</f>
        <v>2.3</v>
      </c>
      <c r="C171" t="str">
        <f>RIGHT(Master_file3[[#This Row],[Match ID]], 5)</f>
        <v>2.2.7</v>
      </c>
      <c r="D171">
        <v>2</v>
      </c>
      <c r="E171">
        <v>1</v>
      </c>
      <c r="F171">
        <v>0</v>
      </c>
      <c r="G171">
        <v>0.38059909800000002</v>
      </c>
      <c r="H171">
        <v>0.25420042900000001</v>
      </c>
      <c r="I171">
        <v>0.72</v>
      </c>
      <c r="J171">
        <v>0.95</v>
      </c>
      <c r="K171">
        <v>0.77</v>
      </c>
      <c r="L171">
        <v>0.5</v>
      </c>
      <c r="M171">
        <v>0.21</v>
      </c>
      <c r="N171">
        <v>0.57599999999999996</v>
      </c>
      <c r="O171">
        <v>0.626</v>
      </c>
      <c r="P171" t="s">
        <v>174</v>
      </c>
      <c r="Q171">
        <f>ABS(Master_file3[[#This Row],[Factor loading]])</f>
        <v>0.09</v>
      </c>
      <c r="R171" t="s">
        <v>351</v>
      </c>
      <c r="S171">
        <f>IF(Master_file3[[#This Row],[Abs(loading)]] &gt;= 0.6, 1, 0)</f>
        <v>0</v>
      </c>
      <c r="T171">
        <f>IF(Master_file3[[#This Row],[Abs(loading)]]&gt;=0.7, 1, 0)</f>
        <v>0</v>
      </c>
    </row>
    <row r="172" spans="1:20" x14ac:dyDescent="0.2">
      <c r="A172" t="s">
        <v>389</v>
      </c>
      <c r="B172" t="str">
        <f>LEFT(Master_file3[[#This Row],[Match ID]],3)</f>
        <v>2.4</v>
      </c>
      <c r="C172" t="str">
        <f>RIGHT(Master_file3[[#This Row],[Match ID]], 5)</f>
        <v>2.2.7</v>
      </c>
      <c r="D172">
        <v>2</v>
      </c>
      <c r="E172">
        <v>1</v>
      </c>
      <c r="F172">
        <v>0</v>
      </c>
      <c r="G172">
        <v>0.45913752600000002</v>
      </c>
      <c r="H172">
        <v>0.29886731500000002</v>
      </c>
      <c r="I172">
        <v>0.23</v>
      </c>
      <c r="J172">
        <v>0.11</v>
      </c>
      <c r="K172">
        <v>0.26</v>
      </c>
      <c r="L172">
        <v>0.39</v>
      </c>
      <c r="M172">
        <v>7.0000000000000007E-2</v>
      </c>
      <c r="N172">
        <v>0.48799999999999999</v>
      </c>
      <c r="O172">
        <v>0.58499999999999996</v>
      </c>
      <c r="P172" t="s">
        <v>64</v>
      </c>
      <c r="Q172">
        <f>ABS(Master_file3[[#This Row],[Factor loading]])</f>
        <v>0.04</v>
      </c>
      <c r="R172" t="s">
        <v>390</v>
      </c>
      <c r="S172">
        <f>IF(Master_file3[[#This Row],[Abs(loading)]] &gt;= 0.6, 1, 0)</f>
        <v>0</v>
      </c>
      <c r="T172">
        <f>IF(Master_file3[[#This Row],[Abs(loading)]]&gt;=0.7, 1, 0)</f>
        <v>0</v>
      </c>
    </row>
    <row r="173" spans="1:20" x14ac:dyDescent="0.2">
      <c r="A173" t="s">
        <v>319</v>
      </c>
      <c r="B173" t="str">
        <f>LEFT(Master_file3[[#This Row],[Match ID]],3)</f>
        <v>2.2</v>
      </c>
      <c r="C173" t="str">
        <f>RIGHT(Master_file3[[#This Row],[Match ID]], 5)</f>
        <v>2.2.8</v>
      </c>
      <c r="D173">
        <v>2</v>
      </c>
      <c r="E173">
        <v>1</v>
      </c>
      <c r="F173">
        <v>1</v>
      </c>
      <c r="G173">
        <v>0.65662724299999997</v>
      </c>
      <c r="H173">
        <v>0.88731110099999999</v>
      </c>
      <c r="I173">
        <v>0.97</v>
      </c>
      <c r="J173">
        <v>1</v>
      </c>
      <c r="K173">
        <v>0.99</v>
      </c>
      <c r="L173">
        <v>0.37</v>
      </c>
      <c r="M173">
        <v>0.15</v>
      </c>
      <c r="N173">
        <v>0.60499999999999998</v>
      </c>
      <c r="O173">
        <v>0.63500000000000001</v>
      </c>
      <c r="P173" t="s">
        <v>22</v>
      </c>
      <c r="Q173">
        <f>ABS(Master_file3[[#This Row],[Factor loading]])</f>
        <v>0.84</v>
      </c>
      <c r="R173" t="s">
        <v>320</v>
      </c>
      <c r="S173">
        <f>IF(Master_file3[[#This Row],[Abs(loading)]] &gt;= 0.6, 1, 0)</f>
        <v>1</v>
      </c>
      <c r="T173">
        <f>IF(Master_file3[[#This Row],[Abs(loading)]]&gt;=0.7, 1, 0)</f>
        <v>1</v>
      </c>
    </row>
    <row r="174" spans="1:20" x14ac:dyDescent="0.2">
      <c r="A174" t="s">
        <v>352</v>
      </c>
      <c r="B174" t="str">
        <f>LEFT(Master_file3[[#This Row],[Match ID]],3)</f>
        <v>2.3</v>
      </c>
      <c r="C174" t="str">
        <f>RIGHT(Master_file3[[#This Row],[Match ID]], 5)</f>
        <v>2.2.8</v>
      </c>
      <c r="D174">
        <v>2</v>
      </c>
      <c r="E174">
        <v>1</v>
      </c>
      <c r="F174">
        <v>0</v>
      </c>
      <c r="G174">
        <v>0.42659802000000002</v>
      </c>
      <c r="H174">
        <v>0.229188576</v>
      </c>
      <c r="I174">
        <v>0.18</v>
      </c>
      <c r="J174">
        <v>0.91</v>
      </c>
      <c r="K174">
        <v>0.01</v>
      </c>
      <c r="L174">
        <v>0.44</v>
      </c>
      <c r="M174">
        <v>0.1</v>
      </c>
      <c r="N174">
        <v>0.502</v>
      </c>
      <c r="O174">
        <v>0.58199999999999996</v>
      </c>
      <c r="P174" t="s">
        <v>174</v>
      </c>
      <c r="Q174">
        <f>ABS(Master_file3[[#This Row],[Factor loading]])</f>
        <v>0.09</v>
      </c>
      <c r="R174" t="s">
        <v>353</v>
      </c>
      <c r="S174">
        <f>IF(Master_file3[[#This Row],[Abs(loading)]] &gt;= 0.6, 1, 0)</f>
        <v>0</v>
      </c>
      <c r="T174">
        <f>IF(Master_file3[[#This Row],[Abs(loading)]]&gt;=0.7, 1, 0)</f>
        <v>0</v>
      </c>
    </row>
    <row r="175" spans="1:20" x14ac:dyDescent="0.2">
      <c r="A175" t="s">
        <v>391</v>
      </c>
      <c r="B175" t="str">
        <f>LEFT(Master_file3[[#This Row],[Match ID]],3)</f>
        <v>2.4</v>
      </c>
      <c r="C175" t="str">
        <f>RIGHT(Master_file3[[#This Row],[Match ID]], 5)</f>
        <v>2.2.8</v>
      </c>
      <c r="D175">
        <v>2</v>
      </c>
      <c r="E175">
        <v>1</v>
      </c>
      <c r="F175">
        <v>0</v>
      </c>
      <c r="G175">
        <v>0.55141595200000004</v>
      </c>
      <c r="H175">
        <v>0.53955960300000005</v>
      </c>
      <c r="I175">
        <v>0.49</v>
      </c>
      <c r="J175">
        <v>0.84</v>
      </c>
      <c r="K175">
        <v>0.63</v>
      </c>
      <c r="L175">
        <v>0.39</v>
      </c>
      <c r="M175">
        <v>7.0000000000000007E-2</v>
      </c>
      <c r="N175">
        <v>0.45300000000000001</v>
      </c>
      <c r="O175">
        <v>0.55100000000000005</v>
      </c>
      <c r="P175" t="s">
        <v>197</v>
      </c>
      <c r="Q175">
        <f>ABS(Master_file3[[#This Row],[Factor loading]])</f>
        <v>0.06</v>
      </c>
      <c r="R175" t="s">
        <v>382</v>
      </c>
      <c r="S175">
        <f>IF(Master_file3[[#This Row],[Abs(loading)]] &gt;= 0.6, 1, 0)</f>
        <v>0</v>
      </c>
      <c r="T175">
        <f>IF(Master_file3[[#This Row],[Abs(loading)]]&gt;=0.7, 1, 0)</f>
        <v>0</v>
      </c>
    </row>
    <row r="176" spans="1:20" x14ac:dyDescent="0.2">
      <c r="A176" t="s">
        <v>321</v>
      </c>
      <c r="B176" t="str">
        <f>LEFT(Master_file3[[#This Row],[Match ID]],3)</f>
        <v>2.2</v>
      </c>
      <c r="C176" t="str">
        <f>RIGHT(Master_file3[[#This Row],[Match ID]], 5)</f>
        <v>2.3.1</v>
      </c>
      <c r="D176">
        <v>2</v>
      </c>
      <c r="E176">
        <v>0</v>
      </c>
      <c r="F176">
        <v>0</v>
      </c>
      <c r="G176">
        <v>0.56005854600000005</v>
      </c>
      <c r="H176">
        <v>0.68731975599999995</v>
      </c>
      <c r="I176">
        <v>0.9</v>
      </c>
      <c r="J176">
        <v>0.52</v>
      </c>
      <c r="K176">
        <v>0.63</v>
      </c>
      <c r="L176">
        <v>0.28999999999999998</v>
      </c>
      <c r="M176">
        <v>0.05</v>
      </c>
      <c r="N176">
        <v>0.52100000000000002</v>
      </c>
      <c r="O176">
        <v>0.61399999999999999</v>
      </c>
      <c r="P176" t="s">
        <v>112</v>
      </c>
      <c r="Q176">
        <f>ABS(Master_file3[[#This Row],[Factor loading]])</f>
        <v>0.3</v>
      </c>
      <c r="R176" t="s">
        <v>287</v>
      </c>
      <c r="S176">
        <f>IF(Master_file3[[#This Row],[Abs(loading)]] &gt;= 0.6, 1, 0)</f>
        <v>0</v>
      </c>
      <c r="T176">
        <f>IF(Master_file3[[#This Row],[Abs(loading)]]&gt;=0.7, 1, 0)</f>
        <v>0</v>
      </c>
    </row>
    <row r="177" spans="1:20" x14ac:dyDescent="0.2">
      <c r="A177" t="s">
        <v>354</v>
      </c>
      <c r="B177" t="str">
        <f>LEFT(Master_file3[[#This Row],[Match ID]],3)</f>
        <v>2.3</v>
      </c>
      <c r="C177" t="str">
        <f>RIGHT(Master_file3[[#This Row],[Match ID]], 5)</f>
        <v>2.3.1</v>
      </c>
      <c r="D177">
        <v>2</v>
      </c>
      <c r="E177">
        <v>0</v>
      </c>
      <c r="F177">
        <v>1</v>
      </c>
      <c r="G177">
        <v>0.497131404</v>
      </c>
      <c r="H177">
        <v>0.36841553399999999</v>
      </c>
      <c r="I177">
        <v>0.96</v>
      </c>
      <c r="J177">
        <v>1</v>
      </c>
      <c r="K177">
        <v>0.02</v>
      </c>
      <c r="L177">
        <v>0.39</v>
      </c>
      <c r="M177">
        <v>0.05</v>
      </c>
      <c r="N177">
        <v>0.49199999999999999</v>
      </c>
      <c r="O177">
        <v>0.63800000000000001</v>
      </c>
      <c r="P177" t="s">
        <v>190</v>
      </c>
      <c r="Q177">
        <f>ABS(Master_file3[[#This Row],[Factor loading]])</f>
        <v>0.69</v>
      </c>
      <c r="R177" t="s">
        <v>355</v>
      </c>
      <c r="S177">
        <f>IF(Master_file3[[#This Row],[Abs(loading)]] &gt;= 0.6, 1, 0)</f>
        <v>1</v>
      </c>
      <c r="T177">
        <f>IF(Master_file3[[#This Row],[Abs(loading)]]&gt;=0.7, 1, 0)</f>
        <v>0</v>
      </c>
    </row>
    <row r="178" spans="1:20" x14ac:dyDescent="0.2">
      <c r="A178" t="s">
        <v>392</v>
      </c>
      <c r="B178" t="str">
        <f>LEFT(Master_file3[[#This Row],[Match ID]],3)</f>
        <v>2.4</v>
      </c>
      <c r="C178" t="str">
        <f>RIGHT(Master_file3[[#This Row],[Match ID]], 5)</f>
        <v>2.3.1</v>
      </c>
      <c r="D178">
        <v>2</v>
      </c>
      <c r="E178">
        <v>0</v>
      </c>
      <c r="F178">
        <v>0</v>
      </c>
      <c r="G178">
        <v>0.457000876</v>
      </c>
      <c r="H178">
        <v>0.29577818500000003</v>
      </c>
      <c r="I178">
        <v>0.54</v>
      </c>
      <c r="J178">
        <v>0.03</v>
      </c>
      <c r="K178">
        <v>0.16</v>
      </c>
      <c r="L178">
        <v>0.32</v>
      </c>
      <c r="M178">
        <v>0.03</v>
      </c>
      <c r="N178">
        <v>0.44800000000000001</v>
      </c>
      <c r="O178">
        <v>0.59299999999999997</v>
      </c>
      <c r="P178" t="s">
        <v>72</v>
      </c>
      <c r="Q178">
        <f>ABS(Master_file3[[#This Row],[Factor loading]])</f>
        <v>0.06</v>
      </c>
      <c r="R178" t="s">
        <v>393</v>
      </c>
      <c r="S178">
        <f>IF(Master_file3[[#This Row],[Abs(loading)]] &gt;= 0.6, 1, 0)</f>
        <v>0</v>
      </c>
      <c r="T178">
        <f>IF(Master_file3[[#This Row],[Abs(loading)]]&gt;=0.7, 1, 0)</f>
        <v>0</v>
      </c>
    </row>
    <row r="179" spans="1:20" x14ac:dyDescent="0.2">
      <c r="A179" t="s">
        <v>322</v>
      </c>
      <c r="B179" t="str">
        <f>LEFT(Master_file3[[#This Row],[Match ID]],3)</f>
        <v>2.2</v>
      </c>
      <c r="C179" t="str">
        <f>RIGHT(Master_file3[[#This Row],[Match ID]], 5)</f>
        <v>2.3.2</v>
      </c>
      <c r="D179">
        <v>2</v>
      </c>
      <c r="E179">
        <v>0</v>
      </c>
      <c r="F179">
        <v>0</v>
      </c>
      <c r="G179">
        <v>0.71808504399999995</v>
      </c>
      <c r="H179">
        <v>0.92477405099999999</v>
      </c>
      <c r="I179">
        <v>0.05</v>
      </c>
      <c r="J179">
        <v>0.93</v>
      </c>
      <c r="K179">
        <v>0.08</v>
      </c>
      <c r="L179">
        <v>0.49</v>
      </c>
      <c r="M179">
        <v>0.05</v>
      </c>
      <c r="N179">
        <v>0.65200000000000002</v>
      </c>
      <c r="O179">
        <v>0.69199999999999995</v>
      </c>
      <c r="P179" t="s">
        <v>323</v>
      </c>
      <c r="Q179">
        <f>ABS(Master_file3[[#This Row],[Factor loading]])</f>
        <v>0.25</v>
      </c>
      <c r="R179" t="s">
        <v>324</v>
      </c>
      <c r="S179">
        <f>IF(Master_file3[[#This Row],[Abs(loading)]] &gt;= 0.6, 1, 0)</f>
        <v>0</v>
      </c>
      <c r="T179">
        <f>IF(Master_file3[[#This Row],[Abs(loading)]]&gt;=0.7, 1, 0)</f>
        <v>0</v>
      </c>
    </row>
    <row r="180" spans="1:20" x14ac:dyDescent="0.2">
      <c r="A180" t="s">
        <v>356</v>
      </c>
      <c r="B180" t="str">
        <f>LEFT(Master_file3[[#This Row],[Match ID]],3)</f>
        <v>2.3</v>
      </c>
      <c r="C180" t="str">
        <f>RIGHT(Master_file3[[#This Row],[Match ID]], 5)</f>
        <v>2.3.2</v>
      </c>
      <c r="D180">
        <v>2</v>
      </c>
      <c r="E180">
        <v>0</v>
      </c>
      <c r="F180">
        <v>1</v>
      </c>
      <c r="G180">
        <v>0.47844885799999998</v>
      </c>
      <c r="H180">
        <v>0.412692279</v>
      </c>
      <c r="I180">
        <v>0.96</v>
      </c>
      <c r="J180">
        <v>1</v>
      </c>
      <c r="K180">
        <v>0.64</v>
      </c>
      <c r="L180">
        <v>0.7</v>
      </c>
      <c r="M180">
        <v>0.39</v>
      </c>
      <c r="N180">
        <v>0.66700000000000004</v>
      </c>
      <c r="O180">
        <v>0.76900000000000002</v>
      </c>
      <c r="P180" t="s">
        <v>357</v>
      </c>
      <c r="Q180">
        <f>ABS(Master_file3[[#This Row],[Factor loading]])</f>
        <v>0.97</v>
      </c>
      <c r="R180" t="s">
        <v>358</v>
      </c>
      <c r="S180">
        <f>IF(Master_file3[[#This Row],[Abs(loading)]] &gt;= 0.6, 1, 0)</f>
        <v>1</v>
      </c>
      <c r="T180">
        <f>IF(Master_file3[[#This Row],[Abs(loading)]]&gt;=0.7, 1, 0)</f>
        <v>1</v>
      </c>
    </row>
    <row r="181" spans="1:20" x14ac:dyDescent="0.2">
      <c r="A181" t="s">
        <v>394</v>
      </c>
      <c r="B181" t="str">
        <f>LEFT(Master_file3[[#This Row],[Match ID]],3)</f>
        <v>2.4</v>
      </c>
      <c r="C181" t="str">
        <f>RIGHT(Master_file3[[#This Row],[Match ID]], 5)</f>
        <v>2.3.2</v>
      </c>
      <c r="D181">
        <v>2</v>
      </c>
      <c r="E181">
        <v>0</v>
      </c>
      <c r="F181">
        <v>0</v>
      </c>
      <c r="G181">
        <v>0.57574032100000005</v>
      </c>
      <c r="H181">
        <v>0.53644430600000004</v>
      </c>
      <c r="I181">
        <v>0.72</v>
      </c>
      <c r="J181">
        <v>1</v>
      </c>
      <c r="K181">
        <v>0.99</v>
      </c>
      <c r="L181">
        <v>0.55000000000000004</v>
      </c>
      <c r="M181">
        <v>0.15</v>
      </c>
      <c r="N181">
        <v>0.627</v>
      </c>
      <c r="O181">
        <v>0.69499999999999995</v>
      </c>
      <c r="P181" t="s">
        <v>174</v>
      </c>
      <c r="Q181">
        <f>ABS(Master_file3[[#This Row],[Factor loading]])</f>
        <v>0.09</v>
      </c>
      <c r="R181" t="s">
        <v>395</v>
      </c>
      <c r="S181">
        <f>IF(Master_file3[[#This Row],[Abs(loading)]] &gt;= 0.6, 1, 0)</f>
        <v>0</v>
      </c>
      <c r="T181">
        <f>IF(Master_file3[[#This Row],[Abs(loading)]]&gt;=0.7, 1, 0)</f>
        <v>0</v>
      </c>
    </row>
    <row r="182" spans="1:20" x14ac:dyDescent="0.2">
      <c r="A182" t="s">
        <v>325</v>
      </c>
      <c r="B182" t="str">
        <f>LEFT(Master_file3[[#This Row],[Match ID]],3)</f>
        <v>2.2</v>
      </c>
      <c r="C182" t="str">
        <f>RIGHT(Master_file3[[#This Row],[Match ID]], 5)</f>
        <v>2.3.3</v>
      </c>
      <c r="D182">
        <v>2</v>
      </c>
      <c r="E182">
        <v>0</v>
      </c>
      <c r="F182">
        <v>0</v>
      </c>
      <c r="G182">
        <v>0.65928868900000004</v>
      </c>
      <c r="H182">
        <v>0.79677170500000005</v>
      </c>
      <c r="I182">
        <v>0.44</v>
      </c>
      <c r="J182">
        <v>0.4</v>
      </c>
      <c r="K182">
        <v>0.08</v>
      </c>
      <c r="L182">
        <v>0.35</v>
      </c>
      <c r="M182">
        <v>0.06</v>
      </c>
      <c r="N182">
        <v>0.57099999999999995</v>
      </c>
      <c r="O182">
        <v>0.63400000000000001</v>
      </c>
      <c r="P182" t="s">
        <v>165</v>
      </c>
      <c r="Q182">
        <f>ABS(Master_file3[[#This Row],[Factor loading]])</f>
        <v>0</v>
      </c>
      <c r="R182" t="s">
        <v>294</v>
      </c>
      <c r="S182">
        <f>IF(Master_file3[[#This Row],[Abs(loading)]] &gt;= 0.6, 1, 0)</f>
        <v>0</v>
      </c>
      <c r="T182">
        <f>IF(Master_file3[[#This Row],[Abs(loading)]]&gt;=0.7, 1, 0)</f>
        <v>0</v>
      </c>
    </row>
    <row r="183" spans="1:20" x14ac:dyDescent="0.2">
      <c r="A183" t="s">
        <v>359</v>
      </c>
      <c r="B183" t="str">
        <f>LEFT(Master_file3[[#This Row],[Match ID]],3)</f>
        <v>2.3</v>
      </c>
      <c r="C183" t="str">
        <f>RIGHT(Master_file3[[#This Row],[Match ID]], 5)</f>
        <v>2.3.3</v>
      </c>
      <c r="D183">
        <v>2</v>
      </c>
      <c r="E183">
        <v>0</v>
      </c>
      <c r="F183">
        <v>1</v>
      </c>
      <c r="G183">
        <v>0.411621399</v>
      </c>
      <c r="H183">
        <v>0.236587301</v>
      </c>
      <c r="I183">
        <v>0.98</v>
      </c>
      <c r="J183">
        <v>1</v>
      </c>
      <c r="K183">
        <v>0.12</v>
      </c>
      <c r="L183">
        <v>0.47</v>
      </c>
      <c r="M183">
        <v>7.0000000000000007E-2</v>
      </c>
      <c r="N183">
        <v>0.55700000000000005</v>
      </c>
      <c r="O183">
        <v>0.66900000000000004</v>
      </c>
      <c r="P183" t="s">
        <v>360</v>
      </c>
      <c r="Q183">
        <f>ABS(Master_file3[[#This Row],[Factor loading]])</f>
        <v>0.63</v>
      </c>
      <c r="R183" t="s">
        <v>361</v>
      </c>
      <c r="S183">
        <f>IF(Master_file3[[#This Row],[Abs(loading)]] &gt;= 0.6, 1, 0)</f>
        <v>1</v>
      </c>
      <c r="T183">
        <f>IF(Master_file3[[#This Row],[Abs(loading)]]&gt;=0.7, 1, 0)</f>
        <v>0</v>
      </c>
    </row>
    <row r="184" spans="1:20" x14ac:dyDescent="0.2">
      <c r="A184" t="s">
        <v>396</v>
      </c>
      <c r="B184" t="str">
        <f>LEFT(Master_file3[[#This Row],[Match ID]],3)</f>
        <v>2.4</v>
      </c>
      <c r="C184" t="str">
        <f>RIGHT(Master_file3[[#This Row],[Match ID]], 5)</f>
        <v>2.3.3</v>
      </c>
      <c r="D184">
        <v>2</v>
      </c>
      <c r="E184">
        <v>0</v>
      </c>
      <c r="F184">
        <v>0</v>
      </c>
      <c r="G184">
        <v>0.45016223500000002</v>
      </c>
      <c r="H184">
        <v>0.28635650899999998</v>
      </c>
      <c r="I184">
        <v>0.66</v>
      </c>
      <c r="J184">
        <v>0.82</v>
      </c>
      <c r="K184">
        <v>0.08</v>
      </c>
      <c r="L184">
        <v>0.4</v>
      </c>
      <c r="M184">
        <v>0.08</v>
      </c>
      <c r="N184">
        <v>0.52800000000000002</v>
      </c>
      <c r="O184">
        <v>0.59799999999999998</v>
      </c>
      <c r="P184" t="s">
        <v>165</v>
      </c>
      <c r="Q184">
        <f>ABS(Master_file3[[#This Row],[Factor loading]])</f>
        <v>0</v>
      </c>
      <c r="R184" t="s">
        <v>397</v>
      </c>
      <c r="S184">
        <f>IF(Master_file3[[#This Row],[Abs(loading)]] &gt;= 0.6, 1, 0)</f>
        <v>0</v>
      </c>
      <c r="T184">
        <f>IF(Master_file3[[#This Row],[Abs(loading)]]&gt;=0.7, 1, 0)</f>
        <v>0</v>
      </c>
    </row>
    <row r="185" spans="1:20" x14ac:dyDescent="0.2">
      <c r="A185" t="s">
        <v>326</v>
      </c>
      <c r="B185" t="str">
        <f>LEFT(Master_file3[[#This Row],[Match ID]],3)</f>
        <v>2.2</v>
      </c>
      <c r="C185" t="str">
        <f>RIGHT(Master_file3[[#This Row],[Match ID]], 5)</f>
        <v>2.3.4</v>
      </c>
      <c r="D185">
        <v>2</v>
      </c>
      <c r="E185">
        <v>0</v>
      </c>
      <c r="F185">
        <v>0</v>
      </c>
      <c r="G185">
        <v>0.587399593</v>
      </c>
      <c r="H185">
        <v>0.67092174299999996</v>
      </c>
      <c r="I185">
        <v>0.27</v>
      </c>
      <c r="J185">
        <v>0.79</v>
      </c>
      <c r="K185">
        <v>0.04</v>
      </c>
      <c r="L185">
        <v>0.32</v>
      </c>
      <c r="M185">
        <v>0.06</v>
      </c>
      <c r="N185">
        <v>0.54500000000000004</v>
      </c>
      <c r="O185">
        <v>0.67400000000000004</v>
      </c>
      <c r="P185" t="s">
        <v>112</v>
      </c>
      <c r="Q185">
        <f>ABS(Master_file3[[#This Row],[Factor loading]])</f>
        <v>0.3</v>
      </c>
      <c r="R185" t="s">
        <v>327</v>
      </c>
      <c r="S185">
        <f>IF(Master_file3[[#This Row],[Abs(loading)]] &gt;= 0.6, 1, 0)</f>
        <v>0</v>
      </c>
      <c r="T185">
        <f>IF(Master_file3[[#This Row],[Abs(loading)]]&gt;=0.7, 1, 0)</f>
        <v>0</v>
      </c>
    </row>
    <row r="186" spans="1:20" x14ac:dyDescent="0.2">
      <c r="A186" t="s">
        <v>362</v>
      </c>
      <c r="B186" t="str">
        <f>LEFT(Master_file3[[#This Row],[Match ID]],3)</f>
        <v>2.3</v>
      </c>
      <c r="C186" t="str">
        <f>RIGHT(Master_file3[[#This Row],[Match ID]], 5)</f>
        <v>2.3.4</v>
      </c>
      <c r="D186">
        <v>2</v>
      </c>
      <c r="E186">
        <v>0</v>
      </c>
      <c r="F186">
        <v>1</v>
      </c>
      <c r="G186">
        <v>0.50931036399999996</v>
      </c>
      <c r="H186">
        <v>0.43966290400000002</v>
      </c>
      <c r="I186">
        <v>0.99</v>
      </c>
      <c r="J186">
        <v>1</v>
      </c>
      <c r="K186">
        <v>0.99</v>
      </c>
      <c r="L186">
        <v>0.47</v>
      </c>
      <c r="M186">
        <v>0.19</v>
      </c>
      <c r="N186">
        <v>0.61899999999999999</v>
      </c>
      <c r="O186">
        <v>0.70599999999999996</v>
      </c>
      <c r="P186" t="s">
        <v>363</v>
      </c>
      <c r="Q186">
        <f>ABS(Master_file3[[#This Row],[Factor loading]])</f>
        <v>0.37</v>
      </c>
      <c r="R186" t="s">
        <v>364</v>
      </c>
      <c r="S186">
        <f>IF(Master_file3[[#This Row],[Abs(loading)]] &gt;= 0.6, 1, 0)</f>
        <v>0</v>
      </c>
      <c r="T186">
        <f>IF(Master_file3[[#This Row],[Abs(loading)]]&gt;=0.7, 1, 0)</f>
        <v>0</v>
      </c>
    </row>
    <row r="187" spans="1:20" x14ac:dyDescent="0.2">
      <c r="A187" t="s">
        <v>398</v>
      </c>
      <c r="B187" t="str">
        <f>LEFT(Master_file3[[#This Row],[Match ID]],3)</f>
        <v>2.4</v>
      </c>
      <c r="C187" t="str">
        <f>RIGHT(Master_file3[[#This Row],[Match ID]], 5)</f>
        <v>2.3.4</v>
      </c>
      <c r="D187">
        <v>2</v>
      </c>
      <c r="E187">
        <v>0</v>
      </c>
      <c r="F187">
        <v>0</v>
      </c>
      <c r="G187">
        <v>0.457327072</v>
      </c>
      <c r="H187">
        <v>0.30155786899999998</v>
      </c>
      <c r="I187">
        <v>0.74</v>
      </c>
      <c r="J187">
        <v>0.81</v>
      </c>
      <c r="K187">
        <v>0.55000000000000004</v>
      </c>
      <c r="L187">
        <v>0.35</v>
      </c>
      <c r="M187">
        <v>0.04</v>
      </c>
      <c r="N187">
        <v>0.45</v>
      </c>
      <c r="O187">
        <v>0.629</v>
      </c>
      <c r="P187" t="s">
        <v>282</v>
      </c>
      <c r="Q187">
        <f>ABS(Master_file3[[#This Row],[Factor loading]])</f>
        <v>0.14000000000000001</v>
      </c>
      <c r="R187" t="s">
        <v>399</v>
      </c>
      <c r="S187">
        <f>IF(Master_file3[[#This Row],[Abs(loading)]] &gt;= 0.6, 1, 0)</f>
        <v>0</v>
      </c>
      <c r="T187">
        <f>IF(Master_file3[[#This Row],[Abs(loading)]]&gt;=0.7, 1, 0)</f>
        <v>0</v>
      </c>
    </row>
    <row r="188" spans="1:20" x14ac:dyDescent="0.2">
      <c r="A188" t="s">
        <v>328</v>
      </c>
      <c r="B188" t="str">
        <f>LEFT(Master_file3[[#This Row],[Match ID]],3)</f>
        <v>2.2</v>
      </c>
      <c r="C188" t="str">
        <f>RIGHT(Master_file3[[#This Row],[Match ID]], 5)</f>
        <v>2.3.5</v>
      </c>
      <c r="D188">
        <v>2</v>
      </c>
      <c r="E188">
        <v>0</v>
      </c>
      <c r="F188">
        <v>0</v>
      </c>
      <c r="G188">
        <v>0.69419020799999998</v>
      </c>
      <c r="H188">
        <v>0.87347322699999996</v>
      </c>
      <c r="I188">
        <v>0.99</v>
      </c>
      <c r="J188">
        <v>1</v>
      </c>
      <c r="K188">
        <v>0.87</v>
      </c>
      <c r="L188">
        <v>0.47</v>
      </c>
      <c r="M188">
        <v>0.13</v>
      </c>
      <c r="N188">
        <v>0.69199999999999995</v>
      </c>
      <c r="O188">
        <v>0.65600000000000003</v>
      </c>
      <c r="P188" t="s">
        <v>226</v>
      </c>
      <c r="Q188">
        <f>ABS(Master_file3[[#This Row],[Factor loading]])</f>
        <v>0.13</v>
      </c>
      <c r="R188" t="s">
        <v>329</v>
      </c>
      <c r="S188">
        <f>IF(Master_file3[[#This Row],[Abs(loading)]] &gt;= 0.6, 1, 0)</f>
        <v>0</v>
      </c>
      <c r="T188">
        <f>IF(Master_file3[[#This Row],[Abs(loading)]]&gt;=0.7, 1, 0)</f>
        <v>0</v>
      </c>
    </row>
    <row r="189" spans="1:20" x14ac:dyDescent="0.2">
      <c r="A189" t="s">
        <v>365</v>
      </c>
      <c r="B189" t="str">
        <f>LEFT(Master_file3[[#This Row],[Match ID]],3)</f>
        <v>2.3</v>
      </c>
      <c r="C189" t="str">
        <f>RIGHT(Master_file3[[#This Row],[Match ID]], 5)</f>
        <v>2.3.5</v>
      </c>
      <c r="D189">
        <v>2</v>
      </c>
      <c r="E189">
        <v>0</v>
      </c>
      <c r="F189">
        <v>1</v>
      </c>
      <c r="G189">
        <v>0.53956952899999999</v>
      </c>
      <c r="H189">
        <v>0.54430186700000005</v>
      </c>
      <c r="I189">
        <v>0.95</v>
      </c>
      <c r="J189">
        <v>1</v>
      </c>
      <c r="K189">
        <v>0.01</v>
      </c>
      <c r="L189">
        <v>0.57999999999999996</v>
      </c>
      <c r="M189">
        <v>0.1</v>
      </c>
      <c r="N189">
        <v>0.65200000000000002</v>
      </c>
      <c r="O189">
        <v>0.60299999999999998</v>
      </c>
      <c r="P189" t="s">
        <v>366</v>
      </c>
      <c r="Q189">
        <f>ABS(Master_file3[[#This Row],[Factor loading]])</f>
        <v>0.71</v>
      </c>
      <c r="R189" t="s">
        <v>367</v>
      </c>
      <c r="S189">
        <f>IF(Master_file3[[#This Row],[Abs(loading)]] &gt;= 0.6, 1, 0)</f>
        <v>1</v>
      </c>
      <c r="T189">
        <f>IF(Master_file3[[#This Row],[Abs(loading)]]&gt;=0.7, 1, 0)</f>
        <v>1</v>
      </c>
    </row>
    <row r="190" spans="1:20" x14ac:dyDescent="0.2">
      <c r="A190" t="s">
        <v>400</v>
      </c>
      <c r="B190" t="str">
        <f>LEFT(Master_file3[[#This Row],[Match ID]],3)</f>
        <v>2.4</v>
      </c>
      <c r="C190" t="str">
        <f>RIGHT(Master_file3[[#This Row],[Match ID]], 5)</f>
        <v>2.3.5</v>
      </c>
      <c r="D190">
        <v>2</v>
      </c>
      <c r="E190">
        <v>0</v>
      </c>
      <c r="F190">
        <v>0</v>
      </c>
      <c r="G190">
        <v>0.58887039200000002</v>
      </c>
      <c r="H190">
        <v>0.59307354700000003</v>
      </c>
      <c r="I190">
        <v>0.25</v>
      </c>
      <c r="J190">
        <v>0.04</v>
      </c>
      <c r="K190">
        <v>0.25</v>
      </c>
      <c r="L190">
        <v>0.5</v>
      </c>
      <c r="M190">
        <v>0.06</v>
      </c>
      <c r="N190">
        <v>0.58399999999999996</v>
      </c>
      <c r="O190">
        <v>0.56599999999999995</v>
      </c>
      <c r="P190" t="s">
        <v>62</v>
      </c>
      <c r="Q190">
        <f>ABS(Master_file3[[#This Row],[Factor loading]])</f>
        <v>7.0000000000000007E-2</v>
      </c>
      <c r="R190" t="s">
        <v>401</v>
      </c>
      <c r="S190">
        <f>IF(Master_file3[[#This Row],[Abs(loading)]] &gt;= 0.6, 1, 0)</f>
        <v>0</v>
      </c>
      <c r="T190">
        <f>IF(Master_file3[[#This Row],[Abs(loading)]]&gt;=0.7, 1, 0)</f>
        <v>0</v>
      </c>
    </row>
    <row r="191" spans="1:20" x14ac:dyDescent="0.2">
      <c r="A191" t="s">
        <v>330</v>
      </c>
      <c r="B191" t="str">
        <f>LEFT(Master_file3[[#This Row],[Match ID]],3)</f>
        <v>2.2</v>
      </c>
      <c r="C191" t="str">
        <f>RIGHT(Master_file3[[#This Row],[Match ID]], 5)</f>
        <v>2.4.1</v>
      </c>
      <c r="D191">
        <v>2</v>
      </c>
      <c r="E191">
        <v>1</v>
      </c>
      <c r="F191">
        <v>0</v>
      </c>
      <c r="G191">
        <v>0.68017821300000003</v>
      </c>
      <c r="H191">
        <v>0.89902210199999999</v>
      </c>
      <c r="I191">
        <v>0.7</v>
      </c>
      <c r="J191">
        <v>1</v>
      </c>
      <c r="K191">
        <v>0.98</v>
      </c>
      <c r="L191">
        <v>0.5</v>
      </c>
      <c r="M191">
        <v>0.12</v>
      </c>
      <c r="N191">
        <v>0.63200000000000001</v>
      </c>
      <c r="O191">
        <v>0.78700000000000003</v>
      </c>
      <c r="P191" t="s">
        <v>161</v>
      </c>
      <c r="Q191">
        <f>ABS(Master_file3[[#This Row],[Factor loading]])</f>
        <v>0.03</v>
      </c>
      <c r="R191" t="s">
        <v>331</v>
      </c>
      <c r="S191">
        <f>IF(Master_file3[[#This Row],[Abs(loading)]] &gt;= 0.6, 1, 0)</f>
        <v>0</v>
      </c>
      <c r="T191">
        <f>IF(Master_file3[[#This Row],[Abs(loading)]]&gt;=0.7, 1, 0)</f>
        <v>0</v>
      </c>
    </row>
    <row r="192" spans="1:20" x14ac:dyDescent="0.2">
      <c r="A192" t="s">
        <v>368</v>
      </c>
      <c r="B192" t="str">
        <f>LEFT(Master_file3[[#This Row],[Match ID]],3)</f>
        <v>2.3</v>
      </c>
      <c r="C192" t="str">
        <f>RIGHT(Master_file3[[#This Row],[Match ID]], 5)</f>
        <v>2.4.1</v>
      </c>
      <c r="D192">
        <v>2</v>
      </c>
      <c r="E192">
        <v>1</v>
      </c>
      <c r="F192">
        <v>0</v>
      </c>
      <c r="G192">
        <v>0.38151417500000001</v>
      </c>
      <c r="H192">
        <v>0.29727828499999998</v>
      </c>
      <c r="I192">
        <v>0.56999999999999995</v>
      </c>
      <c r="J192">
        <v>0.81</v>
      </c>
      <c r="K192">
        <v>0</v>
      </c>
      <c r="L192">
        <v>0.56000000000000005</v>
      </c>
      <c r="M192">
        <v>7.0000000000000007E-2</v>
      </c>
      <c r="N192">
        <v>0.57499999999999996</v>
      </c>
      <c r="O192">
        <v>0.73099999999999998</v>
      </c>
      <c r="P192" t="s">
        <v>57</v>
      </c>
      <c r="Q192">
        <f>ABS(Master_file3[[#This Row],[Factor loading]])</f>
        <v>0.02</v>
      </c>
      <c r="R192" t="s">
        <v>369</v>
      </c>
      <c r="S192">
        <f>IF(Master_file3[[#This Row],[Abs(loading)]] &gt;= 0.6, 1, 0)</f>
        <v>0</v>
      </c>
      <c r="T192">
        <f>IF(Master_file3[[#This Row],[Abs(loading)]]&gt;=0.7, 1, 0)</f>
        <v>0</v>
      </c>
    </row>
    <row r="193" spans="1:20" x14ac:dyDescent="0.2">
      <c r="A193" t="s">
        <v>402</v>
      </c>
      <c r="B193" t="str">
        <f>LEFT(Master_file3[[#This Row],[Match ID]],3)</f>
        <v>2.4</v>
      </c>
      <c r="C193" t="str">
        <f>RIGHT(Master_file3[[#This Row],[Match ID]], 5)</f>
        <v>2.4.1</v>
      </c>
      <c r="D193">
        <v>2</v>
      </c>
      <c r="E193">
        <v>1</v>
      </c>
      <c r="F193">
        <v>1</v>
      </c>
      <c r="G193">
        <v>0.54981318099999998</v>
      </c>
      <c r="H193">
        <v>0.52186512900000004</v>
      </c>
      <c r="I193">
        <v>0.81</v>
      </c>
      <c r="J193">
        <v>0.99</v>
      </c>
      <c r="K193">
        <v>0.22</v>
      </c>
      <c r="L193">
        <v>0.53</v>
      </c>
      <c r="M193">
        <v>0.1</v>
      </c>
      <c r="N193">
        <v>0.505</v>
      </c>
      <c r="O193">
        <v>0.68600000000000005</v>
      </c>
      <c r="P193" t="s">
        <v>403</v>
      </c>
      <c r="Q193">
        <f>ABS(Master_file3[[#This Row],[Factor loading]])</f>
        <v>0.83</v>
      </c>
      <c r="R193" t="s">
        <v>257</v>
      </c>
      <c r="S193">
        <f>IF(Master_file3[[#This Row],[Abs(loading)]] &gt;= 0.6, 1, 0)</f>
        <v>1</v>
      </c>
      <c r="T193">
        <f>IF(Master_file3[[#This Row],[Abs(loading)]]&gt;=0.7, 1, 0)</f>
        <v>1</v>
      </c>
    </row>
    <row r="194" spans="1:20" x14ac:dyDescent="0.2">
      <c r="A194" t="s">
        <v>332</v>
      </c>
      <c r="B194" t="str">
        <f>LEFT(Master_file3[[#This Row],[Match ID]],3)</f>
        <v>2.2</v>
      </c>
      <c r="C194" t="str">
        <f>RIGHT(Master_file3[[#This Row],[Match ID]], 5)</f>
        <v>2.4.2</v>
      </c>
      <c r="D194">
        <v>2</v>
      </c>
      <c r="E194">
        <v>1</v>
      </c>
      <c r="F194">
        <v>0</v>
      </c>
      <c r="G194">
        <v>0.63641493599999999</v>
      </c>
      <c r="H194">
        <v>0.78667056599999996</v>
      </c>
      <c r="I194">
        <v>0.57999999999999996</v>
      </c>
      <c r="J194">
        <v>1</v>
      </c>
      <c r="K194">
        <v>0.68</v>
      </c>
      <c r="L194">
        <v>0.46</v>
      </c>
      <c r="M194">
        <v>0.08</v>
      </c>
      <c r="N194">
        <v>0.57299999999999995</v>
      </c>
      <c r="O194">
        <v>0.72499999999999998</v>
      </c>
      <c r="P194" t="s">
        <v>66</v>
      </c>
      <c r="Q194">
        <f>ABS(Master_file3[[#This Row],[Factor loading]])</f>
        <v>0.13</v>
      </c>
      <c r="R194" t="s">
        <v>333</v>
      </c>
      <c r="S194">
        <f>IF(Master_file3[[#This Row],[Abs(loading)]] &gt;= 0.6, 1, 0)</f>
        <v>0</v>
      </c>
      <c r="T194">
        <f>IF(Master_file3[[#This Row],[Abs(loading)]]&gt;=0.7, 1, 0)</f>
        <v>0</v>
      </c>
    </row>
    <row r="195" spans="1:20" x14ac:dyDescent="0.2">
      <c r="A195" t="s">
        <v>370</v>
      </c>
      <c r="B195" t="str">
        <f>LEFT(Master_file3[[#This Row],[Match ID]],3)</f>
        <v>2.3</v>
      </c>
      <c r="C195" t="str">
        <f>RIGHT(Master_file3[[#This Row],[Match ID]], 5)</f>
        <v>2.4.2</v>
      </c>
      <c r="D195">
        <v>2</v>
      </c>
      <c r="E195">
        <v>1</v>
      </c>
      <c r="F195">
        <v>0</v>
      </c>
      <c r="G195">
        <v>0.420409274</v>
      </c>
      <c r="H195">
        <v>0.361600488</v>
      </c>
      <c r="I195">
        <v>0.54</v>
      </c>
      <c r="J195">
        <v>0</v>
      </c>
      <c r="K195">
        <v>0.01</v>
      </c>
      <c r="L195">
        <v>0.59</v>
      </c>
      <c r="M195">
        <v>0.23</v>
      </c>
      <c r="N195">
        <v>0.628</v>
      </c>
      <c r="O195">
        <v>0.71099999999999997</v>
      </c>
      <c r="P195" t="s">
        <v>172</v>
      </c>
      <c r="Q195">
        <f>ABS(Master_file3[[#This Row],[Factor loading]])</f>
        <v>0.04</v>
      </c>
      <c r="R195" t="s">
        <v>371</v>
      </c>
      <c r="S195">
        <f>IF(Master_file3[[#This Row],[Abs(loading)]] &gt;= 0.6, 1, 0)</f>
        <v>0</v>
      </c>
      <c r="T195">
        <f>IF(Master_file3[[#This Row],[Abs(loading)]]&gt;=0.7, 1, 0)</f>
        <v>0</v>
      </c>
    </row>
    <row r="196" spans="1:20" x14ac:dyDescent="0.2">
      <c r="A196" t="s">
        <v>404</v>
      </c>
      <c r="B196" t="str">
        <f>LEFT(Master_file3[[#This Row],[Match ID]],3)</f>
        <v>2.4</v>
      </c>
      <c r="C196" t="str">
        <f>RIGHT(Master_file3[[#This Row],[Match ID]], 5)</f>
        <v>2.4.2</v>
      </c>
      <c r="D196">
        <v>2</v>
      </c>
      <c r="E196">
        <v>1</v>
      </c>
      <c r="F196">
        <v>1</v>
      </c>
      <c r="G196">
        <v>0.54209486799999995</v>
      </c>
      <c r="H196">
        <v>0.46439528499999999</v>
      </c>
      <c r="I196">
        <v>0.31</v>
      </c>
      <c r="J196">
        <v>0.42</v>
      </c>
      <c r="K196">
        <v>0.48</v>
      </c>
      <c r="L196">
        <v>0.5</v>
      </c>
      <c r="M196">
        <v>0.14000000000000001</v>
      </c>
      <c r="N196">
        <v>0.57299999999999995</v>
      </c>
      <c r="O196">
        <v>0.65500000000000003</v>
      </c>
      <c r="P196" t="s">
        <v>405</v>
      </c>
      <c r="Q196">
        <f>ABS(Master_file3[[#This Row],[Factor loading]])</f>
        <v>0.82</v>
      </c>
      <c r="R196" t="s">
        <v>406</v>
      </c>
      <c r="S196">
        <f>IF(Master_file3[[#This Row],[Abs(loading)]] &gt;= 0.6, 1, 0)</f>
        <v>1</v>
      </c>
      <c r="T196">
        <f>IF(Master_file3[[#This Row],[Abs(loading)]]&gt;=0.7, 1, 0)</f>
        <v>1</v>
      </c>
    </row>
    <row r="197" spans="1:20" x14ac:dyDescent="0.2">
      <c r="A197" t="s">
        <v>334</v>
      </c>
      <c r="B197" t="str">
        <f>LEFT(Master_file3[[#This Row],[Match ID]],3)</f>
        <v>2.2</v>
      </c>
      <c r="C197" t="str">
        <f>RIGHT(Master_file3[[#This Row],[Match ID]], 5)</f>
        <v>2.4.3</v>
      </c>
      <c r="D197">
        <v>2</v>
      </c>
      <c r="E197">
        <v>1</v>
      </c>
      <c r="F197">
        <v>0</v>
      </c>
      <c r="G197">
        <v>0.69223072299999999</v>
      </c>
      <c r="H197">
        <v>0.88427484000000001</v>
      </c>
      <c r="I197">
        <v>0.92</v>
      </c>
      <c r="J197">
        <v>1</v>
      </c>
      <c r="K197">
        <v>0.44</v>
      </c>
      <c r="L197">
        <v>0.48</v>
      </c>
      <c r="M197">
        <v>0.13</v>
      </c>
      <c r="N197">
        <v>0.65400000000000003</v>
      </c>
      <c r="O197">
        <v>0.72499999999999998</v>
      </c>
      <c r="P197" t="s">
        <v>165</v>
      </c>
      <c r="Q197">
        <f>ABS(Master_file3[[#This Row],[Factor loading]])</f>
        <v>0</v>
      </c>
      <c r="R197" t="s">
        <v>335</v>
      </c>
      <c r="S197">
        <f>IF(Master_file3[[#This Row],[Abs(loading)]] &gt;= 0.6, 1, 0)</f>
        <v>0</v>
      </c>
      <c r="T197">
        <f>IF(Master_file3[[#This Row],[Abs(loading)]]&gt;=0.7, 1, 0)</f>
        <v>0</v>
      </c>
    </row>
    <row r="198" spans="1:20" x14ac:dyDescent="0.2">
      <c r="A198" t="s">
        <v>372</v>
      </c>
      <c r="B198" t="str">
        <f>LEFT(Master_file3[[#This Row],[Match ID]],3)</f>
        <v>2.3</v>
      </c>
      <c r="C198" t="str">
        <f>RIGHT(Master_file3[[#This Row],[Match ID]], 5)</f>
        <v>2.4.3</v>
      </c>
      <c r="D198">
        <v>2</v>
      </c>
      <c r="E198">
        <v>1</v>
      </c>
      <c r="F198">
        <v>0</v>
      </c>
      <c r="G198">
        <v>0.400571868</v>
      </c>
      <c r="H198">
        <v>0.26905712500000001</v>
      </c>
      <c r="I198">
        <v>0.66</v>
      </c>
      <c r="J198">
        <v>0.02</v>
      </c>
      <c r="K198">
        <v>0</v>
      </c>
      <c r="L198">
        <v>0.55000000000000004</v>
      </c>
      <c r="M198">
        <v>0.08</v>
      </c>
      <c r="N198">
        <v>0.58099999999999996</v>
      </c>
      <c r="O198">
        <v>0.69499999999999995</v>
      </c>
      <c r="P198" t="s">
        <v>118</v>
      </c>
      <c r="Q198">
        <f>ABS(Master_file3[[#This Row],[Factor loading]])</f>
        <v>0.08</v>
      </c>
      <c r="R198" t="s">
        <v>373</v>
      </c>
      <c r="S198">
        <f>IF(Master_file3[[#This Row],[Abs(loading)]] &gt;= 0.6, 1, 0)</f>
        <v>0</v>
      </c>
      <c r="T198">
        <f>IF(Master_file3[[#This Row],[Abs(loading)]]&gt;=0.7, 1, 0)</f>
        <v>0</v>
      </c>
    </row>
    <row r="199" spans="1:20" x14ac:dyDescent="0.2">
      <c r="A199" t="s">
        <v>407</v>
      </c>
      <c r="B199" t="str">
        <f>LEFT(Master_file3[[#This Row],[Match ID]],3)</f>
        <v>2.4</v>
      </c>
      <c r="C199" t="str">
        <f>RIGHT(Master_file3[[#This Row],[Match ID]], 5)</f>
        <v>2.4.3</v>
      </c>
      <c r="D199">
        <v>2</v>
      </c>
      <c r="E199">
        <v>1</v>
      </c>
      <c r="F199">
        <v>1</v>
      </c>
      <c r="G199">
        <v>0.54112347400000005</v>
      </c>
      <c r="H199">
        <v>0.53704571700000003</v>
      </c>
      <c r="I199">
        <v>0.93</v>
      </c>
      <c r="J199">
        <v>0.99</v>
      </c>
      <c r="K199">
        <v>0.93</v>
      </c>
      <c r="L199">
        <v>0.52</v>
      </c>
      <c r="M199">
        <v>0.1</v>
      </c>
      <c r="N199">
        <v>0.52</v>
      </c>
      <c r="O199">
        <v>0.63800000000000001</v>
      </c>
      <c r="P199" t="s">
        <v>408</v>
      </c>
      <c r="Q199">
        <f>ABS(Master_file3[[#This Row],[Factor loading]])</f>
        <v>0.94</v>
      </c>
      <c r="R199" t="s">
        <v>327</v>
      </c>
      <c r="S199">
        <f>IF(Master_file3[[#This Row],[Abs(loading)]] &gt;= 0.6, 1, 0)</f>
        <v>1</v>
      </c>
      <c r="T199">
        <f>IF(Master_file3[[#This Row],[Abs(loading)]]&gt;=0.7, 1, 0)</f>
        <v>1</v>
      </c>
    </row>
    <row r="200" spans="1:20" x14ac:dyDescent="0.2">
      <c r="A200" t="s">
        <v>336</v>
      </c>
      <c r="B200" t="str">
        <f>LEFT(Master_file3[[#This Row],[Match ID]],3)</f>
        <v>2.2</v>
      </c>
      <c r="C200" t="str">
        <f>RIGHT(Master_file3[[#This Row],[Match ID]], 5)</f>
        <v>2.4.4</v>
      </c>
      <c r="D200">
        <v>2</v>
      </c>
      <c r="E200">
        <v>1</v>
      </c>
      <c r="F200">
        <v>0</v>
      </c>
      <c r="G200">
        <v>0.66039783600000002</v>
      </c>
      <c r="H200">
        <v>0.86704731000000002</v>
      </c>
      <c r="I200">
        <v>0.98</v>
      </c>
      <c r="J200">
        <v>1</v>
      </c>
      <c r="K200">
        <v>0.56000000000000005</v>
      </c>
      <c r="L200">
        <v>0.45</v>
      </c>
      <c r="M200">
        <v>0.09</v>
      </c>
      <c r="N200">
        <v>0.58899999999999997</v>
      </c>
      <c r="O200">
        <v>0.73499999999999999</v>
      </c>
      <c r="P200" t="s">
        <v>49</v>
      </c>
      <c r="Q200">
        <f>ABS(Master_file3[[#This Row],[Factor loading]])</f>
        <v>0.15</v>
      </c>
      <c r="R200" t="s">
        <v>337</v>
      </c>
      <c r="S200">
        <f>IF(Master_file3[[#This Row],[Abs(loading)]] &gt;= 0.6, 1, 0)</f>
        <v>0</v>
      </c>
      <c r="T200">
        <f>IF(Master_file3[[#This Row],[Abs(loading)]]&gt;=0.7, 1, 0)</f>
        <v>0</v>
      </c>
    </row>
    <row r="201" spans="1:20" x14ac:dyDescent="0.2">
      <c r="A201" t="s">
        <v>374</v>
      </c>
      <c r="B201" t="str">
        <f>LEFT(Master_file3[[#This Row],[Match ID]],3)</f>
        <v>2.3</v>
      </c>
      <c r="C201" t="str">
        <f>RIGHT(Master_file3[[#This Row],[Match ID]], 5)</f>
        <v>2.4.4</v>
      </c>
      <c r="D201">
        <v>2</v>
      </c>
      <c r="E201">
        <v>1</v>
      </c>
      <c r="F201">
        <v>0</v>
      </c>
      <c r="G201">
        <v>0.50877299899999995</v>
      </c>
      <c r="H201">
        <v>0.440324724</v>
      </c>
      <c r="I201">
        <v>0.7</v>
      </c>
      <c r="J201">
        <v>0.28000000000000003</v>
      </c>
      <c r="K201">
        <v>0</v>
      </c>
      <c r="L201">
        <v>0.57999999999999996</v>
      </c>
      <c r="M201">
        <v>0.06</v>
      </c>
      <c r="N201">
        <v>0.57399999999999995</v>
      </c>
      <c r="O201">
        <v>0.68700000000000006</v>
      </c>
      <c r="P201" t="s">
        <v>270</v>
      </c>
      <c r="Q201">
        <f>ABS(Master_file3[[#This Row],[Factor loading]])</f>
        <v>0.2</v>
      </c>
      <c r="R201" t="s">
        <v>375</v>
      </c>
      <c r="S201">
        <f>IF(Master_file3[[#This Row],[Abs(loading)]] &gt;= 0.6, 1, 0)</f>
        <v>0</v>
      </c>
      <c r="T201">
        <f>IF(Master_file3[[#This Row],[Abs(loading)]]&gt;=0.7, 1, 0)</f>
        <v>0</v>
      </c>
    </row>
    <row r="202" spans="1:20" x14ac:dyDescent="0.2">
      <c r="A202" t="s">
        <v>409</v>
      </c>
      <c r="B202" t="str">
        <f>LEFT(Master_file3[[#This Row],[Match ID]],3)</f>
        <v>2.4</v>
      </c>
      <c r="C202" t="str">
        <f>RIGHT(Master_file3[[#This Row],[Match ID]], 5)</f>
        <v>2.4.4</v>
      </c>
      <c r="D202">
        <v>2</v>
      </c>
      <c r="E202">
        <v>1</v>
      </c>
      <c r="F202">
        <v>1</v>
      </c>
      <c r="G202">
        <v>0.57135685300000005</v>
      </c>
      <c r="H202">
        <v>0.51011192800000005</v>
      </c>
      <c r="I202">
        <v>0.81</v>
      </c>
      <c r="J202">
        <v>0.99</v>
      </c>
      <c r="K202">
        <v>0.98</v>
      </c>
      <c r="L202">
        <v>0.49</v>
      </c>
      <c r="M202">
        <v>0.05</v>
      </c>
      <c r="N202">
        <v>0.53100000000000003</v>
      </c>
      <c r="O202">
        <v>0.67</v>
      </c>
      <c r="P202" t="s">
        <v>410</v>
      </c>
      <c r="Q202">
        <f>ABS(Master_file3[[#This Row],[Factor loading]])</f>
        <v>0.87</v>
      </c>
      <c r="R202" t="s">
        <v>259</v>
      </c>
      <c r="S202">
        <f>IF(Master_file3[[#This Row],[Abs(loading)]] &gt;= 0.6, 1, 0)</f>
        <v>1</v>
      </c>
      <c r="T202">
        <f>IF(Master_file3[[#This Row],[Abs(loading)]]&gt;=0.7, 1, 0)</f>
        <v>1</v>
      </c>
    </row>
    <row r="203" spans="1:20" x14ac:dyDescent="0.2">
      <c r="A203" t="s">
        <v>411</v>
      </c>
      <c r="B203" t="str">
        <f>LEFT(Master_file3[[#This Row],[Match ID]],3)</f>
        <v>3.1</v>
      </c>
      <c r="C203" t="str">
        <f>RIGHT(Master_file3[[#This Row],[Match ID]], 5)</f>
        <v>3.1.1</v>
      </c>
      <c r="D203">
        <v>3</v>
      </c>
      <c r="E203">
        <v>0</v>
      </c>
      <c r="F203">
        <v>1</v>
      </c>
      <c r="G203">
        <v>0.58455289200000005</v>
      </c>
      <c r="H203">
        <v>0.808999896</v>
      </c>
      <c r="I203">
        <v>0.99</v>
      </c>
      <c r="J203">
        <v>1</v>
      </c>
      <c r="K203">
        <v>1</v>
      </c>
      <c r="L203">
        <v>0.55000000000000004</v>
      </c>
      <c r="M203">
        <v>0.31</v>
      </c>
      <c r="N203">
        <v>0.751</v>
      </c>
      <c r="O203">
        <v>0.63200000000000001</v>
      </c>
      <c r="P203" t="s">
        <v>412</v>
      </c>
      <c r="Q203">
        <f>ABS(Master_file3[[#This Row],[Factor loading]])</f>
        <v>0.51</v>
      </c>
      <c r="R203" t="s">
        <v>89</v>
      </c>
      <c r="S203">
        <f>IF(Master_file3[[#This Row],[Abs(loading)]] &gt;= 0.6, 1, 0)</f>
        <v>0</v>
      </c>
      <c r="T203">
        <f>IF(Master_file3[[#This Row],[Abs(loading)]]&gt;=0.7, 1, 0)</f>
        <v>0</v>
      </c>
    </row>
    <row r="204" spans="1:20" x14ac:dyDescent="0.2">
      <c r="A204" t="s">
        <v>451</v>
      </c>
      <c r="B204" t="str">
        <f>LEFT(Master_file3[[#This Row],[Match ID]],3)</f>
        <v>3.2</v>
      </c>
      <c r="C204" t="str">
        <f>RIGHT(Master_file3[[#This Row],[Match ID]], 5)</f>
        <v>3.1.1</v>
      </c>
      <c r="D204">
        <v>3</v>
      </c>
      <c r="E204">
        <v>0</v>
      </c>
      <c r="F204">
        <v>0</v>
      </c>
      <c r="G204">
        <v>0.60110636399999995</v>
      </c>
      <c r="H204">
        <v>0.67817109799999997</v>
      </c>
      <c r="I204">
        <v>0.98</v>
      </c>
      <c r="J204">
        <v>0.88</v>
      </c>
      <c r="K204">
        <v>1</v>
      </c>
      <c r="L204">
        <v>0.56000000000000005</v>
      </c>
      <c r="M204">
        <v>0.32</v>
      </c>
      <c r="N204">
        <v>0.75600000000000001</v>
      </c>
      <c r="O204">
        <v>0.61899999999999999</v>
      </c>
      <c r="P204" t="s">
        <v>165</v>
      </c>
      <c r="Q204">
        <f>ABS(Master_file3[[#This Row],[Factor loading]])</f>
        <v>0</v>
      </c>
      <c r="R204" t="s">
        <v>452</v>
      </c>
      <c r="S204">
        <f>IF(Master_file3[[#This Row],[Abs(loading)]] &gt;= 0.6, 1, 0)</f>
        <v>0</v>
      </c>
      <c r="T204">
        <f>IF(Master_file3[[#This Row],[Abs(loading)]]&gt;=0.7, 1, 0)</f>
        <v>0</v>
      </c>
    </row>
    <row r="205" spans="1:20" x14ac:dyDescent="0.2">
      <c r="A205" t="s">
        <v>492</v>
      </c>
      <c r="B205" t="str">
        <f>LEFT(Master_file3[[#This Row],[Match ID]],3)</f>
        <v>3.3</v>
      </c>
      <c r="C205" t="str">
        <f>RIGHT(Master_file3[[#This Row],[Match ID]], 5)</f>
        <v>3.1.1</v>
      </c>
      <c r="D205">
        <v>3</v>
      </c>
      <c r="E205">
        <v>0</v>
      </c>
      <c r="F205">
        <v>0</v>
      </c>
      <c r="G205">
        <v>0.52473512</v>
      </c>
      <c r="H205">
        <v>0.64683425400000005</v>
      </c>
      <c r="I205">
        <v>0.33</v>
      </c>
      <c r="J205">
        <v>0</v>
      </c>
      <c r="K205">
        <v>0.83</v>
      </c>
      <c r="L205">
        <v>0.59</v>
      </c>
      <c r="M205">
        <v>0.31</v>
      </c>
      <c r="N205">
        <v>0.65100000000000002</v>
      </c>
      <c r="O205">
        <v>0.57899999999999996</v>
      </c>
      <c r="P205" t="s">
        <v>60</v>
      </c>
      <c r="Q205">
        <f>ABS(Master_file3[[#This Row],[Factor loading]])</f>
        <v>0.09</v>
      </c>
      <c r="R205" t="s">
        <v>493</v>
      </c>
      <c r="S205">
        <f>IF(Master_file3[[#This Row],[Abs(loading)]] &gt;= 0.6, 1, 0)</f>
        <v>0</v>
      </c>
      <c r="T205">
        <f>IF(Master_file3[[#This Row],[Abs(loading)]]&gt;=0.7, 1, 0)</f>
        <v>0</v>
      </c>
    </row>
    <row r="206" spans="1:20" x14ac:dyDescent="0.2">
      <c r="A206" t="s">
        <v>529</v>
      </c>
      <c r="B206" t="str">
        <f>LEFT(Master_file3[[#This Row],[Match ID]],3)</f>
        <v>3.4</v>
      </c>
      <c r="C206" t="str">
        <f>RIGHT(Master_file3[[#This Row],[Match ID]], 5)</f>
        <v>3.1.1</v>
      </c>
      <c r="D206">
        <v>3</v>
      </c>
      <c r="E206">
        <v>0</v>
      </c>
      <c r="F206">
        <v>0</v>
      </c>
      <c r="G206">
        <v>0.61581820499999995</v>
      </c>
      <c r="H206">
        <v>0.728837132</v>
      </c>
      <c r="I206">
        <v>0.18</v>
      </c>
      <c r="J206">
        <v>0</v>
      </c>
      <c r="K206">
        <v>0.1</v>
      </c>
      <c r="L206">
        <v>0.59</v>
      </c>
      <c r="M206">
        <v>0.28999999999999998</v>
      </c>
      <c r="N206">
        <v>0.68700000000000006</v>
      </c>
      <c r="O206">
        <v>0.58899999999999997</v>
      </c>
      <c r="P206" t="s">
        <v>118</v>
      </c>
      <c r="Q206">
        <f>ABS(Master_file3[[#This Row],[Factor loading]])</f>
        <v>0.08</v>
      </c>
      <c r="R206" t="s">
        <v>25</v>
      </c>
      <c r="S206">
        <f>IF(Master_file3[[#This Row],[Abs(loading)]] &gt;= 0.6, 1, 0)</f>
        <v>0</v>
      </c>
      <c r="T206">
        <f>IF(Master_file3[[#This Row],[Abs(loading)]]&gt;=0.7, 1, 0)</f>
        <v>0</v>
      </c>
    </row>
    <row r="207" spans="1:20" x14ac:dyDescent="0.2">
      <c r="A207" t="s">
        <v>568</v>
      </c>
      <c r="B207" t="str">
        <f>LEFT(Master_file3[[#This Row],[Match ID]],3)</f>
        <v>3.5</v>
      </c>
      <c r="C207" t="str">
        <f>RIGHT(Master_file3[[#This Row],[Match ID]], 5)</f>
        <v>3.1.1</v>
      </c>
      <c r="D207">
        <v>3</v>
      </c>
      <c r="E207">
        <v>0</v>
      </c>
      <c r="F207">
        <v>0</v>
      </c>
      <c r="G207">
        <v>0.55000618300000004</v>
      </c>
      <c r="H207">
        <v>0.65415614799999999</v>
      </c>
      <c r="I207">
        <v>0.9</v>
      </c>
      <c r="J207">
        <v>0.1</v>
      </c>
      <c r="K207">
        <v>0.98</v>
      </c>
      <c r="L207">
        <v>0.57999999999999996</v>
      </c>
      <c r="M207">
        <v>0.3</v>
      </c>
      <c r="N207">
        <v>0.63100000000000001</v>
      </c>
      <c r="O207">
        <v>0.6</v>
      </c>
      <c r="P207" t="s">
        <v>140</v>
      </c>
      <c r="Q207">
        <f>ABS(Master_file3[[#This Row],[Factor loading]])</f>
        <v>0.24</v>
      </c>
      <c r="R207" t="s">
        <v>25</v>
      </c>
      <c r="S207">
        <f>IF(Master_file3[[#This Row],[Abs(loading)]] &gt;= 0.6, 1, 0)</f>
        <v>0</v>
      </c>
      <c r="T207">
        <f>IF(Master_file3[[#This Row],[Abs(loading)]]&gt;=0.7, 1, 0)</f>
        <v>0</v>
      </c>
    </row>
    <row r="208" spans="1:20" x14ac:dyDescent="0.2">
      <c r="A208" t="s">
        <v>606</v>
      </c>
      <c r="B208" t="str">
        <f>LEFT(Master_file3[[#This Row],[Match ID]],3)</f>
        <v>3.6</v>
      </c>
      <c r="C208" t="str">
        <f>RIGHT(Master_file3[[#This Row],[Match ID]], 5)</f>
        <v>3.1.1</v>
      </c>
      <c r="D208">
        <v>3</v>
      </c>
      <c r="E208">
        <v>0</v>
      </c>
      <c r="F208">
        <v>0</v>
      </c>
      <c r="G208">
        <v>0.58138415399999999</v>
      </c>
      <c r="H208">
        <v>0.60292208199999997</v>
      </c>
      <c r="I208">
        <v>0.16</v>
      </c>
      <c r="J208">
        <v>0</v>
      </c>
      <c r="K208">
        <v>0.66</v>
      </c>
      <c r="L208">
        <v>0.51</v>
      </c>
      <c r="M208">
        <v>0.28999999999999998</v>
      </c>
      <c r="N208">
        <v>0.65900000000000003</v>
      </c>
      <c r="O208">
        <v>0.6</v>
      </c>
      <c r="P208" t="s">
        <v>206</v>
      </c>
      <c r="Q208">
        <f>ABS(Master_file3[[#This Row],[Factor loading]])</f>
        <v>0.05</v>
      </c>
      <c r="R208" t="s">
        <v>25</v>
      </c>
      <c r="S208">
        <f>IF(Master_file3[[#This Row],[Abs(loading)]] &gt;= 0.6, 1, 0)</f>
        <v>0</v>
      </c>
      <c r="T208">
        <f>IF(Master_file3[[#This Row],[Abs(loading)]]&gt;=0.7, 1, 0)</f>
        <v>0</v>
      </c>
    </row>
    <row r="209" spans="1:20" x14ac:dyDescent="0.2">
      <c r="A209" t="s">
        <v>649</v>
      </c>
      <c r="B209" t="str">
        <f>LEFT(Master_file3[[#This Row],[Match ID]],3)</f>
        <v>3.7</v>
      </c>
      <c r="C209" t="str">
        <f>RIGHT(Master_file3[[#This Row],[Match ID]], 5)</f>
        <v>3.1.1</v>
      </c>
      <c r="D209">
        <v>3</v>
      </c>
      <c r="E209">
        <v>0</v>
      </c>
      <c r="F209">
        <v>0</v>
      </c>
      <c r="G209">
        <v>0.451078755</v>
      </c>
      <c r="H209">
        <v>0.33776378600000001</v>
      </c>
      <c r="I209">
        <v>0.23</v>
      </c>
      <c r="J209">
        <v>0</v>
      </c>
      <c r="K209">
        <v>0.54</v>
      </c>
      <c r="L209">
        <v>0.52</v>
      </c>
      <c r="M209">
        <v>0.12</v>
      </c>
      <c r="N209">
        <v>0.59499999999999997</v>
      </c>
      <c r="O209">
        <v>0.56999999999999995</v>
      </c>
      <c r="P209" t="s">
        <v>57</v>
      </c>
      <c r="Q209">
        <f>ABS(Master_file3[[#This Row],[Factor loading]])</f>
        <v>0.02</v>
      </c>
      <c r="R209" t="s">
        <v>25</v>
      </c>
      <c r="S209">
        <f>IF(Master_file3[[#This Row],[Abs(loading)]] &gt;= 0.6, 1, 0)</f>
        <v>0</v>
      </c>
      <c r="T209">
        <f>IF(Master_file3[[#This Row],[Abs(loading)]]&gt;=0.7, 1, 0)</f>
        <v>0</v>
      </c>
    </row>
    <row r="210" spans="1:20" x14ac:dyDescent="0.2">
      <c r="A210" t="s">
        <v>686</v>
      </c>
      <c r="B210" t="str">
        <f>LEFT(Master_file3[[#This Row],[Match ID]],3)</f>
        <v>3.8</v>
      </c>
      <c r="C210" t="str">
        <f>RIGHT(Master_file3[[#This Row],[Match ID]], 5)</f>
        <v>3.1.1</v>
      </c>
      <c r="D210">
        <v>3</v>
      </c>
      <c r="E210">
        <v>0</v>
      </c>
      <c r="F210">
        <v>0</v>
      </c>
      <c r="G210">
        <v>0.489498033</v>
      </c>
      <c r="H210">
        <v>0.28787297000000001</v>
      </c>
      <c r="I210">
        <v>0.13</v>
      </c>
      <c r="J210">
        <v>0</v>
      </c>
      <c r="K210">
        <v>0.01</v>
      </c>
      <c r="L210">
        <v>0.53</v>
      </c>
      <c r="M210">
        <v>0.11</v>
      </c>
      <c r="N210">
        <v>0.61</v>
      </c>
      <c r="O210">
        <v>0.57899999999999996</v>
      </c>
      <c r="P210" t="s">
        <v>79</v>
      </c>
      <c r="Q210">
        <f>ABS(Master_file3[[#This Row],[Factor loading]])</f>
        <v>0.1</v>
      </c>
      <c r="R210" t="s">
        <v>25</v>
      </c>
      <c r="S210">
        <f>IF(Master_file3[[#This Row],[Abs(loading)]] &gt;= 0.6, 1, 0)</f>
        <v>0</v>
      </c>
      <c r="T210">
        <f>IF(Master_file3[[#This Row],[Abs(loading)]]&gt;=0.7, 1, 0)</f>
        <v>0</v>
      </c>
    </row>
    <row r="211" spans="1:20" x14ac:dyDescent="0.2">
      <c r="A211" t="s">
        <v>413</v>
      </c>
      <c r="B211" t="str">
        <f>LEFT(Master_file3[[#This Row],[Match ID]],3)</f>
        <v>3.1</v>
      </c>
      <c r="C211" t="str">
        <f>RIGHT(Master_file3[[#This Row],[Match ID]], 5)</f>
        <v>3.1.2</v>
      </c>
      <c r="D211">
        <v>3</v>
      </c>
      <c r="E211">
        <v>0</v>
      </c>
      <c r="F211">
        <v>1</v>
      </c>
      <c r="G211">
        <v>0.53500150700000004</v>
      </c>
      <c r="H211">
        <v>0.56122374500000005</v>
      </c>
      <c r="I211">
        <v>0.99</v>
      </c>
      <c r="J211">
        <v>1</v>
      </c>
      <c r="K211">
        <v>1</v>
      </c>
      <c r="L211">
        <v>0.59</v>
      </c>
      <c r="M211">
        <v>0.18</v>
      </c>
      <c r="N211">
        <v>0.70599999999999996</v>
      </c>
      <c r="O211">
        <v>0.72899999999999998</v>
      </c>
      <c r="P211" t="s">
        <v>192</v>
      </c>
      <c r="Q211">
        <f>ABS(Master_file3[[#This Row],[Factor loading]])</f>
        <v>0.81</v>
      </c>
      <c r="R211" t="s">
        <v>414</v>
      </c>
      <c r="S211">
        <f>IF(Master_file3[[#This Row],[Abs(loading)]] &gt;= 0.6, 1, 0)</f>
        <v>1</v>
      </c>
      <c r="T211">
        <f>IF(Master_file3[[#This Row],[Abs(loading)]]&gt;=0.7, 1, 0)</f>
        <v>1</v>
      </c>
    </row>
    <row r="212" spans="1:20" x14ac:dyDescent="0.2">
      <c r="A212" t="s">
        <v>453</v>
      </c>
      <c r="B212" t="str">
        <f>LEFT(Master_file3[[#This Row],[Match ID]],3)</f>
        <v>3.2</v>
      </c>
      <c r="C212" t="str">
        <f>RIGHT(Master_file3[[#This Row],[Match ID]], 5)</f>
        <v>3.1.2</v>
      </c>
      <c r="D212">
        <v>3</v>
      </c>
      <c r="E212">
        <v>0</v>
      </c>
      <c r="F212">
        <v>0</v>
      </c>
      <c r="G212">
        <v>0.481408381</v>
      </c>
      <c r="H212">
        <v>0.52998435499999996</v>
      </c>
      <c r="I212">
        <v>0.9</v>
      </c>
      <c r="J212">
        <v>0.23</v>
      </c>
      <c r="K212">
        <v>0.75</v>
      </c>
      <c r="L212">
        <v>0.6</v>
      </c>
      <c r="M212">
        <v>0.17</v>
      </c>
      <c r="N212">
        <v>0.71199999999999997</v>
      </c>
      <c r="O212">
        <v>0.70699999999999996</v>
      </c>
      <c r="P212" t="s">
        <v>70</v>
      </c>
      <c r="Q212">
        <f>ABS(Master_file3[[#This Row],[Factor loading]])</f>
        <v>0.11</v>
      </c>
      <c r="R212" t="s">
        <v>454</v>
      </c>
      <c r="S212">
        <f>IF(Master_file3[[#This Row],[Abs(loading)]] &gt;= 0.6, 1, 0)</f>
        <v>0</v>
      </c>
      <c r="T212">
        <f>IF(Master_file3[[#This Row],[Abs(loading)]]&gt;=0.7, 1, 0)</f>
        <v>0</v>
      </c>
    </row>
    <row r="213" spans="1:20" x14ac:dyDescent="0.2">
      <c r="A213" t="s">
        <v>494</v>
      </c>
      <c r="B213" t="str">
        <f>LEFT(Master_file3[[#This Row],[Match ID]],3)</f>
        <v>3.3</v>
      </c>
      <c r="C213" t="str">
        <f>RIGHT(Master_file3[[#This Row],[Match ID]], 5)</f>
        <v>3.1.2</v>
      </c>
      <c r="D213">
        <v>3</v>
      </c>
      <c r="E213">
        <v>0</v>
      </c>
      <c r="F213">
        <v>0</v>
      </c>
      <c r="G213">
        <v>0.47256195400000001</v>
      </c>
      <c r="H213">
        <v>0.24299496400000001</v>
      </c>
      <c r="I213">
        <v>0.02</v>
      </c>
      <c r="J213">
        <v>0</v>
      </c>
      <c r="K213">
        <v>0</v>
      </c>
      <c r="L213">
        <v>0.64</v>
      </c>
      <c r="M213">
        <v>0.15</v>
      </c>
      <c r="N213">
        <v>0.61699999999999999</v>
      </c>
      <c r="O213">
        <v>0.65200000000000002</v>
      </c>
      <c r="P213" t="s">
        <v>215</v>
      </c>
      <c r="Q213">
        <f>ABS(Master_file3[[#This Row],[Factor loading]])</f>
        <v>0.02</v>
      </c>
      <c r="R213" t="s">
        <v>495</v>
      </c>
      <c r="S213">
        <f>IF(Master_file3[[#This Row],[Abs(loading)]] &gt;= 0.6, 1, 0)</f>
        <v>0</v>
      </c>
      <c r="T213">
        <f>IF(Master_file3[[#This Row],[Abs(loading)]]&gt;=0.7, 1, 0)</f>
        <v>0</v>
      </c>
    </row>
    <row r="214" spans="1:20" x14ac:dyDescent="0.2">
      <c r="A214" t="s">
        <v>530</v>
      </c>
      <c r="B214" t="str">
        <f>LEFT(Master_file3[[#This Row],[Match ID]],3)</f>
        <v>3.4</v>
      </c>
      <c r="C214" t="str">
        <f>RIGHT(Master_file3[[#This Row],[Match ID]], 5)</f>
        <v>3.1.2</v>
      </c>
      <c r="D214">
        <v>3</v>
      </c>
      <c r="E214">
        <v>0</v>
      </c>
      <c r="F214">
        <v>0</v>
      </c>
      <c r="G214">
        <v>0.52142211000000005</v>
      </c>
      <c r="H214">
        <v>0.25216111499999999</v>
      </c>
      <c r="I214">
        <v>0.08</v>
      </c>
      <c r="J214">
        <v>0</v>
      </c>
      <c r="K214">
        <v>0</v>
      </c>
      <c r="L214">
        <v>0.64</v>
      </c>
      <c r="M214">
        <v>0.13</v>
      </c>
      <c r="N214">
        <v>0.62</v>
      </c>
      <c r="O214">
        <v>0.68100000000000005</v>
      </c>
      <c r="P214" t="s">
        <v>170</v>
      </c>
      <c r="Q214">
        <f>ABS(Master_file3[[#This Row],[Factor loading]])</f>
        <v>0.05</v>
      </c>
      <c r="R214" t="s">
        <v>25</v>
      </c>
      <c r="S214">
        <f>IF(Master_file3[[#This Row],[Abs(loading)]] &gt;= 0.6, 1, 0)</f>
        <v>0</v>
      </c>
      <c r="T214">
        <f>IF(Master_file3[[#This Row],[Abs(loading)]]&gt;=0.7, 1, 0)</f>
        <v>0</v>
      </c>
    </row>
    <row r="215" spans="1:20" x14ac:dyDescent="0.2">
      <c r="A215" t="s">
        <v>569</v>
      </c>
      <c r="B215" t="str">
        <f>LEFT(Master_file3[[#This Row],[Match ID]],3)</f>
        <v>3.5</v>
      </c>
      <c r="C215" t="str">
        <f>RIGHT(Master_file3[[#This Row],[Match ID]], 5)</f>
        <v>3.1.2</v>
      </c>
      <c r="D215">
        <v>3</v>
      </c>
      <c r="E215">
        <v>0</v>
      </c>
      <c r="F215">
        <v>0</v>
      </c>
      <c r="G215">
        <v>0.49331981499999999</v>
      </c>
      <c r="H215">
        <v>0.30737188500000001</v>
      </c>
      <c r="I215">
        <v>0.72</v>
      </c>
      <c r="J215">
        <v>0.02</v>
      </c>
      <c r="K215">
        <v>0.01</v>
      </c>
      <c r="L215">
        <v>0.6</v>
      </c>
      <c r="M215">
        <v>0.16</v>
      </c>
      <c r="N215">
        <v>0.58699999999999997</v>
      </c>
      <c r="O215">
        <v>0.65900000000000003</v>
      </c>
      <c r="P215" t="s">
        <v>57</v>
      </c>
      <c r="Q215">
        <f>ABS(Master_file3[[#This Row],[Factor loading]])</f>
        <v>0.02</v>
      </c>
      <c r="R215" t="s">
        <v>25</v>
      </c>
      <c r="S215">
        <f>IF(Master_file3[[#This Row],[Abs(loading)]] &gt;= 0.6, 1, 0)</f>
        <v>0</v>
      </c>
      <c r="T215">
        <f>IF(Master_file3[[#This Row],[Abs(loading)]]&gt;=0.7, 1, 0)</f>
        <v>0</v>
      </c>
    </row>
    <row r="216" spans="1:20" x14ac:dyDescent="0.2">
      <c r="A216" t="s">
        <v>607</v>
      </c>
      <c r="B216" t="str">
        <f>LEFT(Master_file3[[#This Row],[Match ID]],3)</f>
        <v>3.6</v>
      </c>
      <c r="C216" t="str">
        <f>RIGHT(Master_file3[[#This Row],[Match ID]], 5)</f>
        <v>3.1.2</v>
      </c>
      <c r="D216">
        <v>3</v>
      </c>
      <c r="E216">
        <v>0</v>
      </c>
      <c r="F216">
        <v>0</v>
      </c>
      <c r="G216">
        <v>0.52737984199999999</v>
      </c>
      <c r="H216">
        <v>0.35702312000000003</v>
      </c>
      <c r="I216">
        <v>0.15</v>
      </c>
      <c r="J216">
        <v>0.02</v>
      </c>
      <c r="K216">
        <v>0</v>
      </c>
      <c r="L216">
        <v>0.55000000000000004</v>
      </c>
      <c r="M216">
        <v>0.14000000000000001</v>
      </c>
      <c r="N216">
        <v>0.56999999999999995</v>
      </c>
      <c r="O216">
        <v>0.67200000000000004</v>
      </c>
      <c r="P216" t="s">
        <v>64</v>
      </c>
      <c r="Q216">
        <f>ABS(Master_file3[[#This Row],[Factor loading]])</f>
        <v>0.04</v>
      </c>
      <c r="R216" t="s">
        <v>25</v>
      </c>
      <c r="S216">
        <f>IF(Master_file3[[#This Row],[Abs(loading)]] &gt;= 0.6, 1, 0)</f>
        <v>0</v>
      </c>
      <c r="T216">
        <f>IF(Master_file3[[#This Row],[Abs(loading)]]&gt;=0.7, 1, 0)</f>
        <v>0</v>
      </c>
    </row>
    <row r="217" spans="1:20" x14ac:dyDescent="0.2">
      <c r="A217" t="s">
        <v>650</v>
      </c>
      <c r="B217" t="str">
        <f>LEFT(Master_file3[[#This Row],[Match ID]],3)</f>
        <v>3.7</v>
      </c>
      <c r="C217" t="str">
        <f>RIGHT(Master_file3[[#This Row],[Match ID]], 5)</f>
        <v>3.1.2</v>
      </c>
      <c r="D217">
        <v>3</v>
      </c>
      <c r="E217">
        <v>0</v>
      </c>
      <c r="F217">
        <v>0</v>
      </c>
      <c r="G217">
        <v>0.46698063499999998</v>
      </c>
      <c r="H217">
        <v>0.27137097700000001</v>
      </c>
      <c r="I217">
        <v>0.28000000000000003</v>
      </c>
      <c r="J217">
        <v>0.02</v>
      </c>
      <c r="K217">
        <v>0.49</v>
      </c>
      <c r="L217">
        <v>0.57999999999999996</v>
      </c>
      <c r="M217">
        <v>0.11</v>
      </c>
      <c r="N217">
        <v>0.60699999999999998</v>
      </c>
      <c r="O217">
        <v>0.68200000000000005</v>
      </c>
      <c r="P217" t="s">
        <v>62</v>
      </c>
      <c r="Q217">
        <f>ABS(Master_file3[[#This Row],[Factor loading]])</f>
        <v>7.0000000000000007E-2</v>
      </c>
      <c r="R217" t="s">
        <v>25</v>
      </c>
      <c r="S217">
        <f>IF(Master_file3[[#This Row],[Abs(loading)]] &gt;= 0.6, 1, 0)</f>
        <v>0</v>
      </c>
      <c r="T217">
        <f>IF(Master_file3[[#This Row],[Abs(loading)]]&gt;=0.7, 1, 0)</f>
        <v>0</v>
      </c>
    </row>
    <row r="218" spans="1:20" x14ac:dyDescent="0.2">
      <c r="A218" t="s">
        <v>687</v>
      </c>
      <c r="B218" t="str">
        <f>LEFT(Master_file3[[#This Row],[Match ID]],3)</f>
        <v>3.8</v>
      </c>
      <c r="C218" t="str">
        <f>RIGHT(Master_file3[[#This Row],[Match ID]], 5)</f>
        <v>3.1.2</v>
      </c>
      <c r="D218">
        <v>3</v>
      </c>
      <c r="E218">
        <v>0</v>
      </c>
      <c r="F218">
        <v>0</v>
      </c>
      <c r="G218">
        <v>0.49549050900000002</v>
      </c>
      <c r="H218">
        <v>0.31592002499999999</v>
      </c>
      <c r="I218">
        <v>0.83</v>
      </c>
      <c r="J218">
        <v>0.05</v>
      </c>
      <c r="K218">
        <v>0.02</v>
      </c>
      <c r="L218">
        <v>0.59</v>
      </c>
      <c r="M218">
        <v>0.1</v>
      </c>
      <c r="N218">
        <v>0.64200000000000002</v>
      </c>
      <c r="O218">
        <v>0.69899999999999995</v>
      </c>
      <c r="P218" t="s">
        <v>161</v>
      </c>
      <c r="Q218">
        <f>ABS(Master_file3[[#This Row],[Factor loading]])</f>
        <v>0.03</v>
      </c>
      <c r="R218" t="s">
        <v>25</v>
      </c>
      <c r="S218">
        <f>IF(Master_file3[[#This Row],[Abs(loading)]] &gt;= 0.6, 1, 0)</f>
        <v>0</v>
      </c>
      <c r="T218">
        <f>IF(Master_file3[[#This Row],[Abs(loading)]]&gt;=0.7, 1, 0)</f>
        <v>0</v>
      </c>
    </row>
    <row r="219" spans="1:20" x14ac:dyDescent="0.2">
      <c r="A219" t="s">
        <v>415</v>
      </c>
      <c r="B219" t="str">
        <f>LEFT(Master_file3[[#This Row],[Match ID]],3)</f>
        <v>3.1</v>
      </c>
      <c r="C219" t="str">
        <f>RIGHT(Master_file3[[#This Row],[Match ID]], 5)</f>
        <v>3.1.3</v>
      </c>
      <c r="D219">
        <v>3</v>
      </c>
      <c r="E219">
        <v>0</v>
      </c>
      <c r="F219">
        <v>1</v>
      </c>
      <c r="G219">
        <v>0.55840635199999999</v>
      </c>
      <c r="H219">
        <v>0.32052615299999998</v>
      </c>
      <c r="I219">
        <v>0.99</v>
      </c>
      <c r="J219">
        <v>0.92</v>
      </c>
      <c r="K219">
        <v>1</v>
      </c>
      <c r="L219">
        <v>0.52</v>
      </c>
      <c r="M219">
        <v>0.14000000000000001</v>
      </c>
      <c r="N219">
        <v>0.68600000000000005</v>
      </c>
      <c r="O219">
        <v>0.627</v>
      </c>
      <c r="P219" t="s">
        <v>416</v>
      </c>
      <c r="Q219">
        <f>ABS(Master_file3[[#This Row],[Factor loading]])</f>
        <v>0.91</v>
      </c>
      <c r="R219" t="s">
        <v>417</v>
      </c>
      <c r="S219">
        <f>IF(Master_file3[[#This Row],[Abs(loading)]] &gt;= 0.6, 1, 0)</f>
        <v>1</v>
      </c>
      <c r="T219">
        <f>IF(Master_file3[[#This Row],[Abs(loading)]]&gt;=0.7, 1, 0)</f>
        <v>1</v>
      </c>
    </row>
    <row r="220" spans="1:20" x14ac:dyDescent="0.2">
      <c r="A220" t="s">
        <v>455</v>
      </c>
      <c r="B220" t="str">
        <f>LEFT(Master_file3[[#This Row],[Match ID]],3)</f>
        <v>3.2</v>
      </c>
      <c r="C220" t="str">
        <f>RIGHT(Master_file3[[#This Row],[Match ID]], 5)</f>
        <v>3.1.3</v>
      </c>
      <c r="D220">
        <v>3</v>
      </c>
      <c r="E220">
        <v>0</v>
      </c>
      <c r="F220">
        <v>0</v>
      </c>
      <c r="G220">
        <v>0.53654788600000003</v>
      </c>
      <c r="H220">
        <v>0.35683256400000002</v>
      </c>
      <c r="I220">
        <v>0.84</v>
      </c>
      <c r="J220">
        <v>0.02</v>
      </c>
      <c r="K220">
        <v>0.96</v>
      </c>
      <c r="L220">
        <v>0.53</v>
      </c>
      <c r="M220">
        <v>0.12</v>
      </c>
      <c r="N220">
        <v>0.69799999999999995</v>
      </c>
      <c r="O220">
        <v>0.629</v>
      </c>
      <c r="P220" t="s">
        <v>165</v>
      </c>
      <c r="Q220">
        <f>ABS(Master_file3[[#This Row],[Factor loading]])</f>
        <v>0</v>
      </c>
      <c r="R220" t="s">
        <v>456</v>
      </c>
      <c r="S220">
        <f>IF(Master_file3[[#This Row],[Abs(loading)]] &gt;= 0.6, 1, 0)</f>
        <v>0</v>
      </c>
      <c r="T220">
        <f>IF(Master_file3[[#This Row],[Abs(loading)]]&gt;=0.7, 1, 0)</f>
        <v>0</v>
      </c>
    </row>
    <row r="221" spans="1:20" x14ac:dyDescent="0.2">
      <c r="A221" t="s">
        <v>496</v>
      </c>
      <c r="B221" t="str">
        <f>LEFT(Master_file3[[#This Row],[Match ID]],3)</f>
        <v>3.3</v>
      </c>
      <c r="C221" t="str">
        <f>RIGHT(Master_file3[[#This Row],[Match ID]], 5)</f>
        <v>3.1.3</v>
      </c>
      <c r="D221">
        <v>3</v>
      </c>
      <c r="E221">
        <v>0</v>
      </c>
      <c r="F221">
        <v>0</v>
      </c>
      <c r="G221">
        <v>0.493134725</v>
      </c>
      <c r="H221">
        <v>0.31238803300000001</v>
      </c>
      <c r="I221">
        <v>0.03</v>
      </c>
      <c r="J221">
        <v>0</v>
      </c>
      <c r="K221">
        <v>0.01</v>
      </c>
      <c r="L221">
        <v>0.59</v>
      </c>
      <c r="M221">
        <v>0.14000000000000001</v>
      </c>
      <c r="N221">
        <v>0.59699999999999998</v>
      </c>
      <c r="O221">
        <v>0.58499999999999996</v>
      </c>
      <c r="P221" t="s">
        <v>57</v>
      </c>
      <c r="Q221">
        <f>ABS(Master_file3[[#This Row],[Factor loading]])</f>
        <v>0.02</v>
      </c>
      <c r="R221" t="s">
        <v>497</v>
      </c>
      <c r="S221">
        <f>IF(Master_file3[[#This Row],[Abs(loading)]] &gt;= 0.6, 1, 0)</f>
        <v>0</v>
      </c>
      <c r="T221">
        <f>IF(Master_file3[[#This Row],[Abs(loading)]]&gt;=0.7, 1, 0)</f>
        <v>0</v>
      </c>
    </row>
    <row r="222" spans="1:20" x14ac:dyDescent="0.2">
      <c r="A222" t="s">
        <v>531</v>
      </c>
      <c r="B222" t="str">
        <f>LEFT(Master_file3[[#This Row],[Match ID]],3)</f>
        <v>3.4</v>
      </c>
      <c r="C222" t="str">
        <f>RIGHT(Master_file3[[#This Row],[Match ID]], 5)</f>
        <v>3.1.3</v>
      </c>
      <c r="D222">
        <v>3</v>
      </c>
      <c r="E222">
        <v>0</v>
      </c>
      <c r="F222">
        <v>0</v>
      </c>
      <c r="G222">
        <v>0.52393631399999996</v>
      </c>
      <c r="H222">
        <v>0.353334814</v>
      </c>
      <c r="I222">
        <v>0.26</v>
      </c>
      <c r="J222">
        <v>0</v>
      </c>
      <c r="K222">
        <v>0.01</v>
      </c>
      <c r="L222">
        <v>0.57999999999999996</v>
      </c>
      <c r="M222">
        <v>0.1</v>
      </c>
      <c r="N222">
        <v>0.629</v>
      </c>
      <c r="O222">
        <v>0.60199999999999998</v>
      </c>
      <c r="P222" t="s">
        <v>123</v>
      </c>
      <c r="Q222">
        <f>ABS(Master_file3[[#This Row],[Factor loading]])</f>
        <v>0.01</v>
      </c>
      <c r="R222" t="s">
        <v>25</v>
      </c>
      <c r="S222">
        <f>IF(Master_file3[[#This Row],[Abs(loading)]] &gt;= 0.6, 1, 0)</f>
        <v>0</v>
      </c>
      <c r="T222">
        <f>IF(Master_file3[[#This Row],[Abs(loading)]]&gt;=0.7, 1, 0)</f>
        <v>0</v>
      </c>
    </row>
    <row r="223" spans="1:20" x14ac:dyDescent="0.2">
      <c r="A223" t="s">
        <v>570</v>
      </c>
      <c r="B223" t="str">
        <f>LEFT(Master_file3[[#This Row],[Match ID]],3)</f>
        <v>3.5</v>
      </c>
      <c r="C223" t="str">
        <f>RIGHT(Master_file3[[#This Row],[Match ID]], 5)</f>
        <v>3.1.3</v>
      </c>
      <c r="D223">
        <v>3</v>
      </c>
      <c r="E223">
        <v>0</v>
      </c>
      <c r="F223">
        <v>0</v>
      </c>
      <c r="G223">
        <v>0.52737145699999999</v>
      </c>
      <c r="H223">
        <v>0.38051652899999999</v>
      </c>
      <c r="I223">
        <v>0.91</v>
      </c>
      <c r="J223">
        <v>0.35</v>
      </c>
      <c r="K223">
        <v>0.78</v>
      </c>
      <c r="L223">
        <v>0.56000000000000005</v>
      </c>
      <c r="M223">
        <v>0.15</v>
      </c>
      <c r="N223">
        <v>0.53900000000000003</v>
      </c>
      <c r="O223">
        <v>0.6</v>
      </c>
      <c r="P223" t="s">
        <v>215</v>
      </c>
      <c r="Q223">
        <f>ABS(Master_file3[[#This Row],[Factor loading]])</f>
        <v>0.02</v>
      </c>
      <c r="R223" t="s">
        <v>25</v>
      </c>
      <c r="S223">
        <f>IF(Master_file3[[#This Row],[Abs(loading)]] &gt;= 0.6, 1, 0)</f>
        <v>0</v>
      </c>
      <c r="T223">
        <f>IF(Master_file3[[#This Row],[Abs(loading)]]&gt;=0.7, 1, 0)</f>
        <v>0</v>
      </c>
    </row>
    <row r="224" spans="1:20" x14ac:dyDescent="0.2">
      <c r="A224" t="s">
        <v>608</v>
      </c>
      <c r="B224" t="str">
        <f>LEFT(Master_file3[[#This Row],[Match ID]],3)</f>
        <v>3.6</v>
      </c>
      <c r="C224" t="str">
        <f>RIGHT(Master_file3[[#This Row],[Match ID]], 5)</f>
        <v>3.1.3</v>
      </c>
      <c r="D224">
        <v>3</v>
      </c>
      <c r="E224">
        <v>0</v>
      </c>
      <c r="F224">
        <v>0</v>
      </c>
      <c r="G224">
        <v>0.54614487</v>
      </c>
      <c r="H224">
        <v>0.59711474200000003</v>
      </c>
      <c r="I224">
        <v>0.18</v>
      </c>
      <c r="J224">
        <v>0.01</v>
      </c>
      <c r="K224">
        <v>0.03</v>
      </c>
      <c r="L224">
        <v>0.48</v>
      </c>
      <c r="M224">
        <v>0.11</v>
      </c>
      <c r="N224">
        <v>0.53900000000000003</v>
      </c>
      <c r="O224">
        <v>0.60599999999999998</v>
      </c>
      <c r="P224" t="s">
        <v>62</v>
      </c>
      <c r="Q224">
        <f>ABS(Master_file3[[#This Row],[Factor loading]])</f>
        <v>7.0000000000000007E-2</v>
      </c>
      <c r="R224" t="s">
        <v>25</v>
      </c>
      <c r="S224">
        <f>IF(Master_file3[[#This Row],[Abs(loading)]] &gt;= 0.6, 1, 0)</f>
        <v>0</v>
      </c>
      <c r="T224">
        <f>IF(Master_file3[[#This Row],[Abs(loading)]]&gt;=0.7, 1, 0)</f>
        <v>0</v>
      </c>
    </row>
    <row r="225" spans="1:20" x14ac:dyDescent="0.2">
      <c r="A225" t="s">
        <v>651</v>
      </c>
      <c r="B225" t="str">
        <f>LEFT(Master_file3[[#This Row],[Match ID]],3)</f>
        <v>3.7</v>
      </c>
      <c r="C225" t="str">
        <f>RIGHT(Master_file3[[#This Row],[Match ID]], 5)</f>
        <v>3.1.3</v>
      </c>
      <c r="D225">
        <v>3</v>
      </c>
      <c r="E225">
        <v>0</v>
      </c>
      <c r="F225">
        <v>0</v>
      </c>
      <c r="G225">
        <v>0.425951315</v>
      </c>
      <c r="H225">
        <v>0.200501978</v>
      </c>
      <c r="I225">
        <v>0.68</v>
      </c>
      <c r="J225">
        <v>0.02</v>
      </c>
      <c r="K225">
        <v>0.98</v>
      </c>
      <c r="L225">
        <v>0.53</v>
      </c>
      <c r="M225">
        <v>0.1</v>
      </c>
      <c r="N225">
        <v>0.57899999999999996</v>
      </c>
      <c r="O225">
        <v>0.60099999999999998</v>
      </c>
      <c r="P225" t="s">
        <v>123</v>
      </c>
      <c r="Q225">
        <f>ABS(Master_file3[[#This Row],[Factor loading]])</f>
        <v>0.01</v>
      </c>
      <c r="R225" t="s">
        <v>25</v>
      </c>
      <c r="S225">
        <f>IF(Master_file3[[#This Row],[Abs(loading)]] &gt;= 0.6, 1, 0)</f>
        <v>0</v>
      </c>
      <c r="T225">
        <f>IF(Master_file3[[#This Row],[Abs(loading)]]&gt;=0.7, 1, 0)</f>
        <v>0</v>
      </c>
    </row>
    <row r="226" spans="1:20" x14ac:dyDescent="0.2">
      <c r="A226" t="s">
        <v>688</v>
      </c>
      <c r="B226" t="str">
        <f>LEFT(Master_file3[[#This Row],[Match ID]],3)</f>
        <v>3.8</v>
      </c>
      <c r="C226" t="str">
        <f>RIGHT(Master_file3[[#This Row],[Match ID]], 5)</f>
        <v>3.1.3</v>
      </c>
      <c r="D226">
        <v>3</v>
      </c>
      <c r="E226">
        <v>0</v>
      </c>
      <c r="F226">
        <v>0</v>
      </c>
      <c r="G226">
        <v>0.45909873000000001</v>
      </c>
      <c r="H226">
        <v>0.275764287</v>
      </c>
      <c r="I226">
        <v>0.86</v>
      </c>
      <c r="J226">
        <v>0.01</v>
      </c>
      <c r="K226">
        <v>0.03</v>
      </c>
      <c r="L226">
        <v>0.55000000000000004</v>
      </c>
      <c r="M226">
        <v>0.09</v>
      </c>
      <c r="N226">
        <v>0.61799999999999999</v>
      </c>
      <c r="O226">
        <v>0.61899999999999999</v>
      </c>
      <c r="P226" t="s">
        <v>57</v>
      </c>
      <c r="Q226">
        <f>ABS(Master_file3[[#This Row],[Factor loading]])</f>
        <v>0.02</v>
      </c>
      <c r="R226" t="s">
        <v>25</v>
      </c>
      <c r="S226">
        <f>IF(Master_file3[[#This Row],[Abs(loading)]] &gt;= 0.6, 1, 0)</f>
        <v>0</v>
      </c>
      <c r="T226">
        <f>IF(Master_file3[[#This Row],[Abs(loading)]]&gt;=0.7, 1, 0)</f>
        <v>0</v>
      </c>
    </row>
    <row r="227" spans="1:20" x14ac:dyDescent="0.2">
      <c r="A227" t="s">
        <v>418</v>
      </c>
      <c r="B227" t="str">
        <f>LEFT(Master_file3[[#This Row],[Match ID]],3)</f>
        <v>3.1</v>
      </c>
      <c r="C227" t="str">
        <f>RIGHT(Master_file3[[#This Row],[Match ID]], 5)</f>
        <v>3.1.4</v>
      </c>
      <c r="D227">
        <v>3</v>
      </c>
      <c r="E227">
        <v>0</v>
      </c>
      <c r="F227">
        <v>1</v>
      </c>
      <c r="G227">
        <v>0.50776595899999999</v>
      </c>
      <c r="H227">
        <v>0.37099617699999998</v>
      </c>
      <c r="I227">
        <v>0.98</v>
      </c>
      <c r="J227">
        <v>0.97</v>
      </c>
      <c r="K227">
        <v>0.99</v>
      </c>
      <c r="L227">
        <v>0.6</v>
      </c>
      <c r="M227">
        <v>0.28000000000000003</v>
      </c>
      <c r="N227">
        <v>0.61399999999999999</v>
      </c>
      <c r="O227">
        <v>0.71399999999999997</v>
      </c>
      <c r="P227" t="s">
        <v>419</v>
      </c>
      <c r="Q227">
        <f>ABS(Master_file3[[#This Row],[Factor loading]])</f>
        <v>0.7</v>
      </c>
      <c r="R227" t="s">
        <v>420</v>
      </c>
      <c r="S227">
        <f>IF(Master_file3[[#This Row],[Abs(loading)]] &gt;= 0.6, 1, 0)</f>
        <v>1</v>
      </c>
      <c r="T227">
        <f>IF(Master_file3[[#This Row],[Abs(loading)]]&gt;=0.7, 1, 0)</f>
        <v>1</v>
      </c>
    </row>
    <row r="228" spans="1:20" x14ac:dyDescent="0.2">
      <c r="A228" t="s">
        <v>457</v>
      </c>
      <c r="B228" t="str">
        <f>LEFT(Master_file3[[#This Row],[Match ID]],3)</f>
        <v>3.2</v>
      </c>
      <c r="C228" t="str">
        <f>RIGHT(Master_file3[[#This Row],[Match ID]], 5)</f>
        <v>3.1.4</v>
      </c>
      <c r="D228">
        <v>3</v>
      </c>
      <c r="E228">
        <v>0</v>
      </c>
      <c r="F228">
        <v>0</v>
      </c>
      <c r="G228">
        <v>0.49284555699999999</v>
      </c>
      <c r="H228">
        <v>0.33295011499999999</v>
      </c>
      <c r="I228">
        <v>0.92</v>
      </c>
      <c r="J228">
        <v>0.65</v>
      </c>
      <c r="K228">
        <v>0.87</v>
      </c>
      <c r="L228">
        <v>0.61</v>
      </c>
      <c r="M228">
        <v>0.28000000000000003</v>
      </c>
      <c r="N228">
        <v>0.64300000000000002</v>
      </c>
      <c r="O228">
        <v>0.69799999999999995</v>
      </c>
      <c r="P228" t="s">
        <v>62</v>
      </c>
      <c r="Q228">
        <f>ABS(Master_file3[[#This Row],[Factor loading]])</f>
        <v>7.0000000000000007E-2</v>
      </c>
      <c r="R228" t="s">
        <v>458</v>
      </c>
      <c r="S228">
        <f>IF(Master_file3[[#This Row],[Abs(loading)]] &gt;= 0.6, 1, 0)</f>
        <v>0</v>
      </c>
      <c r="T228">
        <f>IF(Master_file3[[#This Row],[Abs(loading)]]&gt;=0.7, 1, 0)</f>
        <v>0</v>
      </c>
    </row>
    <row r="229" spans="1:20" x14ac:dyDescent="0.2">
      <c r="A229" t="s">
        <v>498</v>
      </c>
      <c r="B229" t="str">
        <f>LEFT(Master_file3[[#This Row],[Match ID]],3)</f>
        <v>3.3</v>
      </c>
      <c r="C229" t="str">
        <f>RIGHT(Master_file3[[#This Row],[Match ID]], 5)</f>
        <v>3.1.4</v>
      </c>
      <c r="D229">
        <v>3</v>
      </c>
      <c r="E229">
        <v>0</v>
      </c>
      <c r="F229">
        <v>0</v>
      </c>
      <c r="G229">
        <v>0.39039405399999999</v>
      </c>
      <c r="H229">
        <v>0.229119658</v>
      </c>
      <c r="I229">
        <v>0.52</v>
      </c>
      <c r="J229">
        <v>0</v>
      </c>
      <c r="K229">
        <v>0.88</v>
      </c>
      <c r="L229">
        <v>0.62</v>
      </c>
      <c r="M229">
        <v>0.17</v>
      </c>
      <c r="N229">
        <v>0.54300000000000004</v>
      </c>
      <c r="O229">
        <v>0.68</v>
      </c>
      <c r="P229" t="s">
        <v>60</v>
      </c>
      <c r="Q229">
        <f>ABS(Master_file3[[#This Row],[Factor loading]])</f>
        <v>0.09</v>
      </c>
      <c r="R229" t="s">
        <v>499</v>
      </c>
      <c r="S229">
        <f>IF(Master_file3[[#This Row],[Abs(loading)]] &gt;= 0.6, 1, 0)</f>
        <v>0</v>
      </c>
      <c r="T229">
        <f>IF(Master_file3[[#This Row],[Abs(loading)]]&gt;=0.7, 1, 0)</f>
        <v>0</v>
      </c>
    </row>
    <row r="230" spans="1:20" x14ac:dyDescent="0.2">
      <c r="A230" t="s">
        <v>532</v>
      </c>
      <c r="B230" t="str">
        <f>LEFT(Master_file3[[#This Row],[Match ID]],3)</f>
        <v>3.4</v>
      </c>
      <c r="C230" t="str">
        <f>RIGHT(Master_file3[[#This Row],[Match ID]], 5)</f>
        <v>3.1.4</v>
      </c>
      <c r="D230">
        <v>3</v>
      </c>
      <c r="E230">
        <v>0</v>
      </c>
      <c r="F230">
        <v>0</v>
      </c>
      <c r="G230">
        <v>0.42135524099999999</v>
      </c>
      <c r="H230">
        <v>0.243794963</v>
      </c>
      <c r="I230">
        <v>0.54</v>
      </c>
      <c r="J230">
        <v>0.01</v>
      </c>
      <c r="K230">
        <v>0.92</v>
      </c>
      <c r="L230">
        <v>0.62</v>
      </c>
      <c r="M230">
        <v>0.17</v>
      </c>
      <c r="N230">
        <v>0.57199999999999995</v>
      </c>
      <c r="O230">
        <v>0.70599999999999996</v>
      </c>
      <c r="P230" t="s">
        <v>197</v>
      </c>
      <c r="Q230">
        <f>ABS(Master_file3[[#This Row],[Factor loading]])</f>
        <v>0.06</v>
      </c>
      <c r="R230" t="s">
        <v>25</v>
      </c>
      <c r="S230">
        <f>IF(Master_file3[[#This Row],[Abs(loading)]] &gt;= 0.6, 1, 0)</f>
        <v>0</v>
      </c>
      <c r="T230">
        <f>IF(Master_file3[[#This Row],[Abs(loading)]]&gt;=0.7, 1, 0)</f>
        <v>0</v>
      </c>
    </row>
    <row r="231" spans="1:20" x14ac:dyDescent="0.2">
      <c r="A231" t="s">
        <v>571</v>
      </c>
      <c r="B231" t="str">
        <f>LEFT(Master_file3[[#This Row],[Match ID]],3)</f>
        <v>3.5</v>
      </c>
      <c r="C231" t="str">
        <f>RIGHT(Master_file3[[#This Row],[Match ID]], 5)</f>
        <v>3.1.4</v>
      </c>
      <c r="D231">
        <v>3</v>
      </c>
      <c r="E231">
        <v>0</v>
      </c>
      <c r="F231">
        <v>0</v>
      </c>
      <c r="G231">
        <v>0.41364809000000002</v>
      </c>
      <c r="H231">
        <v>0.33144697499999998</v>
      </c>
      <c r="I231">
        <v>0.5</v>
      </c>
      <c r="J231">
        <v>0.02</v>
      </c>
      <c r="K231">
        <v>0.55000000000000004</v>
      </c>
      <c r="L231">
        <v>0.57999999999999996</v>
      </c>
      <c r="M231">
        <v>0.15</v>
      </c>
      <c r="N231">
        <v>0.48599999999999999</v>
      </c>
      <c r="O231">
        <v>0.68400000000000005</v>
      </c>
      <c r="P231" t="s">
        <v>82</v>
      </c>
      <c r="Q231">
        <f>ABS(Master_file3[[#This Row],[Factor loading]])</f>
        <v>0.14000000000000001</v>
      </c>
      <c r="R231" t="s">
        <v>25</v>
      </c>
      <c r="S231">
        <f>IF(Master_file3[[#This Row],[Abs(loading)]] &gt;= 0.6, 1, 0)</f>
        <v>0</v>
      </c>
      <c r="T231">
        <f>IF(Master_file3[[#This Row],[Abs(loading)]]&gt;=0.7, 1, 0)</f>
        <v>0</v>
      </c>
    </row>
    <row r="232" spans="1:20" x14ac:dyDescent="0.2">
      <c r="A232" t="s">
        <v>609</v>
      </c>
      <c r="B232" t="str">
        <f>LEFT(Master_file3[[#This Row],[Match ID]],3)</f>
        <v>3.6</v>
      </c>
      <c r="C232" t="str">
        <f>RIGHT(Master_file3[[#This Row],[Match ID]], 5)</f>
        <v>3.1.4</v>
      </c>
      <c r="D232">
        <v>3</v>
      </c>
      <c r="E232">
        <v>0</v>
      </c>
      <c r="F232">
        <v>0</v>
      </c>
      <c r="G232">
        <v>0.42809377100000001</v>
      </c>
      <c r="H232">
        <v>0.42745658800000003</v>
      </c>
      <c r="I232">
        <v>0.1</v>
      </c>
      <c r="J232">
        <v>0.01</v>
      </c>
      <c r="K232">
        <v>0.01</v>
      </c>
      <c r="L232">
        <v>0.52</v>
      </c>
      <c r="M232">
        <v>0.13</v>
      </c>
      <c r="N232">
        <v>0.51400000000000001</v>
      </c>
      <c r="O232">
        <v>0.68200000000000005</v>
      </c>
      <c r="P232" t="s">
        <v>114</v>
      </c>
      <c r="Q232">
        <f>ABS(Master_file3[[#This Row],[Factor loading]])</f>
        <v>0.01</v>
      </c>
      <c r="R232" t="s">
        <v>25</v>
      </c>
      <c r="S232">
        <f>IF(Master_file3[[#This Row],[Abs(loading)]] &gt;= 0.6, 1, 0)</f>
        <v>0</v>
      </c>
      <c r="T232">
        <f>IF(Master_file3[[#This Row],[Abs(loading)]]&gt;=0.7, 1, 0)</f>
        <v>0</v>
      </c>
    </row>
    <row r="233" spans="1:20" x14ac:dyDescent="0.2">
      <c r="A233" t="s">
        <v>652</v>
      </c>
      <c r="B233" t="str">
        <f>LEFT(Master_file3[[#This Row],[Match ID]],3)</f>
        <v>3.7</v>
      </c>
      <c r="C233" t="str">
        <f>RIGHT(Master_file3[[#This Row],[Match ID]], 5)</f>
        <v>3.1.4</v>
      </c>
      <c r="D233">
        <v>3</v>
      </c>
      <c r="E233">
        <v>0</v>
      </c>
      <c r="F233">
        <v>0</v>
      </c>
      <c r="G233">
        <v>0.36718636599999999</v>
      </c>
      <c r="H233">
        <v>0.16400842400000001</v>
      </c>
      <c r="I233">
        <v>0.68</v>
      </c>
      <c r="J233">
        <v>0.01</v>
      </c>
      <c r="K233">
        <v>0.97</v>
      </c>
      <c r="L233">
        <v>0.56000000000000005</v>
      </c>
      <c r="M233">
        <v>0.08</v>
      </c>
      <c r="N233">
        <v>0.52900000000000003</v>
      </c>
      <c r="O233">
        <v>0.68400000000000005</v>
      </c>
      <c r="P233" t="s">
        <v>215</v>
      </c>
      <c r="Q233">
        <f>ABS(Master_file3[[#This Row],[Factor loading]])</f>
        <v>0.02</v>
      </c>
      <c r="R233" t="s">
        <v>25</v>
      </c>
      <c r="S233">
        <f>IF(Master_file3[[#This Row],[Abs(loading)]] &gt;= 0.6, 1, 0)</f>
        <v>0</v>
      </c>
      <c r="T233">
        <f>IF(Master_file3[[#This Row],[Abs(loading)]]&gt;=0.7, 1, 0)</f>
        <v>0</v>
      </c>
    </row>
    <row r="234" spans="1:20" x14ac:dyDescent="0.2">
      <c r="A234" t="s">
        <v>689</v>
      </c>
      <c r="B234" t="str">
        <f>LEFT(Master_file3[[#This Row],[Match ID]],3)</f>
        <v>3.8</v>
      </c>
      <c r="C234" t="str">
        <f>RIGHT(Master_file3[[#This Row],[Match ID]], 5)</f>
        <v>3.1.4</v>
      </c>
      <c r="D234">
        <v>3</v>
      </c>
      <c r="E234">
        <v>0</v>
      </c>
      <c r="F234">
        <v>0</v>
      </c>
      <c r="G234">
        <v>0.38196386599999999</v>
      </c>
      <c r="H234">
        <v>0.14562435400000001</v>
      </c>
      <c r="I234">
        <v>0.73</v>
      </c>
      <c r="J234">
        <v>0.02</v>
      </c>
      <c r="K234">
        <v>0.14000000000000001</v>
      </c>
      <c r="L234">
        <v>0.56999999999999995</v>
      </c>
      <c r="M234">
        <v>7.0000000000000007E-2</v>
      </c>
      <c r="N234">
        <v>0.56799999999999995</v>
      </c>
      <c r="O234">
        <v>0.70599999999999996</v>
      </c>
      <c r="P234" t="s">
        <v>161</v>
      </c>
      <c r="Q234">
        <f>ABS(Master_file3[[#This Row],[Factor loading]])</f>
        <v>0.03</v>
      </c>
      <c r="R234" t="s">
        <v>25</v>
      </c>
      <c r="S234">
        <f>IF(Master_file3[[#This Row],[Abs(loading)]] &gt;= 0.6, 1, 0)</f>
        <v>0</v>
      </c>
      <c r="T234">
        <f>IF(Master_file3[[#This Row],[Abs(loading)]]&gt;=0.7, 1, 0)</f>
        <v>0</v>
      </c>
    </row>
    <row r="235" spans="1:20" x14ac:dyDescent="0.2">
      <c r="A235" t="s">
        <v>421</v>
      </c>
      <c r="B235" t="str">
        <f>LEFT(Master_file3[[#This Row],[Match ID]],3)</f>
        <v>3.1</v>
      </c>
      <c r="C235" t="str">
        <f>RIGHT(Master_file3[[#This Row],[Match ID]], 5)</f>
        <v>3.2.1</v>
      </c>
      <c r="D235">
        <v>3</v>
      </c>
      <c r="E235">
        <v>0</v>
      </c>
      <c r="F235">
        <v>0</v>
      </c>
      <c r="G235">
        <v>0.58987924300000005</v>
      </c>
      <c r="H235">
        <v>0.79022973799999996</v>
      </c>
      <c r="I235">
        <v>0.99</v>
      </c>
      <c r="J235">
        <v>1</v>
      </c>
      <c r="K235">
        <v>1</v>
      </c>
      <c r="L235">
        <v>0.52</v>
      </c>
      <c r="M235">
        <v>0.23</v>
      </c>
      <c r="N235">
        <v>0.72599999999999998</v>
      </c>
      <c r="O235">
        <v>0.70399999999999996</v>
      </c>
      <c r="P235" t="s">
        <v>106</v>
      </c>
      <c r="Q235">
        <f>ABS(Master_file3[[#This Row],[Factor loading]])</f>
        <v>0.17</v>
      </c>
      <c r="R235" t="s">
        <v>422</v>
      </c>
      <c r="S235">
        <f>IF(Master_file3[[#This Row],[Abs(loading)]] &gt;= 0.6, 1, 0)</f>
        <v>0</v>
      </c>
      <c r="T235">
        <f>IF(Master_file3[[#This Row],[Abs(loading)]]&gt;=0.7, 1, 0)</f>
        <v>0</v>
      </c>
    </row>
    <row r="236" spans="1:20" x14ac:dyDescent="0.2">
      <c r="A236" t="s">
        <v>459</v>
      </c>
      <c r="B236" t="str">
        <f>LEFT(Master_file3[[#This Row],[Match ID]],3)</f>
        <v>3.2</v>
      </c>
      <c r="C236" t="str">
        <f>RIGHT(Master_file3[[#This Row],[Match ID]], 5)</f>
        <v>3.2.1</v>
      </c>
      <c r="D236">
        <v>3</v>
      </c>
      <c r="E236">
        <v>0</v>
      </c>
      <c r="F236">
        <v>1</v>
      </c>
      <c r="G236">
        <v>0.58875670000000002</v>
      </c>
      <c r="H236">
        <v>0.86681437500000003</v>
      </c>
      <c r="I236">
        <v>0.99</v>
      </c>
      <c r="J236">
        <v>1</v>
      </c>
      <c r="K236">
        <v>1</v>
      </c>
      <c r="L236">
        <v>0.53</v>
      </c>
      <c r="M236">
        <v>0.24</v>
      </c>
      <c r="N236">
        <v>0.72099999999999997</v>
      </c>
      <c r="O236">
        <v>0.71299999999999997</v>
      </c>
      <c r="P236" t="s">
        <v>97</v>
      </c>
      <c r="Q236">
        <f>ABS(Master_file3[[#This Row],[Factor loading]])</f>
        <v>0.57999999999999996</v>
      </c>
      <c r="R236" t="s">
        <v>460</v>
      </c>
      <c r="S236">
        <f>IF(Master_file3[[#This Row],[Abs(loading)]] &gt;= 0.6, 1, 0)</f>
        <v>0</v>
      </c>
      <c r="T236">
        <f>IF(Master_file3[[#This Row],[Abs(loading)]]&gt;=0.7, 1, 0)</f>
        <v>0</v>
      </c>
    </row>
    <row r="237" spans="1:20" x14ac:dyDescent="0.2">
      <c r="A237" t="s">
        <v>500</v>
      </c>
      <c r="B237" t="str">
        <f>LEFT(Master_file3[[#This Row],[Match ID]],3)</f>
        <v>3.3</v>
      </c>
      <c r="C237" t="str">
        <f>RIGHT(Master_file3[[#This Row],[Match ID]], 5)</f>
        <v>3.2.1</v>
      </c>
      <c r="D237">
        <v>3</v>
      </c>
      <c r="E237">
        <v>0</v>
      </c>
      <c r="F237">
        <v>0</v>
      </c>
      <c r="G237">
        <v>0.53535898299999995</v>
      </c>
      <c r="H237">
        <v>0.78400051599999998</v>
      </c>
      <c r="I237">
        <v>0.43</v>
      </c>
      <c r="J237">
        <v>0</v>
      </c>
      <c r="K237">
        <v>0.78</v>
      </c>
      <c r="L237">
        <v>0.56000000000000005</v>
      </c>
      <c r="M237">
        <v>0.25</v>
      </c>
      <c r="N237">
        <v>0.62</v>
      </c>
      <c r="O237">
        <v>0.64200000000000002</v>
      </c>
      <c r="P237" t="s">
        <v>55</v>
      </c>
      <c r="Q237">
        <f>ABS(Master_file3[[#This Row],[Factor loading]])</f>
        <v>0.11</v>
      </c>
      <c r="R237" t="s">
        <v>468</v>
      </c>
      <c r="S237">
        <f>IF(Master_file3[[#This Row],[Abs(loading)]] &gt;= 0.6, 1, 0)</f>
        <v>0</v>
      </c>
      <c r="T237">
        <f>IF(Master_file3[[#This Row],[Abs(loading)]]&gt;=0.7, 1, 0)</f>
        <v>0</v>
      </c>
    </row>
    <row r="238" spans="1:20" x14ac:dyDescent="0.2">
      <c r="A238" t="s">
        <v>533</v>
      </c>
      <c r="B238" t="str">
        <f>LEFT(Master_file3[[#This Row],[Match ID]],3)</f>
        <v>3.4</v>
      </c>
      <c r="C238" t="str">
        <f>RIGHT(Master_file3[[#This Row],[Match ID]], 5)</f>
        <v>3.2.1</v>
      </c>
      <c r="D238">
        <v>3</v>
      </c>
      <c r="E238">
        <v>0</v>
      </c>
      <c r="F238">
        <v>0</v>
      </c>
      <c r="G238">
        <v>0.58511812200000002</v>
      </c>
      <c r="H238">
        <v>0.75057005899999996</v>
      </c>
      <c r="I238">
        <v>0.41</v>
      </c>
      <c r="J238">
        <v>0</v>
      </c>
      <c r="K238">
        <v>0.81</v>
      </c>
      <c r="L238">
        <v>0.56000000000000005</v>
      </c>
      <c r="M238">
        <v>0.23</v>
      </c>
      <c r="N238">
        <v>0.61099999999999999</v>
      </c>
      <c r="O238">
        <v>0.68100000000000005</v>
      </c>
      <c r="P238" t="s">
        <v>177</v>
      </c>
      <c r="Q238">
        <f>ABS(Master_file3[[#This Row],[Factor loading]])</f>
        <v>0.19</v>
      </c>
      <c r="R238" t="s">
        <v>25</v>
      </c>
      <c r="S238">
        <f>IF(Master_file3[[#This Row],[Abs(loading)]] &gt;= 0.6, 1, 0)</f>
        <v>0</v>
      </c>
      <c r="T238">
        <f>IF(Master_file3[[#This Row],[Abs(loading)]]&gt;=0.7, 1, 0)</f>
        <v>0</v>
      </c>
    </row>
    <row r="239" spans="1:20" x14ac:dyDescent="0.2">
      <c r="A239" t="s">
        <v>572</v>
      </c>
      <c r="B239" t="str">
        <f>LEFT(Master_file3[[#This Row],[Match ID]],3)</f>
        <v>3.5</v>
      </c>
      <c r="C239" t="str">
        <f>RIGHT(Master_file3[[#This Row],[Match ID]], 5)</f>
        <v>3.2.1</v>
      </c>
      <c r="D239">
        <v>3</v>
      </c>
      <c r="E239">
        <v>0</v>
      </c>
      <c r="F239">
        <v>0</v>
      </c>
      <c r="G239">
        <v>0.52755302599999998</v>
      </c>
      <c r="H239">
        <v>0.64209538700000002</v>
      </c>
      <c r="I239">
        <v>0.47</v>
      </c>
      <c r="J239">
        <v>0.01</v>
      </c>
      <c r="K239">
        <v>0.56000000000000005</v>
      </c>
      <c r="L239">
        <v>0.55000000000000004</v>
      </c>
      <c r="M239">
        <v>0.25</v>
      </c>
      <c r="N239">
        <v>0.58599999999999997</v>
      </c>
      <c r="O239">
        <v>0.65300000000000002</v>
      </c>
      <c r="P239" t="s">
        <v>68</v>
      </c>
      <c r="Q239">
        <f>ABS(Master_file3[[#This Row],[Factor loading]])</f>
        <v>0.1</v>
      </c>
      <c r="R239" t="s">
        <v>25</v>
      </c>
      <c r="S239">
        <f>IF(Master_file3[[#This Row],[Abs(loading)]] &gt;= 0.6, 1, 0)</f>
        <v>0</v>
      </c>
      <c r="T239">
        <f>IF(Master_file3[[#This Row],[Abs(loading)]]&gt;=0.7, 1, 0)</f>
        <v>0</v>
      </c>
    </row>
    <row r="240" spans="1:20" x14ac:dyDescent="0.2">
      <c r="A240" t="s">
        <v>610</v>
      </c>
      <c r="B240" t="str">
        <f>LEFT(Master_file3[[#This Row],[Match ID]],3)</f>
        <v>3.6</v>
      </c>
      <c r="C240" t="str">
        <f>RIGHT(Master_file3[[#This Row],[Match ID]], 5)</f>
        <v>3.2.1</v>
      </c>
      <c r="D240">
        <v>3</v>
      </c>
      <c r="E240">
        <v>0</v>
      </c>
      <c r="F240">
        <v>0</v>
      </c>
      <c r="G240">
        <v>0.54733088600000002</v>
      </c>
      <c r="H240">
        <v>0.71415775999999997</v>
      </c>
      <c r="I240">
        <v>0.18</v>
      </c>
      <c r="J240">
        <v>0.01</v>
      </c>
      <c r="K240">
        <v>0.93</v>
      </c>
      <c r="L240">
        <v>0.48</v>
      </c>
      <c r="M240">
        <v>0.22</v>
      </c>
      <c r="N240">
        <v>0.58699999999999997</v>
      </c>
      <c r="O240">
        <v>0.67800000000000005</v>
      </c>
      <c r="P240" t="s">
        <v>174</v>
      </c>
      <c r="Q240">
        <f>ABS(Master_file3[[#This Row],[Factor loading]])</f>
        <v>0.09</v>
      </c>
      <c r="R240" t="s">
        <v>25</v>
      </c>
      <c r="S240">
        <f>IF(Master_file3[[#This Row],[Abs(loading)]] &gt;= 0.6, 1, 0)</f>
        <v>0</v>
      </c>
      <c r="T240">
        <f>IF(Master_file3[[#This Row],[Abs(loading)]]&gt;=0.7, 1, 0)</f>
        <v>0</v>
      </c>
    </row>
    <row r="241" spans="1:20" x14ac:dyDescent="0.2">
      <c r="A241" t="s">
        <v>653</v>
      </c>
      <c r="B241" t="str">
        <f>LEFT(Master_file3[[#This Row],[Match ID]],3)</f>
        <v>3.7</v>
      </c>
      <c r="C241" t="str">
        <f>RIGHT(Master_file3[[#This Row],[Match ID]], 5)</f>
        <v>3.2.1</v>
      </c>
      <c r="D241">
        <v>3</v>
      </c>
      <c r="E241">
        <v>0</v>
      </c>
      <c r="F241">
        <v>0</v>
      </c>
      <c r="G241">
        <v>0.47570691700000001</v>
      </c>
      <c r="H241">
        <v>0.36996024799999999</v>
      </c>
      <c r="I241">
        <v>0.69</v>
      </c>
      <c r="J241">
        <v>0.01</v>
      </c>
      <c r="K241">
        <v>0.97</v>
      </c>
      <c r="L241">
        <v>0.5</v>
      </c>
      <c r="M241">
        <v>0.13</v>
      </c>
      <c r="N241">
        <v>0.58699999999999997</v>
      </c>
      <c r="O241">
        <v>0.64100000000000001</v>
      </c>
      <c r="P241" t="s">
        <v>62</v>
      </c>
      <c r="Q241">
        <f>ABS(Master_file3[[#This Row],[Factor loading]])</f>
        <v>7.0000000000000007E-2</v>
      </c>
      <c r="R241" t="s">
        <v>25</v>
      </c>
      <c r="S241">
        <f>IF(Master_file3[[#This Row],[Abs(loading)]] &gt;= 0.6, 1, 0)</f>
        <v>0</v>
      </c>
      <c r="T241">
        <f>IF(Master_file3[[#This Row],[Abs(loading)]]&gt;=0.7, 1, 0)</f>
        <v>0</v>
      </c>
    </row>
    <row r="242" spans="1:20" x14ac:dyDescent="0.2">
      <c r="A242" t="s">
        <v>690</v>
      </c>
      <c r="B242" t="str">
        <f>LEFT(Master_file3[[#This Row],[Match ID]],3)</f>
        <v>3.8</v>
      </c>
      <c r="C242" t="str">
        <f>RIGHT(Master_file3[[#This Row],[Match ID]], 5)</f>
        <v>3.2.1</v>
      </c>
      <c r="D242">
        <v>3</v>
      </c>
      <c r="E242">
        <v>0</v>
      </c>
      <c r="F242">
        <v>0</v>
      </c>
      <c r="G242">
        <v>0.48475311100000001</v>
      </c>
      <c r="H242">
        <v>0.42281982299999998</v>
      </c>
      <c r="I242">
        <v>0.93</v>
      </c>
      <c r="J242">
        <v>0.06</v>
      </c>
      <c r="K242">
        <v>0.92</v>
      </c>
      <c r="L242">
        <v>0.51</v>
      </c>
      <c r="M242">
        <v>0.12</v>
      </c>
      <c r="N242">
        <v>0.59299999999999997</v>
      </c>
      <c r="O242">
        <v>0.67500000000000004</v>
      </c>
      <c r="P242" t="s">
        <v>161</v>
      </c>
      <c r="Q242">
        <f>ABS(Master_file3[[#This Row],[Factor loading]])</f>
        <v>0.03</v>
      </c>
      <c r="R242" t="s">
        <v>25</v>
      </c>
      <c r="S242">
        <f>IF(Master_file3[[#This Row],[Abs(loading)]] &gt;= 0.6, 1, 0)</f>
        <v>0</v>
      </c>
      <c r="T242">
        <f>IF(Master_file3[[#This Row],[Abs(loading)]]&gt;=0.7, 1, 0)</f>
        <v>0</v>
      </c>
    </row>
    <row r="243" spans="1:20" x14ac:dyDescent="0.2">
      <c r="A243" t="s">
        <v>423</v>
      </c>
      <c r="B243" t="str">
        <f>LEFT(Master_file3[[#This Row],[Match ID]],3)</f>
        <v>3.1</v>
      </c>
      <c r="C243" t="str">
        <f>RIGHT(Master_file3[[#This Row],[Match ID]], 5)</f>
        <v>3.2.2</v>
      </c>
      <c r="D243">
        <v>3</v>
      </c>
      <c r="E243">
        <v>0</v>
      </c>
      <c r="F243">
        <v>0</v>
      </c>
      <c r="G243">
        <v>0.58585819500000003</v>
      </c>
      <c r="H243">
        <v>0.75534510600000004</v>
      </c>
      <c r="I243">
        <v>0.99</v>
      </c>
      <c r="J243">
        <v>0.99</v>
      </c>
      <c r="K243">
        <v>1</v>
      </c>
      <c r="L243">
        <v>0.52</v>
      </c>
      <c r="M243">
        <v>0.2</v>
      </c>
      <c r="N243">
        <v>0.64200000000000002</v>
      </c>
      <c r="O243">
        <v>0.66500000000000004</v>
      </c>
      <c r="P243" t="s">
        <v>165</v>
      </c>
      <c r="Q243">
        <f>ABS(Master_file3[[#This Row],[Factor loading]])</f>
        <v>0</v>
      </c>
      <c r="R243" t="s">
        <v>424</v>
      </c>
      <c r="S243">
        <f>IF(Master_file3[[#This Row],[Abs(loading)]] &gt;= 0.6, 1, 0)</f>
        <v>0</v>
      </c>
      <c r="T243">
        <f>IF(Master_file3[[#This Row],[Abs(loading)]]&gt;=0.7, 1, 0)</f>
        <v>0</v>
      </c>
    </row>
    <row r="244" spans="1:20" x14ac:dyDescent="0.2">
      <c r="A244" t="s">
        <v>461</v>
      </c>
      <c r="B244" t="str">
        <f>LEFT(Master_file3[[#This Row],[Match ID]],3)</f>
        <v>3.2</v>
      </c>
      <c r="C244" t="str">
        <f>RIGHT(Master_file3[[#This Row],[Match ID]], 5)</f>
        <v>3.2.2</v>
      </c>
      <c r="D244">
        <v>3</v>
      </c>
      <c r="E244">
        <v>0</v>
      </c>
      <c r="F244">
        <v>1</v>
      </c>
      <c r="G244">
        <v>0.55848889899999998</v>
      </c>
      <c r="H244">
        <v>0.71376013800000004</v>
      </c>
      <c r="I244">
        <v>0.95</v>
      </c>
      <c r="J244">
        <v>0.3</v>
      </c>
      <c r="K244">
        <v>1</v>
      </c>
      <c r="L244">
        <v>0.53</v>
      </c>
      <c r="M244">
        <v>0.22</v>
      </c>
      <c r="N244">
        <v>0.64600000000000002</v>
      </c>
      <c r="O244">
        <v>0.65800000000000003</v>
      </c>
      <c r="P244" t="s">
        <v>462</v>
      </c>
      <c r="Q244">
        <f>ABS(Master_file3[[#This Row],[Factor loading]])</f>
        <v>0.79</v>
      </c>
      <c r="R244" t="s">
        <v>463</v>
      </c>
      <c r="S244">
        <f>IF(Master_file3[[#This Row],[Abs(loading)]] &gt;= 0.6, 1, 0)</f>
        <v>1</v>
      </c>
      <c r="T244">
        <f>IF(Master_file3[[#This Row],[Abs(loading)]]&gt;=0.7, 1, 0)</f>
        <v>1</v>
      </c>
    </row>
    <row r="245" spans="1:20" x14ac:dyDescent="0.2">
      <c r="A245" t="s">
        <v>501</v>
      </c>
      <c r="B245" t="str">
        <f>LEFT(Master_file3[[#This Row],[Match ID]],3)</f>
        <v>3.3</v>
      </c>
      <c r="C245" t="str">
        <f>RIGHT(Master_file3[[#This Row],[Match ID]], 5)</f>
        <v>3.2.2</v>
      </c>
      <c r="D245">
        <v>3</v>
      </c>
      <c r="E245">
        <v>0</v>
      </c>
      <c r="F245">
        <v>0</v>
      </c>
      <c r="G245">
        <v>0.53145646099999999</v>
      </c>
      <c r="H245">
        <v>0.49528229200000001</v>
      </c>
      <c r="I245">
        <v>0.08</v>
      </c>
      <c r="J245">
        <v>0</v>
      </c>
      <c r="K245">
        <v>0</v>
      </c>
      <c r="L245">
        <v>0.57999999999999996</v>
      </c>
      <c r="M245">
        <v>0.21</v>
      </c>
      <c r="N245">
        <v>0.55600000000000005</v>
      </c>
      <c r="O245">
        <v>0.60499999999999998</v>
      </c>
      <c r="P245" t="s">
        <v>165</v>
      </c>
      <c r="Q245">
        <f>ABS(Master_file3[[#This Row],[Factor loading]])</f>
        <v>0</v>
      </c>
      <c r="R245" t="s">
        <v>502</v>
      </c>
      <c r="S245">
        <f>IF(Master_file3[[#This Row],[Abs(loading)]] &gt;= 0.6, 1, 0)</f>
        <v>0</v>
      </c>
      <c r="T245">
        <f>IF(Master_file3[[#This Row],[Abs(loading)]]&gt;=0.7, 1, 0)</f>
        <v>0</v>
      </c>
    </row>
    <row r="246" spans="1:20" x14ac:dyDescent="0.2">
      <c r="A246" t="s">
        <v>534</v>
      </c>
      <c r="B246" t="str">
        <f>LEFT(Master_file3[[#This Row],[Match ID]],3)</f>
        <v>3.4</v>
      </c>
      <c r="C246" t="str">
        <f>RIGHT(Master_file3[[#This Row],[Match ID]], 5)</f>
        <v>3.2.2</v>
      </c>
      <c r="D246">
        <v>3</v>
      </c>
      <c r="E246">
        <v>0</v>
      </c>
      <c r="F246">
        <v>0</v>
      </c>
      <c r="G246">
        <v>0.54439733000000001</v>
      </c>
      <c r="H246">
        <v>0.58419430299999997</v>
      </c>
      <c r="I246">
        <v>0.44</v>
      </c>
      <c r="J246">
        <v>0</v>
      </c>
      <c r="K246">
        <v>0.49</v>
      </c>
      <c r="L246">
        <v>0.56999999999999995</v>
      </c>
      <c r="M246">
        <v>0.19</v>
      </c>
      <c r="N246">
        <v>0.57899999999999996</v>
      </c>
      <c r="O246">
        <v>0.61299999999999999</v>
      </c>
      <c r="P246" t="s">
        <v>213</v>
      </c>
      <c r="Q246">
        <f>ABS(Master_file3[[#This Row],[Factor loading]])</f>
        <v>0.08</v>
      </c>
      <c r="R246" t="s">
        <v>25</v>
      </c>
      <c r="S246">
        <f>IF(Master_file3[[#This Row],[Abs(loading)]] &gt;= 0.6, 1, 0)</f>
        <v>0</v>
      </c>
      <c r="T246">
        <f>IF(Master_file3[[#This Row],[Abs(loading)]]&gt;=0.7, 1, 0)</f>
        <v>0</v>
      </c>
    </row>
    <row r="247" spans="1:20" x14ac:dyDescent="0.2">
      <c r="A247" t="s">
        <v>573</v>
      </c>
      <c r="B247" t="str">
        <f>LEFT(Master_file3[[#This Row],[Match ID]],3)</f>
        <v>3.5</v>
      </c>
      <c r="C247" t="str">
        <f>RIGHT(Master_file3[[#This Row],[Match ID]], 5)</f>
        <v>3.2.2</v>
      </c>
      <c r="D247">
        <v>3</v>
      </c>
      <c r="E247">
        <v>0</v>
      </c>
      <c r="F247">
        <v>0</v>
      </c>
      <c r="G247">
        <v>0.52788195599999999</v>
      </c>
      <c r="H247">
        <v>0.366395205</v>
      </c>
      <c r="I247">
        <v>0.96</v>
      </c>
      <c r="J247">
        <v>0.01</v>
      </c>
      <c r="K247">
        <v>0.71</v>
      </c>
      <c r="L247">
        <v>0.56000000000000005</v>
      </c>
      <c r="M247">
        <v>0.21</v>
      </c>
      <c r="N247">
        <v>0.52800000000000002</v>
      </c>
      <c r="O247">
        <v>0.624</v>
      </c>
      <c r="P247" t="s">
        <v>43</v>
      </c>
      <c r="Q247">
        <f>ABS(Master_file3[[#This Row],[Factor loading]])</f>
        <v>0.12</v>
      </c>
      <c r="R247" t="s">
        <v>25</v>
      </c>
      <c r="S247">
        <f>IF(Master_file3[[#This Row],[Abs(loading)]] &gt;= 0.6, 1, 0)</f>
        <v>0</v>
      </c>
      <c r="T247">
        <f>IF(Master_file3[[#This Row],[Abs(loading)]]&gt;=0.7, 1, 0)</f>
        <v>0</v>
      </c>
    </row>
    <row r="248" spans="1:20" x14ac:dyDescent="0.2">
      <c r="A248" t="s">
        <v>611</v>
      </c>
      <c r="B248" t="str">
        <f>LEFT(Master_file3[[#This Row],[Match ID]],3)</f>
        <v>3.6</v>
      </c>
      <c r="C248" t="str">
        <f>RIGHT(Master_file3[[#This Row],[Match ID]], 5)</f>
        <v>3.2.2</v>
      </c>
      <c r="D248">
        <v>3</v>
      </c>
      <c r="E248">
        <v>0</v>
      </c>
      <c r="F248">
        <v>0</v>
      </c>
      <c r="G248">
        <v>0.53688376800000004</v>
      </c>
      <c r="H248">
        <v>0.53507280300000004</v>
      </c>
      <c r="I248">
        <v>0.14000000000000001</v>
      </c>
      <c r="J248">
        <v>0</v>
      </c>
      <c r="K248">
        <v>0.42</v>
      </c>
      <c r="L248">
        <v>0.48</v>
      </c>
      <c r="M248">
        <v>0.19</v>
      </c>
      <c r="N248">
        <v>0.51800000000000002</v>
      </c>
      <c r="O248">
        <v>0.621</v>
      </c>
      <c r="P248" t="s">
        <v>79</v>
      </c>
      <c r="Q248">
        <f>ABS(Master_file3[[#This Row],[Factor loading]])</f>
        <v>0.1</v>
      </c>
      <c r="R248" t="s">
        <v>25</v>
      </c>
      <c r="S248">
        <f>IF(Master_file3[[#This Row],[Abs(loading)]] &gt;= 0.6, 1, 0)</f>
        <v>0</v>
      </c>
      <c r="T248">
        <f>IF(Master_file3[[#This Row],[Abs(loading)]]&gt;=0.7, 1, 0)</f>
        <v>0</v>
      </c>
    </row>
    <row r="249" spans="1:20" x14ac:dyDescent="0.2">
      <c r="A249" t="s">
        <v>654</v>
      </c>
      <c r="B249" t="str">
        <f>LEFT(Master_file3[[#This Row],[Match ID]],3)</f>
        <v>3.7</v>
      </c>
      <c r="C249" t="str">
        <f>RIGHT(Master_file3[[#This Row],[Match ID]], 5)</f>
        <v>3.2.2</v>
      </c>
      <c r="D249">
        <v>3</v>
      </c>
      <c r="E249">
        <v>0</v>
      </c>
      <c r="F249">
        <v>0</v>
      </c>
      <c r="G249">
        <v>0.46288674899999999</v>
      </c>
      <c r="H249">
        <v>0.33489993200000001</v>
      </c>
      <c r="I249">
        <v>0.32</v>
      </c>
      <c r="J249">
        <v>0</v>
      </c>
      <c r="K249">
        <v>0.97</v>
      </c>
      <c r="L249">
        <v>0.51</v>
      </c>
      <c r="M249">
        <v>0.09</v>
      </c>
      <c r="N249">
        <v>0.51500000000000001</v>
      </c>
      <c r="O249">
        <v>0.61</v>
      </c>
      <c r="P249" t="s">
        <v>174</v>
      </c>
      <c r="Q249">
        <f>ABS(Master_file3[[#This Row],[Factor loading]])</f>
        <v>0.09</v>
      </c>
      <c r="R249" t="s">
        <v>25</v>
      </c>
      <c r="S249">
        <f>IF(Master_file3[[#This Row],[Abs(loading)]] &gt;= 0.6, 1, 0)</f>
        <v>0</v>
      </c>
      <c r="T249">
        <f>IF(Master_file3[[#This Row],[Abs(loading)]]&gt;=0.7, 1, 0)</f>
        <v>0</v>
      </c>
    </row>
    <row r="250" spans="1:20" x14ac:dyDescent="0.2">
      <c r="A250" t="s">
        <v>691</v>
      </c>
      <c r="B250" t="str">
        <f>LEFT(Master_file3[[#This Row],[Match ID]],3)</f>
        <v>3.8</v>
      </c>
      <c r="C250" t="str">
        <f>RIGHT(Master_file3[[#This Row],[Match ID]], 5)</f>
        <v>3.2.2</v>
      </c>
      <c r="D250">
        <v>3</v>
      </c>
      <c r="E250">
        <v>0</v>
      </c>
      <c r="F250">
        <v>0</v>
      </c>
      <c r="G250">
        <v>0.44916012700000002</v>
      </c>
      <c r="H250">
        <v>0.30628565000000002</v>
      </c>
      <c r="I250">
        <v>0.86</v>
      </c>
      <c r="J250">
        <v>0.01</v>
      </c>
      <c r="K250">
        <v>0.84</v>
      </c>
      <c r="L250">
        <v>0.52</v>
      </c>
      <c r="M250">
        <v>0.08</v>
      </c>
      <c r="N250">
        <v>0.54100000000000004</v>
      </c>
      <c r="O250">
        <v>0.623</v>
      </c>
      <c r="P250" t="s">
        <v>114</v>
      </c>
      <c r="Q250">
        <f>ABS(Master_file3[[#This Row],[Factor loading]])</f>
        <v>0.01</v>
      </c>
      <c r="R250" t="s">
        <v>25</v>
      </c>
      <c r="S250">
        <f>IF(Master_file3[[#This Row],[Abs(loading)]] &gt;= 0.6, 1, 0)</f>
        <v>0</v>
      </c>
      <c r="T250">
        <f>IF(Master_file3[[#This Row],[Abs(loading)]]&gt;=0.7, 1, 0)</f>
        <v>0</v>
      </c>
    </row>
    <row r="251" spans="1:20" x14ac:dyDescent="0.2">
      <c r="A251" t="s">
        <v>425</v>
      </c>
      <c r="B251" t="str">
        <f>LEFT(Master_file3[[#This Row],[Match ID]],3)</f>
        <v>3.1</v>
      </c>
      <c r="C251" t="str">
        <f>RIGHT(Master_file3[[#This Row],[Match ID]], 5)</f>
        <v>3.2.3</v>
      </c>
      <c r="D251">
        <v>3</v>
      </c>
      <c r="E251">
        <v>0</v>
      </c>
      <c r="F251">
        <v>0</v>
      </c>
      <c r="G251">
        <v>0.49707490599999998</v>
      </c>
      <c r="H251">
        <v>0.481517166</v>
      </c>
      <c r="I251">
        <v>0.83</v>
      </c>
      <c r="J251">
        <v>0.01</v>
      </c>
      <c r="K251">
        <v>0.99</v>
      </c>
      <c r="L251">
        <v>0.57999999999999996</v>
      </c>
      <c r="M251">
        <v>0.2</v>
      </c>
      <c r="N251">
        <v>0.57299999999999995</v>
      </c>
      <c r="O251">
        <v>0.64900000000000002</v>
      </c>
      <c r="P251" t="s">
        <v>213</v>
      </c>
      <c r="Q251">
        <f>ABS(Master_file3[[#This Row],[Factor loading]])</f>
        <v>0.08</v>
      </c>
      <c r="R251" t="s">
        <v>426</v>
      </c>
      <c r="S251">
        <f>IF(Master_file3[[#This Row],[Abs(loading)]] &gt;= 0.6, 1, 0)</f>
        <v>0</v>
      </c>
      <c r="T251">
        <f>IF(Master_file3[[#This Row],[Abs(loading)]]&gt;=0.7, 1, 0)</f>
        <v>0</v>
      </c>
    </row>
    <row r="252" spans="1:20" x14ac:dyDescent="0.2">
      <c r="A252" t="s">
        <v>464</v>
      </c>
      <c r="B252" t="str">
        <f>LEFT(Master_file3[[#This Row],[Match ID]],3)</f>
        <v>3.2</v>
      </c>
      <c r="C252" t="str">
        <f>RIGHT(Master_file3[[#This Row],[Match ID]], 5)</f>
        <v>3.2.3</v>
      </c>
      <c r="D252">
        <v>3</v>
      </c>
      <c r="E252">
        <v>0</v>
      </c>
      <c r="F252">
        <v>1</v>
      </c>
      <c r="G252">
        <v>0.49841925100000001</v>
      </c>
      <c r="H252">
        <v>0.48107028000000002</v>
      </c>
      <c r="I252">
        <v>0.86</v>
      </c>
      <c r="J252">
        <v>0.02</v>
      </c>
      <c r="K252">
        <v>0.99</v>
      </c>
      <c r="L252">
        <v>0.59</v>
      </c>
      <c r="M252">
        <v>0.21</v>
      </c>
      <c r="N252">
        <v>0.59799999999999998</v>
      </c>
      <c r="O252">
        <v>0.65800000000000003</v>
      </c>
      <c r="P252" t="s">
        <v>465</v>
      </c>
      <c r="Q252">
        <f>ABS(Master_file3[[#This Row],[Factor loading]])</f>
        <v>0.74</v>
      </c>
      <c r="R252" t="s">
        <v>466</v>
      </c>
      <c r="S252">
        <f>IF(Master_file3[[#This Row],[Abs(loading)]] &gt;= 0.6, 1, 0)</f>
        <v>1</v>
      </c>
      <c r="T252">
        <f>IF(Master_file3[[#This Row],[Abs(loading)]]&gt;=0.7, 1, 0)</f>
        <v>1</v>
      </c>
    </row>
    <row r="253" spans="1:20" x14ac:dyDescent="0.2">
      <c r="A253" t="s">
        <v>503</v>
      </c>
      <c r="B253" t="str">
        <f>LEFT(Master_file3[[#This Row],[Match ID]],3)</f>
        <v>3.3</v>
      </c>
      <c r="C253" t="str">
        <f>RIGHT(Master_file3[[#This Row],[Match ID]], 5)</f>
        <v>3.2.3</v>
      </c>
      <c r="D253">
        <v>3</v>
      </c>
      <c r="E253">
        <v>0</v>
      </c>
      <c r="F253">
        <v>0</v>
      </c>
      <c r="G253">
        <v>0.53011200199999997</v>
      </c>
      <c r="H253">
        <v>0.488855451</v>
      </c>
      <c r="I253">
        <v>0.93</v>
      </c>
      <c r="J253">
        <v>0</v>
      </c>
      <c r="K253">
        <v>0.01</v>
      </c>
      <c r="L253">
        <v>0.64</v>
      </c>
      <c r="M253">
        <v>0.23</v>
      </c>
      <c r="N253">
        <v>0.51700000000000002</v>
      </c>
      <c r="O253">
        <v>0.59699999999999998</v>
      </c>
      <c r="P253" t="s">
        <v>46</v>
      </c>
      <c r="Q253">
        <f>ABS(Master_file3[[#This Row],[Factor loading]])</f>
        <v>0.03</v>
      </c>
      <c r="R253" t="s">
        <v>504</v>
      </c>
      <c r="S253">
        <f>IF(Master_file3[[#This Row],[Abs(loading)]] &gt;= 0.6, 1, 0)</f>
        <v>0</v>
      </c>
      <c r="T253">
        <f>IF(Master_file3[[#This Row],[Abs(loading)]]&gt;=0.7, 1, 0)</f>
        <v>0</v>
      </c>
    </row>
    <row r="254" spans="1:20" x14ac:dyDescent="0.2">
      <c r="A254" t="s">
        <v>535</v>
      </c>
      <c r="B254" t="str">
        <f>LEFT(Master_file3[[#This Row],[Match ID]],3)</f>
        <v>3.4</v>
      </c>
      <c r="C254" t="str">
        <f>RIGHT(Master_file3[[#This Row],[Match ID]], 5)</f>
        <v>3.2.3</v>
      </c>
      <c r="D254">
        <v>3</v>
      </c>
      <c r="E254">
        <v>0</v>
      </c>
      <c r="F254">
        <v>0</v>
      </c>
      <c r="G254">
        <v>0.61821865600000003</v>
      </c>
      <c r="H254">
        <v>0.70004427400000002</v>
      </c>
      <c r="I254">
        <v>0.95</v>
      </c>
      <c r="J254">
        <v>0.01</v>
      </c>
      <c r="K254">
        <v>0.5</v>
      </c>
      <c r="L254">
        <v>0.64</v>
      </c>
      <c r="M254">
        <v>0.21</v>
      </c>
      <c r="N254">
        <v>0.56799999999999995</v>
      </c>
      <c r="O254">
        <v>0.623</v>
      </c>
      <c r="P254" t="s">
        <v>55</v>
      </c>
      <c r="Q254">
        <f>ABS(Master_file3[[#This Row],[Factor loading]])</f>
        <v>0.11</v>
      </c>
      <c r="R254" t="s">
        <v>25</v>
      </c>
      <c r="S254">
        <f>IF(Master_file3[[#This Row],[Abs(loading)]] &gt;= 0.6, 1, 0)</f>
        <v>0</v>
      </c>
      <c r="T254">
        <f>IF(Master_file3[[#This Row],[Abs(loading)]]&gt;=0.7, 1, 0)</f>
        <v>0</v>
      </c>
    </row>
    <row r="255" spans="1:20" x14ac:dyDescent="0.2">
      <c r="A255" t="s">
        <v>574</v>
      </c>
      <c r="B255" t="str">
        <f>LEFT(Master_file3[[#This Row],[Match ID]],3)</f>
        <v>3.5</v>
      </c>
      <c r="C255" t="str">
        <f>RIGHT(Master_file3[[#This Row],[Match ID]], 5)</f>
        <v>3.2.3</v>
      </c>
      <c r="D255">
        <v>3</v>
      </c>
      <c r="E255">
        <v>0</v>
      </c>
      <c r="F255">
        <v>0</v>
      </c>
      <c r="G255">
        <v>0.52794123400000004</v>
      </c>
      <c r="H255">
        <v>0.52574187500000003</v>
      </c>
      <c r="I255">
        <v>0.93</v>
      </c>
      <c r="J255">
        <v>0.01</v>
      </c>
      <c r="K255">
        <v>0.02</v>
      </c>
      <c r="L255">
        <v>0.6</v>
      </c>
      <c r="M255">
        <v>0.18</v>
      </c>
      <c r="N255">
        <v>0.50600000000000001</v>
      </c>
      <c r="O255">
        <v>0.60899999999999999</v>
      </c>
      <c r="P255" t="s">
        <v>57</v>
      </c>
      <c r="Q255">
        <f>ABS(Master_file3[[#This Row],[Factor loading]])</f>
        <v>0.02</v>
      </c>
      <c r="R255" t="s">
        <v>25</v>
      </c>
      <c r="S255">
        <f>IF(Master_file3[[#This Row],[Abs(loading)]] &gt;= 0.6, 1, 0)</f>
        <v>0</v>
      </c>
      <c r="T255">
        <f>IF(Master_file3[[#This Row],[Abs(loading)]]&gt;=0.7, 1, 0)</f>
        <v>0</v>
      </c>
    </row>
    <row r="256" spans="1:20" x14ac:dyDescent="0.2">
      <c r="A256" t="s">
        <v>612</v>
      </c>
      <c r="B256" t="str">
        <f>LEFT(Master_file3[[#This Row],[Match ID]],3)</f>
        <v>3.6</v>
      </c>
      <c r="C256" t="str">
        <f>RIGHT(Master_file3[[#This Row],[Match ID]], 5)</f>
        <v>3.2.3</v>
      </c>
      <c r="D256">
        <v>3</v>
      </c>
      <c r="E256">
        <v>0</v>
      </c>
      <c r="F256">
        <v>0</v>
      </c>
      <c r="G256">
        <v>0.546768425</v>
      </c>
      <c r="H256">
        <v>0.48549288499999999</v>
      </c>
      <c r="I256">
        <v>0.76</v>
      </c>
      <c r="J256">
        <v>0.01</v>
      </c>
      <c r="K256">
        <v>0.01</v>
      </c>
      <c r="L256">
        <v>0.53</v>
      </c>
      <c r="M256">
        <v>0.16</v>
      </c>
      <c r="N256">
        <v>0.51</v>
      </c>
      <c r="O256">
        <v>0.63900000000000001</v>
      </c>
      <c r="P256" t="s">
        <v>206</v>
      </c>
      <c r="Q256">
        <f>ABS(Master_file3[[#This Row],[Factor loading]])</f>
        <v>0.05</v>
      </c>
      <c r="R256" t="s">
        <v>25</v>
      </c>
      <c r="S256">
        <f>IF(Master_file3[[#This Row],[Abs(loading)]] &gt;= 0.6, 1, 0)</f>
        <v>0</v>
      </c>
      <c r="T256">
        <f>IF(Master_file3[[#This Row],[Abs(loading)]]&gt;=0.7, 1, 0)</f>
        <v>0</v>
      </c>
    </row>
    <row r="257" spans="1:20" x14ac:dyDescent="0.2">
      <c r="A257" t="s">
        <v>655</v>
      </c>
      <c r="B257" t="str">
        <f>LEFT(Master_file3[[#This Row],[Match ID]],3)</f>
        <v>3.7</v>
      </c>
      <c r="C257" t="str">
        <f>RIGHT(Master_file3[[#This Row],[Match ID]], 5)</f>
        <v>3.2.3</v>
      </c>
      <c r="D257">
        <v>3</v>
      </c>
      <c r="E257">
        <v>0</v>
      </c>
      <c r="F257">
        <v>0</v>
      </c>
      <c r="G257">
        <v>0.45560047999999997</v>
      </c>
      <c r="H257">
        <v>0.24786821000000001</v>
      </c>
      <c r="I257">
        <v>0.96</v>
      </c>
      <c r="J257">
        <v>0.01</v>
      </c>
      <c r="K257">
        <v>0.37</v>
      </c>
      <c r="L257">
        <v>0.56999999999999995</v>
      </c>
      <c r="M257">
        <v>0.09</v>
      </c>
      <c r="N257">
        <v>0.47099999999999997</v>
      </c>
      <c r="O257">
        <v>0.59699999999999998</v>
      </c>
      <c r="P257" t="s">
        <v>64</v>
      </c>
      <c r="Q257">
        <f>ABS(Master_file3[[#This Row],[Factor loading]])</f>
        <v>0.04</v>
      </c>
      <c r="R257" t="s">
        <v>25</v>
      </c>
      <c r="S257">
        <f>IF(Master_file3[[#This Row],[Abs(loading)]] &gt;= 0.6, 1, 0)</f>
        <v>0</v>
      </c>
      <c r="T257">
        <f>IF(Master_file3[[#This Row],[Abs(loading)]]&gt;=0.7, 1, 0)</f>
        <v>0</v>
      </c>
    </row>
    <row r="258" spans="1:20" x14ac:dyDescent="0.2">
      <c r="A258" t="s">
        <v>692</v>
      </c>
      <c r="B258" t="str">
        <f>LEFT(Master_file3[[#This Row],[Match ID]],3)</f>
        <v>3.8</v>
      </c>
      <c r="C258" t="str">
        <f>RIGHT(Master_file3[[#This Row],[Match ID]], 5)</f>
        <v>3.2.3</v>
      </c>
      <c r="D258">
        <v>3</v>
      </c>
      <c r="E258">
        <v>0</v>
      </c>
      <c r="F258">
        <v>0</v>
      </c>
      <c r="G258">
        <v>0.45035905900000001</v>
      </c>
      <c r="H258">
        <v>0.21698606000000001</v>
      </c>
      <c r="I258">
        <v>0.98</v>
      </c>
      <c r="J258">
        <v>0.02</v>
      </c>
      <c r="K258">
        <v>0.16</v>
      </c>
      <c r="L258">
        <v>0.57999999999999996</v>
      </c>
      <c r="M258">
        <v>0.09</v>
      </c>
      <c r="N258">
        <v>0.502</v>
      </c>
      <c r="O258">
        <v>0.624</v>
      </c>
      <c r="P258" t="s">
        <v>68</v>
      </c>
      <c r="Q258">
        <f>ABS(Master_file3[[#This Row],[Factor loading]])</f>
        <v>0.1</v>
      </c>
      <c r="R258" t="s">
        <v>25</v>
      </c>
      <c r="S258">
        <f>IF(Master_file3[[#This Row],[Abs(loading)]] &gt;= 0.6, 1, 0)</f>
        <v>0</v>
      </c>
      <c r="T258">
        <f>IF(Master_file3[[#This Row],[Abs(loading)]]&gt;=0.7, 1, 0)</f>
        <v>0</v>
      </c>
    </row>
    <row r="259" spans="1:20" x14ac:dyDescent="0.2">
      <c r="A259" t="s">
        <v>427</v>
      </c>
      <c r="B259" t="str">
        <f>LEFT(Master_file3[[#This Row],[Match ID]],3)</f>
        <v>3.1</v>
      </c>
      <c r="C259" t="str">
        <f>RIGHT(Master_file3[[#This Row],[Match ID]], 5)</f>
        <v>3.3.1</v>
      </c>
      <c r="D259">
        <v>3</v>
      </c>
      <c r="E259">
        <v>0</v>
      </c>
      <c r="F259">
        <v>0</v>
      </c>
      <c r="G259">
        <v>0.49804430300000002</v>
      </c>
      <c r="H259">
        <v>0.362841368</v>
      </c>
      <c r="I259">
        <v>0.76</v>
      </c>
      <c r="J259">
        <v>0.66</v>
      </c>
      <c r="K259">
        <v>0.8</v>
      </c>
      <c r="L259">
        <v>0.7</v>
      </c>
      <c r="M259">
        <v>0.36</v>
      </c>
      <c r="N259">
        <v>0.68200000000000005</v>
      </c>
      <c r="O259">
        <v>0.64800000000000002</v>
      </c>
      <c r="P259" t="s">
        <v>206</v>
      </c>
      <c r="Q259">
        <f>ABS(Master_file3[[#This Row],[Factor loading]])</f>
        <v>0.05</v>
      </c>
      <c r="R259" t="s">
        <v>428</v>
      </c>
      <c r="S259">
        <f>IF(Master_file3[[#This Row],[Abs(loading)]] &gt;= 0.6, 1, 0)</f>
        <v>0</v>
      </c>
      <c r="T259">
        <f>IF(Master_file3[[#This Row],[Abs(loading)]]&gt;=0.7, 1, 0)</f>
        <v>0</v>
      </c>
    </row>
    <row r="260" spans="1:20" x14ac:dyDescent="0.2">
      <c r="A260" t="s">
        <v>467</v>
      </c>
      <c r="B260" t="str">
        <f>LEFT(Master_file3[[#This Row],[Match ID]],3)</f>
        <v>3.2</v>
      </c>
      <c r="C260" t="str">
        <f>RIGHT(Master_file3[[#This Row],[Match ID]], 5)</f>
        <v>3.3.1</v>
      </c>
      <c r="D260">
        <v>3</v>
      </c>
      <c r="E260">
        <v>0</v>
      </c>
      <c r="F260">
        <v>0</v>
      </c>
      <c r="G260">
        <v>0.483981997</v>
      </c>
      <c r="H260">
        <v>0.31741929099999999</v>
      </c>
      <c r="I260">
        <v>0.06</v>
      </c>
      <c r="J260">
        <v>0.01</v>
      </c>
      <c r="K260">
        <v>0.41</v>
      </c>
      <c r="L260">
        <v>0.68</v>
      </c>
      <c r="M260">
        <v>0.27</v>
      </c>
      <c r="N260">
        <v>0.64800000000000002</v>
      </c>
      <c r="O260">
        <v>0.626</v>
      </c>
      <c r="P260" t="s">
        <v>165</v>
      </c>
      <c r="Q260">
        <f>ABS(Master_file3[[#This Row],[Factor loading]])</f>
        <v>0</v>
      </c>
      <c r="R260" t="s">
        <v>468</v>
      </c>
      <c r="S260">
        <f>IF(Master_file3[[#This Row],[Abs(loading)]] &gt;= 0.6, 1, 0)</f>
        <v>0</v>
      </c>
      <c r="T260">
        <f>IF(Master_file3[[#This Row],[Abs(loading)]]&gt;=0.7, 1, 0)</f>
        <v>0</v>
      </c>
    </row>
    <row r="261" spans="1:20" x14ac:dyDescent="0.2">
      <c r="A261" t="s">
        <v>505</v>
      </c>
      <c r="B261" t="str">
        <f>LEFT(Master_file3[[#This Row],[Match ID]],3)</f>
        <v>3.3</v>
      </c>
      <c r="C261" t="str">
        <f>RIGHT(Master_file3[[#This Row],[Match ID]], 5)</f>
        <v>3.3.1</v>
      </c>
      <c r="D261">
        <v>3</v>
      </c>
      <c r="E261">
        <v>0</v>
      </c>
      <c r="F261">
        <v>1</v>
      </c>
      <c r="G261">
        <v>0.57348151000000003</v>
      </c>
      <c r="H261">
        <v>0.65825754400000003</v>
      </c>
      <c r="I261">
        <v>0.9</v>
      </c>
      <c r="J261">
        <v>0.54</v>
      </c>
      <c r="K261">
        <v>1</v>
      </c>
      <c r="L261">
        <v>0.76</v>
      </c>
      <c r="M261">
        <v>0.35</v>
      </c>
      <c r="N261">
        <v>0.71799999999999997</v>
      </c>
      <c r="O261">
        <v>0.67600000000000005</v>
      </c>
      <c r="P261" t="s">
        <v>192</v>
      </c>
      <c r="Q261">
        <f>ABS(Master_file3[[#This Row],[Factor loading]])</f>
        <v>0.81</v>
      </c>
      <c r="R261" t="s">
        <v>89</v>
      </c>
      <c r="S261">
        <f>IF(Master_file3[[#This Row],[Abs(loading)]] &gt;= 0.6, 1, 0)</f>
        <v>1</v>
      </c>
      <c r="T261">
        <f>IF(Master_file3[[#This Row],[Abs(loading)]]&gt;=0.7, 1, 0)</f>
        <v>1</v>
      </c>
    </row>
    <row r="262" spans="1:20" x14ac:dyDescent="0.2">
      <c r="A262" t="s">
        <v>536</v>
      </c>
      <c r="B262" t="str">
        <f>LEFT(Master_file3[[#This Row],[Match ID]],3)</f>
        <v>3.4</v>
      </c>
      <c r="C262" t="str">
        <f>RIGHT(Master_file3[[#This Row],[Match ID]], 5)</f>
        <v>3.3.1</v>
      </c>
      <c r="D262">
        <v>3</v>
      </c>
      <c r="E262">
        <v>0</v>
      </c>
      <c r="F262">
        <v>0</v>
      </c>
      <c r="G262">
        <v>0.55853962300000004</v>
      </c>
      <c r="H262">
        <v>0.45578697299999998</v>
      </c>
      <c r="I262">
        <v>0.43</v>
      </c>
      <c r="J262">
        <v>0.05</v>
      </c>
      <c r="K262">
        <v>1</v>
      </c>
      <c r="L262">
        <v>0.74</v>
      </c>
      <c r="M262">
        <v>0.28999999999999998</v>
      </c>
      <c r="N262">
        <v>0.67800000000000005</v>
      </c>
      <c r="O262">
        <v>0.66100000000000003</v>
      </c>
      <c r="P262" t="s">
        <v>62</v>
      </c>
      <c r="Q262">
        <f>ABS(Master_file3[[#This Row],[Factor loading]])</f>
        <v>7.0000000000000007E-2</v>
      </c>
      <c r="R262" t="s">
        <v>25</v>
      </c>
      <c r="S262">
        <f>IF(Master_file3[[#This Row],[Abs(loading)]] &gt;= 0.6, 1, 0)</f>
        <v>0</v>
      </c>
      <c r="T262">
        <f>IF(Master_file3[[#This Row],[Abs(loading)]]&gt;=0.7, 1, 0)</f>
        <v>0</v>
      </c>
    </row>
    <row r="263" spans="1:20" x14ac:dyDescent="0.2">
      <c r="A263" t="s">
        <v>575</v>
      </c>
      <c r="B263" t="str">
        <f>LEFT(Master_file3[[#This Row],[Match ID]],3)</f>
        <v>3.5</v>
      </c>
      <c r="C263" t="str">
        <f>RIGHT(Master_file3[[#This Row],[Match ID]], 5)</f>
        <v>3.3.1</v>
      </c>
      <c r="D263">
        <v>3</v>
      </c>
      <c r="E263">
        <v>0</v>
      </c>
      <c r="F263">
        <v>0</v>
      </c>
      <c r="G263">
        <v>0.46595212200000002</v>
      </c>
      <c r="H263">
        <v>0.285476595</v>
      </c>
      <c r="I263">
        <v>0.92</v>
      </c>
      <c r="J263">
        <v>0.78</v>
      </c>
      <c r="K263">
        <v>0.99</v>
      </c>
      <c r="L263">
        <v>0.75</v>
      </c>
      <c r="M263">
        <v>0.45</v>
      </c>
      <c r="N263">
        <v>0.67700000000000005</v>
      </c>
      <c r="O263">
        <v>0.67400000000000004</v>
      </c>
      <c r="P263" t="s">
        <v>72</v>
      </c>
      <c r="Q263">
        <f>ABS(Master_file3[[#This Row],[Factor loading]])</f>
        <v>0.06</v>
      </c>
      <c r="R263" t="s">
        <v>25</v>
      </c>
      <c r="S263">
        <f>IF(Master_file3[[#This Row],[Abs(loading)]] &gt;= 0.6, 1, 0)</f>
        <v>0</v>
      </c>
      <c r="T263">
        <f>IF(Master_file3[[#This Row],[Abs(loading)]]&gt;=0.7, 1, 0)</f>
        <v>0</v>
      </c>
    </row>
    <row r="264" spans="1:20" x14ac:dyDescent="0.2">
      <c r="A264" t="s">
        <v>613</v>
      </c>
      <c r="B264" t="str">
        <f>LEFT(Master_file3[[#This Row],[Match ID]],3)</f>
        <v>3.6</v>
      </c>
      <c r="C264" t="str">
        <f>RIGHT(Master_file3[[#This Row],[Match ID]], 5)</f>
        <v>3.3.1</v>
      </c>
      <c r="D264">
        <v>3</v>
      </c>
      <c r="E264">
        <v>0</v>
      </c>
      <c r="F264">
        <v>0</v>
      </c>
      <c r="G264">
        <v>0.50354340099999995</v>
      </c>
      <c r="H264">
        <v>0.45316481600000003</v>
      </c>
      <c r="I264">
        <v>0.05</v>
      </c>
      <c r="J264">
        <v>0.01</v>
      </c>
      <c r="K264">
        <v>0.84</v>
      </c>
      <c r="L264">
        <v>0.64</v>
      </c>
      <c r="M264">
        <v>0.27</v>
      </c>
      <c r="N264">
        <v>0.61799999999999999</v>
      </c>
      <c r="O264">
        <v>0.64100000000000001</v>
      </c>
      <c r="P264" t="s">
        <v>172</v>
      </c>
      <c r="Q264">
        <f>ABS(Master_file3[[#This Row],[Factor loading]])</f>
        <v>0.04</v>
      </c>
      <c r="R264" t="s">
        <v>25</v>
      </c>
      <c r="S264">
        <f>IF(Master_file3[[#This Row],[Abs(loading)]] &gt;= 0.6, 1, 0)</f>
        <v>0</v>
      </c>
      <c r="T264">
        <f>IF(Master_file3[[#This Row],[Abs(loading)]]&gt;=0.7, 1, 0)</f>
        <v>0</v>
      </c>
    </row>
    <row r="265" spans="1:20" x14ac:dyDescent="0.2">
      <c r="A265" t="s">
        <v>656</v>
      </c>
      <c r="B265" t="str">
        <f>LEFT(Master_file3[[#This Row],[Match ID]],3)</f>
        <v>3.7</v>
      </c>
      <c r="C265" t="str">
        <f>RIGHT(Master_file3[[#This Row],[Match ID]], 5)</f>
        <v>3.3.1</v>
      </c>
      <c r="D265">
        <v>3</v>
      </c>
      <c r="E265">
        <v>0</v>
      </c>
      <c r="F265">
        <v>0</v>
      </c>
      <c r="G265">
        <v>0.46970607599999997</v>
      </c>
      <c r="H265">
        <v>0.30968672000000003</v>
      </c>
      <c r="I265">
        <v>7.0000000000000007E-2</v>
      </c>
      <c r="J265">
        <v>0</v>
      </c>
      <c r="K265">
        <v>0.85</v>
      </c>
      <c r="L265">
        <v>0.69</v>
      </c>
      <c r="M265">
        <v>0.16</v>
      </c>
      <c r="N265">
        <v>0.63100000000000001</v>
      </c>
      <c r="O265">
        <v>0.64100000000000001</v>
      </c>
      <c r="P265" t="s">
        <v>197</v>
      </c>
      <c r="Q265">
        <f>ABS(Master_file3[[#This Row],[Factor loading]])</f>
        <v>0.06</v>
      </c>
      <c r="R265" t="s">
        <v>25</v>
      </c>
      <c r="S265">
        <f>IF(Master_file3[[#This Row],[Abs(loading)]] &gt;= 0.6, 1, 0)</f>
        <v>0</v>
      </c>
      <c r="T265">
        <f>IF(Master_file3[[#This Row],[Abs(loading)]]&gt;=0.7, 1, 0)</f>
        <v>0</v>
      </c>
    </row>
    <row r="266" spans="1:20" x14ac:dyDescent="0.2">
      <c r="A266" t="s">
        <v>693</v>
      </c>
      <c r="B266" t="str">
        <f>LEFT(Master_file3[[#This Row],[Match ID]],3)</f>
        <v>3.8</v>
      </c>
      <c r="C266" t="str">
        <f>RIGHT(Master_file3[[#This Row],[Match ID]], 5)</f>
        <v>3.3.1</v>
      </c>
      <c r="D266">
        <v>3</v>
      </c>
      <c r="E266">
        <v>0</v>
      </c>
      <c r="F266">
        <v>0</v>
      </c>
      <c r="G266">
        <v>0.42794695999999999</v>
      </c>
      <c r="H266">
        <v>0.209611356</v>
      </c>
      <c r="I266">
        <v>0.04</v>
      </c>
      <c r="J266">
        <v>0</v>
      </c>
      <c r="K266">
        <v>0.16</v>
      </c>
      <c r="L266">
        <v>0.7</v>
      </c>
      <c r="M266">
        <v>0.15</v>
      </c>
      <c r="N266">
        <v>0.59199999999999997</v>
      </c>
      <c r="O266">
        <v>0.623</v>
      </c>
      <c r="P266" t="s">
        <v>170</v>
      </c>
      <c r="Q266">
        <f>ABS(Master_file3[[#This Row],[Factor loading]])</f>
        <v>0.05</v>
      </c>
      <c r="R266" t="s">
        <v>25</v>
      </c>
      <c r="S266">
        <f>IF(Master_file3[[#This Row],[Abs(loading)]] &gt;= 0.6, 1, 0)</f>
        <v>0</v>
      </c>
      <c r="T266">
        <f>IF(Master_file3[[#This Row],[Abs(loading)]]&gt;=0.7, 1, 0)</f>
        <v>0</v>
      </c>
    </row>
    <row r="267" spans="1:20" x14ac:dyDescent="0.2">
      <c r="A267" t="s">
        <v>429</v>
      </c>
      <c r="B267" t="str">
        <f>LEFT(Master_file3[[#This Row],[Match ID]],3)</f>
        <v>3.1</v>
      </c>
      <c r="C267" t="str">
        <f>RIGHT(Master_file3[[#This Row],[Match ID]], 5)</f>
        <v>3.3.2</v>
      </c>
      <c r="D267">
        <v>3</v>
      </c>
      <c r="E267">
        <v>0</v>
      </c>
      <c r="F267">
        <v>0</v>
      </c>
      <c r="G267">
        <v>0.54552929100000003</v>
      </c>
      <c r="H267">
        <v>0.33502927399999999</v>
      </c>
      <c r="I267">
        <v>0.28000000000000003</v>
      </c>
      <c r="J267">
        <v>0.01</v>
      </c>
      <c r="K267">
        <v>0.01</v>
      </c>
      <c r="L267">
        <v>0.67</v>
      </c>
      <c r="M267">
        <v>0.28000000000000003</v>
      </c>
      <c r="N267">
        <v>0.65200000000000002</v>
      </c>
      <c r="O267">
        <v>0.69199999999999995</v>
      </c>
      <c r="P267" t="s">
        <v>172</v>
      </c>
      <c r="Q267">
        <f>ABS(Master_file3[[#This Row],[Factor loading]])</f>
        <v>0.04</v>
      </c>
      <c r="R267" t="s">
        <v>430</v>
      </c>
      <c r="S267">
        <f>IF(Master_file3[[#This Row],[Abs(loading)]] &gt;= 0.6, 1, 0)</f>
        <v>0</v>
      </c>
      <c r="T267">
        <f>IF(Master_file3[[#This Row],[Abs(loading)]]&gt;=0.7, 1, 0)</f>
        <v>0</v>
      </c>
    </row>
    <row r="268" spans="1:20" x14ac:dyDescent="0.2">
      <c r="A268" t="s">
        <v>469</v>
      </c>
      <c r="B268" t="str">
        <f>LEFT(Master_file3[[#This Row],[Match ID]],3)</f>
        <v>3.2</v>
      </c>
      <c r="C268" t="str">
        <f>RIGHT(Master_file3[[#This Row],[Match ID]], 5)</f>
        <v>3.3.2</v>
      </c>
      <c r="D268">
        <v>3</v>
      </c>
      <c r="E268">
        <v>0</v>
      </c>
      <c r="F268">
        <v>0</v>
      </c>
      <c r="G268">
        <v>0.53487740299999997</v>
      </c>
      <c r="H268">
        <v>0.36959651100000002</v>
      </c>
      <c r="I268">
        <v>0.04</v>
      </c>
      <c r="J268">
        <v>0</v>
      </c>
      <c r="K268">
        <v>0.01</v>
      </c>
      <c r="L268">
        <v>0.68</v>
      </c>
      <c r="M268">
        <v>0.3</v>
      </c>
      <c r="N268">
        <v>0.65100000000000002</v>
      </c>
      <c r="O268">
        <v>0.68</v>
      </c>
      <c r="P268" t="s">
        <v>172</v>
      </c>
      <c r="Q268">
        <f>ABS(Master_file3[[#This Row],[Factor loading]])</f>
        <v>0.04</v>
      </c>
      <c r="R268" t="s">
        <v>470</v>
      </c>
      <c r="S268">
        <f>IF(Master_file3[[#This Row],[Abs(loading)]] &gt;= 0.6, 1, 0)</f>
        <v>0</v>
      </c>
      <c r="T268">
        <f>IF(Master_file3[[#This Row],[Abs(loading)]]&gt;=0.7, 1, 0)</f>
        <v>0</v>
      </c>
    </row>
    <row r="269" spans="1:20" x14ac:dyDescent="0.2">
      <c r="A269" t="s">
        <v>506</v>
      </c>
      <c r="B269" t="str">
        <f>LEFT(Master_file3[[#This Row],[Match ID]],3)</f>
        <v>3.3</v>
      </c>
      <c r="C269" t="str">
        <f>RIGHT(Master_file3[[#This Row],[Match ID]], 5)</f>
        <v>3.3.2</v>
      </c>
      <c r="D269">
        <v>3</v>
      </c>
      <c r="E269">
        <v>0</v>
      </c>
      <c r="F269">
        <v>1</v>
      </c>
      <c r="G269">
        <v>0.49596536600000002</v>
      </c>
      <c r="H269">
        <v>0.410465837</v>
      </c>
      <c r="I269">
        <v>0.97</v>
      </c>
      <c r="J269">
        <v>0.98</v>
      </c>
      <c r="K269">
        <v>0.99</v>
      </c>
      <c r="L269">
        <v>0.75</v>
      </c>
      <c r="M269">
        <v>0.39</v>
      </c>
      <c r="N269">
        <v>0.66</v>
      </c>
      <c r="O269">
        <v>0.71299999999999997</v>
      </c>
      <c r="P269" t="s">
        <v>297</v>
      </c>
      <c r="Q269">
        <f>ABS(Master_file3[[#This Row],[Factor loading]])</f>
        <v>0.9</v>
      </c>
      <c r="R269" t="s">
        <v>507</v>
      </c>
      <c r="S269">
        <f>IF(Master_file3[[#This Row],[Abs(loading)]] &gt;= 0.6, 1, 0)</f>
        <v>1</v>
      </c>
      <c r="T269">
        <f>IF(Master_file3[[#This Row],[Abs(loading)]]&gt;=0.7, 1, 0)</f>
        <v>1</v>
      </c>
    </row>
    <row r="270" spans="1:20" x14ac:dyDescent="0.2">
      <c r="A270" t="s">
        <v>537</v>
      </c>
      <c r="B270" t="str">
        <f>LEFT(Master_file3[[#This Row],[Match ID]],3)</f>
        <v>3.4</v>
      </c>
      <c r="C270" t="str">
        <f>RIGHT(Master_file3[[#This Row],[Match ID]], 5)</f>
        <v>3.3.2</v>
      </c>
      <c r="D270">
        <v>3</v>
      </c>
      <c r="E270">
        <v>0</v>
      </c>
      <c r="F270">
        <v>0</v>
      </c>
      <c r="G270">
        <v>0.55576782899999999</v>
      </c>
      <c r="H270">
        <v>0.61068618299999999</v>
      </c>
      <c r="I270">
        <v>0.94</v>
      </c>
      <c r="J270">
        <v>0.96</v>
      </c>
      <c r="K270">
        <v>0.99</v>
      </c>
      <c r="L270">
        <v>0.75</v>
      </c>
      <c r="M270">
        <v>0.38</v>
      </c>
      <c r="N270">
        <v>0.68200000000000005</v>
      </c>
      <c r="O270">
        <v>0.70799999999999996</v>
      </c>
      <c r="P270" t="s">
        <v>215</v>
      </c>
      <c r="Q270">
        <f>ABS(Master_file3[[#This Row],[Factor loading]])</f>
        <v>0.02</v>
      </c>
      <c r="R270" t="s">
        <v>25</v>
      </c>
      <c r="S270">
        <f>IF(Master_file3[[#This Row],[Abs(loading)]] &gt;= 0.6, 1, 0)</f>
        <v>0</v>
      </c>
      <c r="T270">
        <f>IF(Master_file3[[#This Row],[Abs(loading)]]&gt;=0.7, 1, 0)</f>
        <v>0</v>
      </c>
    </row>
    <row r="271" spans="1:20" x14ac:dyDescent="0.2">
      <c r="A271" t="s">
        <v>576</v>
      </c>
      <c r="B271" t="str">
        <f>LEFT(Master_file3[[#This Row],[Match ID]],3)</f>
        <v>3.5</v>
      </c>
      <c r="C271" t="str">
        <f>RIGHT(Master_file3[[#This Row],[Match ID]], 5)</f>
        <v>3.3.2</v>
      </c>
      <c r="D271">
        <v>3</v>
      </c>
      <c r="E271">
        <v>0</v>
      </c>
      <c r="F271">
        <v>0</v>
      </c>
      <c r="G271">
        <v>0.50480649700000002</v>
      </c>
      <c r="H271">
        <v>0.412361056</v>
      </c>
      <c r="I271">
        <v>0.91</v>
      </c>
      <c r="J271">
        <v>0.68</v>
      </c>
      <c r="K271">
        <v>0.96</v>
      </c>
      <c r="L271">
        <v>0.7</v>
      </c>
      <c r="M271">
        <v>0.28999999999999998</v>
      </c>
      <c r="N271">
        <v>0.6</v>
      </c>
      <c r="O271">
        <v>0.71</v>
      </c>
      <c r="P271" t="s">
        <v>165</v>
      </c>
      <c r="Q271">
        <f>ABS(Master_file3[[#This Row],[Factor loading]])</f>
        <v>0</v>
      </c>
      <c r="R271" t="s">
        <v>25</v>
      </c>
      <c r="S271">
        <f>IF(Master_file3[[#This Row],[Abs(loading)]] &gt;= 0.6, 1, 0)</f>
        <v>0</v>
      </c>
      <c r="T271">
        <f>IF(Master_file3[[#This Row],[Abs(loading)]]&gt;=0.7, 1, 0)</f>
        <v>0</v>
      </c>
    </row>
    <row r="272" spans="1:20" x14ac:dyDescent="0.2">
      <c r="A272" t="s">
        <v>614</v>
      </c>
      <c r="B272" t="str">
        <f>LEFT(Master_file3[[#This Row],[Match ID]],3)</f>
        <v>3.6</v>
      </c>
      <c r="C272" t="str">
        <f>RIGHT(Master_file3[[#This Row],[Match ID]], 5)</f>
        <v>3.3.2</v>
      </c>
      <c r="D272">
        <v>3</v>
      </c>
      <c r="E272">
        <v>0</v>
      </c>
      <c r="F272">
        <v>0</v>
      </c>
      <c r="G272">
        <v>0.50037231400000004</v>
      </c>
      <c r="H272">
        <v>0.49775922299999997</v>
      </c>
      <c r="I272">
        <v>0.43</v>
      </c>
      <c r="J272">
        <v>0.02</v>
      </c>
      <c r="K272">
        <v>0.79</v>
      </c>
      <c r="L272">
        <v>0.62</v>
      </c>
      <c r="M272">
        <v>0.27</v>
      </c>
      <c r="N272">
        <v>0.57999999999999996</v>
      </c>
      <c r="O272">
        <v>0.67800000000000005</v>
      </c>
      <c r="P272" t="s">
        <v>206</v>
      </c>
      <c r="Q272">
        <f>ABS(Master_file3[[#This Row],[Factor loading]])</f>
        <v>0.05</v>
      </c>
      <c r="R272" t="s">
        <v>25</v>
      </c>
      <c r="S272">
        <f>IF(Master_file3[[#This Row],[Abs(loading)]] &gt;= 0.6, 1, 0)</f>
        <v>0</v>
      </c>
      <c r="T272">
        <f>IF(Master_file3[[#This Row],[Abs(loading)]]&gt;=0.7, 1, 0)</f>
        <v>0</v>
      </c>
    </row>
    <row r="273" spans="1:20" x14ac:dyDescent="0.2">
      <c r="A273" t="s">
        <v>657</v>
      </c>
      <c r="B273" t="str">
        <f>LEFT(Master_file3[[#This Row],[Match ID]],3)</f>
        <v>3.7</v>
      </c>
      <c r="C273" t="str">
        <f>RIGHT(Master_file3[[#This Row],[Match ID]], 5)</f>
        <v>3.3.2</v>
      </c>
      <c r="D273">
        <v>3</v>
      </c>
      <c r="E273">
        <v>0</v>
      </c>
      <c r="F273">
        <v>0</v>
      </c>
      <c r="G273">
        <v>0.43560025600000002</v>
      </c>
      <c r="H273">
        <v>0.15446500499999999</v>
      </c>
      <c r="I273">
        <v>0.7</v>
      </c>
      <c r="J273">
        <v>0.22</v>
      </c>
      <c r="K273">
        <v>0.06</v>
      </c>
      <c r="L273">
        <v>0.67</v>
      </c>
      <c r="M273">
        <v>0.14000000000000001</v>
      </c>
      <c r="N273">
        <v>0.58899999999999997</v>
      </c>
      <c r="O273">
        <v>0.67700000000000005</v>
      </c>
      <c r="P273" t="s">
        <v>215</v>
      </c>
      <c r="Q273">
        <f>ABS(Master_file3[[#This Row],[Factor loading]])</f>
        <v>0.02</v>
      </c>
      <c r="R273" t="s">
        <v>25</v>
      </c>
      <c r="S273">
        <f>IF(Master_file3[[#This Row],[Abs(loading)]] &gt;= 0.6, 1, 0)</f>
        <v>0</v>
      </c>
      <c r="T273">
        <f>IF(Master_file3[[#This Row],[Abs(loading)]]&gt;=0.7, 1, 0)</f>
        <v>0</v>
      </c>
    </row>
    <row r="274" spans="1:20" x14ac:dyDescent="0.2">
      <c r="A274" t="s">
        <v>694</v>
      </c>
      <c r="B274" t="str">
        <f>LEFT(Master_file3[[#This Row],[Match ID]],3)</f>
        <v>3.8</v>
      </c>
      <c r="C274" t="str">
        <f>RIGHT(Master_file3[[#This Row],[Match ID]], 5)</f>
        <v>3.3.2</v>
      </c>
      <c r="D274">
        <v>3</v>
      </c>
      <c r="E274">
        <v>0</v>
      </c>
      <c r="F274">
        <v>0</v>
      </c>
      <c r="G274">
        <v>0.393777767</v>
      </c>
      <c r="H274">
        <v>0.151939556</v>
      </c>
      <c r="I274">
        <v>0.69</v>
      </c>
      <c r="J274">
        <v>0.08</v>
      </c>
      <c r="K274">
        <v>0.02</v>
      </c>
      <c r="L274">
        <v>0.68</v>
      </c>
      <c r="M274">
        <v>0.14000000000000001</v>
      </c>
      <c r="N274">
        <v>0.58599999999999997</v>
      </c>
      <c r="O274">
        <v>0.67700000000000005</v>
      </c>
      <c r="P274" t="s">
        <v>123</v>
      </c>
      <c r="Q274">
        <f>ABS(Master_file3[[#This Row],[Factor loading]])</f>
        <v>0.01</v>
      </c>
      <c r="R274" t="s">
        <v>25</v>
      </c>
      <c r="S274">
        <f>IF(Master_file3[[#This Row],[Abs(loading)]] &gt;= 0.6, 1, 0)</f>
        <v>0</v>
      </c>
      <c r="T274">
        <f>IF(Master_file3[[#This Row],[Abs(loading)]]&gt;=0.7, 1, 0)</f>
        <v>0</v>
      </c>
    </row>
    <row r="275" spans="1:20" x14ac:dyDescent="0.2">
      <c r="A275" t="s">
        <v>431</v>
      </c>
      <c r="B275" t="str">
        <f>LEFT(Master_file3[[#This Row],[Match ID]],3)</f>
        <v>3.1</v>
      </c>
      <c r="C275" t="str">
        <f>RIGHT(Master_file3[[#This Row],[Match ID]], 5)</f>
        <v>3.3.3</v>
      </c>
      <c r="D275">
        <v>3</v>
      </c>
      <c r="E275">
        <v>0</v>
      </c>
      <c r="F275">
        <v>0</v>
      </c>
      <c r="G275">
        <v>0.493721786</v>
      </c>
      <c r="H275">
        <v>0.36288920000000002</v>
      </c>
      <c r="I275">
        <v>0.01</v>
      </c>
      <c r="J275">
        <v>0</v>
      </c>
      <c r="K275">
        <v>0</v>
      </c>
      <c r="L275">
        <v>0.65</v>
      </c>
      <c r="M275">
        <v>0.28000000000000003</v>
      </c>
      <c r="N275">
        <v>0.65500000000000003</v>
      </c>
      <c r="O275">
        <v>0.72499999999999998</v>
      </c>
      <c r="P275" t="s">
        <v>215</v>
      </c>
      <c r="Q275">
        <f>ABS(Master_file3[[#This Row],[Factor loading]])</f>
        <v>0.02</v>
      </c>
      <c r="R275" t="s">
        <v>422</v>
      </c>
      <c r="S275">
        <f>IF(Master_file3[[#This Row],[Abs(loading)]] &gt;= 0.6, 1, 0)</f>
        <v>0</v>
      </c>
      <c r="T275">
        <f>IF(Master_file3[[#This Row],[Abs(loading)]]&gt;=0.7, 1, 0)</f>
        <v>0</v>
      </c>
    </row>
    <row r="276" spans="1:20" x14ac:dyDescent="0.2">
      <c r="A276" t="s">
        <v>471</v>
      </c>
      <c r="B276" t="str">
        <f>LEFT(Master_file3[[#This Row],[Match ID]],3)</f>
        <v>3.2</v>
      </c>
      <c r="C276" t="str">
        <f>RIGHT(Master_file3[[#This Row],[Match ID]], 5)</f>
        <v>3.3.3</v>
      </c>
      <c r="D276">
        <v>3</v>
      </c>
      <c r="E276">
        <v>0</v>
      </c>
      <c r="F276">
        <v>0</v>
      </c>
      <c r="G276">
        <v>0.47989459899999998</v>
      </c>
      <c r="H276">
        <v>0.32809785000000002</v>
      </c>
      <c r="I276">
        <v>0.01</v>
      </c>
      <c r="J276">
        <v>0</v>
      </c>
      <c r="K276">
        <v>0</v>
      </c>
      <c r="L276">
        <v>0.66</v>
      </c>
      <c r="M276">
        <v>0.32</v>
      </c>
      <c r="N276">
        <v>0.66200000000000003</v>
      </c>
      <c r="O276">
        <v>0.72699999999999998</v>
      </c>
      <c r="P276" t="s">
        <v>215</v>
      </c>
      <c r="Q276">
        <f>ABS(Master_file3[[#This Row],[Factor loading]])</f>
        <v>0.02</v>
      </c>
      <c r="R276" t="s">
        <v>472</v>
      </c>
      <c r="S276">
        <f>IF(Master_file3[[#This Row],[Abs(loading)]] &gt;= 0.6, 1, 0)</f>
        <v>0</v>
      </c>
      <c r="T276">
        <f>IF(Master_file3[[#This Row],[Abs(loading)]]&gt;=0.7, 1, 0)</f>
        <v>0</v>
      </c>
    </row>
    <row r="277" spans="1:20" x14ac:dyDescent="0.2">
      <c r="A277" t="s">
        <v>508</v>
      </c>
      <c r="B277" t="str">
        <f>LEFT(Master_file3[[#This Row],[Match ID]],3)</f>
        <v>3.3</v>
      </c>
      <c r="C277" t="str">
        <f>RIGHT(Master_file3[[#This Row],[Match ID]], 5)</f>
        <v>3.3.3</v>
      </c>
      <c r="D277">
        <v>3</v>
      </c>
      <c r="E277">
        <v>0</v>
      </c>
      <c r="F277">
        <v>1</v>
      </c>
      <c r="G277">
        <v>0.53084488100000005</v>
      </c>
      <c r="H277">
        <v>0.63465219699999997</v>
      </c>
      <c r="I277">
        <v>0.97</v>
      </c>
      <c r="J277">
        <v>0.78</v>
      </c>
      <c r="K277">
        <v>0.99</v>
      </c>
      <c r="L277">
        <v>0.74</v>
      </c>
      <c r="M277">
        <v>0.46</v>
      </c>
      <c r="N277">
        <v>0.73199999999999998</v>
      </c>
      <c r="O277">
        <v>0.755</v>
      </c>
      <c r="P277" t="s">
        <v>192</v>
      </c>
      <c r="Q277">
        <f>ABS(Master_file3[[#This Row],[Factor loading]])</f>
        <v>0.81</v>
      </c>
      <c r="R277" t="s">
        <v>509</v>
      </c>
      <c r="S277">
        <f>IF(Master_file3[[#This Row],[Abs(loading)]] &gt;= 0.6, 1, 0)</f>
        <v>1</v>
      </c>
      <c r="T277">
        <f>IF(Master_file3[[#This Row],[Abs(loading)]]&gt;=0.7, 1, 0)</f>
        <v>1</v>
      </c>
    </row>
    <row r="278" spans="1:20" x14ac:dyDescent="0.2">
      <c r="A278" t="s">
        <v>538</v>
      </c>
      <c r="B278" t="str">
        <f>LEFT(Master_file3[[#This Row],[Match ID]],3)</f>
        <v>3.4</v>
      </c>
      <c r="C278" t="str">
        <f>RIGHT(Master_file3[[#This Row],[Match ID]], 5)</f>
        <v>3.3.3</v>
      </c>
      <c r="D278">
        <v>3</v>
      </c>
      <c r="E278">
        <v>0</v>
      </c>
      <c r="F278">
        <v>0</v>
      </c>
      <c r="G278">
        <v>0.62517014000000004</v>
      </c>
      <c r="H278">
        <v>0.78743523400000004</v>
      </c>
      <c r="I278">
        <v>0.98</v>
      </c>
      <c r="J278">
        <v>0.99</v>
      </c>
      <c r="K278">
        <v>1</v>
      </c>
      <c r="L278">
        <v>0.74</v>
      </c>
      <c r="M278">
        <v>0.45</v>
      </c>
      <c r="N278">
        <v>0.753</v>
      </c>
      <c r="O278">
        <v>0.75800000000000001</v>
      </c>
      <c r="P278" t="s">
        <v>68</v>
      </c>
      <c r="Q278">
        <f>ABS(Master_file3[[#This Row],[Factor loading]])</f>
        <v>0.1</v>
      </c>
      <c r="R278" t="s">
        <v>25</v>
      </c>
      <c r="S278">
        <f>IF(Master_file3[[#This Row],[Abs(loading)]] &gt;= 0.6, 1, 0)</f>
        <v>0</v>
      </c>
      <c r="T278">
        <f>IF(Master_file3[[#This Row],[Abs(loading)]]&gt;=0.7, 1, 0)</f>
        <v>0</v>
      </c>
    </row>
    <row r="279" spans="1:20" x14ac:dyDescent="0.2">
      <c r="A279" t="s">
        <v>577</v>
      </c>
      <c r="B279" t="str">
        <f>LEFT(Master_file3[[#This Row],[Match ID]],3)</f>
        <v>3.5</v>
      </c>
      <c r="C279" t="str">
        <f>RIGHT(Master_file3[[#This Row],[Match ID]], 5)</f>
        <v>3.3.3</v>
      </c>
      <c r="D279">
        <v>3</v>
      </c>
      <c r="E279">
        <v>0</v>
      </c>
      <c r="F279">
        <v>0</v>
      </c>
      <c r="G279">
        <v>0.45125036600000001</v>
      </c>
      <c r="H279">
        <v>0.37953323100000003</v>
      </c>
      <c r="I279">
        <v>0.46</v>
      </c>
      <c r="J279">
        <v>0</v>
      </c>
      <c r="K279">
        <v>0.05</v>
      </c>
      <c r="L279">
        <v>0.7</v>
      </c>
      <c r="M279">
        <v>0.36</v>
      </c>
      <c r="N279">
        <v>0.626</v>
      </c>
      <c r="O279">
        <v>0.72099999999999997</v>
      </c>
      <c r="P279" t="s">
        <v>197</v>
      </c>
      <c r="Q279">
        <f>ABS(Master_file3[[#This Row],[Factor loading]])</f>
        <v>0.06</v>
      </c>
      <c r="R279" t="s">
        <v>25</v>
      </c>
      <c r="S279">
        <f>IF(Master_file3[[#This Row],[Abs(loading)]] &gt;= 0.6, 1, 0)</f>
        <v>0</v>
      </c>
      <c r="T279">
        <f>IF(Master_file3[[#This Row],[Abs(loading)]]&gt;=0.7, 1, 0)</f>
        <v>0</v>
      </c>
    </row>
    <row r="280" spans="1:20" x14ac:dyDescent="0.2">
      <c r="A280" t="s">
        <v>615</v>
      </c>
      <c r="B280" t="str">
        <f>LEFT(Master_file3[[#This Row],[Match ID]],3)</f>
        <v>3.6</v>
      </c>
      <c r="C280" t="str">
        <f>RIGHT(Master_file3[[#This Row],[Match ID]], 5)</f>
        <v>3.3.3</v>
      </c>
      <c r="D280">
        <v>3</v>
      </c>
      <c r="E280">
        <v>0</v>
      </c>
      <c r="F280">
        <v>0</v>
      </c>
      <c r="G280">
        <v>0.45681820400000001</v>
      </c>
      <c r="H280">
        <v>0.343222052</v>
      </c>
      <c r="I280">
        <v>7.0000000000000007E-2</v>
      </c>
      <c r="J280">
        <v>0</v>
      </c>
      <c r="K280">
        <v>0.04</v>
      </c>
      <c r="L280">
        <v>0.61</v>
      </c>
      <c r="M280">
        <v>0.28999999999999998</v>
      </c>
      <c r="N280">
        <v>0.57399999999999995</v>
      </c>
      <c r="O280">
        <v>0.70899999999999996</v>
      </c>
      <c r="P280" t="s">
        <v>46</v>
      </c>
      <c r="Q280">
        <f>ABS(Master_file3[[#This Row],[Factor loading]])</f>
        <v>0.03</v>
      </c>
      <c r="R280" t="s">
        <v>25</v>
      </c>
      <c r="S280">
        <f>IF(Master_file3[[#This Row],[Abs(loading)]] &gt;= 0.6, 1, 0)</f>
        <v>0</v>
      </c>
      <c r="T280">
        <f>IF(Master_file3[[#This Row],[Abs(loading)]]&gt;=0.7, 1, 0)</f>
        <v>0</v>
      </c>
    </row>
    <row r="281" spans="1:20" x14ac:dyDescent="0.2">
      <c r="A281" t="s">
        <v>658</v>
      </c>
      <c r="B281" t="str">
        <f>LEFT(Master_file3[[#This Row],[Match ID]],3)</f>
        <v>3.7</v>
      </c>
      <c r="C281" t="str">
        <f>RIGHT(Master_file3[[#This Row],[Match ID]], 5)</f>
        <v>3.3.3</v>
      </c>
      <c r="D281">
        <v>3</v>
      </c>
      <c r="E281">
        <v>0</v>
      </c>
      <c r="F281">
        <v>0</v>
      </c>
      <c r="G281">
        <v>0.482974917</v>
      </c>
      <c r="H281">
        <v>0.35353955599999998</v>
      </c>
      <c r="I281">
        <v>0.02</v>
      </c>
      <c r="J281">
        <v>0</v>
      </c>
      <c r="K281">
        <v>0.01</v>
      </c>
      <c r="L281">
        <v>0.67</v>
      </c>
      <c r="M281">
        <v>0.23</v>
      </c>
      <c r="N281">
        <v>0.63300000000000001</v>
      </c>
      <c r="O281">
        <v>0.71399999999999997</v>
      </c>
      <c r="P281" t="s">
        <v>215</v>
      </c>
      <c r="Q281">
        <f>ABS(Master_file3[[#This Row],[Factor loading]])</f>
        <v>0.02</v>
      </c>
      <c r="R281" t="s">
        <v>25</v>
      </c>
      <c r="S281">
        <f>IF(Master_file3[[#This Row],[Abs(loading)]] &gt;= 0.6, 1, 0)</f>
        <v>0</v>
      </c>
      <c r="T281">
        <f>IF(Master_file3[[#This Row],[Abs(loading)]]&gt;=0.7, 1, 0)</f>
        <v>0</v>
      </c>
    </row>
    <row r="282" spans="1:20" x14ac:dyDescent="0.2">
      <c r="A282" t="s">
        <v>695</v>
      </c>
      <c r="B282" t="str">
        <f>LEFT(Master_file3[[#This Row],[Match ID]],3)</f>
        <v>3.8</v>
      </c>
      <c r="C282" t="str">
        <f>RIGHT(Master_file3[[#This Row],[Match ID]], 5)</f>
        <v>3.3.3</v>
      </c>
      <c r="D282">
        <v>3</v>
      </c>
      <c r="E282">
        <v>0</v>
      </c>
      <c r="F282">
        <v>0</v>
      </c>
      <c r="G282">
        <v>0.48363118700000002</v>
      </c>
      <c r="H282">
        <v>0.19608958100000001</v>
      </c>
      <c r="I282">
        <v>0.17</v>
      </c>
      <c r="J282">
        <v>0</v>
      </c>
      <c r="K282">
        <v>0.02</v>
      </c>
      <c r="L282">
        <v>0.68</v>
      </c>
      <c r="M282">
        <v>0.23</v>
      </c>
      <c r="N282">
        <v>0.65100000000000002</v>
      </c>
      <c r="O282">
        <v>0.72</v>
      </c>
      <c r="P282" t="s">
        <v>62</v>
      </c>
      <c r="Q282">
        <f>ABS(Master_file3[[#This Row],[Factor loading]])</f>
        <v>7.0000000000000007E-2</v>
      </c>
      <c r="R282" t="s">
        <v>25</v>
      </c>
      <c r="S282">
        <f>IF(Master_file3[[#This Row],[Abs(loading)]] &gt;= 0.6, 1, 0)</f>
        <v>0</v>
      </c>
      <c r="T282">
        <f>IF(Master_file3[[#This Row],[Abs(loading)]]&gt;=0.7, 1, 0)</f>
        <v>0</v>
      </c>
    </row>
    <row r="283" spans="1:20" x14ac:dyDescent="0.2">
      <c r="A283" t="s">
        <v>432</v>
      </c>
      <c r="B283" t="str">
        <f>LEFT(Master_file3[[#This Row],[Match ID]],3)</f>
        <v>3.1</v>
      </c>
      <c r="C283" t="str">
        <f>RIGHT(Master_file3[[#This Row],[Match ID]], 5)</f>
        <v>3.3.4</v>
      </c>
      <c r="D283">
        <v>3</v>
      </c>
      <c r="E283">
        <v>0</v>
      </c>
      <c r="F283">
        <v>0</v>
      </c>
      <c r="G283">
        <v>0.47862005899999999</v>
      </c>
      <c r="H283">
        <v>0.37673020400000001</v>
      </c>
      <c r="I283">
        <v>0.56000000000000005</v>
      </c>
      <c r="J283">
        <v>0</v>
      </c>
      <c r="K283">
        <v>0.02</v>
      </c>
      <c r="L283">
        <v>0.72</v>
      </c>
      <c r="M283">
        <v>0.32</v>
      </c>
      <c r="N283">
        <v>0.68899999999999995</v>
      </c>
      <c r="O283">
        <v>0.68300000000000005</v>
      </c>
      <c r="P283" t="s">
        <v>197</v>
      </c>
      <c r="Q283">
        <f>ABS(Master_file3[[#This Row],[Factor loading]])</f>
        <v>0.06</v>
      </c>
      <c r="R283" t="s">
        <v>433</v>
      </c>
      <c r="S283">
        <f>IF(Master_file3[[#This Row],[Abs(loading)]] &gt;= 0.6, 1, 0)</f>
        <v>0</v>
      </c>
      <c r="T283">
        <f>IF(Master_file3[[#This Row],[Abs(loading)]]&gt;=0.7, 1, 0)</f>
        <v>0</v>
      </c>
    </row>
    <row r="284" spans="1:20" x14ac:dyDescent="0.2">
      <c r="A284" t="s">
        <v>473</v>
      </c>
      <c r="B284" t="str">
        <f>LEFT(Master_file3[[#This Row],[Match ID]],3)</f>
        <v>3.2</v>
      </c>
      <c r="C284" t="str">
        <f>RIGHT(Master_file3[[#This Row],[Match ID]], 5)</f>
        <v>3.3.4</v>
      </c>
      <c r="D284">
        <v>3</v>
      </c>
      <c r="E284">
        <v>0</v>
      </c>
      <c r="F284">
        <v>0</v>
      </c>
      <c r="G284">
        <v>0.48200681899999998</v>
      </c>
      <c r="H284">
        <v>0.327353746</v>
      </c>
      <c r="I284">
        <v>0.54</v>
      </c>
      <c r="J284">
        <v>0</v>
      </c>
      <c r="K284">
        <v>0.16</v>
      </c>
      <c r="L284">
        <v>0.73</v>
      </c>
      <c r="M284">
        <v>0.34</v>
      </c>
      <c r="N284">
        <v>0.68799999999999994</v>
      </c>
      <c r="O284">
        <v>0.68700000000000006</v>
      </c>
      <c r="P284" t="s">
        <v>165</v>
      </c>
      <c r="Q284">
        <f>ABS(Master_file3[[#This Row],[Factor loading]])</f>
        <v>0</v>
      </c>
      <c r="R284" t="s">
        <v>474</v>
      </c>
      <c r="S284">
        <f>IF(Master_file3[[#This Row],[Abs(loading)]] &gt;= 0.6, 1, 0)</f>
        <v>0</v>
      </c>
      <c r="T284">
        <f>IF(Master_file3[[#This Row],[Abs(loading)]]&gt;=0.7, 1, 0)</f>
        <v>0</v>
      </c>
    </row>
    <row r="285" spans="1:20" x14ac:dyDescent="0.2">
      <c r="A285" t="s">
        <v>510</v>
      </c>
      <c r="B285" t="str">
        <f>LEFT(Master_file3[[#This Row],[Match ID]],3)</f>
        <v>3.3</v>
      </c>
      <c r="C285" t="str">
        <f>RIGHT(Master_file3[[#This Row],[Match ID]], 5)</f>
        <v>3.3.4</v>
      </c>
      <c r="D285">
        <v>3</v>
      </c>
      <c r="E285">
        <v>0</v>
      </c>
      <c r="F285">
        <v>1</v>
      </c>
      <c r="G285">
        <v>0.48368878799999998</v>
      </c>
      <c r="H285">
        <v>0.33929836800000002</v>
      </c>
      <c r="I285">
        <v>0.97</v>
      </c>
      <c r="J285">
        <v>0.83</v>
      </c>
      <c r="K285">
        <v>1</v>
      </c>
      <c r="L285">
        <v>0.79</v>
      </c>
      <c r="M285">
        <v>0.35</v>
      </c>
      <c r="N285">
        <v>0.69699999999999995</v>
      </c>
      <c r="O285">
        <v>0.66800000000000004</v>
      </c>
      <c r="P285" t="s">
        <v>247</v>
      </c>
      <c r="Q285">
        <f>ABS(Master_file3[[#This Row],[Factor loading]])</f>
        <v>0.86</v>
      </c>
      <c r="R285" t="s">
        <v>511</v>
      </c>
      <c r="S285">
        <f>IF(Master_file3[[#This Row],[Abs(loading)]] &gt;= 0.6, 1, 0)</f>
        <v>1</v>
      </c>
      <c r="T285">
        <f>IF(Master_file3[[#This Row],[Abs(loading)]]&gt;=0.7, 1, 0)</f>
        <v>1</v>
      </c>
    </row>
    <row r="286" spans="1:20" x14ac:dyDescent="0.2">
      <c r="A286" t="s">
        <v>539</v>
      </c>
      <c r="B286" t="str">
        <f>LEFT(Master_file3[[#This Row],[Match ID]],3)</f>
        <v>3.4</v>
      </c>
      <c r="C286" t="str">
        <f>RIGHT(Master_file3[[#This Row],[Match ID]], 5)</f>
        <v>3.3.4</v>
      </c>
      <c r="D286">
        <v>3</v>
      </c>
      <c r="E286">
        <v>0</v>
      </c>
      <c r="F286">
        <v>0</v>
      </c>
      <c r="G286">
        <v>0.476010143</v>
      </c>
      <c r="H286">
        <v>0.29237246500000003</v>
      </c>
      <c r="I286">
        <v>0.95</v>
      </c>
      <c r="J286">
        <v>0.76</v>
      </c>
      <c r="K286">
        <v>1</v>
      </c>
      <c r="L286">
        <v>0.79</v>
      </c>
      <c r="M286">
        <v>0.35</v>
      </c>
      <c r="N286">
        <v>0.71099999999999997</v>
      </c>
      <c r="O286">
        <v>0.67800000000000005</v>
      </c>
      <c r="P286" t="s">
        <v>46</v>
      </c>
      <c r="Q286">
        <f>ABS(Master_file3[[#This Row],[Factor loading]])</f>
        <v>0.03</v>
      </c>
      <c r="R286" t="s">
        <v>25</v>
      </c>
      <c r="S286">
        <f>IF(Master_file3[[#This Row],[Abs(loading)]] &gt;= 0.6, 1, 0)</f>
        <v>0</v>
      </c>
      <c r="T286">
        <f>IF(Master_file3[[#This Row],[Abs(loading)]]&gt;=0.7, 1, 0)</f>
        <v>0</v>
      </c>
    </row>
    <row r="287" spans="1:20" x14ac:dyDescent="0.2">
      <c r="A287" t="s">
        <v>578</v>
      </c>
      <c r="B287" t="str">
        <f>LEFT(Master_file3[[#This Row],[Match ID]],3)</f>
        <v>3.5</v>
      </c>
      <c r="C287" t="str">
        <f>RIGHT(Master_file3[[#This Row],[Match ID]], 5)</f>
        <v>3.3.4</v>
      </c>
      <c r="D287">
        <v>3</v>
      </c>
      <c r="E287">
        <v>0</v>
      </c>
      <c r="F287">
        <v>0</v>
      </c>
      <c r="G287">
        <v>0.401305158</v>
      </c>
      <c r="H287">
        <v>0.38688522600000003</v>
      </c>
      <c r="I287">
        <v>0.86</v>
      </c>
      <c r="J287">
        <v>0.04</v>
      </c>
      <c r="K287">
        <v>0.93</v>
      </c>
      <c r="L287">
        <v>0.74</v>
      </c>
      <c r="M287">
        <v>0.28000000000000003</v>
      </c>
      <c r="N287">
        <v>0.64300000000000002</v>
      </c>
      <c r="O287">
        <v>0.65900000000000003</v>
      </c>
      <c r="P287" t="s">
        <v>165</v>
      </c>
      <c r="Q287">
        <f>ABS(Master_file3[[#This Row],[Factor loading]])</f>
        <v>0</v>
      </c>
      <c r="R287" t="s">
        <v>25</v>
      </c>
      <c r="S287">
        <f>IF(Master_file3[[#This Row],[Abs(loading)]] &gt;= 0.6, 1, 0)</f>
        <v>0</v>
      </c>
      <c r="T287">
        <f>IF(Master_file3[[#This Row],[Abs(loading)]]&gt;=0.7, 1, 0)</f>
        <v>0</v>
      </c>
    </row>
    <row r="288" spans="1:20" x14ac:dyDescent="0.2">
      <c r="A288" t="s">
        <v>616</v>
      </c>
      <c r="B288" t="str">
        <f>LEFT(Master_file3[[#This Row],[Match ID]],3)</f>
        <v>3.6</v>
      </c>
      <c r="C288" t="str">
        <f>RIGHT(Master_file3[[#This Row],[Match ID]], 5)</f>
        <v>3.3.4</v>
      </c>
      <c r="D288">
        <v>3</v>
      </c>
      <c r="E288">
        <v>0</v>
      </c>
      <c r="F288">
        <v>0</v>
      </c>
      <c r="G288">
        <v>0.40730665799999999</v>
      </c>
      <c r="H288">
        <v>0.31486305599999997</v>
      </c>
      <c r="I288">
        <v>0.7</v>
      </c>
      <c r="J288">
        <v>0.01</v>
      </c>
      <c r="K288">
        <v>0.72</v>
      </c>
      <c r="L288">
        <v>0.67</v>
      </c>
      <c r="M288">
        <v>0.28000000000000003</v>
      </c>
      <c r="N288">
        <v>0.624</v>
      </c>
      <c r="O288">
        <v>0.64900000000000002</v>
      </c>
      <c r="P288" t="s">
        <v>72</v>
      </c>
      <c r="Q288">
        <f>ABS(Master_file3[[#This Row],[Factor loading]])</f>
        <v>0.06</v>
      </c>
      <c r="R288" t="s">
        <v>25</v>
      </c>
      <c r="S288">
        <f>IF(Master_file3[[#This Row],[Abs(loading)]] &gt;= 0.6, 1, 0)</f>
        <v>0</v>
      </c>
      <c r="T288">
        <f>IF(Master_file3[[#This Row],[Abs(loading)]]&gt;=0.7, 1, 0)</f>
        <v>0</v>
      </c>
    </row>
    <row r="289" spans="1:20" x14ac:dyDescent="0.2">
      <c r="A289" t="s">
        <v>659</v>
      </c>
      <c r="B289" t="str">
        <f>LEFT(Master_file3[[#This Row],[Match ID]],3)</f>
        <v>3.7</v>
      </c>
      <c r="C289" t="str">
        <f>RIGHT(Master_file3[[#This Row],[Match ID]], 5)</f>
        <v>3.3.4</v>
      </c>
      <c r="D289">
        <v>3</v>
      </c>
      <c r="E289">
        <v>0</v>
      </c>
      <c r="F289">
        <v>0</v>
      </c>
      <c r="G289">
        <v>0.40691360300000001</v>
      </c>
      <c r="H289">
        <v>0.27045166500000001</v>
      </c>
      <c r="I289">
        <v>0.43</v>
      </c>
      <c r="J289">
        <v>0.01</v>
      </c>
      <c r="K289">
        <v>0.04</v>
      </c>
      <c r="L289">
        <v>0.71</v>
      </c>
      <c r="M289">
        <v>0.1</v>
      </c>
      <c r="N289">
        <v>0.61</v>
      </c>
      <c r="O289">
        <v>0.63500000000000001</v>
      </c>
      <c r="P289" t="s">
        <v>206</v>
      </c>
      <c r="Q289">
        <f>ABS(Master_file3[[#This Row],[Factor loading]])</f>
        <v>0.05</v>
      </c>
      <c r="R289" t="s">
        <v>25</v>
      </c>
      <c r="S289">
        <f>IF(Master_file3[[#This Row],[Abs(loading)]] &gt;= 0.6, 1, 0)</f>
        <v>0</v>
      </c>
      <c r="T289">
        <f>IF(Master_file3[[#This Row],[Abs(loading)]]&gt;=0.7, 1, 0)</f>
        <v>0</v>
      </c>
    </row>
    <row r="290" spans="1:20" x14ac:dyDescent="0.2">
      <c r="A290" t="s">
        <v>696</v>
      </c>
      <c r="B290" t="str">
        <f>LEFT(Master_file3[[#This Row],[Match ID]],3)</f>
        <v>3.8</v>
      </c>
      <c r="C290" t="str">
        <f>RIGHT(Master_file3[[#This Row],[Match ID]], 5)</f>
        <v>3.3.4</v>
      </c>
      <c r="D290">
        <v>3</v>
      </c>
      <c r="E290">
        <v>0</v>
      </c>
      <c r="F290">
        <v>0</v>
      </c>
      <c r="G290">
        <v>0.39371212300000002</v>
      </c>
      <c r="H290">
        <v>0.157361165</v>
      </c>
      <c r="I290">
        <v>0.68</v>
      </c>
      <c r="J290">
        <v>0.01</v>
      </c>
      <c r="K290">
        <v>0.01</v>
      </c>
      <c r="L290">
        <v>0.72</v>
      </c>
      <c r="M290">
        <v>0.11</v>
      </c>
      <c r="N290">
        <v>0.61699999999999999</v>
      </c>
      <c r="O290">
        <v>0.65200000000000002</v>
      </c>
      <c r="P290" t="s">
        <v>170</v>
      </c>
      <c r="Q290">
        <f>ABS(Master_file3[[#This Row],[Factor loading]])</f>
        <v>0.05</v>
      </c>
      <c r="R290" t="s">
        <v>25</v>
      </c>
      <c r="S290">
        <f>IF(Master_file3[[#This Row],[Abs(loading)]] &gt;= 0.6, 1, 0)</f>
        <v>0</v>
      </c>
      <c r="T290">
        <f>IF(Master_file3[[#This Row],[Abs(loading)]]&gt;=0.7, 1, 0)</f>
        <v>0</v>
      </c>
    </row>
    <row r="291" spans="1:20" x14ac:dyDescent="0.2">
      <c r="A291" t="s">
        <v>434</v>
      </c>
      <c r="B291" t="str">
        <f>LEFT(Master_file3[[#This Row],[Match ID]],3)</f>
        <v>3.1</v>
      </c>
      <c r="C291" t="str">
        <f>RIGHT(Master_file3[[#This Row],[Match ID]], 5)</f>
        <v>3.4.1</v>
      </c>
      <c r="D291">
        <v>3</v>
      </c>
      <c r="E291">
        <v>0</v>
      </c>
      <c r="F291">
        <v>0</v>
      </c>
      <c r="G291">
        <v>0.51188409599999996</v>
      </c>
      <c r="H291">
        <v>0.42872363299999999</v>
      </c>
      <c r="I291">
        <v>0.03</v>
      </c>
      <c r="J291">
        <v>0</v>
      </c>
      <c r="K291">
        <v>0</v>
      </c>
      <c r="L291">
        <v>0.54</v>
      </c>
      <c r="M291">
        <v>0.19</v>
      </c>
      <c r="N291">
        <v>0.65300000000000002</v>
      </c>
      <c r="O291">
        <v>0.69799999999999995</v>
      </c>
      <c r="P291" t="s">
        <v>121</v>
      </c>
      <c r="Q291">
        <f>ABS(Master_file3[[#This Row],[Factor loading]])</f>
        <v>0.15</v>
      </c>
      <c r="R291" t="s">
        <v>25</v>
      </c>
      <c r="S291">
        <f>IF(Master_file3[[#This Row],[Abs(loading)]] &gt;= 0.6, 1, 0)</f>
        <v>0</v>
      </c>
      <c r="T291">
        <f>IF(Master_file3[[#This Row],[Abs(loading)]]&gt;=0.7, 1, 0)</f>
        <v>0</v>
      </c>
    </row>
    <row r="292" spans="1:20" x14ac:dyDescent="0.2">
      <c r="A292" t="s">
        <v>475</v>
      </c>
      <c r="B292" t="str">
        <f>LEFT(Master_file3[[#This Row],[Match ID]],3)</f>
        <v>3.2</v>
      </c>
      <c r="C292" t="str">
        <f>RIGHT(Master_file3[[#This Row],[Match ID]], 5)</f>
        <v>3.4.1</v>
      </c>
      <c r="D292">
        <v>3</v>
      </c>
      <c r="E292">
        <v>0</v>
      </c>
      <c r="F292">
        <v>0</v>
      </c>
      <c r="G292">
        <v>0.53387519800000005</v>
      </c>
      <c r="H292">
        <v>0.42266547700000001</v>
      </c>
      <c r="I292">
        <v>0.06</v>
      </c>
      <c r="J292">
        <v>0</v>
      </c>
      <c r="K292">
        <v>0.01</v>
      </c>
      <c r="L292">
        <v>0.55000000000000004</v>
      </c>
      <c r="M292">
        <v>0.21</v>
      </c>
      <c r="N292">
        <v>0.65800000000000003</v>
      </c>
      <c r="O292">
        <v>0.70499999999999996</v>
      </c>
      <c r="P292" t="s">
        <v>172</v>
      </c>
      <c r="Q292">
        <f>ABS(Master_file3[[#This Row],[Factor loading]])</f>
        <v>0.04</v>
      </c>
      <c r="R292" t="s">
        <v>25</v>
      </c>
      <c r="S292">
        <f>IF(Master_file3[[#This Row],[Abs(loading)]] &gt;= 0.6, 1, 0)</f>
        <v>0</v>
      </c>
      <c r="T292">
        <f>IF(Master_file3[[#This Row],[Abs(loading)]]&gt;=0.7, 1, 0)</f>
        <v>0</v>
      </c>
    </row>
    <row r="293" spans="1:20" x14ac:dyDescent="0.2">
      <c r="A293" t="s">
        <v>512</v>
      </c>
      <c r="B293" t="str">
        <f>LEFT(Master_file3[[#This Row],[Match ID]],3)</f>
        <v>3.3</v>
      </c>
      <c r="C293" t="str">
        <f>RIGHT(Master_file3[[#This Row],[Match ID]], 5)</f>
        <v>3.4.1</v>
      </c>
      <c r="D293">
        <v>3</v>
      </c>
      <c r="E293">
        <v>0</v>
      </c>
      <c r="F293">
        <v>0</v>
      </c>
      <c r="G293">
        <v>0.647104601</v>
      </c>
      <c r="H293">
        <v>0.830244184</v>
      </c>
      <c r="I293">
        <v>0.91</v>
      </c>
      <c r="J293">
        <v>0.03</v>
      </c>
      <c r="K293">
        <v>0.95</v>
      </c>
      <c r="L293">
        <v>0.61</v>
      </c>
      <c r="M293">
        <v>0.26</v>
      </c>
      <c r="N293">
        <v>0.66100000000000003</v>
      </c>
      <c r="O293">
        <v>0.70099999999999996</v>
      </c>
      <c r="P293" t="s">
        <v>64</v>
      </c>
      <c r="Q293">
        <f>ABS(Master_file3[[#This Row],[Factor loading]])</f>
        <v>0.04</v>
      </c>
      <c r="R293" t="s">
        <v>25</v>
      </c>
      <c r="S293">
        <f>IF(Master_file3[[#This Row],[Abs(loading)]] &gt;= 0.6, 1, 0)</f>
        <v>0</v>
      </c>
      <c r="T293">
        <f>IF(Master_file3[[#This Row],[Abs(loading)]]&gt;=0.7, 1, 0)</f>
        <v>0</v>
      </c>
    </row>
    <row r="294" spans="1:20" x14ac:dyDescent="0.2">
      <c r="A294" t="s">
        <v>540</v>
      </c>
      <c r="B294" t="str">
        <f>LEFT(Master_file3[[#This Row],[Match ID]],3)</f>
        <v>3.4</v>
      </c>
      <c r="C294" t="str">
        <f>RIGHT(Master_file3[[#This Row],[Match ID]], 5)</f>
        <v>3.4.1</v>
      </c>
      <c r="D294">
        <v>3</v>
      </c>
      <c r="E294">
        <v>0</v>
      </c>
      <c r="F294">
        <v>1</v>
      </c>
      <c r="G294">
        <v>0.67397014899999996</v>
      </c>
      <c r="H294">
        <v>0.87989735599999996</v>
      </c>
      <c r="I294">
        <v>0.99</v>
      </c>
      <c r="J294">
        <v>0.91</v>
      </c>
      <c r="K294">
        <v>0.99</v>
      </c>
      <c r="L294">
        <v>0.61</v>
      </c>
      <c r="M294">
        <v>0.28000000000000003</v>
      </c>
      <c r="N294">
        <v>0.68899999999999995</v>
      </c>
      <c r="O294">
        <v>0.73299999999999998</v>
      </c>
      <c r="P294" t="s">
        <v>313</v>
      </c>
      <c r="Q294">
        <f>ABS(Master_file3[[#This Row],[Factor loading]])</f>
        <v>0.72</v>
      </c>
      <c r="R294" t="s">
        <v>541</v>
      </c>
      <c r="S294">
        <f>IF(Master_file3[[#This Row],[Abs(loading)]] &gt;= 0.6, 1, 0)</f>
        <v>1</v>
      </c>
      <c r="T294">
        <f>IF(Master_file3[[#This Row],[Abs(loading)]]&gt;=0.7, 1, 0)</f>
        <v>1</v>
      </c>
    </row>
    <row r="295" spans="1:20" x14ac:dyDescent="0.2">
      <c r="A295" t="s">
        <v>579</v>
      </c>
      <c r="B295" t="str">
        <f>LEFT(Master_file3[[#This Row],[Match ID]],3)</f>
        <v>3.5</v>
      </c>
      <c r="C295" t="str">
        <f>RIGHT(Master_file3[[#This Row],[Match ID]], 5)</f>
        <v>3.4.1</v>
      </c>
      <c r="D295">
        <v>3</v>
      </c>
      <c r="E295">
        <v>0</v>
      </c>
      <c r="F295">
        <v>0</v>
      </c>
      <c r="G295">
        <v>0.50788110900000005</v>
      </c>
      <c r="H295">
        <v>0.58649140600000005</v>
      </c>
      <c r="I295">
        <v>0.02</v>
      </c>
      <c r="J295">
        <v>0</v>
      </c>
      <c r="K295">
        <v>0</v>
      </c>
      <c r="L295">
        <v>0.56999999999999995</v>
      </c>
      <c r="M295">
        <v>0.2</v>
      </c>
      <c r="N295">
        <v>0.56100000000000005</v>
      </c>
      <c r="O295">
        <v>0.68300000000000005</v>
      </c>
      <c r="P295" t="s">
        <v>64</v>
      </c>
      <c r="Q295">
        <f>ABS(Master_file3[[#This Row],[Factor loading]])</f>
        <v>0.04</v>
      </c>
      <c r="R295" t="s">
        <v>580</v>
      </c>
      <c r="S295">
        <f>IF(Master_file3[[#This Row],[Abs(loading)]] &gt;= 0.6, 1, 0)</f>
        <v>0</v>
      </c>
      <c r="T295">
        <f>IF(Master_file3[[#This Row],[Abs(loading)]]&gt;=0.7, 1, 0)</f>
        <v>0</v>
      </c>
    </row>
    <row r="296" spans="1:20" x14ac:dyDescent="0.2">
      <c r="A296" t="s">
        <v>617</v>
      </c>
      <c r="B296" t="str">
        <f>LEFT(Master_file3[[#This Row],[Match ID]],3)</f>
        <v>3.6</v>
      </c>
      <c r="C296" t="str">
        <f>RIGHT(Master_file3[[#This Row],[Match ID]], 5)</f>
        <v>3.4.1</v>
      </c>
      <c r="D296">
        <v>3</v>
      </c>
      <c r="E296">
        <v>0</v>
      </c>
      <c r="F296">
        <v>0</v>
      </c>
      <c r="G296">
        <v>0.49665834399999997</v>
      </c>
      <c r="H296">
        <v>0.59894376999999999</v>
      </c>
      <c r="I296">
        <v>0.02</v>
      </c>
      <c r="J296">
        <v>0</v>
      </c>
      <c r="K296">
        <v>0</v>
      </c>
      <c r="L296">
        <v>0.49</v>
      </c>
      <c r="M296">
        <v>0.19</v>
      </c>
      <c r="N296">
        <v>0.54500000000000004</v>
      </c>
      <c r="O296">
        <v>0.68600000000000005</v>
      </c>
      <c r="P296" t="s">
        <v>226</v>
      </c>
      <c r="Q296">
        <f>ABS(Master_file3[[#This Row],[Factor loading]])</f>
        <v>0.13</v>
      </c>
      <c r="R296" t="s">
        <v>497</v>
      </c>
      <c r="S296">
        <f>IF(Master_file3[[#This Row],[Abs(loading)]] &gt;= 0.6, 1, 0)</f>
        <v>0</v>
      </c>
      <c r="T296">
        <f>IF(Master_file3[[#This Row],[Abs(loading)]]&gt;=0.7, 1, 0)</f>
        <v>0</v>
      </c>
    </row>
    <row r="297" spans="1:20" x14ac:dyDescent="0.2">
      <c r="A297" t="s">
        <v>660</v>
      </c>
      <c r="B297" t="str">
        <f>LEFT(Master_file3[[#This Row],[Match ID]],3)</f>
        <v>3.7</v>
      </c>
      <c r="C297" t="str">
        <f>RIGHT(Master_file3[[#This Row],[Match ID]], 5)</f>
        <v>3.4.1</v>
      </c>
      <c r="D297">
        <v>3</v>
      </c>
      <c r="E297">
        <v>0</v>
      </c>
      <c r="F297">
        <v>0</v>
      </c>
      <c r="G297">
        <v>0.55683856700000001</v>
      </c>
      <c r="H297">
        <v>0.35228577300000002</v>
      </c>
      <c r="I297">
        <v>0.02</v>
      </c>
      <c r="J297">
        <v>0</v>
      </c>
      <c r="K297">
        <v>0.04</v>
      </c>
      <c r="L297">
        <v>0.54</v>
      </c>
      <c r="M297">
        <v>0.08</v>
      </c>
      <c r="N297">
        <v>0.57699999999999996</v>
      </c>
      <c r="O297">
        <v>0.67400000000000004</v>
      </c>
      <c r="P297" t="s">
        <v>72</v>
      </c>
      <c r="Q297">
        <f>ABS(Master_file3[[#This Row],[Factor loading]])</f>
        <v>0.06</v>
      </c>
      <c r="R297" t="s">
        <v>25</v>
      </c>
      <c r="S297">
        <f>IF(Master_file3[[#This Row],[Abs(loading)]] &gt;= 0.6, 1, 0)</f>
        <v>0</v>
      </c>
      <c r="T297">
        <f>IF(Master_file3[[#This Row],[Abs(loading)]]&gt;=0.7, 1, 0)</f>
        <v>0</v>
      </c>
    </row>
    <row r="298" spans="1:20" x14ac:dyDescent="0.2">
      <c r="A298" t="s">
        <v>697</v>
      </c>
      <c r="B298" t="str">
        <f>LEFT(Master_file3[[#This Row],[Match ID]],3)</f>
        <v>3.8</v>
      </c>
      <c r="C298" t="str">
        <f>RIGHT(Master_file3[[#This Row],[Match ID]], 5)</f>
        <v>3.4.1</v>
      </c>
      <c r="D298">
        <v>3</v>
      </c>
      <c r="E298">
        <v>0</v>
      </c>
      <c r="F298">
        <v>0</v>
      </c>
      <c r="G298">
        <v>0.60276815299999997</v>
      </c>
      <c r="H298">
        <v>0.31524834000000002</v>
      </c>
      <c r="I298">
        <v>0.64</v>
      </c>
      <c r="J298">
        <v>0</v>
      </c>
      <c r="K298">
        <v>0.73</v>
      </c>
      <c r="L298">
        <v>0.56000000000000005</v>
      </c>
      <c r="M298">
        <v>0.09</v>
      </c>
      <c r="N298">
        <v>0.60299999999999998</v>
      </c>
      <c r="O298">
        <v>0.71499999999999997</v>
      </c>
      <c r="P298" t="s">
        <v>57</v>
      </c>
      <c r="Q298">
        <f>ABS(Master_file3[[#This Row],[Factor loading]])</f>
        <v>0.02</v>
      </c>
      <c r="R298" t="s">
        <v>25</v>
      </c>
      <c r="S298">
        <f>IF(Master_file3[[#This Row],[Abs(loading)]] &gt;= 0.6, 1, 0)</f>
        <v>0</v>
      </c>
      <c r="T298">
        <f>IF(Master_file3[[#This Row],[Abs(loading)]]&gt;=0.7, 1, 0)</f>
        <v>0</v>
      </c>
    </row>
    <row r="299" spans="1:20" x14ac:dyDescent="0.2">
      <c r="A299" t="s">
        <v>435</v>
      </c>
      <c r="B299" t="str">
        <f>LEFT(Master_file3[[#This Row],[Match ID]],3)</f>
        <v>3.1</v>
      </c>
      <c r="C299" t="str">
        <f>RIGHT(Master_file3[[#This Row],[Match ID]], 5)</f>
        <v>3.4.2</v>
      </c>
      <c r="D299">
        <v>3</v>
      </c>
      <c r="E299">
        <v>0</v>
      </c>
      <c r="F299">
        <v>0</v>
      </c>
      <c r="G299">
        <v>0.47625124699999999</v>
      </c>
      <c r="H299">
        <v>0.45381340399999998</v>
      </c>
      <c r="I299">
        <v>0.47</v>
      </c>
      <c r="J299">
        <v>0</v>
      </c>
      <c r="K299">
        <v>0.01</v>
      </c>
      <c r="L299">
        <v>0.56999999999999995</v>
      </c>
      <c r="M299">
        <v>0.25</v>
      </c>
      <c r="N299">
        <v>0.59899999999999998</v>
      </c>
      <c r="O299">
        <v>0.69599999999999995</v>
      </c>
      <c r="P299" t="s">
        <v>64</v>
      </c>
      <c r="Q299">
        <f>ABS(Master_file3[[#This Row],[Factor loading]])</f>
        <v>0.04</v>
      </c>
      <c r="R299" t="s">
        <v>25</v>
      </c>
      <c r="S299">
        <f>IF(Master_file3[[#This Row],[Abs(loading)]] &gt;= 0.6, 1, 0)</f>
        <v>0</v>
      </c>
      <c r="T299">
        <f>IF(Master_file3[[#This Row],[Abs(loading)]]&gt;=0.7, 1, 0)</f>
        <v>0</v>
      </c>
    </row>
    <row r="300" spans="1:20" x14ac:dyDescent="0.2">
      <c r="A300" t="s">
        <v>476</v>
      </c>
      <c r="B300" t="str">
        <f>LEFT(Master_file3[[#This Row],[Match ID]],3)</f>
        <v>3.2</v>
      </c>
      <c r="C300" t="str">
        <f>RIGHT(Master_file3[[#This Row],[Match ID]], 5)</f>
        <v>3.4.2</v>
      </c>
      <c r="D300">
        <v>3</v>
      </c>
      <c r="E300">
        <v>0</v>
      </c>
      <c r="F300">
        <v>0</v>
      </c>
      <c r="G300">
        <v>0.52170488599999998</v>
      </c>
      <c r="H300">
        <v>0.44413647099999998</v>
      </c>
      <c r="I300">
        <v>0.31</v>
      </c>
      <c r="J300">
        <v>0</v>
      </c>
      <c r="K300">
        <v>0</v>
      </c>
      <c r="L300">
        <v>0.56999999999999995</v>
      </c>
      <c r="M300">
        <v>0.25</v>
      </c>
      <c r="N300">
        <v>0.59599999999999997</v>
      </c>
      <c r="O300">
        <v>0.69</v>
      </c>
      <c r="P300" t="s">
        <v>161</v>
      </c>
      <c r="Q300">
        <f>ABS(Master_file3[[#This Row],[Factor loading]])</f>
        <v>0.03</v>
      </c>
      <c r="R300" t="s">
        <v>25</v>
      </c>
      <c r="S300">
        <f>IF(Master_file3[[#This Row],[Abs(loading)]] &gt;= 0.6, 1, 0)</f>
        <v>0</v>
      </c>
      <c r="T300">
        <f>IF(Master_file3[[#This Row],[Abs(loading)]]&gt;=0.7, 1, 0)</f>
        <v>0</v>
      </c>
    </row>
    <row r="301" spans="1:20" x14ac:dyDescent="0.2">
      <c r="A301" t="s">
        <v>513</v>
      </c>
      <c r="B301" t="str">
        <f>LEFT(Master_file3[[#This Row],[Match ID]],3)</f>
        <v>3.3</v>
      </c>
      <c r="C301" t="str">
        <f>RIGHT(Master_file3[[#This Row],[Match ID]], 5)</f>
        <v>3.4.2</v>
      </c>
      <c r="D301">
        <v>3</v>
      </c>
      <c r="E301">
        <v>0</v>
      </c>
      <c r="F301">
        <v>0</v>
      </c>
      <c r="G301">
        <v>0.58595602999999996</v>
      </c>
      <c r="H301">
        <v>0.73579871699999999</v>
      </c>
      <c r="I301">
        <v>0.96</v>
      </c>
      <c r="J301">
        <v>0.08</v>
      </c>
      <c r="K301">
        <v>0.98</v>
      </c>
      <c r="L301">
        <v>0.63</v>
      </c>
      <c r="M301">
        <v>0.25</v>
      </c>
      <c r="N301">
        <v>0.61599999999999999</v>
      </c>
      <c r="O301">
        <v>0.69599999999999995</v>
      </c>
      <c r="P301" t="s">
        <v>197</v>
      </c>
      <c r="Q301">
        <f>ABS(Master_file3[[#This Row],[Factor loading]])</f>
        <v>0.06</v>
      </c>
      <c r="R301" t="s">
        <v>25</v>
      </c>
      <c r="S301">
        <f>IF(Master_file3[[#This Row],[Abs(loading)]] &gt;= 0.6, 1, 0)</f>
        <v>0</v>
      </c>
      <c r="T301">
        <f>IF(Master_file3[[#This Row],[Abs(loading)]]&gt;=0.7, 1, 0)</f>
        <v>0</v>
      </c>
    </row>
    <row r="302" spans="1:20" x14ac:dyDescent="0.2">
      <c r="A302" t="s">
        <v>542</v>
      </c>
      <c r="B302" t="str">
        <f>LEFT(Master_file3[[#This Row],[Match ID]],3)</f>
        <v>3.4</v>
      </c>
      <c r="C302" t="str">
        <f>RIGHT(Master_file3[[#This Row],[Match ID]], 5)</f>
        <v>3.4.2</v>
      </c>
      <c r="D302">
        <v>3</v>
      </c>
      <c r="E302">
        <v>0</v>
      </c>
      <c r="F302">
        <v>1</v>
      </c>
      <c r="G302">
        <v>0.64796999300000002</v>
      </c>
      <c r="H302">
        <v>0.81619644199999997</v>
      </c>
      <c r="I302">
        <v>0.97</v>
      </c>
      <c r="J302">
        <v>0.88</v>
      </c>
      <c r="K302">
        <v>0.99</v>
      </c>
      <c r="L302">
        <v>0.63</v>
      </c>
      <c r="M302">
        <v>0.25</v>
      </c>
      <c r="N302">
        <v>0.64100000000000001</v>
      </c>
      <c r="O302">
        <v>0.72399999999999998</v>
      </c>
      <c r="P302" t="s">
        <v>543</v>
      </c>
      <c r="Q302">
        <f>ABS(Master_file3[[#This Row],[Factor loading]])</f>
        <v>0.78</v>
      </c>
      <c r="R302" t="s">
        <v>544</v>
      </c>
      <c r="S302">
        <f>IF(Master_file3[[#This Row],[Abs(loading)]] &gt;= 0.6, 1, 0)</f>
        <v>1</v>
      </c>
      <c r="T302">
        <f>IF(Master_file3[[#This Row],[Abs(loading)]]&gt;=0.7, 1, 0)</f>
        <v>1</v>
      </c>
    </row>
    <row r="303" spans="1:20" x14ac:dyDescent="0.2">
      <c r="A303" t="s">
        <v>581</v>
      </c>
      <c r="B303" t="str">
        <f>LEFT(Master_file3[[#This Row],[Match ID]],3)</f>
        <v>3.5</v>
      </c>
      <c r="C303" t="str">
        <f>RIGHT(Master_file3[[#This Row],[Match ID]], 5)</f>
        <v>3.4.2</v>
      </c>
      <c r="D303">
        <v>3</v>
      </c>
      <c r="E303">
        <v>0</v>
      </c>
      <c r="F303">
        <v>0</v>
      </c>
      <c r="G303">
        <v>0.47145980999999998</v>
      </c>
      <c r="H303">
        <v>0.47927606099999998</v>
      </c>
      <c r="I303">
        <v>0.17</v>
      </c>
      <c r="J303">
        <v>0</v>
      </c>
      <c r="K303">
        <v>0</v>
      </c>
      <c r="L303">
        <v>0.59</v>
      </c>
      <c r="M303">
        <v>0.19</v>
      </c>
      <c r="N303">
        <v>0.53700000000000003</v>
      </c>
      <c r="O303">
        <v>0.68300000000000005</v>
      </c>
      <c r="P303" t="s">
        <v>197</v>
      </c>
      <c r="Q303">
        <f>ABS(Master_file3[[#This Row],[Factor loading]])</f>
        <v>0.06</v>
      </c>
      <c r="R303" t="s">
        <v>582</v>
      </c>
      <c r="S303">
        <f>IF(Master_file3[[#This Row],[Abs(loading)]] &gt;= 0.6, 1, 0)</f>
        <v>0</v>
      </c>
      <c r="T303">
        <f>IF(Master_file3[[#This Row],[Abs(loading)]]&gt;=0.7, 1, 0)</f>
        <v>0</v>
      </c>
    </row>
    <row r="304" spans="1:20" x14ac:dyDescent="0.2">
      <c r="A304" t="s">
        <v>618</v>
      </c>
      <c r="B304" t="str">
        <f>LEFT(Master_file3[[#This Row],[Match ID]],3)</f>
        <v>3.6</v>
      </c>
      <c r="C304" t="str">
        <f>RIGHT(Master_file3[[#This Row],[Match ID]], 5)</f>
        <v>3.4.2</v>
      </c>
      <c r="D304">
        <v>3</v>
      </c>
      <c r="E304">
        <v>0</v>
      </c>
      <c r="F304">
        <v>0</v>
      </c>
      <c r="G304">
        <v>0.46210518299999997</v>
      </c>
      <c r="H304">
        <v>0.46821403499999997</v>
      </c>
      <c r="I304">
        <v>0.05</v>
      </c>
      <c r="J304">
        <v>0</v>
      </c>
      <c r="K304">
        <v>0</v>
      </c>
      <c r="L304">
        <v>0.51</v>
      </c>
      <c r="M304">
        <v>0.18</v>
      </c>
      <c r="N304">
        <v>0.505</v>
      </c>
      <c r="O304">
        <v>0.67600000000000005</v>
      </c>
      <c r="P304" t="s">
        <v>114</v>
      </c>
      <c r="Q304">
        <f>ABS(Master_file3[[#This Row],[Factor loading]])</f>
        <v>0.01</v>
      </c>
      <c r="R304" t="s">
        <v>141</v>
      </c>
      <c r="S304">
        <f>IF(Master_file3[[#This Row],[Abs(loading)]] &gt;= 0.6, 1, 0)</f>
        <v>0</v>
      </c>
      <c r="T304">
        <f>IF(Master_file3[[#This Row],[Abs(loading)]]&gt;=0.7, 1, 0)</f>
        <v>0</v>
      </c>
    </row>
    <row r="305" spans="1:20" x14ac:dyDescent="0.2">
      <c r="A305" t="s">
        <v>661</v>
      </c>
      <c r="B305" t="str">
        <f>LEFT(Master_file3[[#This Row],[Match ID]],3)</f>
        <v>3.7</v>
      </c>
      <c r="C305" t="str">
        <f>RIGHT(Master_file3[[#This Row],[Match ID]], 5)</f>
        <v>3.4.2</v>
      </c>
      <c r="D305">
        <v>3</v>
      </c>
      <c r="E305">
        <v>0</v>
      </c>
      <c r="F305">
        <v>0</v>
      </c>
      <c r="G305">
        <v>0.46907563000000002</v>
      </c>
      <c r="H305">
        <v>0.286876768</v>
      </c>
      <c r="I305">
        <v>0.85</v>
      </c>
      <c r="J305">
        <v>0.01</v>
      </c>
      <c r="K305">
        <v>0.78</v>
      </c>
      <c r="L305">
        <v>0.56000000000000005</v>
      </c>
      <c r="M305">
        <v>0.11</v>
      </c>
      <c r="N305">
        <v>0.55000000000000004</v>
      </c>
      <c r="O305">
        <v>0.67400000000000004</v>
      </c>
      <c r="P305" t="s">
        <v>64</v>
      </c>
      <c r="Q305">
        <f>ABS(Master_file3[[#This Row],[Factor loading]])</f>
        <v>0.04</v>
      </c>
      <c r="R305" t="s">
        <v>25</v>
      </c>
      <c r="S305">
        <f>IF(Master_file3[[#This Row],[Abs(loading)]] &gt;= 0.6, 1, 0)</f>
        <v>0</v>
      </c>
      <c r="T305">
        <f>IF(Master_file3[[#This Row],[Abs(loading)]]&gt;=0.7, 1, 0)</f>
        <v>0</v>
      </c>
    </row>
    <row r="306" spans="1:20" x14ac:dyDescent="0.2">
      <c r="A306" t="s">
        <v>698</v>
      </c>
      <c r="B306" t="str">
        <f>LEFT(Master_file3[[#This Row],[Match ID]],3)</f>
        <v>3.8</v>
      </c>
      <c r="C306" t="str">
        <f>RIGHT(Master_file3[[#This Row],[Match ID]], 5)</f>
        <v>3.4.2</v>
      </c>
      <c r="D306">
        <v>3</v>
      </c>
      <c r="E306">
        <v>0</v>
      </c>
      <c r="F306">
        <v>0</v>
      </c>
      <c r="G306">
        <v>0.51849973000000005</v>
      </c>
      <c r="H306">
        <v>0.32852360600000002</v>
      </c>
      <c r="I306">
        <v>0.95</v>
      </c>
      <c r="J306">
        <v>0.01</v>
      </c>
      <c r="K306">
        <v>7.0000000000000007E-2</v>
      </c>
      <c r="L306">
        <v>0.57999999999999996</v>
      </c>
      <c r="M306">
        <v>0.12</v>
      </c>
      <c r="N306">
        <v>0.55900000000000005</v>
      </c>
      <c r="O306">
        <v>0.7</v>
      </c>
      <c r="P306" t="s">
        <v>172</v>
      </c>
      <c r="Q306">
        <f>ABS(Master_file3[[#This Row],[Factor loading]])</f>
        <v>0.04</v>
      </c>
      <c r="R306" t="s">
        <v>25</v>
      </c>
      <c r="S306">
        <f>IF(Master_file3[[#This Row],[Abs(loading)]] &gt;= 0.6, 1, 0)</f>
        <v>0</v>
      </c>
      <c r="T306">
        <f>IF(Master_file3[[#This Row],[Abs(loading)]]&gt;=0.7, 1, 0)</f>
        <v>0</v>
      </c>
    </row>
    <row r="307" spans="1:20" x14ac:dyDescent="0.2">
      <c r="A307" t="s">
        <v>436</v>
      </c>
      <c r="B307" t="str">
        <f>LEFT(Master_file3[[#This Row],[Match ID]],3)</f>
        <v>3.1</v>
      </c>
      <c r="C307" t="str">
        <f>RIGHT(Master_file3[[#This Row],[Match ID]], 5)</f>
        <v>3.4.3</v>
      </c>
      <c r="D307">
        <v>3</v>
      </c>
      <c r="E307">
        <v>0</v>
      </c>
      <c r="F307">
        <v>0</v>
      </c>
      <c r="G307">
        <v>0.51151482100000001</v>
      </c>
      <c r="H307">
        <v>0.314524531</v>
      </c>
      <c r="I307">
        <v>0.16</v>
      </c>
      <c r="J307">
        <v>0</v>
      </c>
      <c r="K307">
        <v>0</v>
      </c>
      <c r="L307">
        <v>0.65</v>
      </c>
      <c r="M307">
        <v>0.32</v>
      </c>
      <c r="N307">
        <v>0.628</v>
      </c>
      <c r="O307">
        <v>0.69099999999999995</v>
      </c>
      <c r="P307" t="s">
        <v>55</v>
      </c>
      <c r="Q307">
        <f>ABS(Master_file3[[#This Row],[Factor loading]])</f>
        <v>0.11</v>
      </c>
      <c r="R307" t="s">
        <v>25</v>
      </c>
      <c r="S307">
        <f>IF(Master_file3[[#This Row],[Abs(loading)]] &gt;= 0.6, 1, 0)</f>
        <v>0</v>
      </c>
      <c r="T307">
        <f>IF(Master_file3[[#This Row],[Abs(loading)]]&gt;=0.7, 1, 0)</f>
        <v>0</v>
      </c>
    </row>
    <row r="308" spans="1:20" x14ac:dyDescent="0.2">
      <c r="A308" t="s">
        <v>477</v>
      </c>
      <c r="B308" t="str">
        <f>LEFT(Master_file3[[#This Row],[Match ID]],3)</f>
        <v>3.2</v>
      </c>
      <c r="C308" t="str">
        <f>RIGHT(Master_file3[[#This Row],[Match ID]], 5)</f>
        <v>3.4.3</v>
      </c>
      <c r="D308">
        <v>3</v>
      </c>
      <c r="E308">
        <v>0</v>
      </c>
      <c r="F308">
        <v>0</v>
      </c>
      <c r="G308">
        <v>0.47707524099999998</v>
      </c>
      <c r="H308">
        <v>0.31012085099999998</v>
      </c>
      <c r="I308">
        <v>0.03</v>
      </c>
      <c r="J308">
        <v>0</v>
      </c>
      <c r="K308">
        <v>0.01</v>
      </c>
      <c r="L308">
        <v>0.65</v>
      </c>
      <c r="M308">
        <v>0.24</v>
      </c>
      <c r="N308">
        <v>0.63200000000000001</v>
      </c>
      <c r="O308">
        <v>0.68500000000000005</v>
      </c>
      <c r="P308" t="s">
        <v>161</v>
      </c>
      <c r="Q308">
        <f>ABS(Master_file3[[#This Row],[Factor loading]])</f>
        <v>0.03</v>
      </c>
      <c r="R308" t="s">
        <v>25</v>
      </c>
      <c r="S308">
        <f>IF(Master_file3[[#This Row],[Abs(loading)]] &gt;= 0.6, 1, 0)</f>
        <v>0</v>
      </c>
      <c r="T308">
        <f>IF(Master_file3[[#This Row],[Abs(loading)]]&gt;=0.7, 1, 0)</f>
        <v>0</v>
      </c>
    </row>
    <row r="309" spans="1:20" x14ac:dyDescent="0.2">
      <c r="A309" t="s">
        <v>514</v>
      </c>
      <c r="B309" t="str">
        <f>LEFT(Master_file3[[#This Row],[Match ID]],3)</f>
        <v>3.3</v>
      </c>
      <c r="C309" t="str">
        <f>RIGHT(Master_file3[[#This Row],[Match ID]], 5)</f>
        <v>3.4.3</v>
      </c>
      <c r="D309">
        <v>3</v>
      </c>
      <c r="E309">
        <v>0</v>
      </c>
      <c r="F309">
        <v>0</v>
      </c>
      <c r="G309">
        <v>0.51987019300000004</v>
      </c>
      <c r="H309">
        <v>0.372467667</v>
      </c>
      <c r="I309">
        <v>0.32</v>
      </c>
      <c r="J309">
        <v>0</v>
      </c>
      <c r="K309">
        <v>0.5</v>
      </c>
      <c r="L309">
        <v>0.72</v>
      </c>
      <c r="M309">
        <v>0.27</v>
      </c>
      <c r="N309">
        <v>0.62</v>
      </c>
      <c r="O309">
        <v>0.68400000000000005</v>
      </c>
      <c r="P309" t="s">
        <v>346</v>
      </c>
      <c r="Q309">
        <f>ABS(Master_file3[[#This Row],[Factor loading]])</f>
        <v>0.12</v>
      </c>
      <c r="R309" t="s">
        <v>25</v>
      </c>
      <c r="S309">
        <f>IF(Master_file3[[#This Row],[Abs(loading)]] &gt;= 0.6, 1, 0)</f>
        <v>0</v>
      </c>
      <c r="T309">
        <f>IF(Master_file3[[#This Row],[Abs(loading)]]&gt;=0.7, 1, 0)</f>
        <v>0</v>
      </c>
    </row>
    <row r="310" spans="1:20" x14ac:dyDescent="0.2">
      <c r="A310" t="s">
        <v>545</v>
      </c>
      <c r="B310" t="str">
        <f>LEFT(Master_file3[[#This Row],[Match ID]],3)</f>
        <v>3.4</v>
      </c>
      <c r="C310" t="str">
        <f>RIGHT(Master_file3[[#This Row],[Match ID]], 5)</f>
        <v>3.4.3</v>
      </c>
      <c r="D310">
        <v>3</v>
      </c>
      <c r="E310">
        <v>0</v>
      </c>
      <c r="F310">
        <v>1</v>
      </c>
      <c r="G310">
        <v>0.51731164100000004</v>
      </c>
      <c r="H310">
        <v>0.51560002599999999</v>
      </c>
      <c r="I310">
        <v>0.48</v>
      </c>
      <c r="J310">
        <v>0.01</v>
      </c>
      <c r="K310">
        <v>0.98</v>
      </c>
      <c r="L310">
        <v>0.71</v>
      </c>
      <c r="M310">
        <v>0.25</v>
      </c>
      <c r="N310">
        <v>0.63600000000000001</v>
      </c>
      <c r="O310">
        <v>0.71</v>
      </c>
      <c r="P310" t="s">
        <v>366</v>
      </c>
      <c r="Q310">
        <f>ABS(Master_file3[[#This Row],[Factor loading]])</f>
        <v>0.71</v>
      </c>
      <c r="R310" t="s">
        <v>546</v>
      </c>
      <c r="S310">
        <f>IF(Master_file3[[#This Row],[Abs(loading)]] &gt;= 0.6, 1, 0)</f>
        <v>1</v>
      </c>
      <c r="T310">
        <f>IF(Master_file3[[#This Row],[Abs(loading)]]&gt;=0.7, 1, 0)</f>
        <v>1</v>
      </c>
    </row>
    <row r="311" spans="1:20" x14ac:dyDescent="0.2">
      <c r="A311" t="s">
        <v>583</v>
      </c>
      <c r="B311" t="str">
        <f>LEFT(Master_file3[[#This Row],[Match ID]],3)</f>
        <v>3.5</v>
      </c>
      <c r="C311" t="str">
        <f>RIGHT(Master_file3[[#This Row],[Match ID]], 5)</f>
        <v>3.4.3</v>
      </c>
      <c r="D311">
        <v>3</v>
      </c>
      <c r="E311">
        <v>0</v>
      </c>
      <c r="F311">
        <v>0</v>
      </c>
      <c r="G311">
        <v>0.48166407300000003</v>
      </c>
      <c r="H311">
        <v>0.34259834900000002</v>
      </c>
      <c r="I311">
        <v>0.43</v>
      </c>
      <c r="J311">
        <v>0</v>
      </c>
      <c r="K311">
        <v>0</v>
      </c>
      <c r="L311">
        <v>0.71</v>
      </c>
      <c r="M311">
        <v>0.39</v>
      </c>
      <c r="N311">
        <v>0.58199999999999996</v>
      </c>
      <c r="O311">
        <v>0.68899999999999995</v>
      </c>
      <c r="P311" t="s">
        <v>170</v>
      </c>
      <c r="Q311">
        <f>ABS(Master_file3[[#This Row],[Factor loading]])</f>
        <v>0.05</v>
      </c>
      <c r="R311" t="s">
        <v>584</v>
      </c>
      <c r="S311">
        <f>IF(Master_file3[[#This Row],[Abs(loading)]] &gt;= 0.6, 1, 0)</f>
        <v>0</v>
      </c>
      <c r="T311">
        <f>IF(Master_file3[[#This Row],[Abs(loading)]]&gt;=0.7, 1, 0)</f>
        <v>0</v>
      </c>
    </row>
    <row r="312" spans="1:20" x14ac:dyDescent="0.2">
      <c r="A312" t="s">
        <v>619</v>
      </c>
      <c r="B312" t="str">
        <f>LEFT(Master_file3[[#This Row],[Match ID]],3)</f>
        <v>3.6</v>
      </c>
      <c r="C312" t="str">
        <f>RIGHT(Master_file3[[#This Row],[Match ID]], 5)</f>
        <v>3.4.3</v>
      </c>
      <c r="D312">
        <v>3</v>
      </c>
      <c r="E312">
        <v>0</v>
      </c>
      <c r="F312">
        <v>0</v>
      </c>
      <c r="G312">
        <v>0.47071587799999998</v>
      </c>
      <c r="H312">
        <v>0.434811324</v>
      </c>
      <c r="I312">
        <v>0.06</v>
      </c>
      <c r="J312">
        <v>0</v>
      </c>
      <c r="K312">
        <v>0.01</v>
      </c>
      <c r="L312">
        <v>0.6</v>
      </c>
      <c r="M312">
        <v>0.22</v>
      </c>
      <c r="N312">
        <v>0.56100000000000005</v>
      </c>
      <c r="O312">
        <v>0.67200000000000004</v>
      </c>
      <c r="P312" t="s">
        <v>161</v>
      </c>
      <c r="Q312">
        <f>ABS(Master_file3[[#This Row],[Factor loading]])</f>
        <v>0.03</v>
      </c>
      <c r="R312" t="s">
        <v>582</v>
      </c>
      <c r="S312">
        <f>IF(Master_file3[[#This Row],[Abs(loading)]] &gt;= 0.6, 1, 0)</f>
        <v>0</v>
      </c>
      <c r="T312">
        <f>IF(Master_file3[[#This Row],[Abs(loading)]]&gt;=0.7, 1, 0)</f>
        <v>0</v>
      </c>
    </row>
    <row r="313" spans="1:20" x14ac:dyDescent="0.2">
      <c r="A313" t="s">
        <v>662</v>
      </c>
      <c r="B313" t="str">
        <f>LEFT(Master_file3[[#This Row],[Match ID]],3)</f>
        <v>3.7</v>
      </c>
      <c r="C313" t="str">
        <f>RIGHT(Master_file3[[#This Row],[Match ID]], 5)</f>
        <v>3.4.3</v>
      </c>
      <c r="D313">
        <v>3</v>
      </c>
      <c r="E313">
        <v>0</v>
      </c>
      <c r="F313">
        <v>0</v>
      </c>
      <c r="G313">
        <v>0.49320920299999998</v>
      </c>
      <c r="H313">
        <v>0.167787239</v>
      </c>
      <c r="I313">
        <v>0.04</v>
      </c>
      <c r="J313">
        <v>0</v>
      </c>
      <c r="K313">
        <v>0</v>
      </c>
      <c r="L313">
        <v>0.65</v>
      </c>
      <c r="M313">
        <v>0.13</v>
      </c>
      <c r="N313">
        <v>0.54500000000000004</v>
      </c>
      <c r="O313">
        <v>0.64500000000000002</v>
      </c>
      <c r="P313" t="s">
        <v>57</v>
      </c>
      <c r="Q313">
        <f>ABS(Master_file3[[#This Row],[Factor loading]])</f>
        <v>0.02</v>
      </c>
      <c r="R313" t="s">
        <v>25</v>
      </c>
      <c r="S313">
        <f>IF(Master_file3[[#This Row],[Abs(loading)]] &gt;= 0.6, 1, 0)</f>
        <v>0</v>
      </c>
      <c r="T313">
        <f>IF(Master_file3[[#This Row],[Abs(loading)]]&gt;=0.7, 1, 0)</f>
        <v>0</v>
      </c>
    </row>
    <row r="314" spans="1:20" x14ac:dyDescent="0.2">
      <c r="A314" t="s">
        <v>699</v>
      </c>
      <c r="B314" t="str">
        <f>LEFT(Master_file3[[#This Row],[Match ID]],3)</f>
        <v>3.8</v>
      </c>
      <c r="C314" t="str">
        <f>RIGHT(Master_file3[[#This Row],[Match ID]], 5)</f>
        <v>3.4.3</v>
      </c>
      <c r="D314">
        <v>3</v>
      </c>
      <c r="E314">
        <v>0</v>
      </c>
      <c r="F314">
        <v>0</v>
      </c>
      <c r="G314">
        <v>0.45478599200000003</v>
      </c>
      <c r="H314">
        <v>0.191728801</v>
      </c>
      <c r="I314">
        <v>0.12</v>
      </c>
      <c r="J314">
        <v>0</v>
      </c>
      <c r="K314">
        <v>0.03</v>
      </c>
      <c r="L314">
        <v>0.66</v>
      </c>
      <c r="M314">
        <v>0.12</v>
      </c>
      <c r="N314">
        <v>0.58099999999999996</v>
      </c>
      <c r="O314">
        <v>0.67500000000000004</v>
      </c>
      <c r="P314" t="s">
        <v>215</v>
      </c>
      <c r="Q314">
        <f>ABS(Master_file3[[#This Row],[Factor loading]])</f>
        <v>0.02</v>
      </c>
      <c r="R314" t="s">
        <v>25</v>
      </c>
      <c r="S314">
        <f>IF(Master_file3[[#This Row],[Abs(loading)]] &gt;= 0.6, 1, 0)</f>
        <v>0</v>
      </c>
      <c r="T314">
        <f>IF(Master_file3[[#This Row],[Abs(loading)]]&gt;=0.7, 1, 0)</f>
        <v>0</v>
      </c>
    </row>
    <row r="315" spans="1:20" x14ac:dyDescent="0.2">
      <c r="A315" t="s">
        <v>437</v>
      </c>
      <c r="B315" t="str">
        <f>LEFT(Master_file3[[#This Row],[Match ID]],3)</f>
        <v>3.1</v>
      </c>
      <c r="C315" t="str">
        <f>RIGHT(Master_file3[[#This Row],[Match ID]], 5)</f>
        <v>3.5.1</v>
      </c>
      <c r="D315">
        <v>3</v>
      </c>
      <c r="E315">
        <v>0</v>
      </c>
      <c r="F315">
        <v>0</v>
      </c>
      <c r="G315">
        <v>0.58695119399999995</v>
      </c>
      <c r="H315">
        <v>0.79779565299999999</v>
      </c>
      <c r="I315">
        <v>0.95</v>
      </c>
      <c r="J315">
        <v>0.97</v>
      </c>
      <c r="K315">
        <v>0.99</v>
      </c>
      <c r="L315">
        <v>0.56000000000000005</v>
      </c>
      <c r="M315">
        <v>0.44</v>
      </c>
      <c r="N315">
        <v>0.68700000000000006</v>
      </c>
      <c r="O315">
        <v>0.67400000000000004</v>
      </c>
      <c r="P315" t="s">
        <v>79</v>
      </c>
      <c r="Q315">
        <f>ABS(Master_file3[[#This Row],[Factor loading]])</f>
        <v>0.1</v>
      </c>
      <c r="R315" t="s">
        <v>25</v>
      </c>
      <c r="S315">
        <f>IF(Master_file3[[#This Row],[Abs(loading)]] &gt;= 0.6, 1, 0)</f>
        <v>0</v>
      </c>
      <c r="T315">
        <f>IF(Master_file3[[#This Row],[Abs(loading)]]&gt;=0.7, 1, 0)</f>
        <v>0</v>
      </c>
    </row>
    <row r="316" spans="1:20" x14ac:dyDescent="0.2">
      <c r="A316" t="s">
        <v>478</v>
      </c>
      <c r="B316" t="str">
        <f>LEFT(Master_file3[[#This Row],[Match ID]],3)</f>
        <v>3.2</v>
      </c>
      <c r="C316" t="str">
        <f>RIGHT(Master_file3[[#This Row],[Match ID]], 5)</f>
        <v>3.5.1</v>
      </c>
      <c r="D316">
        <v>3</v>
      </c>
      <c r="E316">
        <v>0</v>
      </c>
      <c r="F316">
        <v>0</v>
      </c>
      <c r="G316">
        <v>0.60117640299999997</v>
      </c>
      <c r="H316">
        <v>0.80510157299999996</v>
      </c>
      <c r="I316">
        <v>0.5</v>
      </c>
      <c r="J316">
        <v>0.1</v>
      </c>
      <c r="K316">
        <v>0.81</v>
      </c>
      <c r="L316">
        <v>0.56000000000000005</v>
      </c>
      <c r="M316">
        <v>0.43</v>
      </c>
      <c r="N316">
        <v>0.65800000000000003</v>
      </c>
      <c r="O316">
        <v>0.65200000000000002</v>
      </c>
      <c r="P316" t="s">
        <v>72</v>
      </c>
      <c r="Q316">
        <f>ABS(Master_file3[[#This Row],[Factor loading]])</f>
        <v>0.06</v>
      </c>
      <c r="R316" t="s">
        <v>25</v>
      </c>
      <c r="S316">
        <f>IF(Master_file3[[#This Row],[Abs(loading)]] &gt;= 0.6, 1, 0)</f>
        <v>0</v>
      </c>
      <c r="T316">
        <f>IF(Master_file3[[#This Row],[Abs(loading)]]&gt;=0.7, 1, 0)</f>
        <v>0</v>
      </c>
    </row>
    <row r="317" spans="1:20" x14ac:dyDescent="0.2">
      <c r="A317" t="s">
        <v>515</v>
      </c>
      <c r="B317" t="str">
        <f>LEFT(Master_file3[[#This Row],[Match ID]],3)</f>
        <v>3.3</v>
      </c>
      <c r="C317" t="str">
        <f>RIGHT(Master_file3[[#This Row],[Match ID]], 5)</f>
        <v>3.5.1</v>
      </c>
      <c r="D317">
        <v>3</v>
      </c>
      <c r="E317">
        <v>0</v>
      </c>
      <c r="F317">
        <v>0</v>
      </c>
      <c r="G317">
        <v>0.49142310700000003</v>
      </c>
      <c r="H317">
        <v>0.51199978599999996</v>
      </c>
      <c r="I317">
        <v>0.98</v>
      </c>
      <c r="J317">
        <v>0.98</v>
      </c>
      <c r="K317">
        <v>0.99</v>
      </c>
      <c r="L317">
        <v>0.54</v>
      </c>
      <c r="M317">
        <v>0.15</v>
      </c>
      <c r="N317">
        <v>0.69399999999999995</v>
      </c>
      <c r="O317">
        <v>0.67400000000000004</v>
      </c>
      <c r="P317" t="s">
        <v>165</v>
      </c>
      <c r="Q317">
        <f>ABS(Master_file3[[#This Row],[Factor loading]])</f>
        <v>0</v>
      </c>
      <c r="R317" t="s">
        <v>25</v>
      </c>
      <c r="S317">
        <f>IF(Master_file3[[#This Row],[Abs(loading)]] &gt;= 0.6, 1, 0)</f>
        <v>0</v>
      </c>
      <c r="T317">
        <f>IF(Master_file3[[#This Row],[Abs(loading)]]&gt;=0.7, 1, 0)</f>
        <v>0</v>
      </c>
    </row>
    <row r="318" spans="1:20" x14ac:dyDescent="0.2">
      <c r="A318" t="s">
        <v>547</v>
      </c>
      <c r="B318" t="str">
        <f>LEFT(Master_file3[[#This Row],[Match ID]],3)</f>
        <v>3.4</v>
      </c>
      <c r="C318" t="str">
        <f>RIGHT(Master_file3[[#This Row],[Match ID]], 5)</f>
        <v>3.5.1</v>
      </c>
      <c r="D318">
        <v>3</v>
      </c>
      <c r="E318">
        <v>0</v>
      </c>
      <c r="F318">
        <v>0</v>
      </c>
      <c r="G318">
        <v>0.52572645500000004</v>
      </c>
      <c r="H318">
        <v>0.45067453400000002</v>
      </c>
      <c r="I318">
        <v>0.97</v>
      </c>
      <c r="J318">
        <v>0.26</v>
      </c>
      <c r="K318">
        <v>0.99</v>
      </c>
      <c r="L318">
        <v>0.54</v>
      </c>
      <c r="M318">
        <v>0.15</v>
      </c>
      <c r="N318">
        <v>0.64300000000000002</v>
      </c>
      <c r="O318">
        <v>0.67300000000000004</v>
      </c>
      <c r="P318" t="s">
        <v>165</v>
      </c>
      <c r="Q318">
        <f>ABS(Master_file3[[#This Row],[Factor loading]])</f>
        <v>0</v>
      </c>
      <c r="R318" t="s">
        <v>548</v>
      </c>
      <c r="S318">
        <f>IF(Master_file3[[#This Row],[Abs(loading)]] &gt;= 0.6, 1, 0)</f>
        <v>0</v>
      </c>
      <c r="T318">
        <f>IF(Master_file3[[#This Row],[Abs(loading)]]&gt;=0.7, 1, 0)</f>
        <v>0</v>
      </c>
    </row>
    <row r="319" spans="1:20" x14ac:dyDescent="0.2">
      <c r="A319" t="s">
        <v>585</v>
      </c>
      <c r="B319" t="str">
        <f>LEFT(Master_file3[[#This Row],[Match ID]],3)</f>
        <v>3.5</v>
      </c>
      <c r="C319" t="str">
        <f>RIGHT(Master_file3[[#This Row],[Match ID]], 5)</f>
        <v>3.5.1</v>
      </c>
      <c r="D319">
        <v>3</v>
      </c>
      <c r="E319">
        <v>0</v>
      </c>
      <c r="F319">
        <v>1</v>
      </c>
      <c r="G319">
        <v>0.52363699600000002</v>
      </c>
      <c r="H319">
        <v>0.52780520900000005</v>
      </c>
      <c r="I319">
        <v>0.98</v>
      </c>
      <c r="J319">
        <v>1</v>
      </c>
      <c r="K319">
        <v>1</v>
      </c>
      <c r="L319">
        <v>0.56000000000000005</v>
      </c>
      <c r="M319">
        <v>0.28000000000000003</v>
      </c>
      <c r="N319">
        <v>0.69699999999999995</v>
      </c>
      <c r="O319">
        <v>0.68400000000000005</v>
      </c>
      <c r="P319" t="s">
        <v>462</v>
      </c>
      <c r="Q319">
        <f>ABS(Master_file3[[#This Row],[Factor loading]])</f>
        <v>0.79</v>
      </c>
      <c r="R319" t="s">
        <v>511</v>
      </c>
      <c r="S319">
        <f>IF(Master_file3[[#This Row],[Abs(loading)]] &gt;= 0.6, 1, 0)</f>
        <v>1</v>
      </c>
      <c r="T319">
        <f>IF(Master_file3[[#This Row],[Abs(loading)]]&gt;=0.7, 1, 0)</f>
        <v>1</v>
      </c>
    </row>
    <row r="320" spans="1:20" x14ac:dyDescent="0.2">
      <c r="A320" t="s">
        <v>620</v>
      </c>
      <c r="B320" t="str">
        <f>LEFT(Master_file3[[#This Row],[Match ID]],3)</f>
        <v>3.6</v>
      </c>
      <c r="C320" t="str">
        <f>RIGHT(Master_file3[[#This Row],[Match ID]], 5)</f>
        <v>3.5.1</v>
      </c>
      <c r="D320">
        <v>3</v>
      </c>
      <c r="E320">
        <v>0</v>
      </c>
      <c r="F320">
        <v>0</v>
      </c>
      <c r="G320">
        <v>0.49852436500000002</v>
      </c>
      <c r="H320">
        <v>0.52175134400000001</v>
      </c>
      <c r="I320">
        <v>0.97</v>
      </c>
      <c r="J320">
        <v>0.79</v>
      </c>
      <c r="K320">
        <v>1</v>
      </c>
      <c r="L320">
        <v>0.52</v>
      </c>
      <c r="M320">
        <v>0.34</v>
      </c>
      <c r="N320">
        <v>0.66700000000000004</v>
      </c>
      <c r="O320">
        <v>0.67900000000000005</v>
      </c>
      <c r="P320" t="s">
        <v>123</v>
      </c>
      <c r="Q320">
        <f>ABS(Master_file3[[#This Row],[Factor loading]])</f>
        <v>0.01</v>
      </c>
      <c r="R320" t="s">
        <v>621</v>
      </c>
      <c r="S320">
        <f>IF(Master_file3[[#This Row],[Abs(loading)]] &gt;= 0.6, 1, 0)</f>
        <v>0</v>
      </c>
      <c r="T320">
        <f>IF(Master_file3[[#This Row],[Abs(loading)]]&gt;=0.7, 1, 0)</f>
        <v>0</v>
      </c>
    </row>
    <row r="321" spans="1:20" x14ac:dyDescent="0.2">
      <c r="A321" t="s">
        <v>663</v>
      </c>
      <c r="B321" t="str">
        <f>LEFT(Master_file3[[#This Row],[Match ID]],3)</f>
        <v>3.7</v>
      </c>
      <c r="C321" t="str">
        <f>RIGHT(Master_file3[[#This Row],[Match ID]], 5)</f>
        <v>3.5.1</v>
      </c>
      <c r="D321">
        <v>3</v>
      </c>
      <c r="E321">
        <v>0</v>
      </c>
      <c r="F321">
        <v>0</v>
      </c>
      <c r="G321">
        <v>0.56879952300000003</v>
      </c>
      <c r="H321">
        <v>0.78164803999999999</v>
      </c>
      <c r="I321">
        <v>0.98</v>
      </c>
      <c r="J321">
        <v>0.98</v>
      </c>
      <c r="K321">
        <v>0.99</v>
      </c>
      <c r="L321">
        <v>0.51</v>
      </c>
      <c r="M321">
        <v>0.23</v>
      </c>
      <c r="N321">
        <v>0.68700000000000006</v>
      </c>
      <c r="O321">
        <v>0.67600000000000005</v>
      </c>
      <c r="P321" t="s">
        <v>46</v>
      </c>
      <c r="Q321">
        <f>ABS(Master_file3[[#This Row],[Factor loading]])</f>
        <v>0.03</v>
      </c>
      <c r="R321" t="s">
        <v>25</v>
      </c>
      <c r="S321">
        <f>IF(Master_file3[[#This Row],[Abs(loading)]] &gt;= 0.6, 1, 0)</f>
        <v>0</v>
      </c>
      <c r="T321">
        <f>IF(Master_file3[[#This Row],[Abs(loading)]]&gt;=0.7, 1, 0)</f>
        <v>0</v>
      </c>
    </row>
    <row r="322" spans="1:20" x14ac:dyDescent="0.2">
      <c r="A322" t="s">
        <v>700</v>
      </c>
      <c r="B322" t="str">
        <f>LEFT(Master_file3[[#This Row],[Match ID]],3)</f>
        <v>3.8</v>
      </c>
      <c r="C322" t="str">
        <f>RIGHT(Master_file3[[#This Row],[Match ID]], 5)</f>
        <v>3.5.1</v>
      </c>
      <c r="D322">
        <v>3</v>
      </c>
      <c r="E322">
        <v>0</v>
      </c>
      <c r="F322">
        <v>0</v>
      </c>
      <c r="G322">
        <v>0.52226076600000004</v>
      </c>
      <c r="H322">
        <v>0.58152848499999998</v>
      </c>
      <c r="I322">
        <v>0.94</v>
      </c>
      <c r="J322">
        <v>0.25</v>
      </c>
      <c r="K322">
        <v>0.64</v>
      </c>
      <c r="L322">
        <v>0.52</v>
      </c>
      <c r="M322">
        <v>0.22</v>
      </c>
      <c r="N322">
        <v>0.629</v>
      </c>
      <c r="O322">
        <v>0.65900000000000003</v>
      </c>
      <c r="P322" t="s">
        <v>174</v>
      </c>
      <c r="Q322">
        <f>ABS(Master_file3[[#This Row],[Factor loading]])</f>
        <v>0.09</v>
      </c>
      <c r="R322" t="s">
        <v>25</v>
      </c>
      <c r="S322">
        <f>IF(Master_file3[[#This Row],[Abs(loading)]] &gt;= 0.6, 1, 0)</f>
        <v>0</v>
      </c>
      <c r="T322">
        <f>IF(Master_file3[[#This Row],[Abs(loading)]]&gt;=0.7, 1, 0)</f>
        <v>0</v>
      </c>
    </row>
    <row r="323" spans="1:20" x14ac:dyDescent="0.2">
      <c r="A323" t="s">
        <v>438</v>
      </c>
      <c r="B323" t="str">
        <f>LEFT(Master_file3[[#This Row],[Match ID]],3)</f>
        <v>3.1</v>
      </c>
      <c r="C323" t="str">
        <f>RIGHT(Master_file3[[#This Row],[Match ID]], 5)</f>
        <v>3.5.2</v>
      </c>
      <c r="D323">
        <v>3</v>
      </c>
      <c r="E323">
        <v>0</v>
      </c>
      <c r="F323">
        <v>0</v>
      </c>
      <c r="G323">
        <v>0.52439701599999999</v>
      </c>
      <c r="H323">
        <v>0.375388265</v>
      </c>
      <c r="I323">
        <v>0.96</v>
      </c>
      <c r="J323">
        <v>0.76</v>
      </c>
      <c r="K323">
        <v>0.94</v>
      </c>
      <c r="L323">
        <v>0.62</v>
      </c>
      <c r="M323">
        <v>0.32</v>
      </c>
      <c r="N323">
        <v>0.67100000000000004</v>
      </c>
      <c r="O323">
        <v>0.69299999999999995</v>
      </c>
      <c r="P323" t="s">
        <v>62</v>
      </c>
      <c r="Q323">
        <f>ABS(Master_file3[[#This Row],[Factor loading]])</f>
        <v>7.0000000000000007E-2</v>
      </c>
      <c r="R323" t="s">
        <v>25</v>
      </c>
      <c r="S323">
        <f>IF(Master_file3[[#This Row],[Abs(loading)]] &gt;= 0.6, 1, 0)</f>
        <v>0</v>
      </c>
      <c r="T323">
        <f>IF(Master_file3[[#This Row],[Abs(loading)]]&gt;=0.7, 1, 0)</f>
        <v>0</v>
      </c>
    </row>
    <row r="324" spans="1:20" x14ac:dyDescent="0.2">
      <c r="A324" t="s">
        <v>479</v>
      </c>
      <c r="B324" t="str">
        <f>LEFT(Master_file3[[#This Row],[Match ID]],3)</f>
        <v>3.2</v>
      </c>
      <c r="C324" t="str">
        <f>RIGHT(Master_file3[[#This Row],[Match ID]], 5)</f>
        <v>3.5.2</v>
      </c>
      <c r="D324">
        <v>3</v>
      </c>
      <c r="E324">
        <v>0</v>
      </c>
      <c r="F324">
        <v>0</v>
      </c>
      <c r="G324">
        <v>0.53333125599999998</v>
      </c>
      <c r="H324">
        <v>0.37691533599999999</v>
      </c>
      <c r="I324">
        <v>0.02</v>
      </c>
      <c r="J324">
        <v>0</v>
      </c>
      <c r="K324">
        <v>0</v>
      </c>
      <c r="L324">
        <v>0.62</v>
      </c>
      <c r="M324">
        <v>0.27</v>
      </c>
      <c r="N324">
        <v>0.65900000000000003</v>
      </c>
      <c r="O324">
        <v>0.67600000000000005</v>
      </c>
      <c r="P324" t="s">
        <v>72</v>
      </c>
      <c r="Q324">
        <f>ABS(Master_file3[[#This Row],[Factor loading]])</f>
        <v>0.06</v>
      </c>
      <c r="R324" t="s">
        <v>25</v>
      </c>
      <c r="S324">
        <f>IF(Master_file3[[#This Row],[Abs(loading)]] &gt;= 0.6, 1, 0)</f>
        <v>0</v>
      </c>
      <c r="T324">
        <f>IF(Master_file3[[#This Row],[Abs(loading)]]&gt;=0.7, 1, 0)</f>
        <v>0</v>
      </c>
    </row>
    <row r="325" spans="1:20" x14ac:dyDescent="0.2">
      <c r="A325" t="s">
        <v>516</v>
      </c>
      <c r="B325" t="str">
        <f>LEFT(Master_file3[[#This Row],[Match ID]],3)</f>
        <v>3.3</v>
      </c>
      <c r="C325" t="str">
        <f>RIGHT(Master_file3[[#This Row],[Match ID]], 5)</f>
        <v>3.5.2</v>
      </c>
      <c r="D325">
        <v>3</v>
      </c>
      <c r="E325">
        <v>0</v>
      </c>
      <c r="F325">
        <v>0</v>
      </c>
      <c r="G325">
        <v>0.471141123</v>
      </c>
      <c r="H325">
        <v>0.25795888900000002</v>
      </c>
      <c r="I325">
        <v>0.52</v>
      </c>
      <c r="J325">
        <v>0</v>
      </c>
      <c r="K325">
        <v>0.76</v>
      </c>
      <c r="L325">
        <v>0.68</v>
      </c>
      <c r="M325">
        <v>0.25</v>
      </c>
      <c r="N325">
        <v>0.66700000000000004</v>
      </c>
      <c r="O325">
        <v>0.67700000000000005</v>
      </c>
      <c r="P325" t="s">
        <v>123</v>
      </c>
      <c r="Q325">
        <f>ABS(Master_file3[[#This Row],[Factor loading]])</f>
        <v>0.01</v>
      </c>
      <c r="R325" t="s">
        <v>25</v>
      </c>
      <c r="S325">
        <f>IF(Master_file3[[#This Row],[Abs(loading)]] &gt;= 0.6, 1, 0)</f>
        <v>0</v>
      </c>
      <c r="T325">
        <f>IF(Master_file3[[#This Row],[Abs(loading)]]&gt;=0.7, 1, 0)</f>
        <v>0</v>
      </c>
    </row>
    <row r="326" spans="1:20" x14ac:dyDescent="0.2">
      <c r="A326" t="s">
        <v>549</v>
      </c>
      <c r="B326" t="str">
        <f>LEFT(Master_file3[[#This Row],[Match ID]],3)</f>
        <v>3.4</v>
      </c>
      <c r="C326" t="str">
        <f>RIGHT(Master_file3[[#This Row],[Match ID]], 5)</f>
        <v>3.5.2</v>
      </c>
      <c r="D326">
        <v>3</v>
      </c>
      <c r="E326">
        <v>0</v>
      </c>
      <c r="F326">
        <v>0</v>
      </c>
      <c r="G326">
        <v>0.52239055300000004</v>
      </c>
      <c r="H326">
        <v>0.65849876399999996</v>
      </c>
      <c r="I326">
        <v>0.03</v>
      </c>
      <c r="J326">
        <v>0</v>
      </c>
      <c r="K326">
        <v>0.41</v>
      </c>
      <c r="L326">
        <v>0.68</v>
      </c>
      <c r="M326">
        <v>0.26</v>
      </c>
      <c r="N326">
        <v>0.67500000000000004</v>
      </c>
      <c r="O326">
        <v>0.68600000000000005</v>
      </c>
      <c r="P326" t="s">
        <v>170</v>
      </c>
      <c r="Q326">
        <f>ABS(Master_file3[[#This Row],[Factor loading]])</f>
        <v>0.05</v>
      </c>
      <c r="R326" t="s">
        <v>550</v>
      </c>
      <c r="S326">
        <f>IF(Master_file3[[#This Row],[Abs(loading)]] &gt;= 0.6, 1, 0)</f>
        <v>0</v>
      </c>
      <c r="T326">
        <f>IF(Master_file3[[#This Row],[Abs(loading)]]&gt;=0.7, 1, 0)</f>
        <v>0</v>
      </c>
    </row>
    <row r="327" spans="1:20" x14ac:dyDescent="0.2">
      <c r="A327" t="s">
        <v>586</v>
      </c>
      <c r="B327" t="str">
        <f>LEFT(Master_file3[[#This Row],[Match ID]],3)</f>
        <v>3.5</v>
      </c>
      <c r="C327" t="str">
        <f>RIGHT(Master_file3[[#This Row],[Match ID]], 5)</f>
        <v>3.5.2</v>
      </c>
      <c r="D327">
        <v>3</v>
      </c>
      <c r="E327">
        <v>0</v>
      </c>
      <c r="F327">
        <v>1</v>
      </c>
      <c r="G327">
        <v>0.61974787200000003</v>
      </c>
      <c r="H327">
        <v>0.88199269800000002</v>
      </c>
      <c r="I327">
        <v>0.99</v>
      </c>
      <c r="J327">
        <v>0.99</v>
      </c>
      <c r="K327">
        <v>1</v>
      </c>
      <c r="L327">
        <v>0.71</v>
      </c>
      <c r="M327">
        <v>0.51</v>
      </c>
      <c r="N327">
        <v>0.72699999999999998</v>
      </c>
      <c r="O327">
        <v>0.71099999999999997</v>
      </c>
      <c r="P327" t="s">
        <v>148</v>
      </c>
      <c r="Q327">
        <f>ABS(Master_file3[[#This Row],[Factor loading]])</f>
        <v>0.83</v>
      </c>
      <c r="R327" t="s">
        <v>98</v>
      </c>
      <c r="S327">
        <f>IF(Master_file3[[#This Row],[Abs(loading)]] &gt;= 0.6, 1, 0)</f>
        <v>1</v>
      </c>
      <c r="T327">
        <f>IF(Master_file3[[#This Row],[Abs(loading)]]&gt;=0.7, 1, 0)</f>
        <v>1</v>
      </c>
    </row>
    <row r="328" spans="1:20" x14ac:dyDescent="0.2">
      <c r="A328" t="s">
        <v>622</v>
      </c>
      <c r="B328" t="str">
        <f>LEFT(Master_file3[[#This Row],[Match ID]],3)</f>
        <v>3.6</v>
      </c>
      <c r="C328" t="str">
        <f>RIGHT(Master_file3[[#This Row],[Match ID]], 5)</f>
        <v>3.5.2</v>
      </c>
      <c r="D328">
        <v>3</v>
      </c>
      <c r="E328">
        <v>0</v>
      </c>
      <c r="F328">
        <v>0</v>
      </c>
      <c r="G328">
        <v>0.69741650899999996</v>
      </c>
      <c r="H328">
        <v>0.91364890300000001</v>
      </c>
      <c r="I328">
        <v>0.99</v>
      </c>
      <c r="J328">
        <v>0.79</v>
      </c>
      <c r="K328">
        <v>1</v>
      </c>
      <c r="L328">
        <v>0.64</v>
      </c>
      <c r="M328">
        <v>0.46</v>
      </c>
      <c r="N328">
        <v>0.69399999999999995</v>
      </c>
      <c r="O328">
        <v>0.71399999999999997</v>
      </c>
      <c r="P328" t="s">
        <v>64</v>
      </c>
      <c r="Q328">
        <f>ABS(Master_file3[[#This Row],[Factor loading]])</f>
        <v>0.04</v>
      </c>
      <c r="R328" t="s">
        <v>621</v>
      </c>
      <c r="S328">
        <f>IF(Master_file3[[#This Row],[Abs(loading)]] &gt;= 0.6, 1, 0)</f>
        <v>0</v>
      </c>
      <c r="T328">
        <f>IF(Master_file3[[#This Row],[Abs(loading)]]&gt;=0.7, 1, 0)</f>
        <v>0</v>
      </c>
    </row>
    <row r="329" spans="1:20" x14ac:dyDescent="0.2">
      <c r="A329" t="s">
        <v>664</v>
      </c>
      <c r="B329" t="str">
        <f>LEFT(Master_file3[[#This Row],[Match ID]],3)</f>
        <v>3.7</v>
      </c>
      <c r="C329" t="str">
        <f>RIGHT(Master_file3[[#This Row],[Match ID]], 5)</f>
        <v>3.5.2</v>
      </c>
      <c r="D329">
        <v>3</v>
      </c>
      <c r="E329">
        <v>0</v>
      </c>
      <c r="F329">
        <v>0</v>
      </c>
      <c r="G329">
        <v>0.40036016699999999</v>
      </c>
      <c r="H329">
        <v>0.16040995699999999</v>
      </c>
      <c r="I329">
        <v>0.09</v>
      </c>
      <c r="J329">
        <v>0</v>
      </c>
      <c r="K329">
        <v>0.01</v>
      </c>
      <c r="L329">
        <v>0.61</v>
      </c>
      <c r="M329">
        <v>0.16</v>
      </c>
      <c r="N329">
        <v>0.627</v>
      </c>
      <c r="O329">
        <v>0.66900000000000004</v>
      </c>
      <c r="P329" t="s">
        <v>206</v>
      </c>
      <c r="Q329">
        <f>ABS(Master_file3[[#This Row],[Factor loading]])</f>
        <v>0.05</v>
      </c>
      <c r="R329" t="s">
        <v>25</v>
      </c>
      <c r="S329">
        <f>IF(Master_file3[[#This Row],[Abs(loading)]] &gt;= 0.6, 1, 0)</f>
        <v>0</v>
      </c>
      <c r="T329">
        <f>IF(Master_file3[[#This Row],[Abs(loading)]]&gt;=0.7, 1, 0)</f>
        <v>0</v>
      </c>
    </row>
    <row r="330" spans="1:20" x14ac:dyDescent="0.2">
      <c r="A330" t="s">
        <v>701</v>
      </c>
      <c r="B330" t="str">
        <f>LEFT(Master_file3[[#This Row],[Match ID]],3)</f>
        <v>3.8</v>
      </c>
      <c r="C330" t="str">
        <f>RIGHT(Master_file3[[#This Row],[Match ID]], 5)</f>
        <v>3.5.2</v>
      </c>
      <c r="D330">
        <v>3</v>
      </c>
      <c r="E330">
        <v>0</v>
      </c>
      <c r="F330">
        <v>0</v>
      </c>
      <c r="G330">
        <v>0.34740792100000001</v>
      </c>
      <c r="H330">
        <v>0.17639187000000001</v>
      </c>
      <c r="I330">
        <v>0.01</v>
      </c>
      <c r="J330">
        <v>0</v>
      </c>
      <c r="K330">
        <v>0</v>
      </c>
      <c r="L330">
        <v>0.62</v>
      </c>
      <c r="M330">
        <v>0.14000000000000001</v>
      </c>
      <c r="N330">
        <v>0.59199999999999997</v>
      </c>
      <c r="O330">
        <v>0.65100000000000002</v>
      </c>
      <c r="P330" t="s">
        <v>114</v>
      </c>
      <c r="Q330">
        <f>ABS(Master_file3[[#This Row],[Factor loading]])</f>
        <v>0.01</v>
      </c>
      <c r="R330" t="s">
        <v>25</v>
      </c>
      <c r="S330">
        <f>IF(Master_file3[[#This Row],[Abs(loading)]] &gt;= 0.6, 1, 0)</f>
        <v>0</v>
      </c>
      <c r="T330">
        <f>IF(Master_file3[[#This Row],[Abs(loading)]]&gt;=0.7, 1, 0)</f>
        <v>0</v>
      </c>
    </row>
    <row r="331" spans="1:20" x14ac:dyDescent="0.2">
      <c r="A331" t="s">
        <v>439</v>
      </c>
      <c r="B331" t="str">
        <f>LEFT(Master_file3[[#This Row],[Match ID]],3)</f>
        <v>3.1</v>
      </c>
      <c r="C331" t="str">
        <f>RIGHT(Master_file3[[#This Row],[Match ID]], 5)</f>
        <v>3.5.3</v>
      </c>
      <c r="D331">
        <v>3</v>
      </c>
      <c r="E331">
        <v>0</v>
      </c>
      <c r="F331">
        <v>0</v>
      </c>
      <c r="G331">
        <v>0.52519620099999997</v>
      </c>
      <c r="H331">
        <v>0.45742195800000002</v>
      </c>
      <c r="I331">
        <v>0.98</v>
      </c>
      <c r="J331">
        <v>0.98</v>
      </c>
      <c r="K331">
        <v>0.99</v>
      </c>
      <c r="L331">
        <v>0.66</v>
      </c>
      <c r="M331">
        <v>0.54</v>
      </c>
      <c r="N331">
        <v>0.70699999999999996</v>
      </c>
      <c r="O331">
        <v>0.67600000000000005</v>
      </c>
      <c r="P331" t="s">
        <v>123</v>
      </c>
      <c r="Q331">
        <f>ABS(Master_file3[[#This Row],[Factor loading]])</f>
        <v>0.01</v>
      </c>
      <c r="R331" t="s">
        <v>25</v>
      </c>
      <c r="S331">
        <f>IF(Master_file3[[#This Row],[Abs(loading)]] &gt;= 0.6, 1, 0)</f>
        <v>0</v>
      </c>
      <c r="T331">
        <f>IF(Master_file3[[#This Row],[Abs(loading)]]&gt;=0.7, 1, 0)</f>
        <v>0</v>
      </c>
    </row>
    <row r="332" spans="1:20" x14ac:dyDescent="0.2">
      <c r="A332" t="s">
        <v>480</v>
      </c>
      <c r="B332" t="str">
        <f>LEFT(Master_file3[[#This Row],[Match ID]],3)</f>
        <v>3.2</v>
      </c>
      <c r="C332" t="str">
        <f>RIGHT(Master_file3[[#This Row],[Match ID]], 5)</f>
        <v>3.5.3</v>
      </c>
      <c r="D332">
        <v>3</v>
      </c>
      <c r="E332">
        <v>0</v>
      </c>
      <c r="F332">
        <v>0</v>
      </c>
      <c r="G332">
        <v>0.53451499899999999</v>
      </c>
      <c r="H332">
        <v>0.45123311900000002</v>
      </c>
      <c r="I332">
        <v>0.18</v>
      </c>
      <c r="J332">
        <v>0</v>
      </c>
      <c r="K332">
        <v>0.18</v>
      </c>
      <c r="L332">
        <v>0.64</v>
      </c>
      <c r="M332">
        <v>0.46</v>
      </c>
      <c r="N332">
        <v>0.68</v>
      </c>
      <c r="O332">
        <v>0.65</v>
      </c>
      <c r="P332" t="s">
        <v>114</v>
      </c>
      <c r="Q332">
        <f>ABS(Master_file3[[#This Row],[Factor loading]])</f>
        <v>0.01</v>
      </c>
      <c r="R332" t="s">
        <v>25</v>
      </c>
      <c r="S332">
        <f>IF(Master_file3[[#This Row],[Abs(loading)]] &gt;= 0.6, 1, 0)</f>
        <v>0</v>
      </c>
      <c r="T332">
        <f>IF(Master_file3[[#This Row],[Abs(loading)]]&gt;=0.7, 1, 0)</f>
        <v>0</v>
      </c>
    </row>
    <row r="333" spans="1:20" x14ac:dyDescent="0.2">
      <c r="A333" t="s">
        <v>517</v>
      </c>
      <c r="B333" t="str">
        <f>LEFT(Master_file3[[#This Row],[Match ID]],3)</f>
        <v>3.3</v>
      </c>
      <c r="C333" t="str">
        <f>RIGHT(Master_file3[[#This Row],[Match ID]], 5)</f>
        <v>3.5.3</v>
      </c>
      <c r="D333">
        <v>3</v>
      </c>
      <c r="E333">
        <v>0</v>
      </c>
      <c r="F333">
        <v>0</v>
      </c>
      <c r="G333">
        <v>0.464322191</v>
      </c>
      <c r="H333">
        <v>0.29055085800000002</v>
      </c>
      <c r="I333">
        <v>0.43</v>
      </c>
      <c r="J333">
        <v>0</v>
      </c>
      <c r="K333">
        <v>0.53</v>
      </c>
      <c r="L333">
        <v>0.63</v>
      </c>
      <c r="M333">
        <v>0.2</v>
      </c>
      <c r="N333">
        <v>0.64900000000000002</v>
      </c>
      <c r="O333">
        <v>0.65600000000000003</v>
      </c>
      <c r="P333" t="s">
        <v>215</v>
      </c>
      <c r="Q333">
        <f>ABS(Master_file3[[#This Row],[Factor loading]])</f>
        <v>0.02</v>
      </c>
      <c r="R333" t="s">
        <v>25</v>
      </c>
      <c r="S333">
        <f>IF(Master_file3[[#This Row],[Abs(loading)]] &gt;= 0.6, 1, 0)</f>
        <v>0</v>
      </c>
      <c r="T333">
        <f>IF(Master_file3[[#This Row],[Abs(loading)]]&gt;=0.7, 1, 0)</f>
        <v>0</v>
      </c>
    </row>
    <row r="334" spans="1:20" x14ac:dyDescent="0.2">
      <c r="A334" t="s">
        <v>551</v>
      </c>
      <c r="B334" t="str">
        <f>LEFT(Master_file3[[#This Row],[Match ID]],3)</f>
        <v>3.4</v>
      </c>
      <c r="C334" t="str">
        <f>RIGHT(Master_file3[[#This Row],[Match ID]], 5)</f>
        <v>3.5.3</v>
      </c>
      <c r="D334">
        <v>3</v>
      </c>
      <c r="E334">
        <v>0</v>
      </c>
      <c r="F334">
        <v>0</v>
      </c>
      <c r="G334">
        <v>0.42877626499999999</v>
      </c>
      <c r="H334">
        <v>0.28516039300000001</v>
      </c>
      <c r="I334">
        <v>0.04</v>
      </c>
      <c r="J334">
        <v>0</v>
      </c>
      <c r="K334">
        <v>0.06</v>
      </c>
      <c r="L334">
        <v>0.62</v>
      </c>
      <c r="M334">
        <v>0.2</v>
      </c>
      <c r="N334">
        <v>0.64800000000000002</v>
      </c>
      <c r="O334">
        <v>0.65900000000000003</v>
      </c>
      <c r="P334" t="s">
        <v>197</v>
      </c>
      <c r="Q334">
        <f>ABS(Master_file3[[#This Row],[Factor loading]])</f>
        <v>0.06</v>
      </c>
      <c r="R334" t="s">
        <v>552</v>
      </c>
      <c r="S334">
        <f>IF(Master_file3[[#This Row],[Abs(loading)]] &gt;= 0.6, 1, 0)</f>
        <v>0</v>
      </c>
      <c r="T334">
        <f>IF(Master_file3[[#This Row],[Abs(loading)]]&gt;=0.7, 1, 0)</f>
        <v>0</v>
      </c>
    </row>
    <row r="335" spans="1:20" x14ac:dyDescent="0.2">
      <c r="A335" t="s">
        <v>587</v>
      </c>
      <c r="B335" t="str">
        <f>LEFT(Master_file3[[#This Row],[Match ID]],3)</f>
        <v>3.5</v>
      </c>
      <c r="C335" t="str">
        <f>RIGHT(Master_file3[[#This Row],[Match ID]], 5)</f>
        <v>3.5.3</v>
      </c>
      <c r="D335">
        <v>3</v>
      </c>
      <c r="E335">
        <v>0</v>
      </c>
      <c r="F335">
        <v>1</v>
      </c>
      <c r="G335">
        <v>0.64981562400000004</v>
      </c>
      <c r="H335">
        <v>0.94423431199999996</v>
      </c>
      <c r="I335">
        <v>0.99</v>
      </c>
      <c r="J335">
        <v>1</v>
      </c>
      <c r="K335">
        <v>1</v>
      </c>
      <c r="L335">
        <v>0.7</v>
      </c>
      <c r="M335">
        <v>0.54</v>
      </c>
      <c r="N335">
        <v>0.74199999999999999</v>
      </c>
      <c r="O335">
        <v>0.69499999999999995</v>
      </c>
      <c r="P335" t="s">
        <v>588</v>
      </c>
      <c r="Q335">
        <f>ABS(Master_file3[[#This Row],[Factor loading]])</f>
        <v>0.93</v>
      </c>
      <c r="R335" t="s">
        <v>589</v>
      </c>
      <c r="S335">
        <f>IF(Master_file3[[#This Row],[Abs(loading)]] &gt;= 0.6, 1, 0)</f>
        <v>1</v>
      </c>
      <c r="T335">
        <f>IF(Master_file3[[#This Row],[Abs(loading)]]&gt;=0.7, 1, 0)</f>
        <v>1</v>
      </c>
    </row>
    <row r="336" spans="1:20" x14ac:dyDescent="0.2">
      <c r="A336" t="s">
        <v>623</v>
      </c>
      <c r="B336" t="str">
        <f>LEFT(Master_file3[[#This Row],[Match ID]],3)</f>
        <v>3.6</v>
      </c>
      <c r="C336" t="str">
        <f>RIGHT(Master_file3[[#This Row],[Match ID]], 5)</f>
        <v>3.5.3</v>
      </c>
      <c r="D336">
        <v>3</v>
      </c>
      <c r="E336">
        <v>0</v>
      </c>
      <c r="F336">
        <v>0</v>
      </c>
      <c r="G336">
        <v>0.55326075500000005</v>
      </c>
      <c r="H336">
        <v>0.80698764300000003</v>
      </c>
      <c r="I336">
        <v>0.92</v>
      </c>
      <c r="J336">
        <v>0.1</v>
      </c>
      <c r="K336">
        <v>1</v>
      </c>
      <c r="L336">
        <v>0.63</v>
      </c>
      <c r="M336">
        <v>0.46</v>
      </c>
      <c r="N336">
        <v>0.68799999999999994</v>
      </c>
      <c r="O336">
        <v>0.68300000000000005</v>
      </c>
      <c r="P336" t="s">
        <v>114</v>
      </c>
      <c r="Q336">
        <f>ABS(Master_file3[[#This Row],[Factor loading]])</f>
        <v>0.01</v>
      </c>
      <c r="R336" t="s">
        <v>624</v>
      </c>
      <c r="S336">
        <f>IF(Master_file3[[#This Row],[Abs(loading)]] &gt;= 0.6, 1, 0)</f>
        <v>0</v>
      </c>
      <c r="T336">
        <f>IF(Master_file3[[#This Row],[Abs(loading)]]&gt;=0.7, 1, 0)</f>
        <v>0</v>
      </c>
    </row>
    <row r="337" spans="1:20" x14ac:dyDescent="0.2">
      <c r="A337" t="s">
        <v>665</v>
      </c>
      <c r="B337" t="str">
        <f>LEFT(Master_file3[[#This Row],[Match ID]],3)</f>
        <v>3.7</v>
      </c>
      <c r="C337" t="str">
        <f>RIGHT(Master_file3[[#This Row],[Match ID]], 5)</f>
        <v>3.5.3</v>
      </c>
      <c r="D337">
        <v>3</v>
      </c>
      <c r="E337">
        <v>0</v>
      </c>
      <c r="F337">
        <v>0</v>
      </c>
      <c r="G337">
        <v>0.48052743599999997</v>
      </c>
      <c r="H337">
        <v>0.37010258400000001</v>
      </c>
      <c r="I337">
        <v>0.94</v>
      </c>
      <c r="J337">
        <v>0.13</v>
      </c>
      <c r="K337">
        <v>0.91</v>
      </c>
      <c r="L337">
        <v>0.6</v>
      </c>
      <c r="M337">
        <v>0.28000000000000003</v>
      </c>
      <c r="N337">
        <v>0.64700000000000002</v>
      </c>
      <c r="O337">
        <v>0.66500000000000004</v>
      </c>
      <c r="P337" t="s">
        <v>206</v>
      </c>
      <c r="Q337">
        <f>ABS(Master_file3[[#This Row],[Factor loading]])</f>
        <v>0.05</v>
      </c>
      <c r="R337" t="s">
        <v>25</v>
      </c>
      <c r="S337">
        <f>IF(Master_file3[[#This Row],[Abs(loading)]] &gt;= 0.6, 1, 0)</f>
        <v>0</v>
      </c>
      <c r="T337">
        <f>IF(Master_file3[[#This Row],[Abs(loading)]]&gt;=0.7, 1, 0)</f>
        <v>0</v>
      </c>
    </row>
    <row r="338" spans="1:20" x14ac:dyDescent="0.2">
      <c r="A338" t="s">
        <v>702</v>
      </c>
      <c r="B338" t="str">
        <f>LEFT(Master_file3[[#This Row],[Match ID]],3)</f>
        <v>3.8</v>
      </c>
      <c r="C338" t="str">
        <f>RIGHT(Master_file3[[#This Row],[Match ID]], 5)</f>
        <v>3.5.3</v>
      </c>
      <c r="D338">
        <v>3</v>
      </c>
      <c r="E338">
        <v>0</v>
      </c>
      <c r="F338">
        <v>0</v>
      </c>
      <c r="G338">
        <v>0.42551961500000002</v>
      </c>
      <c r="H338">
        <v>0.359691918</v>
      </c>
      <c r="I338">
        <v>0.38</v>
      </c>
      <c r="J338">
        <v>0</v>
      </c>
      <c r="K338">
        <v>0.02</v>
      </c>
      <c r="L338">
        <v>0.6</v>
      </c>
      <c r="M338">
        <v>0.26</v>
      </c>
      <c r="N338">
        <v>0.60899999999999999</v>
      </c>
      <c r="O338">
        <v>0.63</v>
      </c>
      <c r="P338" t="s">
        <v>46</v>
      </c>
      <c r="Q338">
        <f>ABS(Master_file3[[#This Row],[Factor loading]])</f>
        <v>0.03</v>
      </c>
      <c r="R338" t="s">
        <v>25</v>
      </c>
      <c r="S338">
        <f>IF(Master_file3[[#This Row],[Abs(loading)]] &gt;= 0.6, 1, 0)</f>
        <v>0</v>
      </c>
      <c r="T338">
        <f>IF(Master_file3[[#This Row],[Abs(loading)]]&gt;=0.7, 1, 0)</f>
        <v>0</v>
      </c>
    </row>
    <row r="339" spans="1:20" x14ac:dyDescent="0.2">
      <c r="A339" t="s">
        <v>440</v>
      </c>
      <c r="B339" t="str">
        <f>LEFT(Master_file3[[#This Row],[Match ID]],3)</f>
        <v>3.1</v>
      </c>
      <c r="C339" t="str">
        <f>RIGHT(Master_file3[[#This Row],[Match ID]], 5)</f>
        <v>3.5.4</v>
      </c>
      <c r="D339">
        <v>3</v>
      </c>
      <c r="E339">
        <v>0</v>
      </c>
      <c r="F339">
        <v>0</v>
      </c>
      <c r="G339">
        <v>0.530310053</v>
      </c>
      <c r="H339">
        <v>0.438512862</v>
      </c>
      <c r="I339">
        <v>0.36</v>
      </c>
      <c r="J339">
        <v>0.02</v>
      </c>
      <c r="K339">
        <v>0.82</v>
      </c>
      <c r="L339">
        <v>0.63</v>
      </c>
      <c r="M339">
        <v>0.39</v>
      </c>
      <c r="N339">
        <v>0.68</v>
      </c>
      <c r="O339">
        <v>0.71499999999999997</v>
      </c>
      <c r="P339" t="s">
        <v>57</v>
      </c>
      <c r="Q339">
        <f>ABS(Master_file3[[#This Row],[Factor loading]])</f>
        <v>0.02</v>
      </c>
      <c r="R339" t="s">
        <v>25</v>
      </c>
      <c r="S339">
        <f>IF(Master_file3[[#This Row],[Abs(loading)]] &gt;= 0.6, 1, 0)</f>
        <v>0</v>
      </c>
      <c r="T339">
        <f>IF(Master_file3[[#This Row],[Abs(loading)]]&gt;=0.7, 1, 0)</f>
        <v>0</v>
      </c>
    </row>
    <row r="340" spans="1:20" x14ac:dyDescent="0.2">
      <c r="A340" t="s">
        <v>481</v>
      </c>
      <c r="B340" t="str">
        <f>LEFT(Master_file3[[#This Row],[Match ID]],3)</f>
        <v>3.2</v>
      </c>
      <c r="C340" t="str">
        <f>RIGHT(Master_file3[[#This Row],[Match ID]], 5)</f>
        <v>3.5.4</v>
      </c>
      <c r="D340">
        <v>3</v>
      </c>
      <c r="E340">
        <v>0</v>
      </c>
      <c r="F340">
        <v>0</v>
      </c>
      <c r="G340">
        <v>0.52264478599999997</v>
      </c>
      <c r="H340">
        <v>0.41252237600000002</v>
      </c>
      <c r="I340">
        <v>0.22</v>
      </c>
      <c r="J340">
        <v>0.03</v>
      </c>
      <c r="K340">
        <v>0.42</v>
      </c>
      <c r="L340">
        <v>0.63</v>
      </c>
      <c r="M340">
        <v>0.4</v>
      </c>
      <c r="N340">
        <v>0.68300000000000005</v>
      </c>
      <c r="O340">
        <v>0.70399999999999996</v>
      </c>
      <c r="P340" t="s">
        <v>114</v>
      </c>
      <c r="Q340">
        <f>ABS(Master_file3[[#This Row],[Factor loading]])</f>
        <v>0.01</v>
      </c>
      <c r="R340" t="s">
        <v>25</v>
      </c>
      <c r="S340">
        <f>IF(Master_file3[[#This Row],[Abs(loading)]] &gt;= 0.6, 1, 0)</f>
        <v>0</v>
      </c>
      <c r="T340">
        <f>IF(Master_file3[[#This Row],[Abs(loading)]]&gt;=0.7, 1, 0)</f>
        <v>0</v>
      </c>
    </row>
    <row r="341" spans="1:20" x14ac:dyDescent="0.2">
      <c r="A341" t="s">
        <v>518</v>
      </c>
      <c r="B341" t="str">
        <f>LEFT(Master_file3[[#This Row],[Match ID]],3)</f>
        <v>3.3</v>
      </c>
      <c r="C341" t="str">
        <f>RIGHT(Master_file3[[#This Row],[Match ID]], 5)</f>
        <v>3.5.4</v>
      </c>
      <c r="D341">
        <v>3</v>
      </c>
      <c r="E341">
        <v>0</v>
      </c>
      <c r="F341">
        <v>0</v>
      </c>
      <c r="G341">
        <v>0.54202405200000003</v>
      </c>
      <c r="H341">
        <v>0.53763252500000003</v>
      </c>
      <c r="I341">
        <v>0.97</v>
      </c>
      <c r="J341">
        <v>0.59</v>
      </c>
      <c r="K341">
        <v>0.98</v>
      </c>
      <c r="L341">
        <v>0.65</v>
      </c>
      <c r="M341">
        <v>0.31</v>
      </c>
      <c r="N341">
        <v>0.65500000000000003</v>
      </c>
      <c r="O341">
        <v>0.72499999999999998</v>
      </c>
      <c r="P341" t="s">
        <v>60</v>
      </c>
      <c r="Q341">
        <f>ABS(Master_file3[[#This Row],[Factor loading]])</f>
        <v>0.09</v>
      </c>
      <c r="R341" t="s">
        <v>25</v>
      </c>
      <c r="S341">
        <f>IF(Master_file3[[#This Row],[Abs(loading)]] &gt;= 0.6, 1, 0)</f>
        <v>0</v>
      </c>
      <c r="T341">
        <f>IF(Master_file3[[#This Row],[Abs(loading)]]&gt;=0.7, 1, 0)</f>
        <v>0</v>
      </c>
    </row>
    <row r="342" spans="1:20" x14ac:dyDescent="0.2">
      <c r="A342" t="s">
        <v>553</v>
      </c>
      <c r="B342" t="str">
        <f>LEFT(Master_file3[[#This Row],[Match ID]],3)</f>
        <v>3.4</v>
      </c>
      <c r="C342" t="str">
        <f>RIGHT(Master_file3[[#This Row],[Match ID]], 5)</f>
        <v>3.5.4</v>
      </c>
      <c r="D342">
        <v>3</v>
      </c>
      <c r="E342">
        <v>0</v>
      </c>
      <c r="F342">
        <v>0</v>
      </c>
      <c r="G342">
        <v>0.50733694100000004</v>
      </c>
      <c r="H342">
        <v>0.422347099</v>
      </c>
      <c r="I342">
        <v>0.93</v>
      </c>
      <c r="J342">
        <v>0.44</v>
      </c>
      <c r="K342">
        <v>0.98</v>
      </c>
      <c r="L342">
        <v>0.65</v>
      </c>
      <c r="M342">
        <v>0.3</v>
      </c>
      <c r="N342">
        <v>0.65900000000000003</v>
      </c>
      <c r="O342">
        <v>0.71699999999999997</v>
      </c>
      <c r="P342" t="s">
        <v>57</v>
      </c>
      <c r="Q342">
        <f>ABS(Master_file3[[#This Row],[Factor loading]])</f>
        <v>0.02</v>
      </c>
      <c r="R342" t="s">
        <v>554</v>
      </c>
      <c r="S342">
        <f>IF(Master_file3[[#This Row],[Abs(loading)]] &gt;= 0.6, 1, 0)</f>
        <v>0</v>
      </c>
      <c r="T342">
        <f>IF(Master_file3[[#This Row],[Abs(loading)]]&gt;=0.7, 1, 0)</f>
        <v>0</v>
      </c>
    </row>
    <row r="343" spans="1:20" x14ac:dyDescent="0.2">
      <c r="A343" t="s">
        <v>590</v>
      </c>
      <c r="B343" t="str">
        <f>LEFT(Master_file3[[#This Row],[Match ID]],3)</f>
        <v>3.5</v>
      </c>
      <c r="C343" t="str">
        <f>RIGHT(Master_file3[[#This Row],[Match ID]], 5)</f>
        <v>3.5.4</v>
      </c>
      <c r="D343">
        <v>3</v>
      </c>
      <c r="E343">
        <v>0</v>
      </c>
      <c r="F343">
        <v>1</v>
      </c>
      <c r="G343">
        <v>0.64685645300000005</v>
      </c>
      <c r="H343">
        <v>0.90208202599999998</v>
      </c>
      <c r="I343">
        <v>0.98</v>
      </c>
      <c r="J343">
        <v>1</v>
      </c>
      <c r="K343">
        <v>1</v>
      </c>
      <c r="L343">
        <v>0.68</v>
      </c>
      <c r="M343">
        <v>0.51</v>
      </c>
      <c r="N343">
        <v>0.72</v>
      </c>
      <c r="O343">
        <v>0.755</v>
      </c>
      <c r="P343" t="s">
        <v>591</v>
      </c>
      <c r="Q343">
        <f>ABS(Master_file3[[#This Row],[Factor loading]])</f>
        <v>0.87</v>
      </c>
      <c r="R343" t="s">
        <v>592</v>
      </c>
      <c r="S343">
        <f>IF(Master_file3[[#This Row],[Abs(loading)]] &gt;= 0.6, 1, 0)</f>
        <v>1</v>
      </c>
      <c r="T343">
        <f>IF(Master_file3[[#This Row],[Abs(loading)]]&gt;=0.7, 1, 0)</f>
        <v>1</v>
      </c>
    </row>
    <row r="344" spans="1:20" x14ac:dyDescent="0.2">
      <c r="A344" t="s">
        <v>625</v>
      </c>
      <c r="B344" t="str">
        <f>LEFT(Master_file3[[#This Row],[Match ID]],3)</f>
        <v>3.6</v>
      </c>
      <c r="C344" t="str">
        <f>RIGHT(Master_file3[[#This Row],[Match ID]], 5)</f>
        <v>3.5.4</v>
      </c>
      <c r="D344">
        <v>3</v>
      </c>
      <c r="E344">
        <v>0</v>
      </c>
      <c r="F344">
        <v>0</v>
      </c>
      <c r="G344">
        <v>0.65365804500000002</v>
      </c>
      <c r="H344">
        <v>0.869217515</v>
      </c>
      <c r="I344">
        <v>0.97</v>
      </c>
      <c r="J344">
        <v>0.92</v>
      </c>
      <c r="K344">
        <v>1</v>
      </c>
      <c r="L344">
        <v>0.65</v>
      </c>
      <c r="M344">
        <v>0.53</v>
      </c>
      <c r="N344">
        <v>0.73399999999999999</v>
      </c>
      <c r="O344">
        <v>0.75600000000000001</v>
      </c>
      <c r="P344" t="s">
        <v>165</v>
      </c>
      <c r="Q344">
        <f>ABS(Master_file3[[#This Row],[Factor loading]])</f>
        <v>0</v>
      </c>
      <c r="R344" t="s">
        <v>626</v>
      </c>
      <c r="S344">
        <f>IF(Master_file3[[#This Row],[Abs(loading)]] &gt;= 0.6, 1, 0)</f>
        <v>0</v>
      </c>
      <c r="T344">
        <f>IF(Master_file3[[#This Row],[Abs(loading)]]&gt;=0.7, 1, 0)</f>
        <v>0</v>
      </c>
    </row>
    <row r="345" spans="1:20" x14ac:dyDescent="0.2">
      <c r="A345" t="s">
        <v>666</v>
      </c>
      <c r="B345" t="str">
        <f>LEFT(Master_file3[[#This Row],[Match ID]],3)</f>
        <v>3.7</v>
      </c>
      <c r="C345" t="str">
        <f>RIGHT(Master_file3[[#This Row],[Match ID]], 5)</f>
        <v>3.5.4</v>
      </c>
      <c r="D345">
        <v>3</v>
      </c>
      <c r="E345">
        <v>0</v>
      </c>
      <c r="F345">
        <v>0</v>
      </c>
      <c r="G345">
        <v>0.44392175299999997</v>
      </c>
      <c r="H345">
        <v>0.37648007300000003</v>
      </c>
      <c r="I345">
        <v>0.92</v>
      </c>
      <c r="J345">
        <v>0.16</v>
      </c>
      <c r="K345">
        <v>0.95</v>
      </c>
      <c r="L345">
        <v>0.59</v>
      </c>
      <c r="M345">
        <v>0.22</v>
      </c>
      <c r="N345">
        <v>0.63400000000000001</v>
      </c>
      <c r="O345">
        <v>0.72</v>
      </c>
      <c r="P345" t="s">
        <v>161</v>
      </c>
      <c r="Q345">
        <f>ABS(Master_file3[[#This Row],[Factor loading]])</f>
        <v>0.03</v>
      </c>
      <c r="R345" t="s">
        <v>25</v>
      </c>
      <c r="S345">
        <f>IF(Master_file3[[#This Row],[Abs(loading)]] &gt;= 0.6, 1, 0)</f>
        <v>0</v>
      </c>
      <c r="T345">
        <f>IF(Master_file3[[#This Row],[Abs(loading)]]&gt;=0.7, 1, 0)</f>
        <v>0</v>
      </c>
    </row>
    <row r="346" spans="1:20" x14ac:dyDescent="0.2">
      <c r="A346" t="s">
        <v>703</v>
      </c>
      <c r="B346" t="str">
        <f>LEFT(Master_file3[[#This Row],[Match ID]],3)</f>
        <v>3.8</v>
      </c>
      <c r="C346" t="str">
        <f>RIGHT(Master_file3[[#This Row],[Match ID]], 5)</f>
        <v>3.5.4</v>
      </c>
      <c r="D346">
        <v>3</v>
      </c>
      <c r="E346">
        <v>0</v>
      </c>
      <c r="F346">
        <v>0</v>
      </c>
      <c r="G346">
        <v>0.36930708200000001</v>
      </c>
      <c r="H346">
        <v>0.24005316199999999</v>
      </c>
      <c r="I346">
        <v>0.68</v>
      </c>
      <c r="J346">
        <v>0.03</v>
      </c>
      <c r="K346">
        <v>0.06</v>
      </c>
      <c r="L346">
        <v>0.6</v>
      </c>
      <c r="M346">
        <v>0.21</v>
      </c>
      <c r="N346">
        <v>0.60499999999999998</v>
      </c>
      <c r="O346">
        <v>0.68500000000000005</v>
      </c>
      <c r="P346" t="s">
        <v>215</v>
      </c>
      <c r="Q346">
        <f>ABS(Master_file3[[#This Row],[Factor loading]])</f>
        <v>0.02</v>
      </c>
      <c r="R346" t="s">
        <v>25</v>
      </c>
      <c r="S346">
        <f>IF(Master_file3[[#This Row],[Abs(loading)]] &gt;= 0.6, 1, 0)</f>
        <v>0</v>
      </c>
      <c r="T346">
        <f>IF(Master_file3[[#This Row],[Abs(loading)]]&gt;=0.7, 1, 0)</f>
        <v>0</v>
      </c>
    </row>
    <row r="347" spans="1:20" x14ac:dyDescent="0.2">
      <c r="A347" t="s">
        <v>441</v>
      </c>
      <c r="B347" t="str">
        <f>LEFT(Master_file3[[#This Row],[Match ID]],3)</f>
        <v>3.1</v>
      </c>
      <c r="C347" t="str">
        <f>RIGHT(Master_file3[[#This Row],[Match ID]], 5)</f>
        <v>3.6.1</v>
      </c>
      <c r="D347">
        <v>3</v>
      </c>
      <c r="E347">
        <v>0</v>
      </c>
      <c r="F347">
        <v>0</v>
      </c>
      <c r="G347">
        <v>0.50314826099999999</v>
      </c>
      <c r="H347">
        <v>0.433398485</v>
      </c>
      <c r="I347">
        <v>0.6</v>
      </c>
      <c r="J347">
        <v>0.01</v>
      </c>
      <c r="K347">
        <v>0.36</v>
      </c>
      <c r="L347">
        <v>0.6</v>
      </c>
      <c r="M347">
        <v>0.25</v>
      </c>
      <c r="N347">
        <v>0.629</v>
      </c>
      <c r="O347">
        <v>0.68200000000000005</v>
      </c>
      <c r="P347" t="s">
        <v>226</v>
      </c>
      <c r="Q347">
        <f>ABS(Master_file3[[#This Row],[Factor loading]])</f>
        <v>0.13</v>
      </c>
      <c r="R347" t="s">
        <v>25</v>
      </c>
      <c r="S347">
        <f>IF(Master_file3[[#This Row],[Abs(loading)]] &gt;= 0.6, 1, 0)</f>
        <v>0</v>
      </c>
      <c r="T347">
        <f>IF(Master_file3[[#This Row],[Abs(loading)]]&gt;=0.7, 1, 0)</f>
        <v>0</v>
      </c>
    </row>
    <row r="348" spans="1:20" x14ac:dyDescent="0.2">
      <c r="A348" t="s">
        <v>482</v>
      </c>
      <c r="B348" t="str">
        <f>LEFT(Master_file3[[#This Row],[Match ID]],3)</f>
        <v>3.2</v>
      </c>
      <c r="C348" t="str">
        <f>RIGHT(Master_file3[[#This Row],[Match ID]], 5)</f>
        <v>3.6.1</v>
      </c>
      <c r="D348">
        <v>3</v>
      </c>
      <c r="E348">
        <v>0</v>
      </c>
      <c r="F348">
        <v>0</v>
      </c>
      <c r="G348">
        <v>0.50073725999999996</v>
      </c>
      <c r="H348">
        <v>0.42180329599999999</v>
      </c>
      <c r="I348">
        <v>0.78</v>
      </c>
      <c r="J348">
        <v>0.01</v>
      </c>
      <c r="K348">
        <v>0.95</v>
      </c>
      <c r="L348">
        <v>0.61</v>
      </c>
      <c r="M348">
        <v>0.28999999999999998</v>
      </c>
      <c r="N348">
        <v>0.64500000000000002</v>
      </c>
      <c r="O348">
        <v>0.69599999999999995</v>
      </c>
      <c r="P348" t="s">
        <v>213</v>
      </c>
      <c r="Q348">
        <f>ABS(Master_file3[[#This Row],[Factor loading]])</f>
        <v>0.08</v>
      </c>
      <c r="R348" t="s">
        <v>25</v>
      </c>
      <c r="S348">
        <f>IF(Master_file3[[#This Row],[Abs(loading)]] &gt;= 0.6, 1, 0)</f>
        <v>0</v>
      </c>
      <c r="T348">
        <f>IF(Master_file3[[#This Row],[Abs(loading)]]&gt;=0.7, 1, 0)</f>
        <v>0</v>
      </c>
    </row>
    <row r="349" spans="1:20" x14ac:dyDescent="0.2">
      <c r="A349" t="s">
        <v>519</v>
      </c>
      <c r="B349" t="str">
        <f>LEFT(Master_file3[[#This Row],[Match ID]],3)</f>
        <v>3.3</v>
      </c>
      <c r="C349" t="str">
        <f>RIGHT(Master_file3[[#This Row],[Match ID]], 5)</f>
        <v>3.6.1</v>
      </c>
      <c r="D349">
        <v>3</v>
      </c>
      <c r="E349">
        <v>0</v>
      </c>
      <c r="F349">
        <v>0</v>
      </c>
      <c r="G349">
        <v>0.54603906199999996</v>
      </c>
      <c r="H349">
        <v>0.62140506500000003</v>
      </c>
      <c r="I349">
        <v>0.96</v>
      </c>
      <c r="J349">
        <v>0.63</v>
      </c>
      <c r="K349">
        <v>0.9</v>
      </c>
      <c r="L349">
        <v>0.63</v>
      </c>
      <c r="M349">
        <v>0.22</v>
      </c>
      <c r="N349">
        <v>0.65</v>
      </c>
      <c r="O349">
        <v>0.65400000000000003</v>
      </c>
      <c r="P349" t="s">
        <v>46</v>
      </c>
      <c r="Q349">
        <f>ABS(Master_file3[[#This Row],[Factor loading]])</f>
        <v>0.03</v>
      </c>
      <c r="R349" t="s">
        <v>25</v>
      </c>
      <c r="S349">
        <f>IF(Master_file3[[#This Row],[Abs(loading)]] &gt;= 0.6, 1, 0)</f>
        <v>0</v>
      </c>
      <c r="T349">
        <f>IF(Master_file3[[#This Row],[Abs(loading)]]&gt;=0.7, 1, 0)</f>
        <v>0</v>
      </c>
    </row>
    <row r="350" spans="1:20" x14ac:dyDescent="0.2">
      <c r="A350" t="s">
        <v>555</v>
      </c>
      <c r="B350" t="str">
        <f>LEFT(Master_file3[[#This Row],[Match ID]],3)</f>
        <v>3.4</v>
      </c>
      <c r="C350" t="str">
        <f>RIGHT(Master_file3[[#This Row],[Match ID]], 5)</f>
        <v>3.6.1</v>
      </c>
      <c r="D350">
        <v>3</v>
      </c>
      <c r="E350">
        <v>0</v>
      </c>
      <c r="F350">
        <v>0</v>
      </c>
      <c r="G350">
        <v>0.53684424900000005</v>
      </c>
      <c r="H350">
        <v>0.53085351000000003</v>
      </c>
      <c r="I350">
        <v>0.97</v>
      </c>
      <c r="J350">
        <v>0.3</v>
      </c>
      <c r="K350">
        <v>0.99</v>
      </c>
      <c r="L350">
        <v>0.64</v>
      </c>
      <c r="M350">
        <v>0.23</v>
      </c>
      <c r="N350">
        <v>0.65500000000000003</v>
      </c>
      <c r="O350">
        <v>0.68500000000000005</v>
      </c>
      <c r="P350" t="s">
        <v>114</v>
      </c>
      <c r="Q350">
        <f>ABS(Master_file3[[#This Row],[Factor loading]])</f>
        <v>0.01</v>
      </c>
      <c r="R350" t="s">
        <v>556</v>
      </c>
      <c r="S350">
        <f>IF(Master_file3[[#This Row],[Abs(loading)]] &gt;= 0.6, 1, 0)</f>
        <v>0</v>
      </c>
      <c r="T350">
        <f>IF(Master_file3[[#This Row],[Abs(loading)]]&gt;=0.7, 1, 0)</f>
        <v>0</v>
      </c>
    </row>
    <row r="351" spans="1:20" x14ac:dyDescent="0.2">
      <c r="A351" t="s">
        <v>593</v>
      </c>
      <c r="B351" t="str">
        <f>LEFT(Master_file3[[#This Row],[Match ID]],3)</f>
        <v>3.5</v>
      </c>
      <c r="C351" t="str">
        <f>RIGHT(Master_file3[[#This Row],[Match ID]], 5)</f>
        <v>3.6.1</v>
      </c>
      <c r="D351">
        <v>3</v>
      </c>
      <c r="E351">
        <v>0</v>
      </c>
      <c r="F351">
        <v>0</v>
      </c>
      <c r="G351">
        <v>0.58931382499999996</v>
      </c>
      <c r="H351">
        <v>0.54744958899999996</v>
      </c>
      <c r="I351">
        <v>0.95</v>
      </c>
      <c r="J351">
        <v>0.92</v>
      </c>
      <c r="K351">
        <v>0.98</v>
      </c>
      <c r="L351">
        <v>0.62</v>
      </c>
      <c r="M351">
        <v>0.26</v>
      </c>
      <c r="N351">
        <v>0.64300000000000002</v>
      </c>
      <c r="O351">
        <v>0.66900000000000004</v>
      </c>
      <c r="P351" t="s">
        <v>170</v>
      </c>
      <c r="Q351">
        <f>ABS(Master_file3[[#This Row],[Factor loading]])</f>
        <v>0.05</v>
      </c>
      <c r="R351" t="s">
        <v>594</v>
      </c>
      <c r="S351">
        <f>IF(Master_file3[[#This Row],[Abs(loading)]] &gt;= 0.6, 1, 0)</f>
        <v>0</v>
      </c>
      <c r="T351">
        <f>IF(Master_file3[[#This Row],[Abs(loading)]]&gt;=0.7, 1, 0)</f>
        <v>0</v>
      </c>
    </row>
    <row r="352" spans="1:20" x14ac:dyDescent="0.2">
      <c r="A352" t="s">
        <v>627</v>
      </c>
      <c r="B352" t="str">
        <f>LEFT(Master_file3[[#This Row],[Match ID]],3)</f>
        <v>3.6</v>
      </c>
      <c r="C352" t="str">
        <f>RIGHT(Master_file3[[#This Row],[Match ID]], 5)</f>
        <v>3.6.1</v>
      </c>
      <c r="D352">
        <v>3</v>
      </c>
      <c r="E352">
        <v>0</v>
      </c>
      <c r="F352">
        <v>1</v>
      </c>
      <c r="G352">
        <v>0.55738935199999995</v>
      </c>
      <c r="H352">
        <v>0.58753156699999998</v>
      </c>
      <c r="I352">
        <v>0.95</v>
      </c>
      <c r="J352">
        <v>0.25</v>
      </c>
      <c r="K352">
        <v>0.99</v>
      </c>
      <c r="L352">
        <v>0.56999999999999995</v>
      </c>
      <c r="M352">
        <v>0.25</v>
      </c>
      <c r="N352">
        <v>0.67400000000000004</v>
      </c>
      <c r="O352">
        <v>0.70299999999999996</v>
      </c>
      <c r="P352" t="s">
        <v>628</v>
      </c>
      <c r="Q352">
        <f>ABS(Master_file3[[#This Row],[Factor loading]])</f>
        <v>0.68</v>
      </c>
      <c r="R352" t="s">
        <v>629</v>
      </c>
      <c r="S352">
        <f>IF(Master_file3[[#This Row],[Abs(loading)]] &gt;= 0.6, 1, 0)</f>
        <v>1</v>
      </c>
      <c r="T352">
        <f>IF(Master_file3[[#This Row],[Abs(loading)]]&gt;=0.7, 1, 0)</f>
        <v>0</v>
      </c>
    </row>
    <row r="353" spans="1:20" x14ac:dyDescent="0.2">
      <c r="A353" t="s">
        <v>667</v>
      </c>
      <c r="B353" t="str">
        <f>LEFT(Master_file3[[#This Row],[Match ID]],3)</f>
        <v>3.7</v>
      </c>
      <c r="C353" t="str">
        <f>RIGHT(Master_file3[[#This Row],[Match ID]], 5)</f>
        <v>3.6.1</v>
      </c>
      <c r="D353">
        <v>3</v>
      </c>
      <c r="E353">
        <v>0</v>
      </c>
      <c r="F353">
        <v>0</v>
      </c>
      <c r="G353">
        <v>0.546223189</v>
      </c>
      <c r="H353">
        <v>0.37880921400000001</v>
      </c>
      <c r="I353">
        <v>0.82</v>
      </c>
      <c r="J353">
        <v>0.45</v>
      </c>
      <c r="K353">
        <v>0.28999999999999998</v>
      </c>
      <c r="L353">
        <v>0.56000000000000005</v>
      </c>
      <c r="M353">
        <v>0.09</v>
      </c>
      <c r="N353">
        <v>0.621</v>
      </c>
      <c r="O353">
        <v>0.66500000000000004</v>
      </c>
      <c r="P353" t="s">
        <v>114</v>
      </c>
      <c r="Q353">
        <f>ABS(Master_file3[[#This Row],[Factor loading]])</f>
        <v>0.01</v>
      </c>
      <c r="R353" t="s">
        <v>25</v>
      </c>
      <c r="S353">
        <f>IF(Master_file3[[#This Row],[Abs(loading)]] &gt;= 0.6, 1, 0)</f>
        <v>0</v>
      </c>
      <c r="T353">
        <f>IF(Master_file3[[#This Row],[Abs(loading)]]&gt;=0.7, 1, 0)</f>
        <v>0</v>
      </c>
    </row>
    <row r="354" spans="1:20" x14ac:dyDescent="0.2">
      <c r="A354" t="s">
        <v>704</v>
      </c>
      <c r="B354" t="str">
        <f>LEFT(Master_file3[[#This Row],[Match ID]],3)</f>
        <v>3.8</v>
      </c>
      <c r="C354" t="str">
        <f>RIGHT(Master_file3[[#This Row],[Match ID]], 5)</f>
        <v>3.6.1</v>
      </c>
      <c r="D354">
        <v>3</v>
      </c>
      <c r="E354">
        <v>0</v>
      </c>
      <c r="F354">
        <v>0</v>
      </c>
      <c r="G354">
        <v>0.464177909</v>
      </c>
      <c r="H354">
        <v>0.18821534500000001</v>
      </c>
      <c r="I354">
        <v>0.88</v>
      </c>
      <c r="J354">
        <v>0.05</v>
      </c>
      <c r="K354">
        <v>0.02</v>
      </c>
      <c r="L354">
        <v>0.56999999999999995</v>
      </c>
      <c r="M354">
        <v>0.09</v>
      </c>
      <c r="N354">
        <v>0.58299999999999996</v>
      </c>
      <c r="O354">
        <v>0.67</v>
      </c>
      <c r="P354" t="s">
        <v>174</v>
      </c>
      <c r="Q354">
        <f>ABS(Master_file3[[#This Row],[Factor loading]])</f>
        <v>0.09</v>
      </c>
      <c r="R354" t="s">
        <v>25</v>
      </c>
      <c r="S354">
        <f>IF(Master_file3[[#This Row],[Abs(loading)]] &gt;= 0.6, 1, 0)</f>
        <v>0</v>
      </c>
      <c r="T354">
        <f>IF(Master_file3[[#This Row],[Abs(loading)]]&gt;=0.7, 1, 0)</f>
        <v>0</v>
      </c>
    </row>
    <row r="355" spans="1:20" x14ac:dyDescent="0.2">
      <c r="A355" t="s">
        <v>442</v>
      </c>
      <c r="B355" t="str">
        <f>LEFT(Master_file3[[#This Row],[Match ID]],3)</f>
        <v>3.1</v>
      </c>
      <c r="C355" t="str">
        <f>RIGHT(Master_file3[[#This Row],[Match ID]], 5)</f>
        <v>3.6.2</v>
      </c>
      <c r="D355">
        <v>3</v>
      </c>
      <c r="E355">
        <v>0</v>
      </c>
      <c r="F355">
        <v>0</v>
      </c>
      <c r="G355">
        <v>0.57759149600000004</v>
      </c>
      <c r="H355">
        <v>0.74966406799999996</v>
      </c>
      <c r="I355">
        <v>0.1</v>
      </c>
      <c r="J355">
        <v>0</v>
      </c>
      <c r="K355">
        <v>0</v>
      </c>
      <c r="L355">
        <v>0.74</v>
      </c>
      <c r="M355">
        <v>0.52</v>
      </c>
      <c r="N355">
        <v>0.71</v>
      </c>
      <c r="O355">
        <v>0.74</v>
      </c>
      <c r="P355" t="s">
        <v>123</v>
      </c>
      <c r="Q355">
        <f>ABS(Master_file3[[#This Row],[Factor loading]])</f>
        <v>0.01</v>
      </c>
      <c r="R355" t="s">
        <v>25</v>
      </c>
      <c r="S355">
        <f>IF(Master_file3[[#This Row],[Abs(loading)]] &gt;= 0.6, 1, 0)</f>
        <v>0</v>
      </c>
      <c r="T355">
        <f>IF(Master_file3[[#This Row],[Abs(loading)]]&gt;=0.7, 1, 0)</f>
        <v>0</v>
      </c>
    </row>
    <row r="356" spans="1:20" x14ac:dyDescent="0.2">
      <c r="A356" t="s">
        <v>483</v>
      </c>
      <c r="B356" t="str">
        <f>LEFT(Master_file3[[#This Row],[Match ID]],3)</f>
        <v>3.2</v>
      </c>
      <c r="C356" t="str">
        <f>RIGHT(Master_file3[[#This Row],[Match ID]], 5)</f>
        <v>3.6.2</v>
      </c>
      <c r="D356">
        <v>3</v>
      </c>
      <c r="E356">
        <v>0</v>
      </c>
      <c r="F356">
        <v>0</v>
      </c>
      <c r="G356">
        <v>0.52675768300000003</v>
      </c>
      <c r="H356">
        <v>0.71003204600000003</v>
      </c>
      <c r="I356">
        <v>0.01</v>
      </c>
      <c r="J356">
        <v>0</v>
      </c>
      <c r="K356">
        <v>0</v>
      </c>
      <c r="L356">
        <v>0.74</v>
      </c>
      <c r="M356">
        <v>0.53</v>
      </c>
      <c r="N356">
        <v>0.71199999999999997</v>
      </c>
      <c r="O356">
        <v>0.72399999999999998</v>
      </c>
      <c r="P356" t="s">
        <v>123</v>
      </c>
      <c r="Q356">
        <f>ABS(Master_file3[[#This Row],[Factor loading]])</f>
        <v>0.01</v>
      </c>
      <c r="R356" t="s">
        <v>25</v>
      </c>
      <c r="S356">
        <f>IF(Master_file3[[#This Row],[Abs(loading)]] &gt;= 0.6, 1, 0)</f>
        <v>0</v>
      </c>
      <c r="T356">
        <f>IF(Master_file3[[#This Row],[Abs(loading)]]&gt;=0.7, 1, 0)</f>
        <v>0</v>
      </c>
    </row>
    <row r="357" spans="1:20" x14ac:dyDescent="0.2">
      <c r="A357" t="s">
        <v>520</v>
      </c>
      <c r="B357" t="str">
        <f>LEFT(Master_file3[[#This Row],[Match ID]],3)</f>
        <v>3.3</v>
      </c>
      <c r="C357" t="str">
        <f>RIGHT(Master_file3[[#This Row],[Match ID]], 5)</f>
        <v>3.6.2</v>
      </c>
      <c r="D357">
        <v>3</v>
      </c>
      <c r="E357">
        <v>0</v>
      </c>
      <c r="F357">
        <v>0</v>
      </c>
      <c r="G357">
        <v>0.41368602700000001</v>
      </c>
      <c r="H357">
        <v>0.35544076600000002</v>
      </c>
      <c r="I357">
        <v>0.66</v>
      </c>
      <c r="J357">
        <v>0.01</v>
      </c>
      <c r="K357">
        <v>0.09</v>
      </c>
      <c r="L357">
        <v>0.73</v>
      </c>
      <c r="M357">
        <v>0.35</v>
      </c>
      <c r="N357">
        <v>0.64200000000000002</v>
      </c>
      <c r="O357">
        <v>0.77700000000000002</v>
      </c>
      <c r="P357" t="s">
        <v>215</v>
      </c>
      <c r="Q357">
        <f>ABS(Master_file3[[#This Row],[Factor loading]])</f>
        <v>0.02</v>
      </c>
      <c r="R357" t="s">
        <v>25</v>
      </c>
      <c r="S357">
        <f>IF(Master_file3[[#This Row],[Abs(loading)]] &gt;= 0.6, 1, 0)</f>
        <v>0</v>
      </c>
      <c r="T357">
        <f>IF(Master_file3[[#This Row],[Abs(loading)]]&gt;=0.7, 1, 0)</f>
        <v>0</v>
      </c>
    </row>
    <row r="358" spans="1:20" x14ac:dyDescent="0.2">
      <c r="A358" t="s">
        <v>557</v>
      </c>
      <c r="B358" t="str">
        <f>LEFT(Master_file3[[#This Row],[Match ID]],3)</f>
        <v>3.4</v>
      </c>
      <c r="C358" t="str">
        <f>RIGHT(Master_file3[[#This Row],[Match ID]], 5)</f>
        <v>3.6.2</v>
      </c>
      <c r="D358">
        <v>3</v>
      </c>
      <c r="E358">
        <v>0</v>
      </c>
      <c r="F358">
        <v>0</v>
      </c>
      <c r="G358">
        <v>0.44918332599999999</v>
      </c>
      <c r="H358">
        <v>0.60596984600000003</v>
      </c>
      <c r="I358">
        <v>0.3</v>
      </c>
      <c r="J358">
        <v>0.01</v>
      </c>
      <c r="K358">
        <v>0.03</v>
      </c>
      <c r="L358">
        <v>0.72</v>
      </c>
      <c r="M358">
        <v>0.34</v>
      </c>
      <c r="N358">
        <v>0.67800000000000005</v>
      </c>
      <c r="O358">
        <v>0.78200000000000003</v>
      </c>
      <c r="P358" t="s">
        <v>118</v>
      </c>
      <c r="Q358">
        <f>ABS(Master_file3[[#This Row],[Factor loading]])</f>
        <v>0.08</v>
      </c>
      <c r="R358" t="s">
        <v>558</v>
      </c>
      <c r="S358">
        <f>IF(Master_file3[[#This Row],[Abs(loading)]] &gt;= 0.6, 1, 0)</f>
        <v>0</v>
      </c>
      <c r="T358">
        <f>IF(Master_file3[[#This Row],[Abs(loading)]]&gt;=0.7, 1, 0)</f>
        <v>0</v>
      </c>
    </row>
    <row r="359" spans="1:20" x14ac:dyDescent="0.2">
      <c r="A359" t="s">
        <v>595</v>
      </c>
      <c r="B359" t="str">
        <f>LEFT(Master_file3[[#This Row],[Match ID]],3)</f>
        <v>3.5</v>
      </c>
      <c r="C359" t="str">
        <f>RIGHT(Master_file3[[#This Row],[Match ID]], 5)</f>
        <v>3.6.2</v>
      </c>
      <c r="D359">
        <v>3</v>
      </c>
      <c r="E359">
        <v>0</v>
      </c>
      <c r="F359">
        <v>0</v>
      </c>
      <c r="G359">
        <v>0.55675750400000001</v>
      </c>
      <c r="H359">
        <v>0.70909845800000004</v>
      </c>
      <c r="I359">
        <v>0.98</v>
      </c>
      <c r="J359">
        <v>0.95</v>
      </c>
      <c r="K359">
        <v>0.99</v>
      </c>
      <c r="L359">
        <v>0.76</v>
      </c>
      <c r="M359">
        <v>0.52</v>
      </c>
      <c r="N359">
        <v>0.69799999999999995</v>
      </c>
      <c r="O359">
        <v>0.78600000000000003</v>
      </c>
      <c r="P359" t="s">
        <v>74</v>
      </c>
      <c r="Q359">
        <f>ABS(Master_file3[[#This Row],[Factor loading]])</f>
        <v>7.0000000000000007E-2</v>
      </c>
      <c r="R359" t="s">
        <v>596</v>
      </c>
      <c r="S359">
        <f>IF(Master_file3[[#This Row],[Abs(loading)]] &gt;= 0.6, 1, 0)</f>
        <v>0</v>
      </c>
      <c r="T359">
        <f>IF(Master_file3[[#This Row],[Abs(loading)]]&gt;=0.7, 1, 0)</f>
        <v>0</v>
      </c>
    </row>
    <row r="360" spans="1:20" x14ac:dyDescent="0.2">
      <c r="A360" t="s">
        <v>630</v>
      </c>
      <c r="B360" t="str">
        <f>LEFT(Master_file3[[#This Row],[Match ID]],3)</f>
        <v>3.6</v>
      </c>
      <c r="C360" t="str">
        <f>RIGHT(Master_file3[[#This Row],[Match ID]], 5)</f>
        <v>3.6.2</v>
      </c>
      <c r="D360">
        <v>3</v>
      </c>
      <c r="E360">
        <v>0</v>
      </c>
      <c r="F360">
        <v>1</v>
      </c>
      <c r="G360">
        <v>0.58932894300000005</v>
      </c>
      <c r="H360">
        <v>0.78375446800000004</v>
      </c>
      <c r="I360">
        <v>0.97</v>
      </c>
      <c r="J360">
        <v>0.19</v>
      </c>
      <c r="K360">
        <v>0.99</v>
      </c>
      <c r="L360">
        <v>0.73</v>
      </c>
      <c r="M360">
        <v>0.54</v>
      </c>
      <c r="N360">
        <v>0.68500000000000005</v>
      </c>
      <c r="O360">
        <v>0.80300000000000005</v>
      </c>
      <c r="P360" t="s">
        <v>148</v>
      </c>
      <c r="Q360">
        <f>ABS(Master_file3[[#This Row],[Factor loading]])</f>
        <v>0.83</v>
      </c>
      <c r="R360" t="s">
        <v>631</v>
      </c>
      <c r="S360">
        <f>IF(Master_file3[[#This Row],[Abs(loading)]] &gt;= 0.6, 1, 0)</f>
        <v>1</v>
      </c>
      <c r="T360">
        <f>IF(Master_file3[[#This Row],[Abs(loading)]]&gt;=0.7, 1, 0)</f>
        <v>1</v>
      </c>
    </row>
    <row r="361" spans="1:20" x14ac:dyDescent="0.2">
      <c r="A361" t="s">
        <v>668</v>
      </c>
      <c r="B361" t="str">
        <f>LEFT(Master_file3[[#This Row],[Match ID]],3)</f>
        <v>3.7</v>
      </c>
      <c r="C361" t="str">
        <f>RIGHT(Master_file3[[#This Row],[Match ID]], 5)</f>
        <v>3.6.2</v>
      </c>
      <c r="D361">
        <v>3</v>
      </c>
      <c r="E361">
        <v>0</v>
      </c>
      <c r="F361">
        <v>0</v>
      </c>
      <c r="G361">
        <v>0.50248832200000004</v>
      </c>
      <c r="H361">
        <v>0.59208369299999997</v>
      </c>
      <c r="I361">
        <v>0.82</v>
      </c>
      <c r="J361">
        <v>0.01</v>
      </c>
      <c r="K361">
        <v>0.02</v>
      </c>
      <c r="L361">
        <v>0.67</v>
      </c>
      <c r="M361">
        <v>0.28999999999999998</v>
      </c>
      <c r="N361">
        <v>0.63500000000000001</v>
      </c>
      <c r="O361">
        <v>0.77400000000000002</v>
      </c>
      <c r="P361" t="s">
        <v>123</v>
      </c>
      <c r="Q361">
        <f>ABS(Master_file3[[#This Row],[Factor loading]])</f>
        <v>0.01</v>
      </c>
      <c r="R361" t="s">
        <v>25</v>
      </c>
      <c r="S361">
        <f>IF(Master_file3[[#This Row],[Abs(loading)]] &gt;= 0.6, 1, 0)</f>
        <v>0</v>
      </c>
      <c r="T361">
        <f>IF(Master_file3[[#This Row],[Abs(loading)]]&gt;=0.7, 1, 0)</f>
        <v>0</v>
      </c>
    </row>
    <row r="362" spans="1:20" x14ac:dyDescent="0.2">
      <c r="A362" t="s">
        <v>705</v>
      </c>
      <c r="B362" t="str">
        <f>LEFT(Master_file3[[#This Row],[Match ID]],3)</f>
        <v>3.8</v>
      </c>
      <c r="C362" t="str">
        <f>RIGHT(Master_file3[[#This Row],[Match ID]], 5)</f>
        <v>3.6.2</v>
      </c>
      <c r="D362">
        <v>3</v>
      </c>
      <c r="E362">
        <v>0</v>
      </c>
      <c r="F362">
        <v>0</v>
      </c>
      <c r="G362">
        <v>0.43659694900000001</v>
      </c>
      <c r="H362">
        <v>0.50353479400000001</v>
      </c>
      <c r="I362">
        <v>0.08</v>
      </c>
      <c r="J362">
        <v>0</v>
      </c>
      <c r="K362">
        <v>0</v>
      </c>
      <c r="L362">
        <v>0.68</v>
      </c>
      <c r="M362">
        <v>0.28000000000000003</v>
      </c>
      <c r="N362">
        <v>0.64500000000000002</v>
      </c>
      <c r="O362">
        <v>0.73499999999999999</v>
      </c>
      <c r="P362" t="s">
        <v>170</v>
      </c>
      <c r="Q362">
        <f>ABS(Master_file3[[#This Row],[Factor loading]])</f>
        <v>0.05</v>
      </c>
      <c r="R362" t="s">
        <v>25</v>
      </c>
      <c r="S362">
        <f>IF(Master_file3[[#This Row],[Abs(loading)]] &gt;= 0.6, 1, 0)</f>
        <v>0</v>
      </c>
      <c r="T362">
        <f>IF(Master_file3[[#This Row],[Abs(loading)]]&gt;=0.7, 1, 0)</f>
        <v>0</v>
      </c>
    </row>
    <row r="363" spans="1:20" x14ac:dyDescent="0.2">
      <c r="A363" t="s">
        <v>443</v>
      </c>
      <c r="B363" t="str">
        <f>LEFT(Master_file3[[#This Row],[Match ID]],3)</f>
        <v>3.1</v>
      </c>
      <c r="C363" t="str">
        <f>RIGHT(Master_file3[[#This Row],[Match ID]], 5)</f>
        <v>3.6.3</v>
      </c>
      <c r="D363">
        <v>3</v>
      </c>
      <c r="E363">
        <v>0</v>
      </c>
      <c r="F363">
        <v>0</v>
      </c>
      <c r="G363">
        <v>0.63848010899999996</v>
      </c>
      <c r="H363">
        <v>0.73452049500000005</v>
      </c>
      <c r="I363">
        <v>0.09</v>
      </c>
      <c r="J363">
        <v>0</v>
      </c>
      <c r="K363">
        <v>0</v>
      </c>
      <c r="L363">
        <v>0.57999999999999996</v>
      </c>
      <c r="M363">
        <v>0.34</v>
      </c>
      <c r="N363">
        <v>0.61399999999999999</v>
      </c>
      <c r="O363">
        <v>0.67700000000000005</v>
      </c>
      <c r="P363" t="s">
        <v>57</v>
      </c>
      <c r="Q363">
        <f>ABS(Master_file3[[#This Row],[Factor loading]])</f>
        <v>0.02</v>
      </c>
      <c r="R363" t="s">
        <v>25</v>
      </c>
      <c r="S363">
        <f>IF(Master_file3[[#This Row],[Abs(loading)]] &gt;= 0.6, 1, 0)</f>
        <v>0</v>
      </c>
      <c r="T363">
        <f>IF(Master_file3[[#This Row],[Abs(loading)]]&gt;=0.7, 1, 0)</f>
        <v>0</v>
      </c>
    </row>
    <row r="364" spans="1:20" x14ac:dyDescent="0.2">
      <c r="A364" t="s">
        <v>484</v>
      </c>
      <c r="B364" t="str">
        <f>LEFT(Master_file3[[#This Row],[Match ID]],3)</f>
        <v>3.2</v>
      </c>
      <c r="C364" t="str">
        <f>RIGHT(Master_file3[[#This Row],[Match ID]], 5)</f>
        <v>3.6.3</v>
      </c>
      <c r="D364">
        <v>3</v>
      </c>
      <c r="E364">
        <v>0</v>
      </c>
      <c r="F364">
        <v>0</v>
      </c>
      <c r="G364">
        <v>0.61999303100000003</v>
      </c>
      <c r="H364">
        <v>0.70325565300000004</v>
      </c>
      <c r="I364">
        <v>0.06</v>
      </c>
      <c r="J364">
        <v>0</v>
      </c>
      <c r="K364">
        <v>0</v>
      </c>
      <c r="L364">
        <v>0.59</v>
      </c>
      <c r="M364">
        <v>0.33</v>
      </c>
      <c r="N364">
        <v>0.63600000000000001</v>
      </c>
      <c r="O364">
        <v>0.68</v>
      </c>
      <c r="P364" t="s">
        <v>165</v>
      </c>
      <c r="Q364">
        <f>ABS(Master_file3[[#This Row],[Factor loading]])</f>
        <v>0</v>
      </c>
      <c r="R364" t="s">
        <v>25</v>
      </c>
      <c r="S364">
        <f>IF(Master_file3[[#This Row],[Abs(loading)]] &gt;= 0.6, 1, 0)</f>
        <v>0</v>
      </c>
      <c r="T364">
        <f>IF(Master_file3[[#This Row],[Abs(loading)]]&gt;=0.7, 1, 0)</f>
        <v>0</v>
      </c>
    </row>
    <row r="365" spans="1:20" x14ac:dyDescent="0.2">
      <c r="A365" t="s">
        <v>521</v>
      </c>
      <c r="B365" t="str">
        <f>LEFT(Master_file3[[#This Row],[Match ID]],3)</f>
        <v>3.3</v>
      </c>
      <c r="C365" t="str">
        <f>RIGHT(Master_file3[[#This Row],[Match ID]], 5)</f>
        <v>3.6.3</v>
      </c>
      <c r="D365">
        <v>3</v>
      </c>
      <c r="E365">
        <v>0</v>
      </c>
      <c r="F365">
        <v>0</v>
      </c>
      <c r="G365">
        <v>0.41927100699999997</v>
      </c>
      <c r="H365">
        <v>0.36888396699999998</v>
      </c>
      <c r="I365">
        <v>0.08</v>
      </c>
      <c r="J365">
        <v>0.01</v>
      </c>
      <c r="K365">
        <v>0</v>
      </c>
      <c r="L365">
        <v>0.59</v>
      </c>
      <c r="M365">
        <v>0.11</v>
      </c>
      <c r="N365">
        <v>0.55700000000000005</v>
      </c>
      <c r="O365">
        <v>0.65500000000000003</v>
      </c>
      <c r="P365" t="s">
        <v>114</v>
      </c>
      <c r="Q365">
        <f>ABS(Master_file3[[#This Row],[Factor loading]])</f>
        <v>0.01</v>
      </c>
      <c r="R365" t="s">
        <v>25</v>
      </c>
      <c r="S365">
        <f>IF(Master_file3[[#This Row],[Abs(loading)]] &gt;= 0.6, 1, 0)</f>
        <v>0</v>
      </c>
      <c r="T365">
        <f>IF(Master_file3[[#This Row],[Abs(loading)]]&gt;=0.7, 1, 0)</f>
        <v>0</v>
      </c>
    </row>
    <row r="366" spans="1:20" x14ac:dyDescent="0.2">
      <c r="A366" t="s">
        <v>559</v>
      </c>
      <c r="B366" t="str">
        <f>LEFT(Master_file3[[#This Row],[Match ID]],3)</f>
        <v>3.4</v>
      </c>
      <c r="C366" t="str">
        <f>RIGHT(Master_file3[[#This Row],[Match ID]], 5)</f>
        <v>3.6.3</v>
      </c>
      <c r="D366">
        <v>3</v>
      </c>
      <c r="E366">
        <v>0</v>
      </c>
      <c r="F366">
        <v>0</v>
      </c>
      <c r="G366">
        <v>0.43268294600000001</v>
      </c>
      <c r="H366">
        <v>0.391467273</v>
      </c>
      <c r="I366">
        <v>0.08</v>
      </c>
      <c r="J366">
        <v>0.02</v>
      </c>
      <c r="K366">
        <v>0.01</v>
      </c>
      <c r="L366">
        <v>0.59</v>
      </c>
      <c r="M366">
        <v>0.12</v>
      </c>
      <c r="N366">
        <v>0.60299999999999998</v>
      </c>
      <c r="O366">
        <v>0.68300000000000005</v>
      </c>
      <c r="P366" t="s">
        <v>165</v>
      </c>
      <c r="Q366">
        <f>ABS(Master_file3[[#This Row],[Factor loading]])</f>
        <v>0</v>
      </c>
      <c r="R366" t="s">
        <v>560</v>
      </c>
      <c r="S366">
        <f>IF(Master_file3[[#This Row],[Abs(loading)]] &gt;= 0.6, 1, 0)</f>
        <v>0</v>
      </c>
      <c r="T366">
        <f>IF(Master_file3[[#This Row],[Abs(loading)]]&gt;=0.7, 1, 0)</f>
        <v>0</v>
      </c>
    </row>
    <row r="367" spans="1:20" x14ac:dyDescent="0.2">
      <c r="A367" t="s">
        <v>597</v>
      </c>
      <c r="B367" t="str">
        <f>LEFT(Master_file3[[#This Row],[Match ID]],3)</f>
        <v>3.5</v>
      </c>
      <c r="C367" t="str">
        <f>RIGHT(Master_file3[[#This Row],[Match ID]], 5)</f>
        <v>3.6.3</v>
      </c>
      <c r="D367">
        <v>3</v>
      </c>
      <c r="E367">
        <v>0</v>
      </c>
      <c r="F367">
        <v>0</v>
      </c>
      <c r="G367">
        <v>0.49825538800000002</v>
      </c>
      <c r="H367">
        <v>0.52918988499999997</v>
      </c>
      <c r="I367">
        <v>0.62</v>
      </c>
      <c r="J367">
        <v>0.14000000000000001</v>
      </c>
      <c r="K367">
        <v>0.01</v>
      </c>
      <c r="L367">
        <v>0.57999999999999996</v>
      </c>
      <c r="M367">
        <v>0.23</v>
      </c>
      <c r="N367">
        <v>0.55200000000000005</v>
      </c>
      <c r="O367">
        <v>0.66100000000000003</v>
      </c>
      <c r="P367" t="s">
        <v>100</v>
      </c>
      <c r="Q367">
        <f>ABS(Master_file3[[#This Row],[Factor loading]])</f>
        <v>0.16</v>
      </c>
      <c r="R367" t="s">
        <v>598</v>
      </c>
      <c r="S367">
        <f>IF(Master_file3[[#This Row],[Abs(loading)]] &gt;= 0.6, 1, 0)</f>
        <v>0</v>
      </c>
      <c r="T367">
        <f>IF(Master_file3[[#This Row],[Abs(loading)]]&gt;=0.7, 1, 0)</f>
        <v>0</v>
      </c>
    </row>
    <row r="368" spans="1:20" x14ac:dyDescent="0.2">
      <c r="A368" t="s">
        <v>632</v>
      </c>
      <c r="B368" t="str">
        <f>LEFT(Master_file3[[#This Row],[Match ID]],3)</f>
        <v>3.6</v>
      </c>
      <c r="C368" t="str">
        <f>RIGHT(Master_file3[[#This Row],[Match ID]], 5)</f>
        <v>3.6.3</v>
      </c>
      <c r="D368">
        <v>3</v>
      </c>
      <c r="E368">
        <v>0</v>
      </c>
      <c r="F368">
        <v>1</v>
      </c>
      <c r="G368">
        <v>0.49311126300000002</v>
      </c>
      <c r="H368">
        <v>0.60999703400000005</v>
      </c>
      <c r="I368">
        <v>0.96</v>
      </c>
      <c r="J368">
        <v>0.97</v>
      </c>
      <c r="K368">
        <v>0.95</v>
      </c>
      <c r="L368">
        <v>0.55000000000000004</v>
      </c>
      <c r="M368">
        <v>0.31</v>
      </c>
      <c r="N368">
        <v>0.61599999999999999</v>
      </c>
      <c r="O368">
        <v>0.71</v>
      </c>
      <c r="P368" t="s">
        <v>633</v>
      </c>
      <c r="Q368">
        <f>ABS(Master_file3[[#This Row],[Factor loading]])</f>
        <v>0.64</v>
      </c>
      <c r="R368" t="s">
        <v>634</v>
      </c>
      <c r="S368">
        <f>IF(Master_file3[[#This Row],[Abs(loading)]] &gt;= 0.6, 1, 0)</f>
        <v>1</v>
      </c>
      <c r="T368">
        <f>IF(Master_file3[[#This Row],[Abs(loading)]]&gt;=0.7, 1, 0)</f>
        <v>0</v>
      </c>
    </row>
    <row r="369" spans="1:20" x14ac:dyDescent="0.2">
      <c r="A369" t="s">
        <v>669</v>
      </c>
      <c r="B369" t="str">
        <f>LEFT(Master_file3[[#This Row],[Match ID]],3)</f>
        <v>3.7</v>
      </c>
      <c r="C369" t="str">
        <f>RIGHT(Master_file3[[#This Row],[Match ID]], 5)</f>
        <v>3.6.3</v>
      </c>
      <c r="D369">
        <v>3</v>
      </c>
      <c r="E369">
        <v>0</v>
      </c>
      <c r="F369">
        <v>0</v>
      </c>
      <c r="G369">
        <v>0.55169155599999997</v>
      </c>
      <c r="H369">
        <v>0.49573937099999998</v>
      </c>
      <c r="I369">
        <v>0.14000000000000001</v>
      </c>
      <c r="J369">
        <v>0.01</v>
      </c>
      <c r="K369">
        <v>0</v>
      </c>
      <c r="L369">
        <v>0.55000000000000004</v>
      </c>
      <c r="M369">
        <v>0.2</v>
      </c>
      <c r="N369">
        <v>0.54800000000000004</v>
      </c>
      <c r="O369">
        <v>0.66500000000000004</v>
      </c>
      <c r="P369" t="s">
        <v>118</v>
      </c>
      <c r="Q369">
        <f>ABS(Master_file3[[#This Row],[Factor loading]])</f>
        <v>0.08</v>
      </c>
      <c r="R369" t="s">
        <v>25</v>
      </c>
      <c r="S369">
        <f>IF(Master_file3[[#This Row],[Abs(loading)]] &gt;= 0.6, 1, 0)</f>
        <v>0</v>
      </c>
      <c r="T369">
        <f>IF(Master_file3[[#This Row],[Abs(loading)]]&gt;=0.7, 1, 0)</f>
        <v>0</v>
      </c>
    </row>
    <row r="370" spans="1:20" x14ac:dyDescent="0.2">
      <c r="A370" t="s">
        <v>706</v>
      </c>
      <c r="B370" t="str">
        <f>LEFT(Master_file3[[#This Row],[Match ID]],3)</f>
        <v>3.8</v>
      </c>
      <c r="C370" t="str">
        <f>RIGHT(Master_file3[[#This Row],[Match ID]], 5)</f>
        <v>3.6.3</v>
      </c>
      <c r="D370">
        <v>3</v>
      </c>
      <c r="E370">
        <v>0</v>
      </c>
      <c r="F370">
        <v>0</v>
      </c>
      <c r="G370">
        <v>0.51190103499999995</v>
      </c>
      <c r="H370">
        <v>0.49534845399999999</v>
      </c>
      <c r="I370">
        <v>0.5</v>
      </c>
      <c r="J370">
        <v>0.02</v>
      </c>
      <c r="K370">
        <v>0.01</v>
      </c>
      <c r="L370">
        <v>0.56000000000000005</v>
      </c>
      <c r="M370">
        <v>0.19</v>
      </c>
      <c r="N370">
        <v>0.55800000000000005</v>
      </c>
      <c r="O370">
        <v>0.65100000000000002</v>
      </c>
      <c r="P370" t="s">
        <v>197</v>
      </c>
      <c r="Q370">
        <f>ABS(Master_file3[[#This Row],[Factor loading]])</f>
        <v>0.06</v>
      </c>
      <c r="R370" t="s">
        <v>25</v>
      </c>
      <c r="S370">
        <f>IF(Master_file3[[#This Row],[Abs(loading)]] &gt;= 0.6, 1, 0)</f>
        <v>0</v>
      </c>
      <c r="T370">
        <f>IF(Master_file3[[#This Row],[Abs(loading)]]&gt;=0.7, 1, 0)</f>
        <v>0</v>
      </c>
    </row>
    <row r="371" spans="1:20" x14ac:dyDescent="0.2">
      <c r="A371" t="s">
        <v>444</v>
      </c>
      <c r="B371" t="str">
        <f>LEFT(Master_file3[[#This Row],[Match ID]],3)</f>
        <v>3.1</v>
      </c>
      <c r="C371" t="str">
        <f>RIGHT(Master_file3[[#This Row],[Match ID]], 5)</f>
        <v>3.7.1</v>
      </c>
      <c r="D371">
        <v>3</v>
      </c>
      <c r="E371">
        <v>0</v>
      </c>
      <c r="F371">
        <v>0</v>
      </c>
      <c r="G371">
        <v>0.62755601000000005</v>
      </c>
      <c r="H371">
        <v>0.74255543899999998</v>
      </c>
      <c r="I371">
        <v>0.73</v>
      </c>
      <c r="J371">
        <v>0</v>
      </c>
      <c r="K371">
        <v>0.03</v>
      </c>
      <c r="L371">
        <v>0.65</v>
      </c>
      <c r="M371">
        <v>0.47</v>
      </c>
      <c r="N371">
        <v>0.70799999999999996</v>
      </c>
      <c r="O371">
        <v>0.72599999999999998</v>
      </c>
      <c r="P371" t="s">
        <v>64</v>
      </c>
      <c r="Q371">
        <f>ABS(Master_file3[[#This Row],[Factor loading]])</f>
        <v>0.04</v>
      </c>
      <c r="R371" t="s">
        <v>25</v>
      </c>
      <c r="S371">
        <f>IF(Master_file3[[#This Row],[Abs(loading)]] &gt;= 0.6, 1, 0)</f>
        <v>0</v>
      </c>
      <c r="T371">
        <f>IF(Master_file3[[#This Row],[Abs(loading)]]&gt;=0.7, 1, 0)</f>
        <v>0</v>
      </c>
    </row>
    <row r="372" spans="1:20" x14ac:dyDescent="0.2">
      <c r="A372" t="s">
        <v>485</v>
      </c>
      <c r="B372" t="str">
        <f>LEFT(Master_file3[[#This Row],[Match ID]],3)</f>
        <v>3.2</v>
      </c>
      <c r="C372" t="str">
        <f>RIGHT(Master_file3[[#This Row],[Match ID]], 5)</f>
        <v>3.7.1</v>
      </c>
      <c r="D372">
        <v>3</v>
      </c>
      <c r="E372">
        <v>0</v>
      </c>
      <c r="F372">
        <v>0</v>
      </c>
      <c r="G372">
        <v>0.61214378800000002</v>
      </c>
      <c r="H372">
        <v>0.76824617399999995</v>
      </c>
      <c r="I372">
        <v>0.57999999999999996</v>
      </c>
      <c r="J372">
        <v>0.01</v>
      </c>
      <c r="K372">
        <v>0.08</v>
      </c>
      <c r="L372">
        <v>0.66</v>
      </c>
      <c r="M372">
        <v>0.46</v>
      </c>
      <c r="N372">
        <v>0.71</v>
      </c>
      <c r="O372">
        <v>0.71499999999999997</v>
      </c>
      <c r="P372" t="s">
        <v>213</v>
      </c>
      <c r="Q372">
        <f>ABS(Master_file3[[#This Row],[Factor loading]])</f>
        <v>0.08</v>
      </c>
      <c r="R372" t="s">
        <v>25</v>
      </c>
      <c r="S372">
        <f>IF(Master_file3[[#This Row],[Abs(loading)]] &gt;= 0.6, 1, 0)</f>
        <v>0</v>
      </c>
      <c r="T372">
        <f>IF(Master_file3[[#This Row],[Abs(loading)]]&gt;=0.7, 1, 0)</f>
        <v>0</v>
      </c>
    </row>
    <row r="373" spans="1:20" x14ac:dyDescent="0.2">
      <c r="A373" t="s">
        <v>522</v>
      </c>
      <c r="B373" t="str">
        <f>LEFT(Master_file3[[#This Row],[Match ID]],3)</f>
        <v>3.3</v>
      </c>
      <c r="C373" t="str">
        <f>RIGHT(Master_file3[[#This Row],[Match ID]], 5)</f>
        <v>3.7.1</v>
      </c>
      <c r="D373">
        <v>3</v>
      </c>
      <c r="E373">
        <v>0</v>
      </c>
      <c r="F373">
        <v>0</v>
      </c>
      <c r="G373">
        <v>0.37828988200000002</v>
      </c>
      <c r="H373">
        <v>0.30928042500000003</v>
      </c>
      <c r="I373">
        <v>0.01</v>
      </c>
      <c r="J373">
        <v>0</v>
      </c>
      <c r="K373">
        <v>0</v>
      </c>
      <c r="L373">
        <v>0.66</v>
      </c>
      <c r="M373">
        <v>0.19</v>
      </c>
      <c r="N373">
        <v>0.57099999999999995</v>
      </c>
      <c r="O373">
        <v>0.66800000000000004</v>
      </c>
      <c r="P373" t="s">
        <v>226</v>
      </c>
      <c r="Q373">
        <f>ABS(Master_file3[[#This Row],[Factor loading]])</f>
        <v>0.13</v>
      </c>
      <c r="R373" t="s">
        <v>25</v>
      </c>
      <c r="S373">
        <f>IF(Master_file3[[#This Row],[Abs(loading)]] &gt;= 0.6, 1, 0)</f>
        <v>0</v>
      </c>
      <c r="T373">
        <f>IF(Master_file3[[#This Row],[Abs(loading)]]&gt;=0.7, 1, 0)</f>
        <v>0</v>
      </c>
    </row>
    <row r="374" spans="1:20" x14ac:dyDescent="0.2">
      <c r="A374" t="s">
        <v>561</v>
      </c>
      <c r="B374" t="str">
        <f>LEFT(Master_file3[[#This Row],[Match ID]],3)</f>
        <v>3.4</v>
      </c>
      <c r="C374" t="str">
        <f>RIGHT(Master_file3[[#This Row],[Match ID]], 5)</f>
        <v>3.7.1</v>
      </c>
      <c r="D374">
        <v>3</v>
      </c>
      <c r="E374">
        <v>0</v>
      </c>
      <c r="F374">
        <v>0</v>
      </c>
      <c r="G374">
        <v>0.40457090800000001</v>
      </c>
      <c r="H374">
        <v>0.25686734900000002</v>
      </c>
      <c r="I374">
        <v>0.47</v>
      </c>
      <c r="J374">
        <v>0.01</v>
      </c>
      <c r="K374">
        <v>0.02</v>
      </c>
      <c r="L374">
        <v>0.66</v>
      </c>
      <c r="M374">
        <v>0.19</v>
      </c>
      <c r="N374">
        <v>0.628</v>
      </c>
      <c r="O374">
        <v>0.69699999999999995</v>
      </c>
      <c r="P374" t="s">
        <v>114</v>
      </c>
      <c r="Q374">
        <f>ABS(Master_file3[[#This Row],[Factor loading]])</f>
        <v>0.01</v>
      </c>
      <c r="R374" t="s">
        <v>25</v>
      </c>
      <c r="S374">
        <f>IF(Master_file3[[#This Row],[Abs(loading)]] &gt;= 0.6, 1, 0)</f>
        <v>0</v>
      </c>
      <c r="T374">
        <f>IF(Master_file3[[#This Row],[Abs(loading)]]&gt;=0.7, 1, 0)</f>
        <v>0</v>
      </c>
    </row>
    <row r="375" spans="1:20" x14ac:dyDescent="0.2">
      <c r="A375" t="s">
        <v>599</v>
      </c>
      <c r="B375" t="str">
        <f>LEFT(Master_file3[[#This Row],[Match ID]],3)</f>
        <v>3.5</v>
      </c>
      <c r="C375" t="str">
        <f>RIGHT(Master_file3[[#This Row],[Match ID]], 5)</f>
        <v>3.7.1</v>
      </c>
      <c r="D375">
        <v>3</v>
      </c>
      <c r="E375">
        <v>0</v>
      </c>
      <c r="F375">
        <v>0</v>
      </c>
      <c r="G375">
        <v>0.44955935299999999</v>
      </c>
      <c r="H375">
        <v>0.28304982200000001</v>
      </c>
      <c r="I375">
        <v>0.02</v>
      </c>
      <c r="J375">
        <v>0</v>
      </c>
      <c r="K375">
        <v>0</v>
      </c>
      <c r="L375">
        <v>0.64</v>
      </c>
      <c r="M375">
        <v>0.26</v>
      </c>
      <c r="N375">
        <v>0.54500000000000004</v>
      </c>
      <c r="O375">
        <v>0.65800000000000003</v>
      </c>
      <c r="P375" t="s">
        <v>197</v>
      </c>
      <c r="Q375">
        <f>ABS(Master_file3[[#This Row],[Factor loading]])</f>
        <v>0.06</v>
      </c>
      <c r="R375" t="s">
        <v>25</v>
      </c>
      <c r="S375">
        <f>IF(Master_file3[[#This Row],[Abs(loading)]] &gt;= 0.6, 1, 0)</f>
        <v>0</v>
      </c>
      <c r="T375">
        <f>IF(Master_file3[[#This Row],[Abs(loading)]]&gt;=0.7, 1, 0)</f>
        <v>0</v>
      </c>
    </row>
    <row r="376" spans="1:20" x14ac:dyDescent="0.2">
      <c r="A376" t="s">
        <v>635</v>
      </c>
      <c r="B376" t="str">
        <f>LEFT(Master_file3[[#This Row],[Match ID]],3)</f>
        <v>3.6</v>
      </c>
      <c r="C376" t="str">
        <f>RIGHT(Master_file3[[#This Row],[Match ID]], 5)</f>
        <v>3.7.1</v>
      </c>
      <c r="D376">
        <v>3</v>
      </c>
      <c r="E376">
        <v>0</v>
      </c>
      <c r="F376">
        <v>0</v>
      </c>
      <c r="G376">
        <v>0.40426651200000002</v>
      </c>
      <c r="H376">
        <v>0.30261510600000002</v>
      </c>
      <c r="I376">
        <v>0.03</v>
      </c>
      <c r="J376">
        <v>0</v>
      </c>
      <c r="K376">
        <v>0</v>
      </c>
      <c r="L376">
        <v>0.59</v>
      </c>
      <c r="M376">
        <v>0.32</v>
      </c>
      <c r="N376">
        <v>0.54700000000000004</v>
      </c>
      <c r="O376">
        <v>0.65800000000000003</v>
      </c>
      <c r="P376" t="s">
        <v>118</v>
      </c>
      <c r="Q376">
        <f>ABS(Master_file3[[#This Row],[Factor loading]])</f>
        <v>0.08</v>
      </c>
      <c r="R376" t="s">
        <v>636</v>
      </c>
      <c r="S376">
        <f>IF(Master_file3[[#This Row],[Abs(loading)]] &gt;= 0.6, 1, 0)</f>
        <v>0</v>
      </c>
      <c r="T376">
        <f>IF(Master_file3[[#This Row],[Abs(loading)]]&gt;=0.7, 1, 0)</f>
        <v>0</v>
      </c>
    </row>
    <row r="377" spans="1:20" x14ac:dyDescent="0.2">
      <c r="A377" t="s">
        <v>670</v>
      </c>
      <c r="B377" t="str">
        <f>LEFT(Master_file3[[#This Row],[Match ID]],3)</f>
        <v>3.7</v>
      </c>
      <c r="C377" t="str">
        <f>RIGHT(Master_file3[[#This Row],[Match ID]], 5)</f>
        <v>3.7.1</v>
      </c>
      <c r="D377">
        <v>3</v>
      </c>
      <c r="E377">
        <v>0</v>
      </c>
      <c r="F377">
        <v>1</v>
      </c>
      <c r="G377">
        <v>0.550950791</v>
      </c>
      <c r="H377">
        <v>0.52521580499999998</v>
      </c>
      <c r="I377">
        <v>0.89</v>
      </c>
      <c r="J377">
        <v>0.23</v>
      </c>
      <c r="K377">
        <v>0.99</v>
      </c>
      <c r="L377">
        <v>0.62</v>
      </c>
      <c r="M377">
        <v>0.28000000000000003</v>
      </c>
      <c r="N377">
        <v>0.56899999999999995</v>
      </c>
      <c r="O377">
        <v>0.67100000000000004</v>
      </c>
      <c r="P377" t="s">
        <v>97</v>
      </c>
      <c r="Q377">
        <f>ABS(Master_file3[[#This Row],[Factor loading]])</f>
        <v>0.57999999999999996</v>
      </c>
      <c r="R377" t="s">
        <v>671</v>
      </c>
      <c r="S377">
        <f>IF(Master_file3[[#This Row],[Abs(loading)]] &gt;= 0.6, 1, 0)</f>
        <v>0</v>
      </c>
      <c r="T377">
        <f>IF(Master_file3[[#This Row],[Abs(loading)]]&gt;=0.7, 1, 0)</f>
        <v>0</v>
      </c>
    </row>
    <row r="378" spans="1:20" x14ac:dyDescent="0.2">
      <c r="A378" t="s">
        <v>707</v>
      </c>
      <c r="B378" t="str">
        <f>LEFT(Master_file3[[#This Row],[Match ID]],3)</f>
        <v>3.8</v>
      </c>
      <c r="C378" t="str">
        <f>RIGHT(Master_file3[[#This Row],[Match ID]], 5)</f>
        <v>3.7.1</v>
      </c>
      <c r="D378">
        <v>3</v>
      </c>
      <c r="E378">
        <v>0</v>
      </c>
      <c r="F378">
        <v>0</v>
      </c>
      <c r="G378">
        <v>0.54646969599999995</v>
      </c>
      <c r="H378">
        <v>0.50740647299999997</v>
      </c>
      <c r="I378">
        <v>0.94</v>
      </c>
      <c r="J378">
        <v>0.13</v>
      </c>
      <c r="K378">
        <v>0.99</v>
      </c>
      <c r="L378">
        <v>0.63</v>
      </c>
      <c r="M378">
        <v>0.27</v>
      </c>
      <c r="N378">
        <v>0.61399999999999999</v>
      </c>
      <c r="O378">
        <v>0.69</v>
      </c>
      <c r="P378" t="s">
        <v>82</v>
      </c>
      <c r="Q378">
        <f>ABS(Master_file3[[#This Row],[Factor loading]])</f>
        <v>0.14000000000000001</v>
      </c>
      <c r="R378" t="s">
        <v>708</v>
      </c>
      <c r="S378">
        <f>IF(Master_file3[[#This Row],[Abs(loading)]] &gt;= 0.6, 1, 0)</f>
        <v>0</v>
      </c>
      <c r="T378">
        <f>IF(Master_file3[[#This Row],[Abs(loading)]]&gt;=0.7, 1, 0)</f>
        <v>0</v>
      </c>
    </row>
    <row r="379" spans="1:20" x14ac:dyDescent="0.2">
      <c r="A379" t="s">
        <v>445</v>
      </c>
      <c r="B379" t="str">
        <f>LEFT(Master_file3[[#This Row],[Match ID]],3)</f>
        <v>3.1</v>
      </c>
      <c r="C379" t="str">
        <f>RIGHT(Master_file3[[#This Row],[Match ID]], 5)</f>
        <v>3.7.2</v>
      </c>
      <c r="D379">
        <v>3</v>
      </c>
      <c r="E379">
        <v>0</v>
      </c>
      <c r="F379">
        <v>0</v>
      </c>
      <c r="G379">
        <v>0.54057668299999995</v>
      </c>
      <c r="H379">
        <v>0.54489159600000003</v>
      </c>
      <c r="I379">
        <v>0.01</v>
      </c>
      <c r="J379">
        <v>0.01</v>
      </c>
      <c r="K379">
        <v>0</v>
      </c>
      <c r="L379">
        <v>0.62</v>
      </c>
      <c r="M379">
        <v>0.44</v>
      </c>
      <c r="N379">
        <v>0.625</v>
      </c>
      <c r="O379">
        <v>0.67800000000000005</v>
      </c>
      <c r="P379" t="s">
        <v>118</v>
      </c>
      <c r="Q379">
        <f>ABS(Master_file3[[#This Row],[Factor loading]])</f>
        <v>0.08</v>
      </c>
      <c r="R379" t="s">
        <v>25</v>
      </c>
      <c r="S379">
        <f>IF(Master_file3[[#This Row],[Abs(loading)]] &gt;= 0.6, 1, 0)</f>
        <v>0</v>
      </c>
      <c r="T379">
        <f>IF(Master_file3[[#This Row],[Abs(loading)]]&gt;=0.7, 1, 0)</f>
        <v>0</v>
      </c>
    </row>
    <row r="380" spans="1:20" x14ac:dyDescent="0.2">
      <c r="A380" t="s">
        <v>486</v>
      </c>
      <c r="B380" t="str">
        <f>LEFT(Master_file3[[#This Row],[Match ID]],3)</f>
        <v>3.2</v>
      </c>
      <c r="C380" t="str">
        <f>RIGHT(Master_file3[[#This Row],[Match ID]], 5)</f>
        <v>3.7.2</v>
      </c>
      <c r="D380">
        <v>3</v>
      </c>
      <c r="E380">
        <v>0</v>
      </c>
      <c r="F380">
        <v>0</v>
      </c>
      <c r="G380">
        <v>0.54659938100000005</v>
      </c>
      <c r="H380">
        <v>0.45950302500000001</v>
      </c>
      <c r="I380">
        <v>0</v>
      </c>
      <c r="J380">
        <v>0</v>
      </c>
      <c r="K380">
        <v>0</v>
      </c>
      <c r="L380">
        <v>0.62</v>
      </c>
      <c r="M380">
        <v>0.44</v>
      </c>
      <c r="N380">
        <v>0.629</v>
      </c>
      <c r="O380">
        <v>0.66</v>
      </c>
      <c r="P380" t="s">
        <v>62</v>
      </c>
      <c r="Q380">
        <f>ABS(Master_file3[[#This Row],[Factor loading]])</f>
        <v>7.0000000000000007E-2</v>
      </c>
      <c r="R380" t="s">
        <v>25</v>
      </c>
      <c r="S380">
        <f>IF(Master_file3[[#This Row],[Abs(loading)]] &gt;= 0.6, 1, 0)</f>
        <v>0</v>
      </c>
      <c r="T380">
        <f>IF(Master_file3[[#This Row],[Abs(loading)]]&gt;=0.7, 1, 0)</f>
        <v>0</v>
      </c>
    </row>
    <row r="381" spans="1:20" x14ac:dyDescent="0.2">
      <c r="A381" t="s">
        <v>523</v>
      </c>
      <c r="B381" t="str">
        <f>LEFT(Master_file3[[#This Row],[Match ID]],3)</f>
        <v>3.3</v>
      </c>
      <c r="C381" t="str">
        <f>RIGHT(Master_file3[[#This Row],[Match ID]], 5)</f>
        <v>3.7.2</v>
      </c>
      <c r="D381">
        <v>3</v>
      </c>
      <c r="E381">
        <v>0</v>
      </c>
      <c r="F381">
        <v>0</v>
      </c>
      <c r="G381">
        <v>0.362939391</v>
      </c>
      <c r="H381">
        <v>0.34372165799999999</v>
      </c>
      <c r="I381">
        <v>0.01</v>
      </c>
      <c r="J381">
        <v>0.01</v>
      </c>
      <c r="K381">
        <v>0.01</v>
      </c>
      <c r="L381">
        <v>0.63</v>
      </c>
      <c r="M381">
        <v>0.26</v>
      </c>
      <c r="N381">
        <v>0.58399999999999996</v>
      </c>
      <c r="O381">
        <v>0.69799999999999995</v>
      </c>
      <c r="P381" t="s">
        <v>55</v>
      </c>
      <c r="Q381">
        <f>ABS(Master_file3[[#This Row],[Factor loading]])</f>
        <v>0.11</v>
      </c>
      <c r="R381" t="s">
        <v>25</v>
      </c>
      <c r="S381">
        <f>IF(Master_file3[[#This Row],[Abs(loading)]] &gt;= 0.6, 1, 0)</f>
        <v>0</v>
      </c>
      <c r="T381">
        <f>IF(Master_file3[[#This Row],[Abs(loading)]]&gt;=0.7, 1, 0)</f>
        <v>0</v>
      </c>
    </row>
    <row r="382" spans="1:20" x14ac:dyDescent="0.2">
      <c r="A382" t="s">
        <v>562</v>
      </c>
      <c r="B382" t="str">
        <f>LEFT(Master_file3[[#This Row],[Match ID]],3)</f>
        <v>3.4</v>
      </c>
      <c r="C382" t="str">
        <f>RIGHT(Master_file3[[#This Row],[Match ID]], 5)</f>
        <v>3.7.2</v>
      </c>
      <c r="D382">
        <v>3</v>
      </c>
      <c r="E382">
        <v>0</v>
      </c>
      <c r="F382">
        <v>0</v>
      </c>
      <c r="G382">
        <v>0.430174852</v>
      </c>
      <c r="H382">
        <v>0.37430891399999999</v>
      </c>
      <c r="I382">
        <v>0.03</v>
      </c>
      <c r="J382">
        <v>0.03</v>
      </c>
      <c r="K382">
        <v>0.61</v>
      </c>
      <c r="L382">
        <v>0.63</v>
      </c>
      <c r="M382">
        <v>0.25</v>
      </c>
      <c r="N382">
        <v>0.627</v>
      </c>
      <c r="O382">
        <v>0.70399999999999996</v>
      </c>
      <c r="P382" t="s">
        <v>213</v>
      </c>
      <c r="Q382">
        <f>ABS(Master_file3[[#This Row],[Factor loading]])</f>
        <v>0.08</v>
      </c>
      <c r="R382" t="s">
        <v>25</v>
      </c>
      <c r="S382">
        <f>IF(Master_file3[[#This Row],[Abs(loading)]] &gt;= 0.6, 1, 0)</f>
        <v>0</v>
      </c>
      <c r="T382">
        <f>IF(Master_file3[[#This Row],[Abs(loading)]]&gt;=0.7, 1, 0)</f>
        <v>0</v>
      </c>
    </row>
    <row r="383" spans="1:20" x14ac:dyDescent="0.2">
      <c r="A383" t="s">
        <v>600</v>
      </c>
      <c r="B383" t="str">
        <f>LEFT(Master_file3[[#This Row],[Match ID]],3)</f>
        <v>3.5</v>
      </c>
      <c r="C383" t="str">
        <f>RIGHT(Master_file3[[#This Row],[Match ID]], 5)</f>
        <v>3.7.2</v>
      </c>
      <c r="D383">
        <v>3</v>
      </c>
      <c r="E383">
        <v>0</v>
      </c>
      <c r="F383">
        <v>0</v>
      </c>
      <c r="G383">
        <v>0.37110294300000002</v>
      </c>
      <c r="H383">
        <v>0.26447591199999998</v>
      </c>
      <c r="I383">
        <v>0.01</v>
      </c>
      <c r="J383">
        <v>7.0000000000000007E-2</v>
      </c>
      <c r="K383">
        <v>0.01</v>
      </c>
      <c r="L383">
        <v>0.62</v>
      </c>
      <c r="M383">
        <v>0.33</v>
      </c>
      <c r="N383">
        <v>0.55400000000000005</v>
      </c>
      <c r="O383">
        <v>0.67600000000000005</v>
      </c>
      <c r="P383" t="s">
        <v>55</v>
      </c>
      <c r="Q383">
        <f>ABS(Master_file3[[#This Row],[Factor loading]])</f>
        <v>0.11</v>
      </c>
      <c r="R383" t="s">
        <v>25</v>
      </c>
      <c r="S383">
        <f>IF(Master_file3[[#This Row],[Abs(loading)]] &gt;= 0.6, 1, 0)</f>
        <v>0</v>
      </c>
      <c r="T383">
        <f>IF(Master_file3[[#This Row],[Abs(loading)]]&gt;=0.7, 1, 0)</f>
        <v>0</v>
      </c>
    </row>
    <row r="384" spans="1:20" x14ac:dyDescent="0.2">
      <c r="A384" t="s">
        <v>637</v>
      </c>
      <c r="B384" t="str">
        <f>LEFT(Master_file3[[#This Row],[Match ID]],3)</f>
        <v>3.6</v>
      </c>
      <c r="C384" t="str">
        <f>RIGHT(Master_file3[[#This Row],[Match ID]], 5)</f>
        <v>3.7.2</v>
      </c>
      <c r="D384">
        <v>3</v>
      </c>
      <c r="E384">
        <v>0</v>
      </c>
      <c r="F384">
        <v>0</v>
      </c>
      <c r="G384">
        <v>0.391582971</v>
      </c>
      <c r="H384">
        <v>0.31374260799999998</v>
      </c>
      <c r="I384">
        <v>0.01</v>
      </c>
      <c r="J384">
        <v>0</v>
      </c>
      <c r="K384">
        <v>0</v>
      </c>
      <c r="L384">
        <v>0.56999999999999995</v>
      </c>
      <c r="M384">
        <v>0.33</v>
      </c>
      <c r="N384">
        <v>0.55000000000000004</v>
      </c>
      <c r="O384">
        <v>0.66200000000000003</v>
      </c>
      <c r="P384" t="s">
        <v>177</v>
      </c>
      <c r="Q384">
        <f>ABS(Master_file3[[#This Row],[Factor loading]])</f>
        <v>0.19</v>
      </c>
      <c r="R384" t="s">
        <v>638</v>
      </c>
      <c r="S384">
        <f>IF(Master_file3[[#This Row],[Abs(loading)]] &gt;= 0.6, 1, 0)</f>
        <v>0</v>
      </c>
      <c r="T384">
        <f>IF(Master_file3[[#This Row],[Abs(loading)]]&gt;=0.7, 1, 0)</f>
        <v>0</v>
      </c>
    </row>
    <row r="385" spans="1:20" x14ac:dyDescent="0.2">
      <c r="A385" t="s">
        <v>672</v>
      </c>
      <c r="B385" t="str">
        <f>LEFT(Master_file3[[#This Row],[Match ID]],3)</f>
        <v>3.7</v>
      </c>
      <c r="C385" t="str">
        <f>RIGHT(Master_file3[[#This Row],[Match ID]], 5)</f>
        <v>3.7.2</v>
      </c>
      <c r="D385">
        <v>3</v>
      </c>
      <c r="E385">
        <v>0</v>
      </c>
      <c r="F385">
        <v>1</v>
      </c>
      <c r="G385">
        <v>0.476780759</v>
      </c>
      <c r="H385">
        <v>0.444944322</v>
      </c>
      <c r="I385">
        <v>0.02</v>
      </c>
      <c r="J385">
        <v>0.03</v>
      </c>
      <c r="K385">
        <v>0.99</v>
      </c>
      <c r="L385">
        <v>0.59</v>
      </c>
      <c r="M385">
        <v>0.28000000000000003</v>
      </c>
      <c r="N385">
        <v>0.59499999999999997</v>
      </c>
      <c r="O385">
        <v>0.69099999999999995</v>
      </c>
      <c r="P385" t="s">
        <v>412</v>
      </c>
      <c r="Q385">
        <f>ABS(Master_file3[[#This Row],[Factor loading]])</f>
        <v>0.51</v>
      </c>
      <c r="R385" t="s">
        <v>673</v>
      </c>
      <c r="S385">
        <f>IF(Master_file3[[#This Row],[Abs(loading)]] &gt;= 0.6, 1, 0)</f>
        <v>0</v>
      </c>
      <c r="T385">
        <f>IF(Master_file3[[#This Row],[Abs(loading)]]&gt;=0.7, 1, 0)</f>
        <v>0</v>
      </c>
    </row>
    <row r="386" spans="1:20" x14ac:dyDescent="0.2">
      <c r="A386" t="s">
        <v>709</v>
      </c>
      <c r="B386" t="str">
        <f>LEFT(Master_file3[[#This Row],[Match ID]],3)</f>
        <v>3.8</v>
      </c>
      <c r="C386" t="str">
        <f>RIGHT(Master_file3[[#This Row],[Match ID]], 5)</f>
        <v>3.7.2</v>
      </c>
      <c r="D386">
        <v>3</v>
      </c>
      <c r="E386">
        <v>0</v>
      </c>
      <c r="F386">
        <v>0</v>
      </c>
      <c r="G386">
        <v>0.42267609</v>
      </c>
      <c r="H386">
        <v>0.40974187899999998</v>
      </c>
      <c r="I386">
        <v>0.02</v>
      </c>
      <c r="J386">
        <v>0.01</v>
      </c>
      <c r="K386">
        <v>0.52</v>
      </c>
      <c r="L386">
        <v>0.6</v>
      </c>
      <c r="M386">
        <v>0.27</v>
      </c>
      <c r="N386">
        <v>0.61399999999999999</v>
      </c>
      <c r="O386">
        <v>0.68300000000000005</v>
      </c>
      <c r="P386" t="s">
        <v>72</v>
      </c>
      <c r="Q386">
        <f>ABS(Master_file3[[#This Row],[Factor loading]])</f>
        <v>0.06</v>
      </c>
      <c r="R386" t="s">
        <v>636</v>
      </c>
      <c r="S386">
        <f>IF(Master_file3[[#This Row],[Abs(loading)]] &gt;= 0.6, 1, 0)</f>
        <v>0</v>
      </c>
      <c r="T386">
        <f>IF(Master_file3[[#This Row],[Abs(loading)]]&gt;=0.7, 1, 0)</f>
        <v>0</v>
      </c>
    </row>
    <row r="387" spans="1:20" x14ac:dyDescent="0.2">
      <c r="A387" t="s">
        <v>446</v>
      </c>
      <c r="B387" t="str">
        <f>LEFT(Master_file3[[#This Row],[Match ID]],3)</f>
        <v>3.1</v>
      </c>
      <c r="C387" t="str">
        <f>RIGHT(Master_file3[[#This Row],[Match ID]], 5)</f>
        <v>3.7.3</v>
      </c>
      <c r="D387">
        <v>3</v>
      </c>
      <c r="E387">
        <v>0</v>
      </c>
      <c r="F387">
        <v>0</v>
      </c>
      <c r="G387">
        <v>0.631560711</v>
      </c>
      <c r="H387">
        <v>0.54582852100000001</v>
      </c>
      <c r="I387">
        <v>0.66</v>
      </c>
      <c r="J387">
        <v>0.15</v>
      </c>
      <c r="K387">
        <v>0.97</v>
      </c>
      <c r="L387">
        <v>0.63</v>
      </c>
      <c r="M387">
        <v>0.46</v>
      </c>
      <c r="N387">
        <v>0.64700000000000002</v>
      </c>
      <c r="O387">
        <v>0.63900000000000001</v>
      </c>
      <c r="P387" t="s">
        <v>34</v>
      </c>
      <c r="Q387">
        <f>ABS(Master_file3[[#This Row],[Factor loading]])</f>
        <v>0.18</v>
      </c>
      <c r="R387" t="s">
        <v>25</v>
      </c>
      <c r="S387">
        <f>IF(Master_file3[[#This Row],[Abs(loading)]] &gt;= 0.6, 1, 0)</f>
        <v>0</v>
      </c>
      <c r="T387">
        <f>IF(Master_file3[[#This Row],[Abs(loading)]]&gt;=0.7, 1, 0)</f>
        <v>0</v>
      </c>
    </row>
    <row r="388" spans="1:20" x14ac:dyDescent="0.2">
      <c r="A388" t="s">
        <v>487</v>
      </c>
      <c r="B388" t="str">
        <f>LEFT(Master_file3[[#This Row],[Match ID]],3)</f>
        <v>3.2</v>
      </c>
      <c r="C388" t="str">
        <f>RIGHT(Master_file3[[#This Row],[Match ID]], 5)</f>
        <v>3.7.3</v>
      </c>
      <c r="D388">
        <v>3</v>
      </c>
      <c r="E388">
        <v>0</v>
      </c>
      <c r="F388">
        <v>0</v>
      </c>
      <c r="G388">
        <v>0.58158802399999998</v>
      </c>
      <c r="H388">
        <v>0.41682392400000001</v>
      </c>
      <c r="I388">
        <v>0.03</v>
      </c>
      <c r="J388">
        <v>0</v>
      </c>
      <c r="K388">
        <v>0.01</v>
      </c>
      <c r="L388">
        <v>0.61</v>
      </c>
      <c r="M388">
        <v>0.39</v>
      </c>
      <c r="N388">
        <v>0.63600000000000001</v>
      </c>
      <c r="O388">
        <v>0.624</v>
      </c>
      <c r="P388" t="s">
        <v>123</v>
      </c>
      <c r="Q388">
        <f>ABS(Master_file3[[#This Row],[Factor loading]])</f>
        <v>0.01</v>
      </c>
      <c r="R388" t="s">
        <v>25</v>
      </c>
      <c r="S388">
        <f>IF(Master_file3[[#This Row],[Abs(loading)]] &gt;= 0.6, 1, 0)</f>
        <v>0</v>
      </c>
      <c r="T388">
        <f>IF(Master_file3[[#This Row],[Abs(loading)]]&gt;=0.7, 1, 0)</f>
        <v>0</v>
      </c>
    </row>
    <row r="389" spans="1:20" x14ac:dyDescent="0.2">
      <c r="A389" t="s">
        <v>524</v>
      </c>
      <c r="B389" t="str">
        <f>LEFT(Master_file3[[#This Row],[Match ID]],3)</f>
        <v>3.3</v>
      </c>
      <c r="C389" t="str">
        <f>RIGHT(Master_file3[[#This Row],[Match ID]], 5)</f>
        <v>3.7.3</v>
      </c>
      <c r="D389">
        <v>3</v>
      </c>
      <c r="E389">
        <v>0</v>
      </c>
      <c r="F389">
        <v>0</v>
      </c>
      <c r="G389">
        <v>0.35163038099999999</v>
      </c>
      <c r="H389">
        <v>0.325533301</v>
      </c>
      <c r="I389">
        <v>0.02</v>
      </c>
      <c r="J389">
        <v>0.01</v>
      </c>
      <c r="K389">
        <v>0</v>
      </c>
      <c r="L389">
        <v>0.62</v>
      </c>
      <c r="M389">
        <v>0.15</v>
      </c>
      <c r="N389">
        <v>0.58499999999999996</v>
      </c>
      <c r="O389">
        <v>0.61</v>
      </c>
      <c r="P389" t="s">
        <v>206</v>
      </c>
      <c r="Q389">
        <f>ABS(Master_file3[[#This Row],[Factor loading]])</f>
        <v>0.05</v>
      </c>
      <c r="R389" t="s">
        <v>25</v>
      </c>
      <c r="S389">
        <f>IF(Master_file3[[#This Row],[Abs(loading)]] &gt;= 0.6, 1, 0)</f>
        <v>0</v>
      </c>
      <c r="T389">
        <f>IF(Master_file3[[#This Row],[Abs(loading)]]&gt;=0.7, 1, 0)</f>
        <v>0</v>
      </c>
    </row>
    <row r="390" spans="1:20" x14ac:dyDescent="0.2">
      <c r="A390" t="s">
        <v>563</v>
      </c>
      <c r="B390" t="str">
        <f>LEFT(Master_file3[[#This Row],[Match ID]],3)</f>
        <v>3.4</v>
      </c>
      <c r="C390" t="str">
        <f>RIGHT(Master_file3[[#This Row],[Match ID]], 5)</f>
        <v>3.7.3</v>
      </c>
      <c r="D390">
        <v>3</v>
      </c>
      <c r="E390">
        <v>0</v>
      </c>
      <c r="F390">
        <v>0</v>
      </c>
      <c r="G390">
        <v>0.37764679000000001</v>
      </c>
      <c r="H390">
        <v>0.32967376700000001</v>
      </c>
      <c r="I390">
        <v>0.03</v>
      </c>
      <c r="J390">
        <v>0.02</v>
      </c>
      <c r="K390">
        <v>0.01</v>
      </c>
      <c r="L390">
        <v>0.62</v>
      </c>
      <c r="M390">
        <v>0.13</v>
      </c>
      <c r="N390">
        <v>0.60399999999999998</v>
      </c>
      <c r="O390">
        <v>0.65</v>
      </c>
      <c r="P390" t="s">
        <v>46</v>
      </c>
      <c r="Q390">
        <f>ABS(Master_file3[[#This Row],[Factor loading]])</f>
        <v>0.03</v>
      </c>
      <c r="R390" t="s">
        <v>25</v>
      </c>
      <c r="S390">
        <f>IF(Master_file3[[#This Row],[Abs(loading)]] &gt;= 0.6, 1, 0)</f>
        <v>0</v>
      </c>
      <c r="T390">
        <f>IF(Master_file3[[#This Row],[Abs(loading)]]&gt;=0.7, 1, 0)</f>
        <v>0</v>
      </c>
    </row>
    <row r="391" spans="1:20" x14ac:dyDescent="0.2">
      <c r="A391" t="s">
        <v>601</v>
      </c>
      <c r="B391" t="str">
        <f>LEFT(Master_file3[[#This Row],[Match ID]],3)</f>
        <v>3.5</v>
      </c>
      <c r="C391" t="str">
        <f>RIGHT(Master_file3[[#This Row],[Match ID]], 5)</f>
        <v>3.7.3</v>
      </c>
      <c r="D391">
        <v>3</v>
      </c>
      <c r="E391">
        <v>0</v>
      </c>
      <c r="F391">
        <v>0</v>
      </c>
      <c r="G391">
        <v>0.40335504599999999</v>
      </c>
      <c r="H391">
        <v>0.329921782</v>
      </c>
      <c r="I391">
        <v>0.64</v>
      </c>
      <c r="J391">
        <v>0.36</v>
      </c>
      <c r="K391">
        <v>0.17</v>
      </c>
      <c r="L391">
        <v>0.63</v>
      </c>
      <c r="M391">
        <v>0.33</v>
      </c>
      <c r="N391">
        <v>0.58199999999999996</v>
      </c>
      <c r="O391">
        <v>0.624</v>
      </c>
      <c r="P391" t="s">
        <v>106</v>
      </c>
      <c r="Q391">
        <f>ABS(Master_file3[[#This Row],[Factor loading]])</f>
        <v>0.17</v>
      </c>
      <c r="R391" t="s">
        <v>25</v>
      </c>
      <c r="S391">
        <f>IF(Master_file3[[#This Row],[Abs(loading)]] &gt;= 0.6, 1, 0)</f>
        <v>0</v>
      </c>
      <c r="T391">
        <f>IF(Master_file3[[#This Row],[Abs(loading)]]&gt;=0.7, 1, 0)</f>
        <v>0</v>
      </c>
    </row>
    <row r="392" spans="1:20" x14ac:dyDescent="0.2">
      <c r="A392" t="s">
        <v>639</v>
      </c>
      <c r="B392" t="str">
        <f>LEFT(Master_file3[[#This Row],[Match ID]],3)</f>
        <v>3.6</v>
      </c>
      <c r="C392" t="str">
        <f>RIGHT(Master_file3[[#This Row],[Match ID]], 5)</f>
        <v>3.7.3</v>
      </c>
      <c r="D392">
        <v>3</v>
      </c>
      <c r="E392">
        <v>0</v>
      </c>
      <c r="F392">
        <v>0</v>
      </c>
      <c r="G392">
        <v>0.37579901599999999</v>
      </c>
      <c r="H392">
        <v>0.25178742399999998</v>
      </c>
      <c r="I392">
        <v>0.01</v>
      </c>
      <c r="J392">
        <v>0</v>
      </c>
      <c r="K392">
        <v>0</v>
      </c>
      <c r="L392">
        <v>0.55000000000000004</v>
      </c>
      <c r="M392">
        <v>0.25</v>
      </c>
      <c r="N392">
        <v>0.52300000000000002</v>
      </c>
      <c r="O392">
        <v>0.60599999999999998</v>
      </c>
      <c r="P392" t="s">
        <v>215</v>
      </c>
      <c r="Q392">
        <f>ABS(Master_file3[[#This Row],[Factor loading]])</f>
        <v>0.02</v>
      </c>
      <c r="R392" t="s">
        <v>640</v>
      </c>
      <c r="S392">
        <f>IF(Master_file3[[#This Row],[Abs(loading)]] &gt;= 0.6, 1, 0)</f>
        <v>0</v>
      </c>
      <c r="T392">
        <f>IF(Master_file3[[#This Row],[Abs(loading)]]&gt;=0.7, 1, 0)</f>
        <v>0</v>
      </c>
    </row>
    <row r="393" spans="1:20" x14ac:dyDescent="0.2">
      <c r="A393" t="s">
        <v>674</v>
      </c>
      <c r="B393" t="str">
        <f>LEFT(Master_file3[[#This Row],[Match ID]],3)</f>
        <v>3.7</v>
      </c>
      <c r="C393" t="str">
        <f>RIGHT(Master_file3[[#This Row],[Match ID]], 5)</f>
        <v>3.7.3</v>
      </c>
      <c r="D393">
        <v>3</v>
      </c>
      <c r="E393">
        <v>0</v>
      </c>
      <c r="F393">
        <v>1</v>
      </c>
      <c r="G393">
        <v>0.55962318499999997</v>
      </c>
      <c r="H393">
        <v>0.55148947199999998</v>
      </c>
      <c r="I393">
        <v>0.97</v>
      </c>
      <c r="J393">
        <v>1</v>
      </c>
      <c r="K393">
        <v>1</v>
      </c>
      <c r="L393">
        <v>0.59</v>
      </c>
      <c r="M393">
        <v>0.27</v>
      </c>
      <c r="N393">
        <v>0.61699999999999999</v>
      </c>
      <c r="O393">
        <v>0.64</v>
      </c>
      <c r="P393" t="s">
        <v>94</v>
      </c>
      <c r="Q393">
        <f>ABS(Master_file3[[#This Row],[Factor loading]])</f>
        <v>0.53</v>
      </c>
      <c r="R393" t="s">
        <v>675</v>
      </c>
      <c r="S393">
        <f>IF(Master_file3[[#This Row],[Abs(loading)]] &gt;= 0.6, 1, 0)</f>
        <v>0</v>
      </c>
      <c r="T393">
        <f>IF(Master_file3[[#This Row],[Abs(loading)]]&gt;=0.7, 1, 0)</f>
        <v>0</v>
      </c>
    </row>
    <row r="394" spans="1:20" x14ac:dyDescent="0.2">
      <c r="A394" t="s">
        <v>710</v>
      </c>
      <c r="B394" t="str">
        <f>LEFT(Master_file3[[#This Row],[Match ID]],3)</f>
        <v>3.8</v>
      </c>
      <c r="C394" t="str">
        <f>RIGHT(Master_file3[[#This Row],[Match ID]], 5)</f>
        <v>3.7.3</v>
      </c>
      <c r="D394">
        <v>3</v>
      </c>
      <c r="E394">
        <v>0</v>
      </c>
      <c r="F394">
        <v>0</v>
      </c>
      <c r="G394">
        <v>0.52625459799999996</v>
      </c>
      <c r="H394">
        <v>0.51684737199999997</v>
      </c>
      <c r="I394">
        <v>0.96</v>
      </c>
      <c r="J394">
        <v>1</v>
      </c>
      <c r="K394">
        <v>0.97</v>
      </c>
      <c r="L394">
        <v>0.6</v>
      </c>
      <c r="M394">
        <v>0.26</v>
      </c>
      <c r="N394">
        <v>0.622</v>
      </c>
      <c r="O394">
        <v>0.64600000000000002</v>
      </c>
      <c r="P394" t="s">
        <v>711</v>
      </c>
      <c r="Q394">
        <f>ABS(Master_file3[[#This Row],[Factor loading]])</f>
        <v>0.26</v>
      </c>
      <c r="R394" t="s">
        <v>712</v>
      </c>
      <c r="S394">
        <f>IF(Master_file3[[#This Row],[Abs(loading)]] &gt;= 0.6, 1, 0)</f>
        <v>0</v>
      </c>
      <c r="T394">
        <f>IF(Master_file3[[#This Row],[Abs(loading)]]&gt;=0.7, 1, 0)</f>
        <v>0</v>
      </c>
    </row>
    <row r="395" spans="1:20" x14ac:dyDescent="0.2">
      <c r="A395" t="s">
        <v>447</v>
      </c>
      <c r="B395" t="str">
        <f>LEFT(Master_file3[[#This Row],[Match ID]],3)</f>
        <v>3.1</v>
      </c>
      <c r="C395" t="str">
        <f>RIGHT(Master_file3[[#This Row],[Match ID]], 5)</f>
        <v>3.7.4</v>
      </c>
      <c r="D395">
        <v>3</v>
      </c>
      <c r="E395">
        <v>0</v>
      </c>
      <c r="F395">
        <v>0</v>
      </c>
      <c r="G395">
        <v>0.55285441899999999</v>
      </c>
      <c r="H395">
        <v>0.44684869100000002</v>
      </c>
      <c r="I395">
        <v>0.01</v>
      </c>
      <c r="J395">
        <v>0.01</v>
      </c>
      <c r="K395">
        <v>0</v>
      </c>
      <c r="L395">
        <v>0.64</v>
      </c>
      <c r="M395">
        <v>0.39</v>
      </c>
      <c r="N395">
        <v>0.64500000000000002</v>
      </c>
      <c r="O395">
        <v>0.71099999999999997</v>
      </c>
      <c r="P395" t="s">
        <v>114</v>
      </c>
      <c r="Q395">
        <f>ABS(Master_file3[[#This Row],[Factor loading]])</f>
        <v>0.01</v>
      </c>
      <c r="R395" t="s">
        <v>25</v>
      </c>
      <c r="S395">
        <f>IF(Master_file3[[#This Row],[Abs(loading)]] &gt;= 0.6, 1, 0)</f>
        <v>0</v>
      </c>
      <c r="T395">
        <f>IF(Master_file3[[#This Row],[Abs(loading)]]&gt;=0.7, 1, 0)</f>
        <v>0</v>
      </c>
    </row>
    <row r="396" spans="1:20" x14ac:dyDescent="0.2">
      <c r="A396" t="s">
        <v>488</v>
      </c>
      <c r="B396" t="str">
        <f>LEFT(Master_file3[[#This Row],[Match ID]],3)</f>
        <v>3.2</v>
      </c>
      <c r="C396" t="str">
        <f>RIGHT(Master_file3[[#This Row],[Match ID]], 5)</f>
        <v>3.7.4</v>
      </c>
      <c r="D396">
        <v>3</v>
      </c>
      <c r="E396">
        <v>0</v>
      </c>
      <c r="F396">
        <v>0</v>
      </c>
      <c r="G396">
        <v>0.52531160600000004</v>
      </c>
      <c r="H396">
        <v>0.44155681099999999</v>
      </c>
      <c r="I396">
        <v>0.01</v>
      </c>
      <c r="J396">
        <v>0</v>
      </c>
      <c r="K396">
        <v>0</v>
      </c>
      <c r="L396">
        <v>0.65</v>
      </c>
      <c r="M396">
        <v>0.39</v>
      </c>
      <c r="N396">
        <v>0.63400000000000001</v>
      </c>
      <c r="O396">
        <v>0.69599999999999995</v>
      </c>
      <c r="P396" t="s">
        <v>60</v>
      </c>
      <c r="Q396">
        <f>ABS(Master_file3[[#This Row],[Factor loading]])</f>
        <v>0.09</v>
      </c>
      <c r="R396" t="s">
        <v>25</v>
      </c>
      <c r="S396">
        <f>IF(Master_file3[[#This Row],[Abs(loading)]] &gt;= 0.6, 1, 0)</f>
        <v>0</v>
      </c>
      <c r="T396">
        <f>IF(Master_file3[[#This Row],[Abs(loading)]]&gt;=0.7, 1, 0)</f>
        <v>0</v>
      </c>
    </row>
    <row r="397" spans="1:20" x14ac:dyDescent="0.2">
      <c r="A397" t="s">
        <v>525</v>
      </c>
      <c r="B397" t="str">
        <f>LEFT(Master_file3[[#This Row],[Match ID]],3)</f>
        <v>3.3</v>
      </c>
      <c r="C397" t="str">
        <f>RIGHT(Master_file3[[#This Row],[Match ID]], 5)</f>
        <v>3.7.4</v>
      </c>
      <c r="D397">
        <v>3</v>
      </c>
      <c r="E397">
        <v>0</v>
      </c>
      <c r="F397">
        <v>0</v>
      </c>
      <c r="G397">
        <v>0.399364526</v>
      </c>
      <c r="H397">
        <v>0.22457854399999999</v>
      </c>
      <c r="I397">
        <v>7.0000000000000007E-2</v>
      </c>
      <c r="J397">
        <v>0.83</v>
      </c>
      <c r="K397">
        <v>0.03</v>
      </c>
      <c r="L397">
        <v>0.67</v>
      </c>
      <c r="M397">
        <v>0.17</v>
      </c>
      <c r="N397">
        <v>0.59599999999999997</v>
      </c>
      <c r="O397">
        <v>0.745</v>
      </c>
      <c r="P397" t="s">
        <v>49</v>
      </c>
      <c r="Q397">
        <f>ABS(Master_file3[[#This Row],[Factor loading]])</f>
        <v>0.15</v>
      </c>
      <c r="R397" t="s">
        <v>25</v>
      </c>
      <c r="S397">
        <f>IF(Master_file3[[#This Row],[Abs(loading)]] &gt;= 0.6, 1, 0)</f>
        <v>0</v>
      </c>
      <c r="T397">
        <f>IF(Master_file3[[#This Row],[Abs(loading)]]&gt;=0.7, 1, 0)</f>
        <v>0</v>
      </c>
    </row>
    <row r="398" spans="1:20" x14ac:dyDescent="0.2">
      <c r="A398" t="s">
        <v>564</v>
      </c>
      <c r="B398" t="str">
        <f>LEFT(Master_file3[[#This Row],[Match ID]],3)</f>
        <v>3.4</v>
      </c>
      <c r="C398" t="str">
        <f>RIGHT(Master_file3[[#This Row],[Match ID]], 5)</f>
        <v>3.7.4</v>
      </c>
      <c r="D398">
        <v>3</v>
      </c>
      <c r="E398">
        <v>0</v>
      </c>
      <c r="F398">
        <v>0</v>
      </c>
      <c r="G398">
        <v>0.43010842100000002</v>
      </c>
      <c r="H398">
        <v>0.29266777599999999</v>
      </c>
      <c r="I398">
        <v>0.4</v>
      </c>
      <c r="J398">
        <v>0.67</v>
      </c>
      <c r="K398">
        <v>0.68</v>
      </c>
      <c r="L398">
        <v>0.67</v>
      </c>
      <c r="M398">
        <v>0.19</v>
      </c>
      <c r="N398">
        <v>0.64500000000000002</v>
      </c>
      <c r="O398">
        <v>0.74399999999999999</v>
      </c>
      <c r="P398" t="s">
        <v>206</v>
      </c>
      <c r="Q398">
        <f>ABS(Master_file3[[#This Row],[Factor loading]])</f>
        <v>0.05</v>
      </c>
      <c r="R398" t="s">
        <v>25</v>
      </c>
      <c r="S398">
        <f>IF(Master_file3[[#This Row],[Abs(loading)]] &gt;= 0.6, 1, 0)</f>
        <v>0</v>
      </c>
      <c r="T398">
        <f>IF(Master_file3[[#This Row],[Abs(loading)]]&gt;=0.7, 1, 0)</f>
        <v>0</v>
      </c>
    </row>
    <row r="399" spans="1:20" x14ac:dyDescent="0.2">
      <c r="A399" t="s">
        <v>602</v>
      </c>
      <c r="B399" t="str">
        <f>LEFT(Master_file3[[#This Row],[Match ID]],3)</f>
        <v>3.5</v>
      </c>
      <c r="C399" t="str">
        <f>RIGHT(Master_file3[[#This Row],[Match ID]], 5)</f>
        <v>3.7.4</v>
      </c>
      <c r="D399">
        <v>3</v>
      </c>
      <c r="E399">
        <v>0</v>
      </c>
      <c r="F399">
        <v>0</v>
      </c>
      <c r="G399">
        <v>0.397590318</v>
      </c>
      <c r="H399">
        <v>0.28277918699999999</v>
      </c>
      <c r="I399">
        <v>0.03</v>
      </c>
      <c r="J399">
        <v>0.21</v>
      </c>
      <c r="K399">
        <v>0</v>
      </c>
      <c r="L399">
        <v>0.64</v>
      </c>
      <c r="M399">
        <v>0.22</v>
      </c>
      <c r="N399">
        <v>0.56699999999999995</v>
      </c>
      <c r="O399">
        <v>0.71499999999999997</v>
      </c>
      <c r="P399" t="s">
        <v>43</v>
      </c>
      <c r="Q399">
        <f>ABS(Master_file3[[#This Row],[Factor loading]])</f>
        <v>0.12</v>
      </c>
      <c r="R399" t="s">
        <v>25</v>
      </c>
      <c r="S399">
        <f>IF(Master_file3[[#This Row],[Abs(loading)]] &gt;= 0.6, 1, 0)</f>
        <v>0</v>
      </c>
      <c r="T399">
        <f>IF(Master_file3[[#This Row],[Abs(loading)]]&gt;=0.7, 1, 0)</f>
        <v>0</v>
      </c>
    </row>
    <row r="400" spans="1:20" x14ac:dyDescent="0.2">
      <c r="A400" t="s">
        <v>641</v>
      </c>
      <c r="B400" t="str">
        <f>LEFT(Master_file3[[#This Row],[Match ID]],3)</f>
        <v>3.6</v>
      </c>
      <c r="C400" t="str">
        <f>RIGHT(Master_file3[[#This Row],[Match ID]], 5)</f>
        <v>3.7.4</v>
      </c>
      <c r="D400">
        <v>3</v>
      </c>
      <c r="E400">
        <v>0</v>
      </c>
      <c r="F400">
        <v>0</v>
      </c>
      <c r="G400">
        <v>0.375116593</v>
      </c>
      <c r="H400">
        <v>0.212825924</v>
      </c>
      <c r="I400">
        <v>0.01</v>
      </c>
      <c r="J400">
        <v>0</v>
      </c>
      <c r="K400">
        <v>0</v>
      </c>
      <c r="L400">
        <v>0.57999999999999996</v>
      </c>
      <c r="M400">
        <v>0.25</v>
      </c>
      <c r="N400">
        <v>0.55200000000000005</v>
      </c>
      <c r="O400">
        <v>0.68700000000000006</v>
      </c>
      <c r="P400" t="s">
        <v>62</v>
      </c>
      <c r="Q400">
        <f>ABS(Master_file3[[#This Row],[Factor loading]])</f>
        <v>7.0000000000000007E-2</v>
      </c>
      <c r="R400" t="s">
        <v>642</v>
      </c>
      <c r="S400">
        <f>IF(Master_file3[[#This Row],[Abs(loading)]] &gt;= 0.6, 1, 0)</f>
        <v>0</v>
      </c>
      <c r="T400">
        <f>IF(Master_file3[[#This Row],[Abs(loading)]]&gt;=0.7, 1, 0)</f>
        <v>0</v>
      </c>
    </row>
    <row r="401" spans="1:20" x14ac:dyDescent="0.2">
      <c r="A401" t="s">
        <v>676</v>
      </c>
      <c r="B401" t="str">
        <f>LEFT(Master_file3[[#This Row],[Match ID]],3)</f>
        <v>3.7</v>
      </c>
      <c r="C401" t="str">
        <f>RIGHT(Master_file3[[#This Row],[Match ID]], 5)</f>
        <v>3.7.4</v>
      </c>
      <c r="D401">
        <v>3</v>
      </c>
      <c r="E401">
        <v>0</v>
      </c>
      <c r="F401">
        <v>1</v>
      </c>
      <c r="G401">
        <v>0.53449972999999995</v>
      </c>
      <c r="H401">
        <v>0.45333570200000001</v>
      </c>
      <c r="I401">
        <v>0.68</v>
      </c>
      <c r="J401">
        <v>0.87</v>
      </c>
      <c r="K401">
        <v>0.98</v>
      </c>
      <c r="L401">
        <v>0.64</v>
      </c>
      <c r="M401">
        <v>0.28999999999999998</v>
      </c>
      <c r="N401">
        <v>0.61099999999999999</v>
      </c>
      <c r="O401">
        <v>0.75600000000000001</v>
      </c>
      <c r="P401" t="s">
        <v>677</v>
      </c>
      <c r="Q401">
        <f>ABS(Master_file3[[#This Row],[Factor loading]])</f>
        <v>0.56000000000000005</v>
      </c>
      <c r="R401" t="s">
        <v>678</v>
      </c>
      <c r="S401">
        <f>IF(Master_file3[[#This Row],[Abs(loading)]] &gt;= 0.6, 1, 0)</f>
        <v>0</v>
      </c>
      <c r="T401">
        <f>IF(Master_file3[[#This Row],[Abs(loading)]]&gt;=0.7, 1, 0)</f>
        <v>0</v>
      </c>
    </row>
    <row r="402" spans="1:20" x14ac:dyDescent="0.2">
      <c r="A402" t="s">
        <v>713</v>
      </c>
      <c r="B402" t="str">
        <f>LEFT(Master_file3[[#This Row],[Match ID]],3)</f>
        <v>3.8</v>
      </c>
      <c r="C402" t="str">
        <f>RIGHT(Master_file3[[#This Row],[Match ID]], 5)</f>
        <v>3.7.4</v>
      </c>
      <c r="D402">
        <v>3</v>
      </c>
      <c r="E402">
        <v>0</v>
      </c>
      <c r="F402">
        <v>0</v>
      </c>
      <c r="G402">
        <v>0.546806397</v>
      </c>
      <c r="H402">
        <v>0.41211518600000002</v>
      </c>
      <c r="I402">
        <v>0.28999999999999998</v>
      </c>
      <c r="J402">
        <v>0.17</v>
      </c>
      <c r="K402">
        <v>0.21</v>
      </c>
      <c r="L402">
        <v>0.66</v>
      </c>
      <c r="M402">
        <v>0.28999999999999998</v>
      </c>
      <c r="N402">
        <v>0.63</v>
      </c>
      <c r="O402">
        <v>0.745</v>
      </c>
      <c r="P402" t="s">
        <v>273</v>
      </c>
      <c r="Q402">
        <f>ABS(Master_file3[[#This Row],[Factor loading]])</f>
        <v>0.19</v>
      </c>
      <c r="R402" t="s">
        <v>714</v>
      </c>
      <c r="S402">
        <f>IF(Master_file3[[#This Row],[Abs(loading)]] &gt;= 0.6, 1, 0)</f>
        <v>0</v>
      </c>
      <c r="T402">
        <f>IF(Master_file3[[#This Row],[Abs(loading)]]&gt;=0.7, 1, 0)</f>
        <v>0</v>
      </c>
    </row>
    <row r="403" spans="1:20" x14ac:dyDescent="0.2">
      <c r="A403" t="s">
        <v>448</v>
      </c>
      <c r="B403" t="str">
        <f>LEFT(Master_file3[[#This Row],[Match ID]],3)</f>
        <v>3.1</v>
      </c>
      <c r="C403" t="str">
        <f>RIGHT(Master_file3[[#This Row],[Match ID]], 5)</f>
        <v>3.8.1</v>
      </c>
      <c r="D403">
        <v>3</v>
      </c>
      <c r="E403">
        <v>0</v>
      </c>
      <c r="F403">
        <v>0</v>
      </c>
      <c r="G403">
        <v>0.609902202</v>
      </c>
      <c r="H403">
        <v>0.61077427900000003</v>
      </c>
      <c r="I403">
        <v>0.01</v>
      </c>
      <c r="J403">
        <v>0</v>
      </c>
      <c r="K403">
        <v>0</v>
      </c>
      <c r="L403">
        <v>0.56999999999999995</v>
      </c>
      <c r="M403">
        <v>0.32</v>
      </c>
      <c r="N403">
        <v>0.628</v>
      </c>
      <c r="O403">
        <v>0.67900000000000005</v>
      </c>
      <c r="P403" t="s">
        <v>213</v>
      </c>
      <c r="Q403">
        <f>ABS(Master_file3[[#This Row],[Factor loading]])</f>
        <v>0.08</v>
      </c>
      <c r="R403" t="s">
        <v>25</v>
      </c>
      <c r="S403">
        <f>IF(Master_file3[[#This Row],[Abs(loading)]] &gt;= 0.6, 1, 0)</f>
        <v>0</v>
      </c>
      <c r="T403">
        <f>IF(Master_file3[[#This Row],[Abs(loading)]]&gt;=0.7, 1, 0)</f>
        <v>0</v>
      </c>
    </row>
    <row r="404" spans="1:20" x14ac:dyDescent="0.2">
      <c r="A404" t="s">
        <v>489</v>
      </c>
      <c r="B404" t="str">
        <f>LEFT(Master_file3[[#This Row],[Match ID]],3)</f>
        <v>3.2</v>
      </c>
      <c r="C404" t="str">
        <f>RIGHT(Master_file3[[#This Row],[Match ID]], 5)</f>
        <v>3.8.1</v>
      </c>
      <c r="D404">
        <v>3</v>
      </c>
      <c r="E404">
        <v>0</v>
      </c>
      <c r="F404">
        <v>0</v>
      </c>
      <c r="G404">
        <v>0.567906723</v>
      </c>
      <c r="H404">
        <v>0.71468329399999997</v>
      </c>
      <c r="I404">
        <v>0.37</v>
      </c>
      <c r="J404">
        <v>0</v>
      </c>
      <c r="K404">
        <v>0.99</v>
      </c>
      <c r="L404">
        <v>0.57999999999999996</v>
      </c>
      <c r="M404">
        <v>0.31</v>
      </c>
      <c r="N404">
        <v>0.66500000000000004</v>
      </c>
      <c r="O404">
        <v>0.69</v>
      </c>
      <c r="P404" t="s">
        <v>68</v>
      </c>
      <c r="Q404">
        <f>ABS(Master_file3[[#This Row],[Factor loading]])</f>
        <v>0.1</v>
      </c>
      <c r="R404" t="s">
        <v>25</v>
      </c>
      <c r="S404">
        <f>IF(Master_file3[[#This Row],[Abs(loading)]] &gt;= 0.6, 1, 0)</f>
        <v>0</v>
      </c>
      <c r="T404">
        <f>IF(Master_file3[[#This Row],[Abs(loading)]]&gt;=0.7, 1, 0)</f>
        <v>0</v>
      </c>
    </row>
    <row r="405" spans="1:20" x14ac:dyDescent="0.2">
      <c r="A405" t="s">
        <v>526</v>
      </c>
      <c r="B405" t="str">
        <f>LEFT(Master_file3[[#This Row],[Match ID]],3)</f>
        <v>3.3</v>
      </c>
      <c r="C405" t="str">
        <f>RIGHT(Master_file3[[#This Row],[Match ID]], 5)</f>
        <v>3.8.1</v>
      </c>
      <c r="D405">
        <v>3</v>
      </c>
      <c r="E405">
        <v>0</v>
      </c>
      <c r="F405">
        <v>0</v>
      </c>
      <c r="G405">
        <v>0.35628244199999998</v>
      </c>
      <c r="H405">
        <v>0.202060133</v>
      </c>
      <c r="I405">
        <v>0.01</v>
      </c>
      <c r="J405">
        <v>0</v>
      </c>
      <c r="K405">
        <v>0</v>
      </c>
      <c r="L405">
        <v>0.6</v>
      </c>
      <c r="M405">
        <v>0.17</v>
      </c>
      <c r="N405">
        <v>0.57499999999999996</v>
      </c>
      <c r="O405">
        <v>0.63</v>
      </c>
      <c r="P405" t="s">
        <v>57</v>
      </c>
      <c r="Q405">
        <f>ABS(Master_file3[[#This Row],[Factor loading]])</f>
        <v>0.02</v>
      </c>
      <c r="R405" t="s">
        <v>25</v>
      </c>
      <c r="S405">
        <f>IF(Master_file3[[#This Row],[Abs(loading)]] &gt;= 0.6, 1, 0)</f>
        <v>0</v>
      </c>
      <c r="T405">
        <f>IF(Master_file3[[#This Row],[Abs(loading)]]&gt;=0.7, 1, 0)</f>
        <v>0</v>
      </c>
    </row>
    <row r="406" spans="1:20" x14ac:dyDescent="0.2">
      <c r="A406" t="s">
        <v>565</v>
      </c>
      <c r="B406" t="str">
        <f>LEFT(Master_file3[[#This Row],[Match ID]],3)</f>
        <v>3.4</v>
      </c>
      <c r="C406" t="str">
        <f>RIGHT(Master_file3[[#This Row],[Match ID]], 5)</f>
        <v>3.8.1</v>
      </c>
      <c r="D406">
        <v>3</v>
      </c>
      <c r="E406">
        <v>0</v>
      </c>
      <c r="F406">
        <v>0</v>
      </c>
      <c r="G406">
        <v>0.38569485199999998</v>
      </c>
      <c r="H406">
        <v>0.45693299199999998</v>
      </c>
      <c r="I406">
        <v>0.75</v>
      </c>
      <c r="J406">
        <v>0.8</v>
      </c>
      <c r="K406">
        <v>0.99</v>
      </c>
      <c r="L406">
        <v>0.6</v>
      </c>
      <c r="M406">
        <v>0.16</v>
      </c>
      <c r="N406">
        <v>0.63200000000000001</v>
      </c>
      <c r="O406">
        <v>0.68</v>
      </c>
      <c r="P406" t="s">
        <v>206</v>
      </c>
      <c r="Q406">
        <f>ABS(Master_file3[[#This Row],[Factor loading]])</f>
        <v>0.05</v>
      </c>
      <c r="R406" t="s">
        <v>25</v>
      </c>
      <c r="S406">
        <f>IF(Master_file3[[#This Row],[Abs(loading)]] &gt;= 0.6, 1, 0)</f>
        <v>0</v>
      </c>
      <c r="T406">
        <f>IF(Master_file3[[#This Row],[Abs(loading)]]&gt;=0.7, 1, 0)</f>
        <v>0</v>
      </c>
    </row>
    <row r="407" spans="1:20" x14ac:dyDescent="0.2">
      <c r="A407" t="s">
        <v>603</v>
      </c>
      <c r="B407" t="str">
        <f>LEFT(Master_file3[[#This Row],[Match ID]],3)</f>
        <v>3.5</v>
      </c>
      <c r="C407" t="str">
        <f>RIGHT(Master_file3[[#This Row],[Match ID]], 5)</f>
        <v>3.8.1</v>
      </c>
      <c r="D407">
        <v>3</v>
      </c>
      <c r="E407">
        <v>0</v>
      </c>
      <c r="F407">
        <v>0</v>
      </c>
      <c r="G407">
        <v>0.41790766200000001</v>
      </c>
      <c r="H407">
        <v>0.400835365</v>
      </c>
      <c r="I407">
        <v>0.02</v>
      </c>
      <c r="J407">
        <v>0</v>
      </c>
      <c r="K407">
        <v>0</v>
      </c>
      <c r="L407">
        <v>0.56999999999999995</v>
      </c>
      <c r="M407">
        <v>0.18</v>
      </c>
      <c r="N407">
        <v>0.55200000000000005</v>
      </c>
      <c r="O407">
        <v>0.63500000000000001</v>
      </c>
      <c r="P407" t="s">
        <v>114</v>
      </c>
      <c r="Q407">
        <f>ABS(Master_file3[[#This Row],[Factor loading]])</f>
        <v>0.01</v>
      </c>
      <c r="R407" t="s">
        <v>25</v>
      </c>
      <c r="S407">
        <f>IF(Master_file3[[#This Row],[Abs(loading)]] &gt;= 0.6, 1, 0)</f>
        <v>0</v>
      </c>
      <c r="T407">
        <f>IF(Master_file3[[#This Row],[Abs(loading)]]&gt;=0.7, 1, 0)</f>
        <v>0</v>
      </c>
    </row>
    <row r="408" spans="1:20" x14ac:dyDescent="0.2">
      <c r="A408" t="s">
        <v>643</v>
      </c>
      <c r="B408" t="str">
        <f>LEFT(Master_file3[[#This Row],[Match ID]],3)</f>
        <v>3.6</v>
      </c>
      <c r="C408" t="str">
        <f>RIGHT(Master_file3[[#This Row],[Match ID]], 5)</f>
        <v>3.8.1</v>
      </c>
      <c r="D408">
        <v>3</v>
      </c>
      <c r="E408">
        <v>0</v>
      </c>
      <c r="F408">
        <v>0</v>
      </c>
      <c r="G408">
        <v>0.36753858</v>
      </c>
      <c r="H408">
        <v>0.30258542300000002</v>
      </c>
      <c r="I408">
        <v>0.04</v>
      </c>
      <c r="J408">
        <v>0</v>
      </c>
      <c r="K408">
        <v>0.01</v>
      </c>
      <c r="L408">
        <v>0.51</v>
      </c>
      <c r="M408">
        <v>0.21</v>
      </c>
      <c r="N408">
        <v>0.56799999999999995</v>
      </c>
      <c r="O408">
        <v>0.65200000000000002</v>
      </c>
      <c r="P408" t="s">
        <v>197</v>
      </c>
      <c r="Q408">
        <f>ABS(Master_file3[[#This Row],[Factor loading]])</f>
        <v>0.06</v>
      </c>
      <c r="R408" t="s">
        <v>644</v>
      </c>
      <c r="S408">
        <f>IF(Master_file3[[#This Row],[Abs(loading)]] &gt;= 0.6, 1, 0)</f>
        <v>0</v>
      </c>
      <c r="T408">
        <f>IF(Master_file3[[#This Row],[Abs(loading)]]&gt;=0.7, 1, 0)</f>
        <v>0</v>
      </c>
    </row>
    <row r="409" spans="1:20" x14ac:dyDescent="0.2">
      <c r="A409" t="s">
        <v>679</v>
      </c>
      <c r="B409" t="str">
        <f>LEFT(Master_file3[[#This Row],[Match ID]],3)</f>
        <v>3.7</v>
      </c>
      <c r="C409" t="str">
        <f>RIGHT(Master_file3[[#This Row],[Match ID]], 5)</f>
        <v>3.8.1</v>
      </c>
      <c r="D409">
        <v>3</v>
      </c>
      <c r="E409">
        <v>0</v>
      </c>
      <c r="F409">
        <v>0</v>
      </c>
      <c r="G409">
        <v>0.52462521900000003</v>
      </c>
      <c r="H409">
        <v>0.58764499400000003</v>
      </c>
      <c r="I409">
        <v>0.08</v>
      </c>
      <c r="J409">
        <v>0.01</v>
      </c>
      <c r="K409">
        <v>0.71</v>
      </c>
      <c r="L409">
        <v>0.55000000000000004</v>
      </c>
      <c r="M409">
        <v>0.19</v>
      </c>
      <c r="N409">
        <v>0.58299999999999996</v>
      </c>
      <c r="O409">
        <v>0.627</v>
      </c>
      <c r="P409" t="s">
        <v>62</v>
      </c>
      <c r="Q409">
        <f>ABS(Master_file3[[#This Row],[Factor loading]])</f>
        <v>7.0000000000000007E-2</v>
      </c>
      <c r="R409" t="s">
        <v>680</v>
      </c>
      <c r="S409">
        <f>IF(Master_file3[[#This Row],[Abs(loading)]] &gt;= 0.6, 1, 0)</f>
        <v>0</v>
      </c>
      <c r="T409">
        <f>IF(Master_file3[[#This Row],[Abs(loading)]]&gt;=0.7, 1, 0)</f>
        <v>0</v>
      </c>
    </row>
    <row r="410" spans="1:20" x14ac:dyDescent="0.2">
      <c r="A410" t="s">
        <v>715</v>
      </c>
      <c r="B410" t="str">
        <f>LEFT(Master_file3[[#This Row],[Match ID]],3)</f>
        <v>3.8</v>
      </c>
      <c r="C410" t="str">
        <f>RIGHT(Master_file3[[#This Row],[Match ID]], 5)</f>
        <v>3.8.1</v>
      </c>
      <c r="D410">
        <v>3</v>
      </c>
      <c r="E410">
        <v>0</v>
      </c>
      <c r="F410">
        <v>1</v>
      </c>
      <c r="G410">
        <v>0.48098347499999999</v>
      </c>
      <c r="H410">
        <v>0.53995549700000001</v>
      </c>
      <c r="I410">
        <v>0.56000000000000005</v>
      </c>
      <c r="J410">
        <v>0.01</v>
      </c>
      <c r="K410">
        <v>0.95</v>
      </c>
      <c r="L410">
        <v>0.56000000000000005</v>
      </c>
      <c r="M410">
        <v>0.18</v>
      </c>
      <c r="N410">
        <v>0.61599999999999999</v>
      </c>
      <c r="O410">
        <v>0.65100000000000002</v>
      </c>
      <c r="P410" t="s">
        <v>716</v>
      </c>
      <c r="Q410">
        <f>ABS(Master_file3[[#This Row],[Factor loading]])</f>
        <v>0.52</v>
      </c>
      <c r="R410" t="s">
        <v>717</v>
      </c>
      <c r="S410">
        <f>IF(Master_file3[[#This Row],[Abs(loading)]] &gt;= 0.6, 1, 0)</f>
        <v>0</v>
      </c>
      <c r="T410">
        <f>IF(Master_file3[[#This Row],[Abs(loading)]]&gt;=0.7, 1, 0)</f>
        <v>0</v>
      </c>
    </row>
    <row r="411" spans="1:20" x14ac:dyDescent="0.2">
      <c r="A411" t="s">
        <v>449</v>
      </c>
      <c r="B411" t="str">
        <f>LEFT(Master_file3[[#This Row],[Match ID]],3)</f>
        <v>3.1</v>
      </c>
      <c r="C411" t="str">
        <f>RIGHT(Master_file3[[#This Row],[Match ID]], 5)</f>
        <v>3.8.2</v>
      </c>
      <c r="D411">
        <v>3</v>
      </c>
      <c r="E411">
        <v>0</v>
      </c>
      <c r="F411">
        <v>0</v>
      </c>
      <c r="G411">
        <v>0.59770245700000002</v>
      </c>
      <c r="H411">
        <v>0.84432673499999999</v>
      </c>
      <c r="I411">
        <v>0.67</v>
      </c>
      <c r="J411">
        <v>0.04</v>
      </c>
      <c r="K411">
        <v>0.67</v>
      </c>
      <c r="L411">
        <v>0.67</v>
      </c>
      <c r="M411">
        <v>0.33</v>
      </c>
      <c r="N411">
        <v>0.71899999999999997</v>
      </c>
      <c r="O411">
        <v>0.72399999999999998</v>
      </c>
      <c r="P411" t="s">
        <v>62</v>
      </c>
      <c r="Q411">
        <f>ABS(Master_file3[[#This Row],[Factor loading]])</f>
        <v>7.0000000000000007E-2</v>
      </c>
      <c r="R411" t="s">
        <v>25</v>
      </c>
      <c r="S411">
        <f>IF(Master_file3[[#This Row],[Abs(loading)]] &gt;= 0.6, 1, 0)</f>
        <v>0</v>
      </c>
      <c r="T411">
        <f>IF(Master_file3[[#This Row],[Abs(loading)]]&gt;=0.7, 1, 0)</f>
        <v>0</v>
      </c>
    </row>
    <row r="412" spans="1:20" x14ac:dyDescent="0.2">
      <c r="A412" t="s">
        <v>490</v>
      </c>
      <c r="B412" t="str">
        <f>LEFT(Master_file3[[#This Row],[Match ID]],3)</f>
        <v>3.2</v>
      </c>
      <c r="C412" t="str">
        <f>RIGHT(Master_file3[[#This Row],[Match ID]], 5)</f>
        <v>3.8.2</v>
      </c>
      <c r="D412">
        <v>3</v>
      </c>
      <c r="E412">
        <v>0</v>
      </c>
      <c r="F412">
        <v>0</v>
      </c>
      <c r="G412">
        <v>0.53770436700000002</v>
      </c>
      <c r="H412">
        <v>0.84185880400000002</v>
      </c>
      <c r="I412">
        <v>0.53</v>
      </c>
      <c r="J412">
        <v>7.0000000000000007E-2</v>
      </c>
      <c r="K412">
        <v>0.55000000000000004</v>
      </c>
      <c r="L412">
        <v>0.69</v>
      </c>
      <c r="M412">
        <v>0.33</v>
      </c>
      <c r="N412">
        <v>0.73499999999999999</v>
      </c>
      <c r="O412">
        <v>0.72299999999999998</v>
      </c>
      <c r="P412" t="s">
        <v>174</v>
      </c>
      <c r="Q412">
        <f>ABS(Master_file3[[#This Row],[Factor loading]])</f>
        <v>0.09</v>
      </c>
      <c r="R412" t="s">
        <v>25</v>
      </c>
      <c r="S412">
        <f>IF(Master_file3[[#This Row],[Abs(loading)]] &gt;= 0.6, 1, 0)</f>
        <v>0</v>
      </c>
      <c r="T412">
        <f>IF(Master_file3[[#This Row],[Abs(loading)]]&gt;=0.7, 1, 0)</f>
        <v>0</v>
      </c>
    </row>
    <row r="413" spans="1:20" x14ac:dyDescent="0.2">
      <c r="A413" t="s">
        <v>527</v>
      </c>
      <c r="B413" t="str">
        <f>LEFT(Master_file3[[#This Row],[Match ID]],3)</f>
        <v>3.3</v>
      </c>
      <c r="C413" t="str">
        <f>RIGHT(Master_file3[[#This Row],[Match ID]], 5)</f>
        <v>3.8.2</v>
      </c>
      <c r="D413">
        <v>3</v>
      </c>
      <c r="E413">
        <v>0</v>
      </c>
      <c r="F413">
        <v>0</v>
      </c>
      <c r="G413">
        <v>0.37768812299999999</v>
      </c>
      <c r="H413">
        <v>0.294640809</v>
      </c>
      <c r="I413">
        <v>0.03</v>
      </c>
      <c r="J413">
        <v>0</v>
      </c>
      <c r="K413">
        <v>0</v>
      </c>
      <c r="L413">
        <v>0.67</v>
      </c>
      <c r="M413">
        <v>0.11</v>
      </c>
      <c r="N413">
        <v>0.64100000000000001</v>
      </c>
      <c r="O413">
        <v>0.67800000000000005</v>
      </c>
      <c r="P413" t="s">
        <v>64</v>
      </c>
      <c r="Q413">
        <f>ABS(Master_file3[[#This Row],[Factor loading]])</f>
        <v>0.04</v>
      </c>
      <c r="R413" t="s">
        <v>25</v>
      </c>
      <c r="S413">
        <f>IF(Master_file3[[#This Row],[Abs(loading)]] &gt;= 0.6, 1, 0)</f>
        <v>0</v>
      </c>
      <c r="T413">
        <f>IF(Master_file3[[#This Row],[Abs(loading)]]&gt;=0.7, 1, 0)</f>
        <v>0</v>
      </c>
    </row>
    <row r="414" spans="1:20" x14ac:dyDescent="0.2">
      <c r="A414" t="s">
        <v>566</v>
      </c>
      <c r="B414" t="str">
        <f>LEFT(Master_file3[[#This Row],[Match ID]],3)</f>
        <v>3.4</v>
      </c>
      <c r="C414" t="str">
        <f>RIGHT(Master_file3[[#This Row],[Match ID]], 5)</f>
        <v>3.8.2</v>
      </c>
      <c r="D414">
        <v>3</v>
      </c>
      <c r="E414">
        <v>0</v>
      </c>
      <c r="F414">
        <v>0</v>
      </c>
      <c r="G414">
        <v>0.40815415399999999</v>
      </c>
      <c r="H414">
        <v>0.67745220699999997</v>
      </c>
      <c r="I414">
        <v>0.77</v>
      </c>
      <c r="J414">
        <v>0.15</v>
      </c>
      <c r="K414">
        <v>0.99</v>
      </c>
      <c r="L414">
        <v>0.68</v>
      </c>
      <c r="M414">
        <v>0.12</v>
      </c>
      <c r="N414">
        <v>0.69899999999999995</v>
      </c>
      <c r="O414">
        <v>0.73599999999999999</v>
      </c>
      <c r="P414" t="s">
        <v>165</v>
      </c>
      <c r="Q414">
        <f>ABS(Master_file3[[#This Row],[Factor loading]])</f>
        <v>0</v>
      </c>
      <c r="R414" t="s">
        <v>25</v>
      </c>
      <c r="S414">
        <f>IF(Master_file3[[#This Row],[Abs(loading)]] &gt;= 0.6, 1, 0)</f>
        <v>0</v>
      </c>
      <c r="T414">
        <f>IF(Master_file3[[#This Row],[Abs(loading)]]&gt;=0.7, 1, 0)</f>
        <v>0</v>
      </c>
    </row>
    <row r="415" spans="1:20" x14ac:dyDescent="0.2">
      <c r="A415" t="s">
        <v>604</v>
      </c>
      <c r="B415" t="str">
        <f>LEFT(Master_file3[[#This Row],[Match ID]],3)</f>
        <v>3.5</v>
      </c>
      <c r="C415" t="str">
        <f>RIGHT(Master_file3[[#This Row],[Match ID]], 5)</f>
        <v>3.8.2</v>
      </c>
      <c r="D415">
        <v>3</v>
      </c>
      <c r="E415">
        <v>0</v>
      </c>
      <c r="F415">
        <v>0</v>
      </c>
      <c r="G415">
        <v>0.40233706400000002</v>
      </c>
      <c r="H415">
        <v>0.51140224899999998</v>
      </c>
      <c r="I415">
        <v>0.41</v>
      </c>
      <c r="J415">
        <v>0.04</v>
      </c>
      <c r="K415">
        <v>0</v>
      </c>
      <c r="L415">
        <v>0.64</v>
      </c>
      <c r="M415">
        <v>0.16</v>
      </c>
      <c r="N415">
        <v>0.61199999999999999</v>
      </c>
      <c r="O415">
        <v>0.69699999999999995</v>
      </c>
      <c r="P415" t="s">
        <v>165</v>
      </c>
      <c r="Q415">
        <f>ABS(Master_file3[[#This Row],[Factor loading]])</f>
        <v>0</v>
      </c>
      <c r="R415" t="s">
        <v>25</v>
      </c>
      <c r="S415">
        <f>IF(Master_file3[[#This Row],[Abs(loading)]] &gt;= 0.6, 1, 0)</f>
        <v>0</v>
      </c>
      <c r="T415">
        <f>IF(Master_file3[[#This Row],[Abs(loading)]]&gt;=0.7, 1, 0)</f>
        <v>0</v>
      </c>
    </row>
    <row r="416" spans="1:20" x14ac:dyDescent="0.2">
      <c r="A416" t="s">
        <v>645</v>
      </c>
      <c r="B416" t="str">
        <f>LEFT(Master_file3[[#This Row],[Match ID]],3)</f>
        <v>3.6</v>
      </c>
      <c r="C416" t="str">
        <f>RIGHT(Master_file3[[#This Row],[Match ID]], 5)</f>
        <v>3.8.2</v>
      </c>
      <c r="D416">
        <v>3</v>
      </c>
      <c r="E416">
        <v>0</v>
      </c>
      <c r="F416">
        <v>0</v>
      </c>
      <c r="G416">
        <v>0.38147972200000002</v>
      </c>
      <c r="H416">
        <v>0.38412523300000001</v>
      </c>
      <c r="I416">
        <v>0.18</v>
      </c>
      <c r="J416">
        <v>0.02</v>
      </c>
      <c r="K416">
        <v>0</v>
      </c>
      <c r="L416">
        <v>0.6</v>
      </c>
      <c r="M416">
        <v>0.2</v>
      </c>
      <c r="N416">
        <v>0.61799999999999999</v>
      </c>
      <c r="O416">
        <v>0.7</v>
      </c>
      <c r="P416" t="s">
        <v>118</v>
      </c>
      <c r="Q416">
        <f>ABS(Master_file3[[#This Row],[Factor loading]])</f>
        <v>0.08</v>
      </c>
      <c r="R416" t="s">
        <v>646</v>
      </c>
      <c r="S416">
        <f>IF(Master_file3[[#This Row],[Abs(loading)]] &gt;= 0.6, 1, 0)</f>
        <v>0</v>
      </c>
      <c r="T416">
        <f>IF(Master_file3[[#This Row],[Abs(loading)]]&gt;=0.7, 1, 0)</f>
        <v>0</v>
      </c>
    </row>
    <row r="417" spans="1:20" x14ac:dyDescent="0.2">
      <c r="A417" t="s">
        <v>681</v>
      </c>
      <c r="B417" t="str">
        <f>LEFT(Master_file3[[#This Row],[Match ID]],3)</f>
        <v>3.7</v>
      </c>
      <c r="C417" t="str">
        <f>RIGHT(Master_file3[[#This Row],[Match ID]], 5)</f>
        <v>3.8.2</v>
      </c>
      <c r="D417">
        <v>3</v>
      </c>
      <c r="E417">
        <v>0</v>
      </c>
      <c r="F417">
        <v>0</v>
      </c>
      <c r="G417">
        <v>0.54038381000000002</v>
      </c>
      <c r="H417">
        <v>0.73417270199999995</v>
      </c>
      <c r="I417">
        <v>0.79</v>
      </c>
      <c r="J417">
        <v>0.32</v>
      </c>
      <c r="K417">
        <v>0.9</v>
      </c>
      <c r="L417">
        <v>0.64</v>
      </c>
      <c r="M417">
        <v>0.19</v>
      </c>
      <c r="N417">
        <v>0.64400000000000002</v>
      </c>
      <c r="O417">
        <v>0.70199999999999996</v>
      </c>
      <c r="P417" t="s">
        <v>177</v>
      </c>
      <c r="Q417">
        <f>ABS(Master_file3[[#This Row],[Factor loading]])</f>
        <v>0.19</v>
      </c>
      <c r="R417" t="s">
        <v>682</v>
      </c>
      <c r="S417">
        <f>IF(Master_file3[[#This Row],[Abs(loading)]] &gt;= 0.6, 1, 0)</f>
        <v>0</v>
      </c>
      <c r="T417">
        <f>IF(Master_file3[[#This Row],[Abs(loading)]]&gt;=0.7, 1, 0)</f>
        <v>0</v>
      </c>
    </row>
    <row r="418" spans="1:20" x14ac:dyDescent="0.2">
      <c r="A418" t="s">
        <v>718</v>
      </c>
      <c r="B418" t="str">
        <f>LEFT(Master_file3[[#This Row],[Match ID]],3)</f>
        <v>3.8</v>
      </c>
      <c r="C418" t="str">
        <f>RIGHT(Master_file3[[#This Row],[Match ID]], 5)</f>
        <v>3.8.2</v>
      </c>
      <c r="D418">
        <v>3</v>
      </c>
      <c r="E418">
        <v>0</v>
      </c>
      <c r="F418">
        <v>1</v>
      </c>
      <c r="G418">
        <v>0.49773951</v>
      </c>
      <c r="H418">
        <v>0.68215525200000005</v>
      </c>
      <c r="I418">
        <v>0.91</v>
      </c>
      <c r="J418">
        <v>0.48</v>
      </c>
      <c r="K418">
        <v>0.96</v>
      </c>
      <c r="L418">
        <v>0.65</v>
      </c>
      <c r="M418">
        <v>0.18</v>
      </c>
      <c r="N418">
        <v>0.69599999999999995</v>
      </c>
      <c r="O418">
        <v>0.71</v>
      </c>
      <c r="P418" t="s">
        <v>719</v>
      </c>
      <c r="Q418">
        <f>ABS(Master_file3[[#This Row],[Factor loading]])</f>
        <v>0.71</v>
      </c>
      <c r="R418" t="s">
        <v>720</v>
      </c>
      <c r="S418">
        <f>IF(Master_file3[[#This Row],[Abs(loading)]] &gt;= 0.6, 1, 0)</f>
        <v>1</v>
      </c>
      <c r="T418">
        <f>IF(Master_file3[[#This Row],[Abs(loading)]]&gt;=0.7, 1, 0)</f>
        <v>1</v>
      </c>
    </row>
    <row r="419" spans="1:20" x14ac:dyDescent="0.2">
      <c r="A419" t="s">
        <v>450</v>
      </c>
      <c r="B419" t="str">
        <f>LEFT(Master_file3[[#This Row],[Match ID]],3)</f>
        <v>3.1</v>
      </c>
      <c r="C419" t="str">
        <f>RIGHT(Master_file3[[#This Row],[Match ID]], 5)</f>
        <v>3.8.3</v>
      </c>
      <c r="D419">
        <v>3</v>
      </c>
      <c r="E419">
        <v>0</v>
      </c>
      <c r="F419">
        <v>0</v>
      </c>
      <c r="G419">
        <v>0.62458238099999996</v>
      </c>
      <c r="H419">
        <v>0.78393125500000005</v>
      </c>
      <c r="I419">
        <v>0.69</v>
      </c>
      <c r="J419">
        <v>0</v>
      </c>
      <c r="K419">
        <v>0.39</v>
      </c>
      <c r="L419">
        <v>0.67</v>
      </c>
      <c r="M419">
        <v>0.47</v>
      </c>
      <c r="N419">
        <v>0.71599999999999997</v>
      </c>
      <c r="O419">
        <v>0.73099999999999998</v>
      </c>
      <c r="P419" t="s">
        <v>118</v>
      </c>
      <c r="Q419">
        <f>ABS(Master_file3[[#This Row],[Factor loading]])</f>
        <v>0.08</v>
      </c>
      <c r="R419" t="s">
        <v>25</v>
      </c>
      <c r="S419">
        <f>IF(Master_file3[[#This Row],[Abs(loading)]] &gt;= 0.6, 1, 0)</f>
        <v>0</v>
      </c>
      <c r="T419">
        <f>IF(Master_file3[[#This Row],[Abs(loading)]]&gt;=0.7, 1, 0)</f>
        <v>0</v>
      </c>
    </row>
    <row r="420" spans="1:20" x14ac:dyDescent="0.2">
      <c r="A420" t="s">
        <v>491</v>
      </c>
      <c r="B420" t="str">
        <f>LEFT(Master_file3[[#This Row],[Match ID]],3)</f>
        <v>3.2</v>
      </c>
      <c r="C420" t="str">
        <f>RIGHT(Master_file3[[#This Row],[Match ID]], 5)</f>
        <v>3.8.3</v>
      </c>
      <c r="D420">
        <v>3</v>
      </c>
      <c r="E420">
        <v>0</v>
      </c>
      <c r="F420">
        <v>0</v>
      </c>
      <c r="G420">
        <v>0.60029337699999996</v>
      </c>
      <c r="H420">
        <v>0.77466875300000004</v>
      </c>
      <c r="I420">
        <v>0.84</v>
      </c>
      <c r="J420">
        <v>0.02</v>
      </c>
      <c r="K420">
        <v>0.44</v>
      </c>
      <c r="L420">
        <v>0.68</v>
      </c>
      <c r="M420">
        <v>0.46</v>
      </c>
      <c r="N420">
        <v>0.71899999999999997</v>
      </c>
      <c r="O420">
        <v>0.72599999999999998</v>
      </c>
      <c r="P420" t="s">
        <v>114</v>
      </c>
      <c r="Q420">
        <f>ABS(Master_file3[[#This Row],[Factor loading]])</f>
        <v>0.01</v>
      </c>
      <c r="R420" t="s">
        <v>25</v>
      </c>
      <c r="S420">
        <f>IF(Master_file3[[#This Row],[Abs(loading)]] &gt;= 0.6, 1, 0)</f>
        <v>0</v>
      </c>
      <c r="T420">
        <f>IF(Master_file3[[#This Row],[Abs(loading)]]&gt;=0.7, 1, 0)</f>
        <v>0</v>
      </c>
    </row>
    <row r="421" spans="1:20" x14ac:dyDescent="0.2">
      <c r="A421" t="s">
        <v>528</v>
      </c>
      <c r="B421" t="str">
        <f>LEFT(Master_file3[[#This Row],[Match ID]],3)</f>
        <v>3.3</v>
      </c>
      <c r="C421" t="str">
        <f>RIGHT(Master_file3[[#This Row],[Match ID]], 5)</f>
        <v>3.8.3</v>
      </c>
      <c r="D421">
        <v>3</v>
      </c>
      <c r="E421">
        <v>0</v>
      </c>
      <c r="F421">
        <v>0</v>
      </c>
      <c r="G421">
        <v>0.38929456099999998</v>
      </c>
      <c r="H421">
        <v>0.27848181100000002</v>
      </c>
      <c r="I421">
        <v>0.02</v>
      </c>
      <c r="J421">
        <v>0</v>
      </c>
      <c r="K421">
        <v>0</v>
      </c>
      <c r="L421">
        <v>0.68</v>
      </c>
      <c r="M421">
        <v>0.2</v>
      </c>
      <c r="N421">
        <v>0.57699999999999996</v>
      </c>
      <c r="O421">
        <v>0.66</v>
      </c>
      <c r="P421" t="s">
        <v>62</v>
      </c>
      <c r="Q421">
        <f>ABS(Master_file3[[#This Row],[Factor loading]])</f>
        <v>7.0000000000000007E-2</v>
      </c>
      <c r="R421" t="s">
        <v>25</v>
      </c>
      <c r="S421">
        <f>IF(Master_file3[[#This Row],[Abs(loading)]] &gt;= 0.6, 1, 0)</f>
        <v>0</v>
      </c>
      <c r="T421">
        <f>IF(Master_file3[[#This Row],[Abs(loading)]]&gt;=0.7, 1, 0)</f>
        <v>0</v>
      </c>
    </row>
    <row r="422" spans="1:20" x14ac:dyDescent="0.2">
      <c r="A422" t="s">
        <v>567</v>
      </c>
      <c r="B422" t="str">
        <f>LEFT(Master_file3[[#This Row],[Match ID]],3)</f>
        <v>3.4</v>
      </c>
      <c r="C422" t="str">
        <f>RIGHT(Master_file3[[#This Row],[Match ID]], 5)</f>
        <v>3.8.3</v>
      </c>
      <c r="D422">
        <v>3</v>
      </c>
      <c r="E422">
        <v>0</v>
      </c>
      <c r="F422">
        <v>0</v>
      </c>
      <c r="G422">
        <v>0.42894554400000001</v>
      </c>
      <c r="H422">
        <v>0.39372375599999998</v>
      </c>
      <c r="I422">
        <v>0.49</v>
      </c>
      <c r="J422">
        <v>0.01</v>
      </c>
      <c r="K422">
        <v>0</v>
      </c>
      <c r="L422">
        <v>0.68</v>
      </c>
      <c r="M422">
        <v>0.19</v>
      </c>
      <c r="N422">
        <v>0.63</v>
      </c>
      <c r="O422">
        <v>0.69499999999999995</v>
      </c>
      <c r="P422" t="s">
        <v>55</v>
      </c>
      <c r="Q422">
        <f>ABS(Master_file3[[#This Row],[Factor loading]])</f>
        <v>0.11</v>
      </c>
      <c r="R422" t="s">
        <v>25</v>
      </c>
      <c r="S422">
        <f>IF(Master_file3[[#This Row],[Abs(loading)]] &gt;= 0.6, 1, 0)</f>
        <v>0</v>
      </c>
      <c r="T422">
        <f>IF(Master_file3[[#This Row],[Abs(loading)]]&gt;=0.7, 1, 0)</f>
        <v>0</v>
      </c>
    </row>
    <row r="423" spans="1:20" x14ac:dyDescent="0.2">
      <c r="A423" t="s">
        <v>605</v>
      </c>
      <c r="B423" t="str">
        <f>LEFT(Master_file3[[#This Row],[Match ID]],3)</f>
        <v>3.5</v>
      </c>
      <c r="C423" t="str">
        <f>RIGHT(Master_file3[[#This Row],[Match ID]], 5)</f>
        <v>3.8.3</v>
      </c>
      <c r="D423">
        <v>3</v>
      </c>
      <c r="E423">
        <v>0</v>
      </c>
      <c r="F423">
        <v>0</v>
      </c>
      <c r="G423">
        <v>0.44845209000000003</v>
      </c>
      <c r="H423">
        <v>0.32962468299999997</v>
      </c>
      <c r="I423">
        <v>0.02</v>
      </c>
      <c r="J423">
        <v>0</v>
      </c>
      <c r="K423">
        <v>0</v>
      </c>
      <c r="L423">
        <v>0.66</v>
      </c>
      <c r="M423">
        <v>0.27</v>
      </c>
      <c r="N423">
        <v>0.55600000000000005</v>
      </c>
      <c r="O423">
        <v>0.65200000000000002</v>
      </c>
      <c r="P423" t="s">
        <v>79</v>
      </c>
      <c r="Q423">
        <f>ABS(Master_file3[[#This Row],[Factor loading]])</f>
        <v>0.1</v>
      </c>
      <c r="R423" t="s">
        <v>25</v>
      </c>
      <c r="S423">
        <f>IF(Master_file3[[#This Row],[Abs(loading)]] &gt;= 0.6, 1, 0)</f>
        <v>0</v>
      </c>
      <c r="T423">
        <f>IF(Master_file3[[#This Row],[Abs(loading)]]&gt;=0.7, 1, 0)</f>
        <v>0</v>
      </c>
    </row>
    <row r="424" spans="1:20" x14ac:dyDescent="0.2">
      <c r="A424" t="s">
        <v>647</v>
      </c>
      <c r="B424" t="str">
        <f>LEFT(Master_file3[[#This Row],[Match ID]],3)</f>
        <v>3.6</v>
      </c>
      <c r="C424" t="str">
        <f>RIGHT(Master_file3[[#This Row],[Match ID]], 5)</f>
        <v>3.8.3</v>
      </c>
      <c r="D424">
        <v>3</v>
      </c>
      <c r="E424">
        <v>0</v>
      </c>
      <c r="F424">
        <v>0</v>
      </c>
      <c r="G424">
        <v>0.41494213699999999</v>
      </c>
      <c r="H424">
        <v>0.34272304199999998</v>
      </c>
      <c r="I424">
        <v>0.04</v>
      </c>
      <c r="J424">
        <v>0</v>
      </c>
      <c r="K424">
        <v>0</v>
      </c>
      <c r="L424">
        <v>0.6</v>
      </c>
      <c r="M424">
        <v>0.31</v>
      </c>
      <c r="N424">
        <v>0.55800000000000005</v>
      </c>
      <c r="O424">
        <v>0.66</v>
      </c>
      <c r="P424" t="s">
        <v>60</v>
      </c>
      <c r="Q424">
        <f>ABS(Master_file3[[#This Row],[Factor loading]])</f>
        <v>0.09</v>
      </c>
      <c r="R424" t="s">
        <v>648</v>
      </c>
      <c r="S424">
        <f>IF(Master_file3[[#This Row],[Abs(loading)]] &gt;= 0.6, 1, 0)</f>
        <v>0</v>
      </c>
      <c r="T424">
        <f>IF(Master_file3[[#This Row],[Abs(loading)]]&gt;=0.7, 1, 0)</f>
        <v>0</v>
      </c>
    </row>
    <row r="425" spans="1:20" x14ac:dyDescent="0.2">
      <c r="A425" t="s">
        <v>683</v>
      </c>
      <c r="B425" t="str">
        <f>LEFT(Master_file3[[#This Row],[Match ID]],3)</f>
        <v>3.7</v>
      </c>
      <c r="C425" t="str">
        <f>RIGHT(Master_file3[[#This Row],[Match ID]], 5)</f>
        <v>3.8.3</v>
      </c>
      <c r="D425">
        <v>3</v>
      </c>
      <c r="E425">
        <v>0</v>
      </c>
      <c r="F425">
        <v>0</v>
      </c>
      <c r="G425">
        <v>0.55872883200000001</v>
      </c>
      <c r="H425">
        <v>0.62000370000000005</v>
      </c>
      <c r="I425">
        <v>0.87</v>
      </c>
      <c r="J425">
        <v>0.09</v>
      </c>
      <c r="K425">
        <v>0.99</v>
      </c>
      <c r="L425">
        <v>0.64</v>
      </c>
      <c r="M425">
        <v>0.26</v>
      </c>
      <c r="N425">
        <v>0.56699999999999995</v>
      </c>
      <c r="O425">
        <v>0.66600000000000004</v>
      </c>
      <c r="P425" t="s">
        <v>684</v>
      </c>
      <c r="Q425">
        <f>ABS(Master_file3[[#This Row],[Factor loading]])</f>
        <v>0.33</v>
      </c>
      <c r="R425" t="s">
        <v>685</v>
      </c>
      <c r="S425">
        <f>IF(Master_file3[[#This Row],[Abs(loading)]] &gt;= 0.6, 1, 0)</f>
        <v>0</v>
      </c>
      <c r="T425">
        <f>IF(Master_file3[[#This Row],[Abs(loading)]]&gt;=0.7, 1, 0)</f>
        <v>0</v>
      </c>
    </row>
    <row r="426" spans="1:20" x14ac:dyDescent="0.2">
      <c r="A426" t="s">
        <v>721</v>
      </c>
      <c r="B426" t="str">
        <f>LEFT(Master_file3[[#This Row],[Match ID]],3)</f>
        <v>3.8</v>
      </c>
      <c r="C426" t="str">
        <f>RIGHT(Master_file3[[#This Row],[Match ID]], 5)</f>
        <v>3.8.3</v>
      </c>
      <c r="D426">
        <v>3</v>
      </c>
      <c r="E426">
        <v>0</v>
      </c>
      <c r="F426">
        <v>1</v>
      </c>
      <c r="G426">
        <v>0.55623376199999996</v>
      </c>
      <c r="H426">
        <v>0.60112154500000003</v>
      </c>
      <c r="I426">
        <v>0.96</v>
      </c>
      <c r="J426">
        <v>0.39</v>
      </c>
      <c r="K426">
        <v>0.99</v>
      </c>
      <c r="L426">
        <v>0.65</v>
      </c>
      <c r="M426">
        <v>0.25</v>
      </c>
      <c r="N426">
        <v>0.61299999999999999</v>
      </c>
      <c r="O426">
        <v>0.69699999999999995</v>
      </c>
      <c r="P426" t="s">
        <v>722</v>
      </c>
      <c r="Q426">
        <f>ABS(Master_file3[[#This Row],[Factor loading]])</f>
        <v>0.48</v>
      </c>
      <c r="R426" t="s">
        <v>673</v>
      </c>
      <c r="S426">
        <f>IF(Master_file3[[#This Row],[Abs(loading)]] &gt;= 0.6, 1, 0)</f>
        <v>0</v>
      </c>
      <c r="T426">
        <f>IF(Master_file3[[#This Row],[Abs(loading)]]&gt;=0.7, 1, 0)</f>
        <v>0</v>
      </c>
    </row>
    <row r="427" spans="1:20" x14ac:dyDescent="0.2">
      <c r="A427" t="s">
        <v>723</v>
      </c>
      <c r="B427" t="str">
        <f>LEFT(Master_file3[[#This Row],[Match ID]],3)</f>
        <v>4.1</v>
      </c>
      <c r="C427" t="str">
        <f>RIGHT(Master_file3[[#This Row],[Match ID]], 5)</f>
        <v>4.1.1</v>
      </c>
      <c r="D427">
        <v>4</v>
      </c>
      <c r="E427">
        <v>0</v>
      </c>
      <c r="F427">
        <v>1</v>
      </c>
      <c r="G427">
        <v>0.52116953700000002</v>
      </c>
      <c r="H427">
        <v>0.29234543400000002</v>
      </c>
      <c r="I427">
        <v>0.75</v>
      </c>
      <c r="J427">
        <v>0.92</v>
      </c>
      <c r="K427">
        <v>0.41</v>
      </c>
      <c r="L427">
        <v>0.59</v>
      </c>
      <c r="M427">
        <v>0.27</v>
      </c>
      <c r="N427">
        <v>0.46700000000000003</v>
      </c>
      <c r="O427">
        <v>0.64100000000000001</v>
      </c>
      <c r="P427" t="s">
        <v>724</v>
      </c>
      <c r="Q427">
        <f>ABS(Master_file3[[#This Row],[Factor loading]])</f>
        <v>0.5</v>
      </c>
      <c r="R427" t="s">
        <v>725</v>
      </c>
      <c r="S427">
        <f>IF(Master_file3[[#This Row],[Abs(loading)]] &gt;= 0.6, 1, 0)</f>
        <v>0</v>
      </c>
      <c r="T427">
        <f>IF(Master_file3[[#This Row],[Abs(loading)]]&gt;=0.7, 1, 0)</f>
        <v>0</v>
      </c>
    </row>
    <row r="428" spans="1:20" x14ac:dyDescent="0.2">
      <c r="A428" t="s">
        <v>753</v>
      </c>
      <c r="B428" t="str">
        <f>LEFT(Master_file3[[#This Row],[Match ID]],3)</f>
        <v>4.2</v>
      </c>
      <c r="C428" t="str">
        <f>RIGHT(Master_file3[[#This Row],[Match ID]], 5)</f>
        <v>4.1.1</v>
      </c>
      <c r="D428">
        <v>4</v>
      </c>
      <c r="E428">
        <v>0</v>
      </c>
      <c r="F428">
        <v>0</v>
      </c>
      <c r="G428">
        <v>0.49872892899999999</v>
      </c>
      <c r="H428">
        <v>0.51356077200000005</v>
      </c>
      <c r="I428">
        <v>0.82</v>
      </c>
      <c r="J428">
        <v>0.9</v>
      </c>
      <c r="K428">
        <v>0.24</v>
      </c>
      <c r="L428">
        <v>0.6</v>
      </c>
      <c r="M428">
        <v>0.21</v>
      </c>
      <c r="N428">
        <v>0.502</v>
      </c>
      <c r="O428">
        <v>0.625</v>
      </c>
      <c r="P428" t="s">
        <v>138</v>
      </c>
      <c r="Q428">
        <f>ABS(Master_file3[[#This Row],[Factor loading]])</f>
        <v>0.35</v>
      </c>
      <c r="R428" t="s">
        <v>754</v>
      </c>
      <c r="S428">
        <f>IF(Master_file3[[#This Row],[Abs(loading)]] &gt;= 0.6, 1, 0)</f>
        <v>0</v>
      </c>
      <c r="T428">
        <f>IF(Master_file3[[#This Row],[Abs(loading)]]&gt;=0.7, 1, 0)</f>
        <v>0</v>
      </c>
    </row>
    <row r="429" spans="1:20" x14ac:dyDescent="0.2">
      <c r="A429" t="s">
        <v>780</v>
      </c>
      <c r="B429" t="str">
        <f>LEFT(Master_file3[[#This Row],[Match ID]],3)</f>
        <v>4.3</v>
      </c>
      <c r="C429" t="str">
        <f>RIGHT(Master_file3[[#This Row],[Match ID]], 5)</f>
        <v>4.1.1</v>
      </c>
      <c r="D429">
        <v>4</v>
      </c>
      <c r="E429">
        <v>0</v>
      </c>
      <c r="F429">
        <v>0</v>
      </c>
      <c r="G429">
        <v>0.51487854700000002</v>
      </c>
      <c r="H429">
        <v>0.27245673500000001</v>
      </c>
      <c r="I429">
        <v>0.85</v>
      </c>
      <c r="J429">
        <v>0.88</v>
      </c>
      <c r="K429">
        <v>0.8</v>
      </c>
      <c r="L429">
        <v>0.62</v>
      </c>
      <c r="M429">
        <v>0.15</v>
      </c>
      <c r="N429">
        <v>0.52800000000000002</v>
      </c>
      <c r="O429">
        <v>0.66800000000000004</v>
      </c>
      <c r="P429" t="s">
        <v>82</v>
      </c>
      <c r="Q429">
        <f>ABS(Master_file3[[#This Row],[Factor loading]])</f>
        <v>0.14000000000000001</v>
      </c>
      <c r="R429" t="s">
        <v>781</v>
      </c>
      <c r="S429">
        <f>IF(Master_file3[[#This Row],[Abs(loading)]] &gt;= 0.6, 1, 0)</f>
        <v>0</v>
      </c>
      <c r="T429">
        <f>IF(Master_file3[[#This Row],[Abs(loading)]]&gt;=0.7, 1, 0)</f>
        <v>0</v>
      </c>
    </row>
    <row r="430" spans="1:20" x14ac:dyDescent="0.2">
      <c r="A430" t="s">
        <v>814</v>
      </c>
      <c r="B430" t="str">
        <f>LEFT(Master_file3[[#This Row],[Match ID]],3)</f>
        <v>4.4</v>
      </c>
      <c r="C430" t="str">
        <f>RIGHT(Master_file3[[#This Row],[Match ID]], 5)</f>
        <v>4.1.1</v>
      </c>
      <c r="D430">
        <v>4</v>
      </c>
      <c r="E430">
        <v>0</v>
      </c>
      <c r="F430">
        <v>0</v>
      </c>
      <c r="G430">
        <v>0.409685788</v>
      </c>
      <c r="H430">
        <v>0.31665650000000001</v>
      </c>
      <c r="I430">
        <v>0.09</v>
      </c>
      <c r="J430">
        <v>0.14000000000000001</v>
      </c>
      <c r="K430">
        <v>0.01</v>
      </c>
      <c r="L430">
        <v>0.54</v>
      </c>
      <c r="M430">
        <v>0.1</v>
      </c>
      <c r="N430">
        <v>0.46300000000000002</v>
      </c>
      <c r="O430">
        <v>0.60099999999999998</v>
      </c>
      <c r="P430" t="s">
        <v>57</v>
      </c>
      <c r="Q430">
        <f>ABS(Master_file3[[#This Row],[Factor loading]])</f>
        <v>0.02</v>
      </c>
      <c r="R430" t="s">
        <v>25</v>
      </c>
      <c r="S430">
        <f>IF(Master_file3[[#This Row],[Abs(loading)]] &gt;= 0.6, 1, 0)</f>
        <v>0</v>
      </c>
      <c r="T430">
        <f>IF(Master_file3[[#This Row],[Abs(loading)]]&gt;=0.7, 1, 0)</f>
        <v>0</v>
      </c>
    </row>
    <row r="431" spans="1:20" x14ac:dyDescent="0.2">
      <c r="A431" t="s">
        <v>835</v>
      </c>
      <c r="B431" t="str">
        <f>LEFT(Master_file3[[#This Row],[Match ID]],3)</f>
        <v>4.5</v>
      </c>
      <c r="C431" t="str">
        <f>RIGHT(Master_file3[[#This Row],[Match ID]], 5)</f>
        <v>4.1.1</v>
      </c>
      <c r="D431">
        <v>4</v>
      </c>
      <c r="E431">
        <v>0</v>
      </c>
      <c r="F431">
        <v>0</v>
      </c>
      <c r="G431">
        <v>0.35107930199999998</v>
      </c>
      <c r="H431">
        <v>0.28600144399999999</v>
      </c>
      <c r="I431">
        <v>0.09</v>
      </c>
      <c r="J431">
        <v>0.24</v>
      </c>
      <c r="K431">
        <v>0.02</v>
      </c>
      <c r="L431">
        <v>0.52</v>
      </c>
      <c r="M431">
        <v>0</v>
      </c>
      <c r="N431">
        <v>0.47699999999999998</v>
      </c>
      <c r="O431">
        <v>0.59</v>
      </c>
      <c r="P431" t="s">
        <v>25</v>
      </c>
      <c r="Q431" t="e">
        <f>ABS(Master_file3[[#This Row],[Factor loading]])</f>
        <v>#VALUE!</v>
      </c>
      <c r="R431" t="s">
        <v>25</v>
      </c>
      <c r="S431" t="e">
        <f>IF(Master_file3[[#This Row],[Abs(loading)]] &gt;= 0.6, 1, 0)</f>
        <v>#VALUE!</v>
      </c>
      <c r="T431" t="e">
        <f>IF(Master_file3[[#This Row],[Abs(loading)]]&gt;=0.7, 1, 0)</f>
        <v>#VALUE!</v>
      </c>
    </row>
    <row r="432" spans="1:20" x14ac:dyDescent="0.2">
      <c r="A432" t="s">
        <v>726</v>
      </c>
      <c r="B432" t="str">
        <f>LEFT(Master_file3[[#This Row],[Match ID]],3)</f>
        <v>4.1</v>
      </c>
      <c r="C432" t="str">
        <f>RIGHT(Master_file3[[#This Row],[Match ID]], 5)</f>
        <v>4.1.2</v>
      </c>
      <c r="D432">
        <v>4</v>
      </c>
      <c r="E432">
        <v>0</v>
      </c>
      <c r="F432">
        <v>1</v>
      </c>
      <c r="G432">
        <v>0.65773804899999999</v>
      </c>
      <c r="H432">
        <v>0.49254265400000002</v>
      </c>
      <c r="I432">
        <v>0.96</v>
      </c>
      <c r="J432">
        <v>1</v>
      </c>
      <c r="K432">
        <v>0.88</v>
      </c>
      <c r="L432">
        <v>0.76</v>
      </c>
      <c r="M432">
        <v>0.48</v>
      </c>
      <c r="N432">
        <v>0.64200000000000002</v>
      </c>
      <c r="O432">
        <v>0.85499999999999998</v>
      </c>
      <c r="P432" t="s">
        <v>727</v>
      </c>
      <c r="Q432">
        <f>ABS(Master_file3[[#This Row],[Factor loading]])</f>
        <v>0.67</v>
      </c>
      <c r="R432" t="s">
        <v>728</v>
      </c>
      <c r="S432">
        <f>IF(Master_file3[[#This Row],[Abs(loading)]] &gt;= 0.6, 1, 0)</f>
        <v>1</v>
      </c>
      <c r="T432">
        <f>IF(Master_file3[[#This Row],[Abs(loading)]]&gt;=0.7, 1, 0)</f>
        <v>0</v>
      </c>
    </row>
    <row r="433" spans="1:20" x14ac:dyDescent="0.2">
      <c r="A433" t="s">
        <v>755</v>
      </c>
      <c r="B433" t="str">
        <f>LEFT(Master_file3[[#This Row],[Match ID]],3)</f>
        <v>4.2</v>
      </c>
      <c r="C433" t="str">
        <f>RIGHT(Master_file3[[#This Row],[Match ID]], 5)</f>
        <v>4.1.2</v>
      </c>
      <c r="D433">
        <v>4</v>
      </c>
      <c r="E433">
        <v>0</v>
      </c>
      <c r="F433">
        <v>0</v>
      </c>
      <c r="G433">
        <v>0.53436665699999997</v>
      </c>
      <c r="H433">
        <v>0.49332895900000001</v>
      </c>
      <c r="I433">
        <v>0.52</v>
      </c>
      <c r="J433">
        <v>0.73</v>
      </c>
      <c r="K433">
        <v>0.02</v>
      </c>
      <c r="L433">
        <v>0.75</v>
      </c>
      <c r="M433">
        <v>0.36</v>
      </c>
      <c r="N433">
        <v>0.54100000000000004</v>
      </c>
      <c r="O433">
        <v>0.75900000000000001</v>
      </c>
      <c r="P433" t="s">
        <v>64</v>
      </c>
      <c r="Q433">
        <f>ABS(Master_file3[[#This Row],[Factor loading]])</f>
        <v>0.04</v>
      </c>
      <c r="R433" t="s">
        <v>756</v>
      </c>
      <c r="S433">
        <f>IF(Master_file3[[#This Row],[Abs(loading)]] &gt;= 0.6, 1, 0)</f>
        <v>0</v>
      </c>
      <c r="T433">
        <f>IF(Master_file3[[#This Row],[Abs(loading)]]&gt;=0.7, 1, 0)</f>
        <v>0</v>
      </c>
    </row>
    <row r="434" spans="1:20" x14ac:dyDescent="0.2">
      <c r="A434" t="s">
        <v>782</v>
      </c>
      <c r="B434" t="str">
        <f>LEFT(Master_file3[[#This Row],[Match ID]],3)</f>
        <v>4.3</v>
      </c>
      <c r="C434" t="str">
        <f>RIGHT(Master_file3[[#This Row],[Match ID]], 5)</f>
        <v>4.1.2</v>
      </c>
      <c r="D434">
        <v>4</v>
      </c>
      <c r="E434">
        <v>0</v>
      </c>
      <c r="F434">
        <v>0</v>
      </c>
      <c r="G434">
        <v>0.57770139300000001</v>
      </c>
      <c r="H434">
        <v>0.37289750599999999</v>
      </c>
      <c r="I434">
        <v>0.94</v>
      </c>
      <c r="J434">
        <v>0.94</v>
      </c>
      <c r="K434">
        <v>0.55000000000000004</v>
      </c>
      <c r="L434">
        <v>0.79</v>
      </c>
      <c r="M434">
        <v>0.38</v>
      </c>
      <c r="N434">
        <v>0.67600000000000005</v>
      </c>
      <c r="O434">
        <v>0.83399999999999996</v>
      </c>
      <c r="P434" t="s">
        <v>114</v>
      </c>
      <c r="Q434">
        <f>ABS(Master_file3[[#This Row],[Factor loading]])</f>
        <v>0.01</v>
      </c>
      <c r="R434" t="s">
        <v>783</v>
      </c>
      <c r="S434">
        <f>IF(Master_file3[[#This Row],[Abs(loading)]] &gt;= 0.6, 1, 0)</f>
        <v>0</v>
      </c>
      <c r="T434">
        <f>IF(Master_file3[[#This Row],[Abs(loading)]]&gt;=0.7, 1, 0)</f>
        <v>0</v>
      </c>
    </row>
    <row r="435" spans="1:20" x14ac:dyDescent="0.2">
      <c r="A435" t="s">
        <v>815</v>
      </c>
      <c r="B435" t="str">
        <f>LEFT(Master_file3[[#This Row],[Match ID]],3)</f>
        <v>4.4</v>
      </c>
      <c r="C435" t="str">
        <f>RIGHT(Master_file3[[#This Row],[Match ID]], 5)</f>
        <v>4.1.2</v>
      </c>
      <c r="D435">
        <v>4</v>
      </c>
      <c r="E435">
        <v>0</v>
      </c>
      <c r="F435">
        <v>0</v>
      </c>
      <c r="G435">
        <v>0.44808755700000003</v>
      </c>
      <c r="H435">
        <v>0.320053637</v>
      </c>
      <c r="I435">
        <v>0.36</v>
      </c>
      <c r="J435">
        <v>0.62</v>
      </c>
      <c r="K435">
        <v>0.01</v>
      </c>
      <c r="L435">
        <v>0.63</v>
      </c>
      <c r="M435">
        <v>0.09</v>
      </c>
      <c r="N435">
        <v>0.48499999999999999</v>
      </c>
      <c r="O435">
        <v>0.72</v>
      </c>
      <c r="P435" t="s">
        <v>161</v>
      </c>
      <c r="Q435">
        <f>ABS(Master_file3[[#This Row],[Factor loading]])</f>
        <v>0.03</v>
      </c>
      <c r="R435" t="s">
        <v>25</v>
      </c>
      <c r="S435">
        <f>IF(Master_file3[[#This Row],[Abs(loading)]] &gt;= 0.6, 1, 0)</f>
        <v>0</v>
      </c>
      <c r="T435">
        <f>IF(Master_file3[[#This Row],[Abs(loading)]]&gt;=0.7, 1, 0)</f>
        <v>0</v>
      </c>
    </row>
    <row r="436" spans="1:20" x14ac:dyDescent="0.2">
      <c r="A436" t="s">
        <v>836</v>
      </c>
      <c r="B436" t="str">
        <f>LEFT(Master_file3[[#This Row],[Match ID]],3)</f>
        <v>4.5</v>
      </c>
      <c r="C436" t="str">
        <f>RIGHT(Master_file3[[#This Row],[Match ID]], 5)</f>
        <v>4.1.2</v>
      </c>
      <c r="D436">
        <v>4</v>
      </c>
      <c r="E436">
        <v>0</v>
      </c>
      <c r="F436">
        <v>0</v>
      </c>
      <c r="G436">
        <v>0.37636551299999998</v>
      </c>
      <c r="H436">
        <v>0.18971774</v>
      </c>
      <c r="I436">
        <v>0.57999999999999996</v>
      </c>
      <c r="J436">
        <v>0.91</v>
      </c>
      <c r="K436">
        <v>0.42</v>
      </c>
      <c r="L436">
        <v>0.63</v>
      </c>
      <c r="M436">
        <v>0.09</v>
      </c>
      <c r="N436">
        <v>0.52100000000000002</v>
      </c>
      <c r="O436">
        <v>0.74</v>
      </c>
      <c r="P436" t="s">
        <v>25</v>
      </c>
      <c r="Q436" t="e">
        <f>ABS(Master_file3[[#This Row],[Factor loading]])</f>
        <v>#VALUE!</v>
      </c>
      <c r="R436" t="s">
        <v>25</v>
      </c>
      <c r="S436" t="e">
        <f>IF(Master_file3[[#This Row],[Abs(loading)]] &gt;= 0.6, 1, 0)</f>
        <v>#VALUE!</v>
      </c>
      <c r="T436" t="e">
        <f>IF(Master_file3[[#This Row],[Abs(loading)]]&gt;=0.7, 1, 0)</f>
        <v>#VALUE!</v>
      </c>
    </row>
    <row r="437" spans="1:20" x14ac:dyDescent="0.2">
      <c r="A437" t="s">
        <v>729</v>
      </c>
      <c r="B437" t="str">
        <f>LEFT(Master_file3[[#This Row],[Match ID]],3)</f>
        <v>4.1</v>
      </c>
      <c r="C437" t="str">
        <f>RIGHT(Master_file3[[#This Row],[Match ID]], 5)</f>
        <v>4.1.3</v>
      </c>
      <c r="D437">
        <v>4</v>
      </c>
      <c r="E437">
        <v>0</v>
      </c>
      <c r="F437">
        <v>1</v>
      </c>
      <c r="G437">
        <v>0.65029555299999997</v>
      </c>
      <c r="H437">
        <v>0.69776994000000003</v>
      </c>
      <c r="I437">
        <v>0.98</v>
      </c>
      <c r="J437">
        <v>1</v>
      </c>
      <c r="K437">
        <v>0.97</v>
      </c>
      <c r="L437">
        <v>0.76</v>
      </c>
      <c r="M437">
        <v>0.43</v>
      </c>
      <c r="N437">
        <v>0.68200000000000005</v>
      </c>
      <c r="O437">
        <v>0.81599999999999995</v>
      </c>
      <c r="P437" t="s">
        <v>730</v>
      </c>
      <c r="Q437">
        <f>ABS(Master_file3[[#This Row],[Factor loading]])</f>
        <v>0.73</v>
      </c>
      <c r="R437" t="s">
        <v>731</v>
      </c>
      <c r="S437">
        <f>IF(Master_file3[[#This Row],[Abs(loading)]] &gt;= 0.6, 1, 0)</f>
        <v>1</v>
      </c>
      <c r="T437">
        <f>IF(Master_file3[[#This Row],[Abs(loading)]]&gt;=0.7, 1, 0)</f>
        <v>1</v>
      </c>
    </row>
    <row r="438" spans="1:20" x14ac:dyDescent="0.2">
      <c r="A438" t="s">
        <v>757</v>
      </c>
      <c r="B438" t="str">
        <f>LEFT(Master_file3[[#This Row],[Match ID]],3)</f>
        <v>4.2</v>
      </c>
      <c r="C438" t="str">
        <f>RIGHT(Master_file3[[#This Row],[Match ID]], 5)</f>
        <v>4.1.3</v>
      </c>
      <c r="D438">
        <v>4</v>
      </c>
      <c r="E438">
        <v>0</v>
      </c>
      <c r="F438">
        <v>0</v>
      </c>
      <c r="G438">
        <v>0.57860334499999999</v>
      </c>
      <c r="H438">
        <v>0.55357402600000005</v>
      </c>
      <c r="I438">
        <v>0.67</v>
      </c>
      <c r="J438">
        <v>0.94</v>
      </c>
      <c r="K438">
        <v>0.02</v>
      </c>
      <c r="L438">
        <v>0.72</v>
      </c>
      <c r="M438">
        <v>0.19</v>
      </c>
      <c r="N438">
        <v>0.53600000000000003</v>
      </c>
      <c r="O438">
        <v>0.73099999999999998</v>
      </c>
      <c r="P438" t="s">
        <v>74</v>
      </c>
      <c r="Q438">
        <f>ABS(Master_file3[[#This Row],[Factor loading]])</f>
        <v>7.0000000000000007E-2</v>
      </c>
      <c r="R438" t="s">
        <v>758</v>
      </c>
      <c r="S438">
        <f>IF(Master_file3[[#This Row],[Abs(loading)]] &gt;= 0.6, 1, 0)</f>
        <v>0</v>
      </c>
      <c r="T438">
        <f>IF(Master_file3[[#This Row],[Abs(loading)]]&gt;=0.7, 1, 0)</f>
        <v>0</v>
      </c>
    </row>
    <row r="439" spans="1:20" x14ac:dyDescent="0.2">
      <c r="A439" t="s">
        <v>784</v>
      </c>
      <c r="B439" t="str">
        <f>LEFT(Master_file3[[#This Row],[Match ID]],3)</f>
        <v>4.3</v>
      </c>
      <c r="C439" t="str">
        <f>RIGHT(Master_file3[[#This Row],[Match ID]], 5)</f>
        <v>4.1.3</v>
      </c>
      <c r="D439">
        <v>4</v>
      </c>
      <c r="E439">
        <v>0</v>
      </c>
      <c r="F439">
        <v>0</v>
      </c>
      <c r="G439">
        <v>0.67434099000000003</v>
      </c>
      <c r="H439">
        <v>0.63002389700000005</v>
      </c>
      <c r="I439">
        <v>0.85</v>
      </c>
      <c r="J439">
        <v>0.92</v>
      </c>
      <c r="K439">
        <v>0.69</v>
      </c>
      <c r="L439">
        <v>0.81</v>
      </c>
      <c r="M439">
        <v>0.41</v>
      </c>
      <c r="N439">
        <v>0.74299999999999999</v>
      </c>
      <c r="O439">
        <v>0.78200000000000003</v>
      </c>
      <c r="P439" t="s">
        <v>785</v>
      </c>
      <c r="Q439">
        <f>ABS(Master_file3[[#This Row],[Factor loading]])</f>
        <v>0.16</v>
      </c>
      <c r="R439" t="s">
        <v>316</v>
      </c>
      <c r="S439">
        <f>IF(Master_file3[[#This Row],[Abs(loading)]] &gt;= 0.6, 1, 0)</f>
        <v>0</v>
      </c>
      <c r="T439">
        <f>IF(Master_file3[[#This Row],[Abs(loading)]]&gt;=0.7, 1, 0)</f>
        <v>0</v>
      </c>
    </row>
    <row r="440" spans="1:20" x14ac:dyDescent="0.2">
      <c r="A440" t="s">
        <v>816</v>
      </c>
      <c r="B440" t="str">
        <f>LEFT(Master_file3[[#This Row],[Match ID]],3)</f>
        <v>4.4</v>
      </c>
      <c r="C440" t="str">
        <f>RIGHT(Master_file3[[#This Row],[Match ID]], 5)</f>
        <v>4.1.3</v>
      </c>
      <c r="D440">
        <v>4</v>
      </c>
      <c r="E440">
        <v>0</v>
      </c>
      <c r="F440">
        <v>0</v>
      </c>
      <c r="G440">
        <v>0.55368247999999998</v>
      </c>
      <c r="H440">
        <v>0.38180023400000002</v>
      </c>
      <c r="I440">
        <v>0.28999999999999998</v>
      </c>
      <c r="J440">
        <v>0.78</v>
      </c>
      <c r="K440">
        <v>0.01</v>
      </c>
      <c r="L440">
        <v>0.71</v>
      </c>
      <c r="M440">
        <v>0.09</v>
      </c>
      <c r="N440">
        <v>0.56200000000000006</v>
      </c>
      <c r="O440">
        <v>0.751</v>
      </c>
      <c r="P440" t="s">
        <v>206</v>
      </c>
      <c r="Q440">
        <f>ABS(Master_file3[[#This Row],[Factor loading]])</f>
        <v>0.05</v>
      </c>
      <c r="R440" t="s">
        <v>25</v>
      </c>
      <c r="S440">
        <f>IF(Master_file3[[#This Row],[Abs(loading)]] &gt;= 0.6, 1, 0)</f>
        <v>0</v>
      </c>
      <c r="T440">
        <f>IF(Master_file3[[#This Row],[Abs(loading)]]&gt;=0.7, 1, 0)</f>
        <v>0</v>
      </c>
    </row>
    <row r="441" spans="1:20" x14ac:dyDescent="0.2">
      <c r="A441" t="s">
        <v>837</v>
      </c>
      <c r="B441" t="str">
        <f>LEFT(Master_file3[[#This Row],[Match ID]],3)</f>
        <v>4.5</v>
      </c>
      <c r="C441" t="str">
        <f>RIGHT(Master_file3[[#This Row],[Match ID]], 5)</f>
        <v>4.1.3</v>
      </c>
      <c r="D441">
        <v>4</v>
      </c>
      <c r="E441">
        <v>0</v>
      </c>
      <c r="F441">
        <v>0</v>
      </c>
      <c r="G441">
        <v>0.426102535</v>
      </c>
      <c r="H441">
        <v>0.28450918200000003</v>
      </c>
      <c r="I441">
        <v>0.48</v>
      </c>
      <c r="J441">
        <v>0.88</v>
      </c>
      <c r="K441">
        <v>0.12</v>
      </c>
      <c r="L441">
        <v>0.73</v>
      </c>
      <c r="M441">
        <v>0.16</v>
      </c>
      <c r="N441">
        <v>0.65800000000000003</v>
      </c>
      <c r="O441">
        <v>0.751</v>
      </c>
      <c r="P441" t="s">
        <v>25</v>
      </c>
      <c r="Q441" t="e">
        <f>ABS(Master_file3[[#This Row],[Factor loading]])</f>
        <v>#VALUE!</v>
      </c>
      <c r="R441" t="s">
        <v>25</v>
      </c>
      <c r="S441" t="e">
        <f>IF(Master_file3[[#This Row],[Abs(loading)]] &gt;= 0.6, 1, 0)</f>
        <v>#VALUE!</v>
      </c>
      <c r="T441" t="e">
        <f>IF(Master_file3[[#This Row],[Abs(loading)]]&gt;=0.7, 1, 0)</f>
        <v>#VALUE!</v>
      </c>
    </row>
    <row r="442" spans="1:20" x14ac:dyDescent="0.2">
      <c r="A442" t="s">
        <v>732</v>
      </c>
      <c r="B442" t="str">
        <f>LEFT(Master_file3[[#This Row],[Match ID]],3)</f>
        <v>4.1</v>
      </c>
      <c r="C442" t="str">
        <f>RIGHT(Master_file3[[#This Row],[Match ID]], 5)</f>
        <v>4.1.4</v>
      </c>
      <c r="D442">
        <v>4</v>
      </c>
      <c r="E442">
        <v>0</v>
      </c>
      <c r="F442">
        <v>1</v>
      </c>
      <c r="G442">
        <v>0.70224540599999996</v>
      </c>
      <c r="H442">
        <v>0.77722126199999997</v>
      </c>
      <c r="I442">
        <v>0.9</v>
      </c>
      <c r="J442">
        <v>1</v>
      </c>
      <c r="K442">
        <v>0.85</v>
      </c>
      <c r="L442">
        <v>0.7</v>
      </c>
      <c r="M442">
        <v>0.41</v>
      </c>
      <c r="N442">
        <v>0.57999999999999996</v>
      </c>
      <c r="O442">
        <v>0.78200000000000003</v>
      </c>
      <c r="P442" t="s">
        <v>238</v>
      </c>
      <c r="Q442">
        <f>ABS(Master_file3[[#This Row],[Factor loading]])</f>
        <v>0.8</v>
      </c>
      <c r="R442" t="s">
        <v>731</v>
      </c>
      <c r="S442">
        <f>IF(Master_file3[[#This Row],[Abs(loading)]] &gt;= 0.6, 1, 0)</f>
        <v>1</v>
      </c>
      <c r="T442">
        <f>IF(Master_file3[[#This Row],[Abs(loading)]]&gt;=0.7, 1, 0)</f>
        <v>1</v>
      </c>
    </row>
    <row r="443" spans="1:20" x14ac:dyDescent="0.2">
      <c r="A443" t="s">
        <v>759</v>
      </c>
      <c r="B443" t="str">
        <f>LEFT(Master_file3[[#This Row],[Match ID]],3)</f>
        <v>4.2</v>
      </c>
      <c r="C443" t="str">
        <f>RIGHT(Master_file3[[#This Row],[Match ID]], 5)</f>
        <v>4.1.4</v>
      </c>
      <c r="D443">
        <v>4</v>
      </c>
      <c r="E443">
        <v>0</v>
      </c>
      <c r="F443">
        <v>0</v>
      </c>
      <c r="G443">
        <v>0.565623082</v>
      </c>
      <c r="H443">
        <v>0.63019627300000003</v>
      </c>
      <c r="I443">
        <v>0.4</v>
      </c>
      <c r="J443">
        <v>0.76</v>
      </c>
      <c r="K443">
        <v>0.01</v>
      </c>
      <c r="L443">
        <v>0.75</v>
      </c>
      <c r="M443">
        <v>0.42</v>
      </c>
      <c r="N443">
        <v>0.54800000000000004</v>
      </c>
      <c r="O443">
        <v>0.69899999999999995</v>
      </c>
      <c r="P443" t="s">
        <v>66</v>
      </c>
      <c r="Q443">
        <f>ABS(Master_file3[[#This Row],[Factor loading]])</f>
        <v>0.13</v>
      </c>
      <c r="R443" t="s">
        <v>760</v>
      </c>
      <c r="S443">
        <f>IF(Master_file3[[#This Row],[Abs(loading)]] &gt;= 0.6, 1, 0)</f>
        <v>0</v>
      </c>
      <c r="T443">
        <f>IF(Master_file3[[#This Row],[Abs(loading)]]&gt;=0.7, 1, 0)</f>
        <v>0</v>
      </c>
    </row>
    <row r="444" spans="1:20" x14ac:dyDescent="0.2">
      <c r="A444" t="s">
        <v>786</v>
      </c>
      <c r="B444" t="str">
        <f>LEFT(Master_file3[[#This Row],[Match ID]],3)</f>
        <v>4.3</v>
      </c>
      <c r="C444" t="str">
        <f>RIGHT(Master_file3[[#This Row],[Match ID]], 5)</f>
        <v>4.1.4</v>
      </c>
      <c r="D444">
        <v>4</v>
      </c>
      <c r="E444">
        <v>0</v>
      </c>
      <c r="F444">
        <v>0</v>
      </c>
      <c r="G444">
        <v>0.64048518099999996</v>
      </c>
      <c r="H444">
        <v>0.54769647099999996</v>
      </c>
      <c r="I444">
        <v>0.85</v>
      </c>
      <c r="J444">
        <v>0.69</v>
      </c>
      <c r="K444">
        <v>0.34</v>
      </c>
      <c r="L444">
        <v>0.74</v>
      </c>
      <c r="M444">
        <v>0.28999999999999998</v>
      </c>
      <c r="N444">
        <v>0.59499999999999997</v>
      </c>
      <c r="O444">
        <v>0.78100000000000003</v>
      </c>
      <c r="P444" t="s">
        <v>123</v>
      </c>
      <c r="Q444">
        <f>ABS(Master_file3[[#This Row],[Factor loading]])</f>
        <v>0.01</v>
      </c>
      <c r="R444" t="s">
        <v>787</v>
      </c>
      <c r="S444">
        <f>IF(Master_file3[[#This Row],[Abs(loading)]] &gt;= 0.6, 1, 0)</f>
        <v>0</v>
      </c>
      <c r="T444">
        <f>IF(Master_file3[[#This Row],[Abs(loading)]]&gt;=0.7, 1, 0)</f>
        <v>0</v>
      </c>
    </row>
    <row r="445" spans="1:20" x14ac:dyDescent="0.2">
      <c r="A445" t="s">
        <v>817</v>
      </c>
      <c r="B445" t="str">
        <f>LEFT(Master_file3[[#This Row],[Match ID]],3)</f>
        <v>4.4</v>
      </c>
      <c r="C445" t="str">
        <f>RIGHT(Master_file3[[#This Row],[Match ID]], 5)</f>
        <v>4.1.4</v>
      </c>
      <c r="D445">
        <v>4</v>
      </c>
      <c r="E445">
        <v>0</v>
      </c>
      <c r="F445">
        <v>0</v>
      </c>
      <c r="G445">
        <v>0.49206524899999998</v>
      </c>
      <c r="H445">
        <v>0.37893149300000001</v>
      </c>
      <c r="I445">
        <v>0.39</v>
      </c>
      <c r="J445">
        <v>0.72</v>
      </c>
      <c r="K445">
        <v>0.08</v>
      </c>
      <c r="L445">
        <v>0.59</v>
      </c>
      <c r="M445">
        <v>0.09</v>
      </c>
      <c r="N445">
        <v>0.505</v>
      </c>
      <c r="O445">
        <v>0.69699999999999995</v>
      </c>
      <c r="P445" t="s">
        <v>282</v>
      </c>
      <c r="Q445">
        <f>ABS(Master_file3[[#This Row],[Factor loading]])</f>
        <v>0.14000000000000001</v>
      </c>
      <c r="R445" t="s">
        <v>25</v>
      </c>
      <c r="S445">
        <f>IF(Master_file3[[#This Row],[Abs(loading)]] &gt;= 0.6, 1, 0)</f>
        <v>0</v>
      </c>
      <c r="T445">
        <f>IF(Master_file3[[#This Row],[Abs(loading)]]&gt;=0.7, 1, 0)</f>
        <v>0</v>
      </c>
    </row>
    <row r="446" spans="1:20" x14ac:dyDescent="0.2">
      <c r="A446" t="s">
        <v>838</v>
      </c>
      <c r="B446" t="str">
        <f>LEFT(Master_file3[[#This Row],[Match ID]],3)</f>
        <v>4.5</v>
      </c>
      <c r="C446" t="str">
        <f>RIGHT(Master_file3[[#This Row],[Match ID]], 5)</f>
        <v>4.1.4</v>
      </c>
      <c r="D446">
        <v>4</v>
      </c>
      <c r="E446">
        <v>0</v>
      </c>
      <c r="F446">
        <v>0</v>
      </c>
      <c r="G446">
        <v>0.38430407300000002</v>
      </c>
      <c r="H446">
        <v>0.28902575400000002</v>
      </c>
      <c r="I446">
        <v>0.48</v>
      </c>
      <c r="J446">
        <v>0.82</v>
      </c>
      <c r="K446">
        <v>0.49</v>
      </c>
      <c r="L446">
        <v>0.59</v>
      </c>
      <c r="M446">
        <v>7.0000000000000007E-2</v>
      </c>
      <c r="N446">
        <v>0.48199999999999998</v>
      </c>
      <c r="O446">
        <v>0.70599999999999996</v>
      </c>
      <c r="P446" t="s">
        <v>25</v>
      </c>
      <c r="Q446" t="e">
        <f>ABS(Master_file3[[#This Row],[Factor loading]])</f>
        <v>#VALUE!</v>
      </c>
      <c r="R446" t="s">
        <v>25</v>
      </c>
      <c r="S446" t="e">
        <f>IF(Master_file3[[#This Row],[Abs(loading)]] &gt;= 0.6, 1, 0)</f>
        <v>#VALUE!</v>
      </c>
      <c r="T446" t="e">
        <f>IF(Master_file3[[#This Row],[Abs(loading)]]&gt;=0.7, 1, 0)</f>
        <v>#VALUE!</v>
      </c>
    </row>
    <row r="447" spans="1:20" x14ac:dyDescent="0.2">
      <c r="A447" t="s">
        <v>733</v>
      </c>
      <c r="B447" t="str">
        <f>LEFT(Master_file3[[#This Row],[Match ID]],3)</f>
        <v>4.1</v>
      </c>
      <c r="C447" t="str">
        <f>RIGHT(Master_file3[[#This Row],[Match ID]], 5)</f>
        <v>4.1.5</v>
      </c>
      <c r="D447">
        <v>4</v>
      </c>
      <c r="E447">
        <v>0</v>
      </c>
      <c r="F447">
        <v>1</v>
      </c>
      <c r="G447">
        <v>0.61318762900000001</v>
      </c>
      <c r="H447">
        <v>0.52177578199999997</v>
      </c>
      <c r="I447">
        <v>0.93</v>
      </c>
      <c r="J447">
        <v>1</v>
      </c>
      <c r="K447">
        <v>0.96</v>
      </c>
      <c r="L447">
        <v>0.42</v>
      </c>
      <c r="M447">
        <v>0.06</v>
      </c>
      <c r="N447">
        <v>0.42399999999999999</v>
      </c>
      <c r="O447">
        <v>0.70199999999999996</v>
      </c>
      <c r="P447" t="s">
        <v>419</v>
      </c>
      <c r="Q447">
        <f>ABS(Master_file3[[#This Row],[Factor loading]])</f>
        <v>0.7</v>
      </c>
      <c r="R447" t="s">
        <v>734</v>
      </c>
      <c r="S447">
        <f>IF(Master_file3[[#This Row],[Abs(loading)]] &gt;= 0.6, 1, 0)</f>
        <v>1</v>
      </c>
      <c r="T447">
        <f>IF(Master_file3[[#This Row],[Abs(loading)]]&gt;=0.7, 1, 0)</f>
        <v>1</v>
      </c>
    </row>
    <row r="448" spans="1:20" x14ac:dyDescent="0.2">
      <c r="A448" t="s">
        <v>761</v>
      </c>
      <c r="B448" t="str">
        <f>LEFT(Master_file3[[#This Row],[Match ID]],3)</f>
        <v>4.2</v>
      </c>
      <c r="C448" t="str">
        <f>RIGHT(Master_file3[[#This Row],[Match ID]], 5)</f>
        <v>4.1.5</v>
      </c>
      <c r="D448">
        <v>4</v>
      </c>
      <c r="E448">
        <v>0</v>
      </c>
      <c r="F448">
        <v>0</v>
      </c>
      <c r="G448">
        <v>0.55314542499999997</v>
      </c>
      <c r="H448">
        <v>0.57584822199999997</v>
      </c>
      <c r="I448">
        <v>0.36</v>
      </c>
      <c r="J448">
        <v>0.97</v>
      </c>
      <c r="K448">
        <v>0.02</v>
      </c>
      <c r="L448">
        <v>0.41</v>
      </c>
      <c r="M448">
        <v>0.04</v>
      </c>
      <c r="N448">
        <v>0.35599999999999998</v>
      </c>
      <c r="O448">
        <v>0.66</v>
      </c>
      <c r="P448" t="s">
        <v>170</v>
      </c>
      <c r="Q448">
        <f>ABS(Master_file3[[#This Row],[Factor loading]])</f>
        <v>0.05</v>
      </c>
      <c r="R448" t="s">
        <v>762</v>
      </c>
      <c r="S448">
        <f>IF(Master_file3[[#This Row],[Abs(loading)]] &gt;= 0.6, 1, 0)</f>
        <v>0</v>
      </c>
      <c r="T448">
        <f>IF(Master_file3[[#This Row],[Abs(loading)]]&gt;=0.7, 1, 0)</f>
        <v>0</v>
      </c>
    </row>
    <row r="449" spans="1:20" x14ac:dyDescent="0.2">
      <c r="A449" t="s">
        <v>788</v>
      </c>
      <c r="B449" t="str">
        <f>LEFT(Master_file3[[#This Row],[Match ID]],3)</f>
        <v>4.3</v>
      </c>
      <c r="C449" t="str">
        <f>RIGHT(Master_file3[[#This Row],[Match ID]], 5)</f>
        <v>4.1.5</v>
      </c>
      <c r="D449">
        <v>4</v>
      </c>
      <c r="E449">
        <v>0</v>
      </c>
      <c r="F449">
        <v>0</v>
      </c>
      <c r="G449">
        <v>0.630256068</v>
      </c>
      <c r="H449">
        <v>0.50946122400000005</v>
      </c>
      <c r="I449">
        <v>0.93</v>
      </c>
      <c r="J449">
        <v>1</v>
      </c>
      <c r="K449">
        <v>0.86</v>
      </c>
      <c r="L449">
        <v>0.52</v>
      </c>
      <c r="M449">
        <v>0.21</v>
      </c>
      <c r="N449">
        <v>0.58499999999999996</v>
      </c>
      <c r="O449">
        <v>0.70899999999999996</v>
      </c>
      <c r="P449" t="s">
        <v>789</v>
      </c>
      <c r="Q449">
        <f>ABS(Master_file3[[#This Row],[Factor loading]])</f>
        <v>0.18</v>
      </c>
      <c r="R449" t="s">
        <v>790</v>
      </c>
      <c r="S449">
        <f>IF(Master_file3[[#This Row],[Abs(loading)]] &gt;= 0.6, 1, 0)</f>
        <v>0</v>
      </c>
      <c r="T449">
        <f>IF(Master_file3[[#This Row],[Abs(loading)]]&gt;=0.7, 1, 0)</f>
        <v>0</v>
      </c>
    </row>
    <row r="450" spans="1:20" x14ac:dyDescent="0.2">
      <c r="A450" t="s">
        <v>818</v>
      </c>
      <c r="B450" t="str">
        <f>LEFT(Master_file3[[#This Row],[Match ID]],3)</f>
        <v>4.4</v>
      </c>
      <c r="C450" t="str">
        <f>RIGHT(Master_file3[[#This Row],[Match ID]], 5)</f>
        <v>4.1.5</v>
      </c>
      <c r="D450">
        <v>4</v>
      </c>
      <c r="E450">
        <v>0</v>
      </c>
      <c r="F450">
        <v>0</v>
      </c>
      <c r="G450">
        <v>0.57506992300000004</v>
      </c>
      <c r="H450">
        <v>0.36378231599999999</v>
      </c>
      <c r="I450">
        <v>0.18</v>
      </c>
      <c r="J450">
        <v>0.6</v>
      </c>
      <c r="K450">
        <v>0.06</v>
      </c>
      <c r="L450">
        <v>0.54</v>
      </c>
      <c r="M450">
        <v>0.26</v>
      </c>
      <c r="N450">
        <v>0.39200000000000002</v>
      </c>
      <c r="O450">
        <v>0.70099999999999996</v>
      </c>
      <c r="P450" t="s">
        <v>215</v>
      </c>
      <c r="Q450">
        <f>ABS(Master_file3[[#This Row],[Factor loading]])</f>
        <v>0.02</v>
      </c>
      <c r="R450" t="s">
        <v>25</v>
      </c>
      <c r="S450">
        <f>IF(Master_file3[[#This Row],[Abs(loading)]] &gt;= 0.6, 1, 0)</f>
        <v>0</v>
      </c>
      <c r="T450">
        <f>IF(Master_file3[[#This Row],[Abs(loading)]]&gt;=0.7, 1, 0)</f>
        <v>0</v>
      </c>
    </row>
    <row r="451" spans="1:20" x14ac:dyDescent="0.2">
      <c r="A451" t="s">
        <v>839</v>
      </c>
      <c r="B451" t="str">
        <f>LEFT(Master_file3[[#This Row],[Match ID]],3)</f>
        <v>4.5</v>
      </c>
      <c r="C451" t="str">
        <f>RIGHT(Master_file3[[#This Row],[Match ID]], 5)</f>
        <v>4.1.5</v>
      </c>
      <c r="D451">
        <v>4</v>
      </c>
      <c r="E451">
        <v>0</v>
      </c>
      <c r="F451">
        <v>0</v>
      </c>
      <c r="G451">
        <v>0.63163317200000002</v>
      </c>
      <c r="H451">
        <v>0.73937434000000002</v>
      </c>
      <c r="I451">
        <v>0.69</v>
      </c>
      <c r="J451">
        <v>0.96</v>
      </c>
      <c r="K451">
        <v>0.82</v>
      </c>
      <c r="L451">
        <v>0.85</v>
      </c>
      <c r="M451">
        <v>0.89</v>
      </c>
      <c r="N451">
        <v>0.60099999999999998</v>
      </c>
      <c r="O451">
        <v>0.72699999999999998</v>
      </c>
      <c r="P451" t="s">
        <v>25</v>
      </c>
      <c r="Q451" t="e">
        <f>ABS(Master_file3[[#This Row],[Factor loading]])</f>
        <v>#VALUE!</v>
      </c>
      <c r="R451" t="s">
        <v>25</v>
      </c>
      <c r="S451" t="e">
        <f>IF(Master_file3[[#This Row],[Abs(loading)]] &gt;= 0.6, 1, 0)</f>
        <v>#VALUE!</v>
      </c>
      <c r="T451" t="e">
        <f>IF(Master_file3[[#This Row],[Abs(loading)]]&gt;=0.7, 1, 0)</f>
        <v>#VALUE!</v>
      </c>
    </row>
    <row r="452" spans="1:20" x14ac:dyDescent="0.2">
      <c r="A452" t="s">
        <v>735</v>
      </c>
      <c r="B452" t="str">
        <f>LEFT(Master_file3[[#This Row],[Match ID]],3)</f>
        <v>4.1</v>
      </c>
      <c r="C452" t="str">
        <f>RIGHT(Master_file3[[#This Row],[Match ID]], 5)</f>
        <v>4.2.1</v>
      </c>
      <c r="D452">
        <v>4</v>
      </c>
      <c r="E452">
        <v>0</v>
      </c>
      <c r="F452">
        <v>0</v>
      </c>
      <c r="G452">
        <v>0.45695627799999999</v>
      </c>
      <c r="H452">
        <v>0.17040556700000001</v>
      </c>
      <c r="I452">
        <v>0.51</v>
      </c>
      <c r="J452">
        <v>0.09</v>
      </c>
      <c r="K452">
        <v>0.02</v>
      </c>
      <c r="L452">
        <v>0.56000000000000005</v>
      </c>
      <c r="M452">
        <v>0.05</v>
      </c>
      <c r="N452">
        <v>0.57199999999999995</v>
      </c>
      <c r="O452">
        <v>0.69</v>
      </c>
      <c r="P452" t="s">
        <v>55</v>
      </c>
      <c r="Q452">
        <f>ABS(Master_file3[[#This Row],[Factor loading]])</f>
        <v>0.11</v>
      </c>
      <c r="R452" t="s">
        <v>736</v>
      </c>
      <c r="S452">
        <f>IF(Master_file3[[#This Row],[Abs(loading)]] &gt;= 0.6, 1, 0)</f>
        <v>0</v>
      </c>
      <c r="T452">
        <f>IF(Master_file3[[#This Row],[Abs(loading)]]&gt;=0.7, 1, 0)</f>
        <v>0</v>
      </c>
    </row>
    <row r="453" spans="1:20" x14ac:dyDescent="0.2">
      <c r="A453" t="s">
        <v>763</v>
      </c>
      <c r="B453" t="str">
        <f>LEFT(Master_file3[[#This Row],[Match ID]],3)</f>
        <v>4.2</v>
      </c>
      <c r="C453" t="str">
        <f>RIGHT(Master_file3[[#This Row],[Match ID]], 5)</f>
        <v>4.2.1</v>
      </c>
      <c r="D453">
        <v>4</v>
      </c>
      <c r="E453">
        <v>0</v>
      </c>
      <c r="F453">
        <v>1</v>
      </c>
      <c r="G453">
        <v>0.42417453300000002</v>
      </c>
      <c r="H453">
        <v>0.42886263099999999</v>
      </c>
      <c r="I453">
        <v>0.98</v>
      </c>
      <c r="J453">
        <v>1</v>
      </c>
      <c r="K453">
        <v>0.94</v>
      </c>
      <c r="L453">
        <v>0.62</v>
      </c>
      <c r="M453">
        <v>0.04</v>
      </c>
      <c r="N453">
        <v>0.47599999999999998</v>
      </c>
      <c r="O453">
        <v>0.72899999999999998</v>
      </c>
      <c r="P453" t="s">
        <v>22</v>
      </c>
      <c r="Q453">
        <f>ABS(Master_file3[[#This Row],[Factor loading]])</f>
        <v>0.84</v>
      </c>
      <c r="R453" t="s">
        <v>764</v>
      </c>
      <c r="S453">
        <f>IF(Master_file3[[#This Row],[Abs(loading)]] &gt;= 0.6, 1, 0)</f>
        <v>1</v>
      </c>
      <c r="T453">
        <f>IF(Master_file3[[#This Row],[Abs(loading)]]&gt;=0.7, 1, 0)</f>
        <v>1</v>
      </c>
    </row>
    <row r="454" spans="1:20" x14ac:dyDescent="0.2">
      <c r="A454" t="s">
        <v>791</v>
      </c>
      <c r="B454" t="str">
        <f>LEFT(Master_file3[[#This Row],[Match ID]],3)</f>
        <v>4.3</v>
      </c>
      <c r="C454" t="str">
        <f>RIGHT(Master_file3[[#This Row],[Match ID]], 5)</f>
        <v>4.2.1</v>
      </c>
      <c r="D454">
        <v>4</v>
      </c>
      <c r="E454">
        <v>0</v>
      </c>
      <c r="F454">
        <v>0</v>
      </c>
      <c r="G454">
        <v>0.45615904800000001</v>
      </c>
      <c r="H454">
        <v>0.25862890500000002</v>
      </c>
      <c r="I454">
        <v>0.89</v>
      </c>
      <c r="J454">
        <v>0.99</v>
      </c>
      <c r="K454">
        <v>0.53</v>
      </c>
      <c r="L454">
        <v>0.63</v>
      </c>
      <c r="M454">
        <v>0.01</v>
      </c>
      <c r="N454">
        <v>0.56699999999999995</v>
      </c>
      <c r="O454">
        <v>0.71299999999999997</v>
      </c>
      <c r="P454" t="s">
        <v>123</v>
      </c>
      <c r="Q454">
        <f>ABS(Master_file3[[#This Row],[Factor loading]])</f>
        <v>0.01</v>
      </c>
      <c r="R454" t="s">
        <v>792</v>
      </c>
      <c r="S454">
        <f>IF(Master_file3[[#This Row],[Abs(loading)]] &gt;= 0.6, 1, 0)</f>
        <v>0</v>
      </c>
      <c r="T454">
        <f>IF(Master_file3[[#This Row],[Abs(loading)]]&gt;=0.7, 1, 0)</f>
        <v>0</v>
      </c>
    </row>
    <row r="455" spans="1:20" x14ac:dyDescent="0.2">
      <c r="A455" t="s">
        <v>819</v>
      </c>
      <c r="B455" t="str">
        <f>LEFT(Master_file3[[#This Row],[Match ID]],3)</f>
        <v>4.4</v>
      </c>
      <c r="C455" t="str">
        <f>RIGHT(Master_file3[[#This Row],[Match ID]], 5)</f>
        <v>4.2.1</v>
      </c>
      <c r="D455">
        <v>4</v>
      </c>
      <c r="E455">
        <v>0</v>
      </c>
      <c r="F455">
        <v>0</v>
      </c>
      <c r="G455">
        <v>0.465867105</v>
      </c>
      <c r="H455">
        <v>0.31108355500000001</v>
      </c>
      <c r="I455">
        <v>0.33</v>
      </c>
      <c r="J455">
        <v>0.66</v>
      </c>
      <c r="K455">
        <v>0.44</v>
      </c>
      <c r="L455">
        <v>0.71</v>
      </c>
      <c r="M455">
        <v>0.21</v>
      </c>
      <c r="N455">
        <v>0.47899999999999998</v>
      </c>
      <c r="O455">
        <v>0.72399999999999998</v>
      </c>
      <c r="P455" t="s">
        <v>114</v>
      </c>
      <c r="Q455">
        <f>ABS(Master_file3[[#This Row],[Factor loading]])</f>
        <v>0.01</v>
      </c>
      <c r="R455" t="s">
        <v>25</v>
      </c>
      <c r="S455">
        <f>IF(Master_file3[[#This Row],[Abs(loading)]] &gt;= 0.6, 1, 0)</f>
        <v>0</v>
      </c>
      <c r="T455">
        <f>IF(Master_file3[[#This Row],[Abs(loading)]]&gt;=0.7, 1, 0)</f>
        <v>0</v>
      </c>
    </row>
    <row r="456" spans="1:20" x14ac:dyDescent="0.2">
      <c r="A456" t="s">
        <v>840</v>
      </c>
      <c r="B456" t="str">
        <f>LEFT(Master_file3[[#This Row],[Match ID]],3)</f>
        <v>4.5</v>
      </c>
      <c r="C456" t="str">
        <f>RIGHT(Master_file3[[#This Row],[Match ID]], 5)</f>
        <v>4.2.1</v>
      </c>
      <c r="D456">
        <v>4</v>
      </c>
      <c r="E456">
        <v>0</v>
      </c>
      <c r="F456">
        <v>0</v>
      </c>
      <c r="G456">
        <v>0.41254907499999999</v>
      </c>
      <c r="H456">
        <v>0.23108911500000001</v>
      </c>
      <c r="I456">
        <v>0.72</v>
      </c>
      <c r="J456">
        <v>0.97</v>
      </c>
      <c r="K456">
        <v>0.72</v>
      </c>
      <c r="L456">
        <v>0.7</v>
      </c>
      <c r="M456">
        <v>0.11</v>
      </c>
      <c r="N456">
        <v>0.53100000000000003</v>
      </c>
      <c r="O456">
        <v>0.73299999999999998</v>
      </c>
      <c r="P456" t="s">
        <v>25</v>
      </c>
      <c r="Q456" t="e">
        <f>ABS(Master_file3[[#This Row],[Factor loading]])</f>
        <v>#VALUE!</v>
      </c>
      <c r="R456" t="s">
        <v>25</v>
      </c>
      <c r="S456" t="e">
        <f>IF(Master_file3[[#This Row],[Abs(loading)]] &gt;= 0.6, 1, 0)</f>
        <v>#VALUE!</v>
      </c>
      <c r="T456" t="e">
        <f>IF(Master_file3[[#This Row],[Abs(loading)]]&gt;=0.7, 1, 0)</f>
        <v>#VALUE!</v>
      </c>
    </row>
    <row r="457" spans="1:20" x14ac:dyDescent="0.2">
      <c r="A457" t="s">
        <v>737</v>
      </c>
      <c r="B457" t="str">
        <f>LEFT(Master_file3[[#This Row],[Match ID]],3)</f>
        <v>4.1</v>
      </c>
      <c r="C457" t="str">
        <f>RIGHT(Master_file3[[#This Row],[Match ID]], 5)</f>
        <v>4.2.2</v>
      </c>
      <c r="D457">
        <v>4</v>
      </c>
      <c r="E457">
        <v>0</v>
      </c>
      <c r="F457">
        <v>0</v>
      </c>
      <c r="G457">
        <v>0.53867904099999997</v>
      </c>
      <c r="H457">
        <v>0.20564228300000001</v>
      </c>
      <c r="I457">
        <v>0.86</v>
      </c>
      <c r="J457">
        <v>0.45</v>
      </c>
      <c r="K457">
        <v>0.03</v>
      </c>
      <c r="L457">
        <v>0.61</v>
      </c>
      <c r="M457">
        <v>7.0000000000000007E-2</v>
      </c>
      <c r="N457">
        <v>0.53100000000000003</v>
      </c>
      <c r="O457">
        <v>0.72799999999999998</v>
      </c>
      <c r="P457" t="s">
        <v>123</v>
      </c>
      <c r="Q457">
        <f>ABS(Master_file3[[#This Row],[Factor loading]])</f>
        <v>0.01</v>
      </c>
      <c r="R457" t="s">
        <v>738</v>
      </c>
      <c r="S457">
        <f>IF(Master_file3[[#This Row],[Abs(loading)]] &gt;= 0.6, 1, 0)</f>
        <v>0</v>
      </c>
      <c r="T457">
        <f>IF(Master_file3[[#This Row],[Abs(loading)]]&gt;=0.7, 1, 0)</f>
        <v>0</v>
      </c>
    </row>
    <row r="458" spans="1:20" x14ac:dyDescent="0.2">
      <c r="A458" t="s">
        <v>765</v>
      </c>
      <c r="B458" t="str">
        <f>LEFT(Master_file3[[#This Row],[Match ID]],3)</f>
        <v>4.2</v>
      </c>
      <c r="C458" t="str">
        <f>RIGHT(Master_file3[[#This Row],[Match ID]], 5)</f>
        <v>4.2.2</v>
      </c>
      <c r="D458">
        <v>4</v>
      </c>
      <c r="E458">
        <v>0</v>
      </c>
      <c r="F458">
        <v>1</v>
      </c>
      <c r="G458">
        <v>0.40844040599999998</v>
      </c>
      <c r="H458">
        <v>0.258947015</v>
      </c>
      <c r="I458">
        <v>0.92</v>
      </c>
      <c r="J458">
        <v>0.95</v>
      </c>
      <c r="K458">
        <v>0.5</v>
      </c>
      <c r="L458">
        <v>0.67</v>
      </c>
      <c r="M458">
        <v>0.15</v>
      </c>
      <c r="N458">
        <v>0.53500000000000003</v>
      </c>
      <c r="O458">
        <v>0.71499999999999997</v>
      </c>
      <c r="P458" t="s">
        <v>192</v>
      </c>
      <c r="Q458">
        <f>ABS(Master_file3[[#This Row],[Factor loading]])</f>
        <v>0.81</v>
      </c>
      <c r="R458" t="s">
        <v>766</v>
      </c>
      <c r="S458">
        <f>IF(Master_file3[[#This Row],[Abs(loading)]] &gt;= 0.6, 1, 0)</f>
        <v>1</v>
      </c>
      <c r="T458">
        <f>IF(Master_file3[[#This Row],[Abs(loading)]]&gt;=0.7, 1, 0)</f>
        <v>1</v>
      </c>
    </row>
    <row r="459" spans="1:20" x14ac:dyDescent="0.2">
      <c r="A459" t="s">
        <v>793</v>
      </c>
      <c r="B459" t="str">
        <f>LEFT(Master_file3[[#This Row],[Match ID]],3)</f>
        <v>4.3</v>
      </c>
      <c r="C459" t="str">
        <f>RIGHT(Master_file3[[#This Row],[Match ID]], 5)</f>
        <v>4.2.2</v>
      </c>
      <c r="D459">
        <v>4</v>
      </c>
      <c r="E459">
        <v>0</v>
      </c>
      <c r="F459">
        <v>0</v>
      </c>
      <c r="G459">
        <v>0.481093253</v>
      </c>
      <c r="H459">
        <v>0.20520853999999999</v>
      </c>
      <c r="I459">
        <v>0.72</v>
      </c>
      <c r="J459">
        <v>0.76</v>
      </c>
      <c r="K459">
        <v>0.28000000000000003</v>
      </c>
      <c r="L459">
        <v>0.67</v>
      </c>
      <c r="M459">
        <v>0.02</v>
      </c>
      <c r="N459">
        <v>0.56899999999999995</v>
      </c>
      <c r="O459">
        <v>0.72099999999999997</v>
      </c>
      <c r="P459" t="s">
        <v>174</v>
      </c>
      <c r="Q459">
        <f>ABS(Master_file3[[#This Row],[Factor loading]])</f>
        <v>0.09</v>
      </c>
      <c r="R459" t="s">
        <v>745</v>
      </c>
      <c r="S459">
        <f>IF(Master_file3[[#This Row],[Abs(loading)]] &gt;= 0.6, 1, 0)</f>
        <v>0</v>
      </c>
      <c r="T459">
        <f>IF(Master_file3[[#This Row],[Abs(loading)]]&gt;=0.7, 1, 0)</f>
        <v>0</v>
      </c>
    </row>
    <row r="460" spans="1:20" x14ac:dyDescent="0.2">
      <c r="A460" t="s">
        <v>820</v>
      </c>
      <c r="B460" t="str">
        <f>LEFT(Master_file3[[#This Row],[Match ID]],3)</f>
        <v>4.4</v>
      </c>
      <c r="C460" t="str">
        <f>RIGHT(Master_file3[[#This Row],[Match ID]], 5)</f>
        <v>4.2.2</v>
      </c>
      <c r="D460">
        <v>4</v>
      </c>
      <c r="E460">
        <v>0</v>
      </c>
      <c r="F460">
        <v>0</v>
      </c>
      <c r="G460">
        <v>0.45609382399999998</v>
      </c>
      <c r="H460">
        <v>0.37521579900000002</v>
      </c>
      <c r="I460">
        <v>0.23</v>
      </c>
      <c r="J460">
        <v>0.14000000000000001</v>
      </c>
      <c r="K460">
        <v>0.28000000000000003</v>
      </c>
      <c r="L460">
        <v>0.71</v>
      </c>
      <c r="M460">
        <v>0.21</v>
      </c>
      <c r="N460">
        <v>0.51800000000000002</v>
      </c>
      <c r="O460">
        <v>0.70499999999999996</v>
      </c>
      <c r="P460" t="s">
        <v>68</v>
      </c>
      <c r="Q460">
        <f>ABS(Master_file3[[#This Row],[Factor loading]])</f>
        <v>0.1</v>
      </c>
      <c r="R460" t="s">
        <v>25</v>
      </c>
      <c r="S460">
        <f>IF(Master_file3[[#This Row],[Abs(loading)]] &gt;= 0.6, 1, 0)</f>
        <v>0</v>
      </c>
      <c r="T460">
        <f>IF(Master_file3[[#This Row],[Abs(loading)]]&gt;=0.7, 1, 0)</f>
        <v>0</v>
      </c>
    </row>
    <row r="461" spans="1:20" x14ac:dyDescent="0.2">
      <c r="A461" t="s">
        <v>841</v>
      </c>
      <c r="B461" t="str">
        <f>LEFT(Master_file3[[#This Row],[Match ID]],3)</f>
        <v>4.5</v>
      </c>
      <c r="C461" t="str">
        <f>RIGHT(Master_file3[[#This Row],[Match ID]], 5)</f>
        <v>4.2.2</v>
      </c>
      <c r="D461">
        <v>4</v>
      </c>
      <c r="E461">
        <v>0</v>
      </c>
      <c r="F461">
        <v>0</v>
      </c>
      <c r="G461">
        <v>0.41543609399999998</v>
      </c>
      <c r="H461">
        <v>0.272127956</v>
      </c>
      <c r="I461">
        <v>7.0000000000000007E-2</v>
      </c>
      <c r="J461">
        <v>0.04</v>
      </c>
      <c r="K461">
        <v>0.03</v>
      </c>
      <c r="L461">
        <v>0.67</v>
      </c>
      <c r="M461">
        <v>0.09</v>
      </c>
      <c r="N461">
        <v>0.52</v>
      </c>
      <c r="O461">
        <v>0.69599999999999995</v>
      </c>
      <c r="P461" t="s">
        <v>25</v>
      </c>
      <c r="Q461" t="e">
        <f>ABS(Master_file3[[#This Row],[Factor loading]])</f>
        <v>#VALUE!</v>
      </c>
      <c r="R461" t="s">
        <v>25</v>
      </c>
      <c r="S461" t="e">
        <f>IF(Master_file3[[#This Row],[Abs(loading)]] &gt;= 0.6, 1, 0)</f>
        <v>#VALUE!</v>
      </c>
      <c r="T461" t="e">
        <f>IF(Master_file3[[#This Row],[Abs(loading)]]&gt;=0.7, 1, 0)</f>
        <v>#VALUE!</v>
      </c>
    </row>
    <row r="462" spans="1:20" x14ac:dyDescent="0.2">
      <c r="A462" t="s">
        <v>739</v>
      </c>
      <c r="B462" t="str">
        <f>LEFT(Master_file3[[#This Row],[Match ID]],3)</f>
        <v>4.1</v>
      </c>
      <c r="C462" t="str">
        <f>RIGHT(Master_file3[[#This Row],[Match ID]], 5)</f>
        <v>4.2.3</v>
      </c>
      <c r="D462">
        <v>4</v>
      </c>
      <c r="E462">
        <v>0</v>
      </c>
      <c r="F462">
        <v>0</v>
      </c>
      <c r="G462">
        <v>0.40531490599999997</v>
      </c>
      <c r="H462">
        <v>9.6598676999999994E-2</v>
      </c>
      <c r="I462">
        <v>0.3</v>
      </c>
      <c r="J462">
        <v>0.1</v>
      </c>
      <c r="K462">
        <v>0.02</v>
      </c>
      <c r="L462">
        <v>0.62</v>
      </c>
      <c r="M462">
        <v>0.13</v>
      </c>
      <c r="N462">
        <v>0.42799999999999999</v>
      </c>
      <c r="O462">
        <v>0.66200000000000003</v>
      </c>
      <c r="P462" t="s">
        <v>174</v>
      </c>
      <c r="Q462">
        <f>ABS(Master_file3[[#This Row],[Factor loading]])</f>
        <v>0.09</v>
      </c>
      <c r="R462" t="s">
        <v>740</v>
      </c>
      <c r="S462">
        <f>IF(Master_file3[[#This Row],[Abs(loading)]] &gt;= 0.6, 1, 0)</f>
        <v>0</v>
      </c>
      <c r="T462">
        <f>IF(Master_file3[[#This Row],[Abs(loading)]]&gt;=0.7, 1, 0)</f>
        <v>0</v>
      </c>
    </row>
    <row r="463" spans="1:20" x14ac:dyDescent="0.2">
      <c r="A463" t="s">
        <v>767</v>
      </c>
      <c r="B463" t="str">
        <f>LEFT(Master_file3[[#This Row],[Match ID]],3)</f>
        <v>4.2</v>
      </c>
      <c r="C463" t="str">
        <f>RIGHT(Master_file3[[#This Row],[Match ID]], 5)</f>
        <v>4.2.3</v>
      </c>
      <c r="D463">
        <v>4</v>
      </c>
      <c r="E463">
        <v>0</v>
      </c>
      <c r="F463">
        <v>1</v>
      </c>
      <c r="G463">
        <v>0.46272112799999998</v>
      </c>
      <c r="H463">
        <v>0.28957465300000002</v>
      </c>
      <c r="I463">
        <v>0.97</v>
      </c>
      <c r="J463">
        <v>1</v>
      </c>
      <c r="K463">
        <v>0.82</v>
      </c>
      <c r="L463">
        <v>0.7</v>
      </c>
      <c r="M463">
        <v>0.19</v>
      </c>
      <c r="N463">
        <v>0.52</v>
      </c>
      <c r="O463">
        <v>0.77300000000000002</v>
      </c>
      <c r="P463" t="s">
        <v>591</v>
      </c>
      <c r="Q463">
        <f>ABS(Master_file3[[#This Row],[Factor loading]])</f>
        <v>0.87</v>
      </c>
      <c r="R463" t="s">
        <v>768</v>
      </c>
      <c r="S463">
        <f>IF(Master_file3[[#This Row],[Abs(loading)]] &gt;= 0.6, 1, 0)</f>
        <v>1</v>
      </c>
      <c r="T463">
        <f>IF(Master_file3[[#This Row],[Abs(loading)]]&gt;=0.7, 1, 0)</f>
        <v>1</v>
      </c>
    </row>
    <row r="464" spans="1:20" x14ac:dyDescent="0.2">
      <c r="A464" t="s">
        <v>794</v>
      </c>
      <c r="B464" t="str">
        <f>LEFT(Master_file3[[#This Row],[Match ID]],3)</f>
        <v>4.3</v>
      </c>
      <c r="C464" t="str">
        <f>RIGHT(Master_file3[[#This Row],[Match ID]], 5)</f>
        <v>4.2.3</v>
      </c>
      <c r="D464">
        <v>4</v>
      </c>
      <c r="E464">
        <v>0</v>
      </c>
      <c r="F464">
        <v>0</v>
      </c>
      <c r="G464">
        <v>0.44595484800000001</v>
      </c>
      <c r="H464">
        <v>0.25428524600000002</v>
      </c>
      <c r="I464">
        <v>0.78</v>
      </c>
      <c r="J464">
        <v>1</v>
      </c>
      <c r="K464">
        <v>0.55000000000000004</v>
      </c>
      <c r="L464">
        <v>0.65</v>
      </c>
      <c r="M464">
        <v>-0.02</v>
      </c>
      <c r="N464">
        <v>0.48199999999999998</v>
      </c>
      <c r="O464">
        <v>0.73799999999999999</v>
      </c>
      <c r="P464" t="s">
        <v>174</v>
      </c>
      <c r="Q464">
        <f>ABS(Master_file3[[#This Row],[Factor loading]])</f>
        <v>0.09</v>
      </c>
      <c r="R464" t="s">
        <v>795</v>
      </c>
      <c r="S464">
        <f>IF(Master_file3[[#This Row],[Abs(loading)]] &gt;= 0.6, 1, 0)</f>
        <v>0</v>
      </c>
      <c r="T464">
        <f>IF(Master_file3[[#This Row],[Abs(loading)]]&gt;=0.7, 1, 0)</f>
        <v>0</v>
      </c>
    </row>
    <row r="465" spans="1:20" x14ac:dyDescent="0.2">
      <c r="A465" t="s">
        <v>821</v>
      </c>
      <c r="B465" t="str">
        <f>LEFT(Master_file3[[#This Row],[Match ID]],3)</f>
        <v>4.4</v>
      </c>
      <c r="C465" t="str">
        <f>RIGHT(Master_file3[[#This Row],[Match ID]], 5)</f>
        <v>4.2.3</v>
      </c>
      <c r="D465">
        <v>4</v>
      </c>
      <c r="E465">
        <v>0</v>
      </c>
      <c r="F465">
        <v>0</v>
      </c>
      <c r="G465">
        <v>0.45880726700000002</v>
      </c>
      <c r="H465">
        <v>0.207276672</v>
      </c>
      <c r="I465">
        <v>0.41</v>
      </c>
      <c r="J465">
        <v>0.63</v>
      </c>
      <c r="K465">
        <v>0.31</v>
      </c>
      <c r="L465">
        <v>0.73</v>
      </c>
      <c r="M465">
        <v>0.23</v>
      </c>
      <c r="N465">
        <v>0.432</v>
      </c>
      <c r="O465">
        <v>0.72399999999999998</v>
      </c>
      <c r="P465" t="s">
        <v>74</v>
      </c>
      <c r="Q465">
        <f>ABS(Master_file3[[#This Row],[Factor loading]])</f>
        <v>7.0000000000000007E-2</v>
      </c>
      <c r="R465" t="s">
        <v>25</v>
      </c>
      <c r="S465">
        <f>IF(Master_file3[[#This Row],[Abs(loading)]] &gt;= 0.6, 1, 0)</f>
        <v>0</v>
      </c>
      <c r="T465">
        <f>IF(Master_file3[[#This Row],[Abs(loading)]]&gt;=0.7, 1, 0)</f>
        <v>0</v>
      </c>
    </row>
    <row r="466" spans="1:20" x14ac:dyDescent="0.2">
      <c r="A466" t="s">
        <v>842</v>
      </c>
      <c r="B466" t="str">
        <f>LEFT(Master_file3[[#This Row],[Match ID]],3)</f>
        <v>4.5</v>
      </c>
      <c r="C466" t="str">
        <f>RIGHT(Master_file3[[#This Row],[Match ID]], 5)</f>
        <v>4.2.3</v>
      </c>
      <c r="D466">
        <v>4</v>
      </c>
      <c r="E466">
        <v>0</v>
      </c>
      <c r="F466">
        <v>0</v>
      </c>
      <c r="G466">
        <v>0.36010493700000001</v>
      </c>
      <c r="H466">
        <v>0.15248321000000001</v>
      </c>
      <c r="I466">
        <v>0.65</v>
      </c>
      <c r="J466">
        <v>0.91</v>
      </c>
      <c r="K466">
        <v>0.71</v>
      </c>
      <c r="L466">
        <v>0.72</v>
      </c>
      <c r="M466">
        <v>0.14000000000000001</v>
      </c>
      <c r="N466">
        <v>0.48199999999999998</v>
      </c>
      <c r="O466">
        <v>0.74099999999999999</v>
      </c>
      <c r="P466" t="s">
        <v>25</v>
      </c>
      <c r="Q466" t="e">
        <f>ABS(Master_file3[[#This Row],[Factor loading]])</f>
        <v>#VALUE!</v>
      </c>
      <c r="R466" t="s">
        <v>25</v>
      </c>
      <c r="S466" t="e">
        <f>IF(Master_file3[[#This Row],[Abs(loading)]] &gt;= 0.6, 1, 0)</f>
        <v>#VALUE!</v>
      </c>
      <c r="T466" t="e">
        <f>IF(Master_file3[[#This Row],[Abs(loading)]]&gt;=0.7, 1, 0)</f>
        <v>#VALUE!</v>
      </c>
    </row>
    <row r="467" spans="1:20" x14ac:dyDescent="0.2">
      <c r="A467" t="s">
        <v>741</v>
      </c>
      <c r="B467" t="str">
        <f>LEFT(Master_file3[[#This Row],[Match ID]],3)</f>
        <v>4.1</v>
      </c>
      <c r="C467" t="str">
        <f>RIGHT(Master_file3[[#This Row],[Match ID]], 5)</f>
        <v>4.2.4</v>
      </c>
      <c r="D467">
        <v>4</v>
      </c>
      <c r="E467">
        <v>0</v>
      </c>
      <c r="F467">
        <v>0</v>
      </c>
      <c r="G467">
        <v>0.41241619499999999</v>
      </c>
      <c r="H467">
        <v>0.120628834</v>
      </c>
      <c r="I467">
        <v>0.48</v>
      </c>
      <c r="J467">
        <v>0.27</v>
      </c>
      <c r="K467">
        <v>7.0000000000000007E-2</v>
      </c>
      <c r="L467">
        <v>0.47</v>
      </c>
      <c r="M467">
        <v>0.03</v>
      </c>
      <c r="N467">
        <v>0.35599999999999998</v>
      </c>
      <c r="O467">
        <v>0.69399999999999995</v>
      </c>
      <c r="P467" t="s">
        <v>346</v>
      </c>
      <c r="Q467">
        <f>ABS(Master_file3[[#This Row],[Factor loading]])</f>
        <v>0.12</v>
      </c>
      <c r="R467" t="s">
        <v>560</v>
      </c>
      <c r="S467">
        <f>IF(Master_file3[[#This Row],[Abs(loading)]] &gt;= 0.6, 1, 0)</f>
        <v>0</v>
      </c>
      <c r="T467">
        <f>IF(Master_file3[[#This Row],[Abs(loading)]]&gt;=0.7, 1, 0)</f>
        <v>0</v>
      </c>
    </row>
    <row r="468" spans="1:20" x14ac:dyDescent="0.2">
      <c r="A468" t="s">
        <v>769</v>
      </c>
      <c r="B468" t="str">
        <f>LEFT(Master_file3[[#This Row],[Match ID]],3)</f>
        <v>4.2</v>
      </c>
      <c r="C468" t="str">
        <f>RIGHT(Master_file3[[#This Row],[Match ID]], 5)</f>
        <v>4.2.4</v>
      </c>
      <c r="D468">
        <v>4</v>
      </c>
      <c r="E468">
        <v>0</v>
      </c>
      <c r="F468">
        <v>1</v>
      </c>
      <c r="G468">
        <v>0.43466938799999999</v>
      </c>
      <c r="H468">
        <v>0.34945172099999999</v>
      </c>
      <c r="I468">
        <v>0.78</v>
      </c>
      <c r="J468">
        <v>0.9</v>
      </c>
      <c r="K468">
        <v>0.46</v>
      </c>
      <c r="L468">
        <v>0.48</v>
      </c>
      <c r="M468">
        <v>0.1</v>
      </c>
      <c r="N468">
        <v>0.50900000000000001</v>
      </c>
      <c r="O468">
        <v>0.64800000000000002</v>
      </c>
      <c r="P468" t="s">
        <v>366</v>
      </c>
      <c r="Q468">
        <f>ABS(Master_file3[[#This Row],[Factor loading]])</f>
        <v>0.71</v>
      </c>
      <c r="R468" t="s">
        <v>728</v>
      </c>
      <c r="S468">
        <f>IF(Master_file3[[#This Row],[Abs(loading)]] &gt;= 0.6, 1, 0)</f>
        <v>1</v>
      </c>
      <c r="T468">
        <f>IF(Master_file3[[#This Row],[Abs(loading)]]&gt;=0.7, 1, 0)</f>
        <v>1</v>
      </c>
    </row>
    <row r="469" spans="1:20" x14ac:dyDescent="0.2">
      <c r="A469" t="s">
        <v>796</v>
      </c>
      <c r="B469" t="str">
        <f>LEFT(Master_file3[[#This Row],[Match ID]],3)</f>
        <v>4.3</v>
      </c>
      <c r="C469" t="str">
        <f>RIGHT(Master_file3[[#This Row],[Match ID]], 5)</f>
        <v>4.2.4</v>
      </c>
      <c r="D469">
        <v>4</v>
      </c>
      <c r="E469">
        <v>0</v>
      </c>
      <c r="F469">
        <v>0</v>
      </c>
      <c r="G469">
        <v>0.40112554900000003</v>
      </c>
      <c r="H469">
        <v>0.164133415</v>
      </c>
      <c r="I469">
        <v>0.53</v>
      </c>
      <c r="J469">
        <v>0.05</v>
      </c>
      <c r="K469">
        <v>7.0000000000000007E-2</v>
      </c>
      <c r="L469">
        <v>0.47</v>
      </c>
      <c r="M469">
        <v>-0.02</v>
      </c>
      <c r="N469">
        <v>0.44600000000000001</v>
      </c>
      <c r="O469">
        <v>0.66700000000000004</v>
      </c>
      <c r="P469" t="s">
        <v>789</v>
      </c>
      <c r="Q469">
        <f>ABS(Master_file3[[#This Row],[Factor loading]])</f>
        <v>0.18</v>
      </c>
      <c r="R469" t="s">
        <v>797</v>
      </c>
      <c r="S469">
        <f>IF(Master_file3[[#This Row],[Abs(loading)]] &gt;= 0.6, 1, 0)</f>
        <v>0</v>
      </c>
      <c r="T469">
        <f>IF(Master_file3[[#This Row],[Abs(loading)]]&gt;=0.7, 1, 0)</f>
        <v>0</v>
      </c>
    </row>
    <row r="470" spans="1:20" x14ac:dyDescent="0.2">
      <c r="A470" t="s">
        <v>822</v>
      </c>
      <c r="B470" t="str">
        <f>LEFT(Master_file3[[#This Row],[Match ID]],3)</f>
        <v>4.4</v>
      </c>
      <c r="C470" t="str">
        <f>RIGHT(Master_file3[[#This Row],[Match ID]], 5)</f>
        <v>4.2.4</v>
      </c>
      <c r="D470">
        <v>4</v>
      </c>
      <c r="E470">
        <v>0</v>
      </c>
      <c r="F470">
        <v>0</v>
      </c>
      <c r="G470">
        <v>0.42441885299999998</v>
      </c>
      <c r="H470">
        <v>0.24177014799999999</v>
      </c>
      <c r="I470">
        <v>0.2</v>
      </c>
      <c r="J470">
        <v>0.03</v>
      </c>
      <c r="K470">
        <v>0.03</v>
      </c>
      <c r="L470">
        <v>0.57999999999999996</v>
      </c>
      <c r="M470">
        <v>0.28999999999999998</v>
      </c>
      <c r="N470">
        <v>0.376</v>
      </c>
      <c r="O470">
        <v>0.624</v>
      </c>
      <c r="P470" t="s">
        <v>785</v>
      </c>
      <c r="Q470">
        <f>ABS(Master_file3[[#This Row],[Factor loading]])</f>
        <v>0.16</v>
      </c>
      <c r="R470" t="s">
        <v>25</v>
      </c>
      <c r="S470">
        <f>IF(Master_file3[[#This Row],[Abs(loading)]] &gt;= 0.6, 1, 0)</f>
        <v>0</v>
      </c>
      <c r="T470">
        <f>IF(Master_file3[[#This Row],[Abs(loading)]]&gt;=0.7, 1, 0)</f>
        <v>0</v>
      </c>
    </row>
    <row r="471" spans="1:20" x14ac:dyDescent="0.2">
      <c r="A471" t="s">
        <v>843</v>
      </c>
      <c r="B471" t="str">
        <f>LEFT(Master_file3[[#This Row],[Match ID]],3)</f>
        <v>4.5</v>
      </c>
      <c r="C471" t="str">
        <f>RIGHT(Master_file3[[#This Row],[Match ID]], 5)</f>
        <v>4.2.4</v>
      </c>
      <c r="D471">
        <v>4</v>
      </c>
      <c r="E471">
        <v>0</v>
      </c>
      <c r="F471">
        <v>0</v>
      </c>
      <c r="G471">
        <v>0.40387989200000002</v>
      </c>
      <c r="H471">
        <v>0.24265790000000001</v>
      </c>
      <c r="I471">
        <v>0.14000000000000001</v>
      </c>
      <c r="J471">
        <v>0.05</v>
      </c>
      <c r="K471">
        <v>0.39</v>
      </c>
      <c r="L471">
        <v>0.46</v>
      </c>
      <c r="M471">
        <v>0.12</v>
      </c>
      <c r="N471">
        <v>0.40100000000000002</v>
      </c>
      <c r="O471">
        <v>0.66400000000000003</v>
      </c>
      <c r="P471" t="s">
        <v>25</v>
      </c>
      <c r="Q471" t="e">
        <f>ABS(Master_file3[[#This Row],[Factor loading]])</f>
        <v>#VALUE!</v>
      </c>
      <c r="R471" t="s">
        <v>25</v>
      </c>
      <c r="S471" t="e">
        <f>IF(Master_file3[[#This Row],[Abs(loading)]] &gt;= 0.6, 1, 0)</f>
        <v>#VALUE!</v>
      </c>
      <c r="T471" t="e">
        <f>IF(Master_file3[[#This Row],[Abs(loading)]]&gt;=0.7, 1, 0)</f>
        <v>#VALUE!</v>
      </c>
    </row>
    <row r="472" spans="1:20" x14ac:dyDescent="0.2">
      <c r="A472" t="s">
        <v>742</v>
      </c>
      <c r="B472" t="str">
        <f>LEFT(Master_file3[[#This Row],[Match ID]],3)</f>
        <v>4.1</v>
      </c>
      <c r="C472" t="str">
        <f>RIGHT(Master_file3[[#This Row],[Match ID]], 5)</f>
        <v>4.3.1</v>
      </c>
      <c r="D472">
        <v>4</v>
      </c>
      <c r="E472">
        <v>0</v>
      </c>
      <c r="F472">
        <v>0</v>
      </c>
      <c r="G472">
        <v>0.58067015200000005</v>
      </c>
      <c r="H472">
        <v>0.25565424599999997</v>
      </c>
      <c r="I472">
        <v>0.06</v>
      </c>
      <c r="J472">
        <v>0</v>
      </c>
      <c r="K472">
        <v>0</v>
      </c>
      <c r="L472">
        <v>0.57999999999999996</v>
      </c>
      <c r="M472">
        <v>0.11</v>
      </c>
      <c r="N472">
        <v>0.50800000000000001</v>
      </c>
      <c r="O472">
        <v>0.59899999999999998</v>
      </c>
      <c r="P472" t="s">
        <v>64</v>
      </c>
      <c r="Q472">
        <f>ABS(Master_file3[[#This Row],[Factor loading]])</f>
        <v>0.04</v>
      </c>
      <c r="R472" t="s">
        <v>743</v>
      </c>
      <c r="S472">
        <f>IF(Master_file3[[#This Row],[Abs(loading)]] &gt;= 0.6, 1, 0)</f>
        <v>0</v>
      </c>
      <c r="T472">
        <f>IF(Master_file3[[#This Row],[Abs(loading)]]&gt;=0.7, 1, 0)</f>
        <v>0</v>
      </c>
    </row>
    <row r="473" spans="1:20" x14ac:dyDescent="0.2">
      <c r="A473" t="s">
        <v>770</v>
      </c>
      <c r="B473" t="str">
        <f>LEFT(Master_file3[[#This Row],[Match ID]],3)</f>
        <v>4.2</v>
      </c>
      <c r="C473" t="str">
        <f>RIGHT(Master_file3[[#This Row],[Match ID]], 5)</f>
        <v>4.3.1</v>
      </c>
      <c r="D473">
        <v>4</v>
      </c>
      <c r="E473">
        <v>0</v>
      </c>
      <c r="F473">
        <v>0</v>
      </c>
      <c r="G473">
        <v>0.52824696800000004</v>
      </c>
      <c r="H473">
        <v>0.43094629000000001</v>
      </c>
      <c r="I473">
        <v>0.84</v>
      </c>
      <c r="J473">
        <v>0.95</v>
      </c>
      <c r="K473">
        <v>7.0000000000000007E-2</v>
      </c>
      <c r="L473">
        <v>0.57999999999999996</v>
      </c>
      <c r="M473">
        <v>0.1</v>
      </c>
      <c r="N473">
        <v>0.47699999999999998</v>
      </c>
      <c r="O473">
        <v>0.61199999999999999</v>
      </c>
      <c r="P473" t="s">
        <v>49</v>
      </c>
      <c r="Q473">
        <f>ABS(Master_file3[[#This Row],[Factor loading]])</f>
        <v>0.15</v>
      </c>
      <c r="R473" t="s">
        <v>771</v>
      </c>
      <c r="S473">
        <f>IF(Master_file3[[#This Row],[Abs(loading)]] &gt;= 0.6, 1, 0)</f>
        <v>0</v>
      </c>
      <c r="T473">
        <f>IF(Master_file3[[#This Row],[Abs(loading)]]&gt;=0.7, 1, 0)</f>
        <v>0</v>
      </c>
    </row>
    <row r="474" spans="1:20" x14ac:dyDescent="0.2">
      <c r="A474" t="s">
        <v>798</v>
      </c>
      <c r="B474" t="str">
        <f>LEFT(Master_file3[[#This Row],[Match ID]],3)</f>
        <v>4.3</v>
      </c>
      <c r="C474" t="str">
        <f>RIGHT(Master_file3[[#This Row],[Match ID]], 5)</f>
        <v>4.3.1</v>
      </c>
      <c r="D474">
        <v>4</v>
      </c>
      <c r="E474">
        <v>0</v>
      </c>
      <c r="F474">
        <v>1</v>
      </c>
      <c r="G474">
        <v>0.61660748200000004</v>
      </c>
      <c r="H474">
        <v>0.60112661099999998</v>
      </c>
      <c r="I474">
        <v>0.86</v>
      </c>
      <c r="J474">
        <v>0.99</v>
      </c>
      <c r="K474">
        <v>0.96</v>
      </c>
      <c r="L474">
        <v>0.7</v>
      </c>
      <c r="M474">
        <v>0.25</v>
      </c>
      <c r="N474">
        <v>0.54800000000000004</v>
      </c>
      <c r="O474">
        <v>0.65400000000000003</v>
      </c>
      <c r="P474" t="s">
        <v>799</v>
      </c>
      <c r="Q474">
        <f>ABS(Master_file3[[#This Row],[Factor loading]])</f>
        <v>0.72</v>
      </c>
      <c r="R474" t="s">
        <v>800</v>
      </c>
      <c r="S474">
        <f>IF(Master_file3[[#This Row],[Abs(loading)]] &gt;= 0.6, 1, 0)</f>
        <v>1</v>
      </c>
      <c r="T474">
        <f>IF(Master_file3[[#This Row],[Abs(loading)]]&gt;=0.7, 1, 0)</f>
        <v>1</v>
      </c>
    </row>
    <row r="475" spans="1:20" x14ac:dyDescent="0.2">
      <c r="A475" t="s">
        <v>823</v>
      </c>
      <c r="B475" t="str">
        <f>LEFT(Master_file3[[#This Row],[Match ID]],3)</f>
        <v>4.4</v>
      </c>
      <c r="C475" t="str">
        <f>RIGHT(Master_file3[[#This Row],[Match ID]], 5)</f>
        <v>4.3.1</v>
      </c>
      <c r="D475">
        <v>4</v>
      </c>
      <c r="E475">
        <v>0</v>
      </c>
      <c r="F475">
        <v>0</v>
      </c>
      <c r="G475">
        <v>0.44432702899999998</v>
      </c>
      <c r="H475">
        <v>0.32209649699999998</v>
      </c>
      <c r="I475">
        <v>0.04</v>
      </c>
      <c r="J475">
        <v>0.02</v>
      </c>
      <c r="K475">
        <v>0.05</v>
      </c>
      <c r="L475">
        <v>0.62</v>
      </c>
      <c r="M475">
        <v>0.11</v>
      </c>
      <c r="N475">
        <v>0.45</v>
      </c>
      <c r="O475">
        <v>0.59299999999999997</v>
      </c>
      <c r="P475" t="s">
        <v>57</v>
      </c>
      <c r="Q475">
        <f>ABS(Master_file3[[#This Row],[Factor loading]])</f>
        <v>0.02</v>
      </c>
      <c r="R475" t="s">
        <v>25</v>
      </c>
      <c r="S475">
        <f>IF(Master_file3[[#This Row],[Abs(loading)]] &gt;= 0.6, 1, 0)</f>
        <v>0</v>
      </c>
      <c r="T475">
        <f>IF(Master_file3[[#This Row],[Abs(loading)]]&gt;=0.7, 1, 0)</f>
        <v>0</v>
      </c>
    </row>
    <row r="476" spans="1:20" x14ac:dyDescent="0.2">
      <c r="A476" t="s">
        <v>844</v>
      </c>
      <c r="B476" t="str">
        <f>LEFT(Master_file3[[#This Row],[Match ID]],3)</f>
        <v>4.5</v>
      </c>
      <c r="C476" t="str">
        <f>RIGHT(Master_file3[[#This Row],[Match ID]], 5)</f>
        <v>4.3.1</v>
      </c>
      <c r="D476">
        <v>4</v>
      </c>
      <c r="E476">
        <v>0</v>
      </c>
      <c r="F476">
        <v>0</v>
      </c>
      <c r="G476">
        <v>0.37768184599999999</v>
      </c>
      <c r="H476">
        <v>0.30299857299999999</v>
      </c>
      <c r="I476">
        <v>0.28999999999999998</v>
      </c>
      <c r="J476">
        <v>0.04</v>
      </c>
      <c r="K476">
        <v>0.03</v>
      </c>
      <c r="L476">
        <v>0.63</v>
      </c>
      <c r="M476">
        <v>0.14000000000000001</v>
      </c>
      <c r="N476">
        <v>0.48599999999999999</v>
      </c>
      <c r="O476">
        <v>0.59799999999999998</v>
      </c>
      <c r="P476" t="s">
        <v>25</v>
      </c>
      <c r="Q476" t="e">
        <f>ABS(Master_file3[[#This Row],[Factor loading]])</f>
        <v>#VALUE!</v>
      </c>
      <c r="R476" t="s">
        <v>25</v>
      </c>
      <c r="S476" t="e">
        <f>IF(Master_file3[[#This Row],[Abs(loading)]] &gt;= 0.6, 1, 0)</f>
        <v>#VALUE!</v>
      </c>
      <c r="T476" t="e">
        <f>IF(Master_file3[[#This Row],[Abs(loading)]]&gt;=0.7, 1, 0)</f>
        <v>#VALUE!</v>
      </c>
    </row>
    <row r="477" spans="1:20" x14ac:dyDescent="0.2">
      <c r="A477" t="s">
        <v>744</v>
      </c>
      <c r="B477" t="str">
        <f>LEFT(Master_file3[[#This Row],[Match ID]],3)</f>
        <v>4.1</v>
      </c>
      <c r="C477" t="str">
        <f>RIGHT(Master_file3[[#This Row],[Match ID]], 5)</f>
        <v>4.3.2</v>
      </c>
      <c r="D477">
        <v>4</v>
      </c>
      <c r="E477">
        <v>0</v>
      </c>
      <c r="F477">
        <v>0</v>
      </c>
      <c r="G477">
        <v>0.53904990799999997</v>
      </c>
      <c r="H477">
        <v>0.155815706</v>
      </c>
      <c r="I477">
        <v>0.37</v>
      </c>
      <c r="J477">
        <v>0.01</v>
      </c>
      <c r="K477">
        <v>0.16</v>
      </c>
      <c r="L477">
        <v>0.37</v>
      </c>
      <c r="M477">
        <v>0.03</v>
      </c>
      <c r="N477">
        <v>0.34399999999999997</v>
      </c>
      <c r="O477">
        <v>0.70499999999999996</v>
      </c>
      <c r="P477" t="s">
        <v>114</v>
      </c>
      <c r="Q477">
        <f>ABS(Master_file3[[#This Row],[Factor loading]])</f>
        <v>0.01</v>
      </c>
      <c r="R477" t="s">
        <v>745</v>
      </c>
      <c r="S477">
        <f>IF(Master_file3[[#This Row],[Abs(loading)]] &gt;= 0.6, 1, 0)</f>
        <v>0</v>
      </c>
      <c r="T477">
        <f>IF(Master_file3[[#This Row],[Abs(loading)]]&gt;=0.7, 1, 0)</f>
        <v>0</v>
      </c>
    </row>
    <row r="478" spans="1:20" x14ac:dyDescent="0.2">
      <c r="A478" t="s">
        <v>772</v>
      </c>
      <c r="B478" t="str">
        <f>LEFT(Master_file3[[#This Row],[Match ID]],3)</f>
        <v>4.2</v>
      </c>
      <c r="C478" t="str">
        <f>RIGHT(Master_file3[[#This Row],[Match ID]], 5)</f>
        <v>4.3.2</v>
      </c>
      <c r="D478">
        <v>4</v>
      </c>
      <c r="E478">
        <v>0</v>
      </c>
      <c r="F478">
        <v>0</v>
      </c>
      <c r="G478">
        <v>0.57090954000000005</v>
      </c>
      <c r="H478">
        <v>0.63719493199999999</v>
      </c>
      <c r="I478">
        <v>0.9</v>
      </c>
      <c r="J478">
        <v>0.99</v>
      </c>
      <c r="K478">
        <v>0.1</v>
      </c>
      <c r="L478">
        <v>0.37</v>
      </c>
      <c r="M478">
        <v>0</v>
      </c>
      <c r="N478">
        <v>0.33600000000000002</v>
      </c>
      <c r="O478">
        <v>0.69</v>
      </c>
      <c r="P478" t="s">
        <v>79</v>
      </c>
      <c r="Q478">
        <f>ABS(Master_file3[[#This Row],[Factor loading]])</f>
        <v>0.1</v>
      </c>
      <c r="R478" t="s">
        <v>773</v>
      </c>
      <c r="S478">
        <f>IF(Master_file3[[#This Row],[Abs(loading)]] &gt;= 0.6, 1, 0)</f>
        <v>0</v>
      </c>
      <c r="T478">
        <f>IF(Master_file3[[#This Row],[Abs(loading)]]&gt;=0.7, 1, 0)</f>
        <v>0</v>
      </c>
    </row>
    <row r="479" spans="1:20" x14ac:dyDescent="0.2">
      <c r="A479" t="s">
        <v>801</v>
      </c>
      <c r="B479" t="str">
        <f>LEFT(Master_file3[[#This Row],[Match ID]],3)</f>
        <v>4.3</v>
      </c>
      <c r="C479" t="str">
        <f>RIGHT(Master_file3[[#This Row],[Match ID]], 5)</f>
        <v>4.3.2</v>
      </c>
      <c r="D479">
        <v>4</v>
      </c>
      <c r="E479">
        <v>0</v>
      </c>
      <c r="F479">
        <v>1</v>
      </c>
      <c r="G479">
        <v>0.69156095100000003</v>
      </c>
      <c r="H479">
        <v>0.90878182600000001</v>
      </c>
      <c r="I479">
        <v>0.98</v>
      </c>
      <c r="J479">
        <v>1</v>
      </c>
      <c r="K479">
        <v>0.99</v>
      </c>
      <c r="L479">
        <v>0.55000000000000004</v>
      </c>
      <c r="M479">
        <v>0.3</v>
      </c>
      <c r="N479">
        <v>0.66100000000000003</v>
      </c>
      <c r="O479">
        <v>0.82699999999999996</v>
      </c>
      <c r="P479" t="s">
        <v>802</v>
      </c>
      <c r="Q479">
        <f>ABS(Master_file3[[#This Row],[Factor loading]])</f>
        <v>0.79</v>
      </c>
      <c r="R479" t="s">
        <v>803</v>
      </c>
      <c r="S479">
        <f>IF(Master_file3[[#This Row],[Abs(loading)]] &gt;= 0.6, 1, 0)</f>
        <v>1</v>
      </c>
      <c r="T479">
        <f>IF(Master_file3[[#This Row],[Abs(loading)]]&gt;=0.7, 1, 0)</f>
        <v>1</v>
      </c>
    </row>
    <row r="480" spans="1:20" x14ac:dyDescent="0.2">
      <c r="A480" t="s">
        <v>824</v>
      </c>
      <c r="B480" t="str">
        <f>LEFT(Master_file3[[#This Row],[Match ID]],3)</f>
        <v>4.4</v>
      </c>
      <c r="C480" t="str">
        <f>RIGHT(Master_file3[[#This Row],[Match ID]], 5)</f>
        <v>4.3.2</v>
      </c>
      <c r="D480">
        <v>4</v>
      </c>
      <c r="E480">
        <v>0</v>
      </c>
      <c r="F480">
        <v>0</v>
      </c>
      <c r="G480">
        <v>0.478085918</v>
      </c>
      <c r="H480">
        <v>0.30194509000000003</v>
      </c>
      <c r="I480">
        <v>0.36</v>
      </c>
      <c r="J480">
        <v>0.38</v>
      </c>
      <c r="K480">
        <v>0.15</v>
      </c>
      <c r="L480">
        <v>0.52</v>
      </c>
      <c r="M480">
        <v>0.24</v>
      </c>
      <c r="N480">
        <v>0.27900000000000003</v>
      </c>
      <c r="O480">
        <v>0.70199999999999996</v>
      </c>
      <c r="P480" t="s">
        <v>172</v>
      </c>
      <c r="Q480">
        <f>ABS(Master_file3[[#This Row],[Factor loading]])</f>
        <v>0.04</v>
      </c>
      <c r="R480" t="s">
        <v>25</v>
      </c>
      <c r="S480">
        <f>IF(Master_file3[[#This Row],[Abs(loading)]] &gt;= 0.6, 1, 0)</f>
        <v>0</v>
      </c>
      <c r="T480">
        <f>IF(Master_file3[[#This Row],[Abs(loading)]]&gt;=0.7, 1, 0)</f>
        <v>0</v>
      </c>
    </row>
    <row r="481" spans="1:20" x14ac:dyDescent="0.2">
      <c r="A481" t="s">
        <v>845</v>
      </c>
      <c r="B481" t="str">
        <f>LEFT(Master_file3[[#This Row],[Match ID]],3)</f>
        <v>4.5</v>
      </c>
      <c r="C481" t="str">
        <f>RIGHT(Master_file3[[#This Row],[Match ID]], 5)</f>
        <v>4.3.2</v>
      </c>
      <c r="D481">
        <v>4</v>
      </c>
      <c r="E481">
        <v>0</v>
      </c>
      <c r="F481">
        <v>0</v>
      </c>
      <c r="G481">
        <v>0.50060313400000001</v>
      </c>
      <c r="H481">
        <v>0.410037547</v>
      </c>
      <c r="I481">
        <v>0.81</v>
      </c>
      <c r="J481">
        <v>0.98</v>
      </c>
      <c r="K481">
        <v>0.34</v>
      </c>
      <c r="L481">
        <v>0.82</v>
      </c>
      <c r="M481">
        <v>0.85</v>
      </c>
      <c r="N481">
        <v>0.45500000000000002</v>
      </c>
      <c r="O481">
        <v>0.71299999999999997</v>
      </c>
      <c r="P481" t="s">
        <v>25</v>
      </c>
      <c r="Q481" t="e">
        <f>ABS(Master_file3[[#This Row],[Factor loading]])</f>
        <v>#VALUE!</v>
      </c>
      <c r="R481" t="s">
        <v>25</v>
      </c>
      <c r="S481" t="e">
        <f>IF(Master_file3[[#This Row],[Abs(loading)]] &gt;= 0.6, 1, 0)</f>
        <v>#VALUE!</v>
      </c>
      <c r="T481" t="e">
        <f>IF(Master_file3[[#This Row],[Abs(loading)]]&gt;=0.7, 1, 0)</f>
        <v>#VALUE!</v>
      </c>
    </row>
    <row r="482" spans="1:20" x14ac:dyDescent="0.2">
      <c r="A482" t="s">
        <v>746</v>
      </c>
      <c r="B482" t="str">
        <f>LEFT(Master_file3[[#This Row],[Match ID]],3)</f>
        <v>4.1</v>
      </c>
      <c r="C482" t="str">
        <f>RIGHT(Master_file3[[#This Row],[Match ID]], 5)</f>
        <v>4.3.3</v>
      </c>
      <c r="D482">
        <v>4</v>
      </c>
      <c r="E482">
        <v>0</v>
      </c>
      <c r="F482">
        <v>0</v>
      </c>
      <c r="G482">
        <v>0.423203785</v>
      </c>
      <c r="H482">
        <v>0.18217445900000001</v>
      </c>
      <c r="I482">
        <v>0.95</v>
      </c>
      <c r="J482">
        <v>1</v>
      </c>
      <c r="K482">
        <v>0.52</v>
      </c>
      <c r="L482">
        <v>0.55000000000000004</v>
      </c>
      <c r="M482">
        <v>0.03</v>
      </c>
      <c r="N482">
        <v>0.45200000000000001</v>
      </c>
      <c r="O482">
        <v>0.78900000000000003</v>
      </c>
      <c r="P482" t="s">
        <v>79</v>
      </c>
      <c r="Q482">
        <f>ABS(Master_file3[[#This Row],[Factor loading]])</f>
        <v>0.1</v>
      </c>
      <c r="R482" t="s">
        <v>747</v>
      </c>
      <c r="S482">
        <f>IF(Master_file3[[#This Row],[Abs(loading)]] &gt;= 0.6, 1, 0)</f>
        <v>0</v>
      </c>
      <c r="T482">
        <f>IF(Master_file3[[#This Row],[Abs(loading)]]&gt;=0.7, 1, 0)</f>
        <v>0</v>
      </c>
    </row>
    <row r="483" spans="1:20" x14ac:dyDescent="0.2">
      <c r="A483" t="s">
        <v>774</v>
      </c>
      <c r="B483" t="str">
        <f>LEFT(Master_file3[[#This Row],[Match ID]],3)</f>
        <v>4.2</v>
      </c>
      <c r="C483" t="str">
        <f>RIGHT(Master_file3[[#This Row],[Match ID]], 5)</f>
        <v>4.3.3</v>
      </c>
      <c r="D483">
        <v>4</v>
      </c>
      <c r="E483">
        <v>0</v>
      </c>
      <c r="F483">
        <v>0</v>
      </c>
      <c r="G483">
        <v>0.36386417100000001</v>
      </c>
      <c r="H483">
        <v>0.25652936100000001</v>
      </c>
      <c r="I483">
        <v>0.61</v>
      </c>
      <c r="J483">
        <v>0.86</v>
      </c>
      <c r="K483">
        <v>0.01</v>
      </c>
      <c r="L483">
        <v>0.56999999999999995</v>
      </c>
      <c r="M483">
        <v>0.11</v>
      </c>
      <c r="N483">
        <v>0.437</v>
      </c>
      <c r="O483">
        <v>0.71299999999999997</v>
      </c>
      <c r="P483" t="s">
        <v>170</v>
      </c>
      <c r="Q483">
        <f>ABS(Master_file3[[#This Row],[Factor loading]])</f>
        <v>0.05</v>
      </c>
      <c r="R483" t="s">
        <v>775</v>
      </c>
      <c r="S483">
        <f>IF(Master_file3[[#This Row],[Abs(loading)]] &gt;= 0.6, 1, 0)</f>
        <v>0</v>
      </c>
      <c r="T483">
        <f>IF(Master_file3[[#This Row],[Abs(loading)]]&gt;=0.7, 1, 0)</f>
        <v>0</v>
      </c>
    </row>
    <row r="484" spans="1:20" x14ac:dyDescent="0.2">
      <c r="A484" t="s">
        <v>804</v>
      </c>
      <c r="B484" t="str">
        <f>LEFT(Master_file3[[#This Row],[Match ID]],3)</f>
        <v>4.3</v>
      </c>
      <c r="C484" t="str">
        <f>RIGHT(Master_file3[[#This Row],[Match ID]], 5)</f>
        <v>4.3.3</v>
      </c>
      <c r="D484">
        <v>4</v>
      </c>
      <c r="E484">
        <v>0</v>
      </c>
      <c r="F484">
        <v>1</v>
      </c>
      <c r="G484">
        <v>0.40837328499999997</v>
      </c>
      <c r="H484">
        <v>0.14970128199999999</v>
      </c>
      <c r="I484">
        <v>0.96</v>
      </c>
      <c r="J484">
        <v>0.99</v>
      </c>
      <c r="K484">
        <v>0.95</v>
      </c>
      <c r="L484">
        <v>0.67</v>
      </c>
      <c r="M484">
        <v>0.2</v>
      </c>
      <c r="N484">
        <v>0.63500000000000001</v>
      </c>
      <c r="O484">
        <v>0.75900000000000001</v>
      </c>
      <c r="P484" t="s">
        <v>805</v>
      </c>
      <c r="Q484">
        <f>ABS(Master_file3[[#This Row],[Factor loading]])</f>
        <v>0.86</v>
      </c>
      <c r="R484" t="s">
        <v>417</v>
      </c>
      <c r="S484">
        <f>IF(Master_file3[[#This Row],[Abs(loading)]] &gt;= 0.6, 1, 0)</f>
        <v>1</v>
      </c>
      <c r="T484">
        <f>IF(Master_file3[[#This Row],[Abs(loading)]]&gt;=0.7, 1, 0)</f>
        <v>1</v>
      </c>
    </row>
    <row r="485" spans="1:20" x14ac:dyDescent="0.2">
      <c r="A485" t="s">
        <v>825</v>
      </c>
      <c r="B485" t="str">
        <f>LEFT(Master_file3[[#This Row],[Match ID]],3)</f>
        <v>4.4</v>
      </c>
      <c r="C485" t="str">
        <f>RIGHT(Master_file3[[#This Row],[Match ID]], 5)</f>
        <v>4.3.3</v>
      </c>
      <c r="D485">
        <v>4</v>
      </c>
      <c r="E485">
        <v>0</v>
      </c>
      <c r="F485">
        <v>0</v>
      </c>
      <c r="G485">
        <v>0.47181611600000001</v>
      </c>
      <c r="H485">
        <v>0.27411940699999998</v>
      </c>
      <c r="I485">
        <v>0.25</v>
      </c>
      <c r="J485">
        <v>0.18</v>
      </c>
      <c r="K485">
        <v>0.01</v>
      </c>
      <c r="L485">
        <v>0.63</v>
      </c>
      <c r="M485">
        <v>0.2</v>
      </c>
      <c r="N485">
        <v>0.45300000000000001</v>
      </c>
      <c r="O485">
        <v>0.70299999999999996</v>
      </c>
      <c r="P485" t="s">
        <v>161</v>
      </c>
      <c r="Q485">
        <f>ABS(Master_file3[[#This Row],[Factor loading]])</f>
        <v>0.03</v>
      </c>
      <c r="R485" t="s">
        <v>25</v>
      </c>
      <c r="S485">
        <f>IF(Master_file3[[#This Row],[Abs(loading)]] &gt;= 0.6, 1, 0)</f>
        <v>0</v>
      </c>
      <c r="T485">
        <f>IF(Master_file3[[#This Row],[Abs(loading)]]&gt;=0.7, 1, 0)</f>
        <v>0</v>
      </c>
    </row>
    <row r="486" spans="1:20" x14ac:dyDescent="0.2">
      <c r="A486" t="s">
        <v>846</v>
      </c>
      <c r="B486" t="str">
        <f>LEFT(Master_file3[[#This Row],[Match ID]],3)</f>
        <v>4.5</v>
      </c>
      <c r="C486" t="str">
        <f>RIGHT(Master_file3[[#This Row],[Match ID]], 5)</f>
        <v>4.3.3</v>
      </c>
      <c r="D486">
        <v>4</v>
      </c>
      <c r="E486">
        <v>0</v>
      </c>
      <c r="F486">
        <v>0</v>
      </c>
      <c r="G486">
        <v>0.46696293999999999</v>
      </c>
      <c r="H486">
        <v>0.35793775300000003</v>
      </c>
      <c r="I486">
        <v>0.26</v>
      </c>
      <c r="J486">
        <v>0.55000000000000004</v>
      </c>
      <c r="K486">
        <v>0.08</v>
      </c>
      <c r="L486">
        <v>0.54</v>
      </c>
      <c r="M486">
        <v>0.05</v>
      </c>
      <c r="N486">
        <v>0.53100000000000003</v>
      </c>
      <c r="O486">
        <v>0.73899999999999999</v>
      </c>
      <c r="P486" t="s">
        <v>25</v>
      </c>
      <c r="Q486" t="e">
        <f>ABS(Master_file3[[#This Row],[Factor loading]])</f>
        <v>#VALUE!</v>
      </c>
      <c r="R486" t="s">
        <v>25</v>
      </c>
      <c r="S486" t="e">
        <f>IF(Master_file3[[#This Row],[Abs(loading)]] &gt;= 0.6, 1, 0)</f>
        <v>#VALUE!</v>
      </c>
      <c r="T486" t="e">
        <f>IF(Master_file3[[#This Row],[Abs(loading)]]&gt;=0.7, 1, 0)</f>
        <v>#VALUE!</v>
      </c>
    </row>
    <row r="487" spans="1:20" x14ac:dyDescent="0.2">
      <c r="A487" t="s">
        <v>748</v>
      </c>
      <c r="B487" t="str">
        <f>LEFT(Master_file3[[#This Row],[Match ID]],3)</f>
        <v>4.1</v>
      </c>
      <c r="C487" t="str">
        <f>RIGHT(Master_file3[[#This Row],[Match ID]], 5)</f>
        <v>4.4.1</v>
      </c>
      <c r="D487">
        <v>4</v>
      </c>
      <c r="E487">
        <v>0</v>
      </c>
      <c r="F487">
        <v>0</v>
      </c>
      <c r="G487">
        <v>0.56371521899999999</v>
      </c>
      <c r="H487">
        <v>0.35727852599999999</v>
      </c>
      <c r="I487">
        <v>0.4</v>
      </c>
      <c r="J487">
        <v>0.2</v>
      </c>
      <c r="K487">
        <v>0.1</v>
      </c>
      <c r="L487">
        <v>0.7</v>
      </c>
      <c r="M487">
        <v>0.35</v>
      </c>
      <c r="N487">
        <v>0.52800000000000002</v>
      </c>
      <c r="O487">
        <v>0.70899999999999996</v>
      </c>
      <c r="P487" t="s">
        <v>46</v>
      </c>
      <c r="Q487">
        <f>ABS(Master_file3[[#This Row],[Factor loading]])</f>
        <v>0.03</v>
      </c>
      <c r="R487" t="s">
        <v>25</v>
      </c>
      <c r="S487">
        <f>IF(Master_file3[[#This Row],[Abs(loading)]] &gt;= 0.6, 1, 0)</f>
        <v>0</v>
      </c>
      <c r="T487">
        <f>IF(Master_file3[[#This Row],[Abs(loading)]]&gt;=0.7, 1, 0)</f>
        <v>0</v>
      </c>
    </row>
    <row r="488" spans="1:20" x14ac:dyDescent="0.2">
      <c r="A488" t="s">
        <v>776</v>
      </c>
      <c r="B488" t="str">
        <f>LEFT(Master_file3[[#This Row],[Match ID]],3)</f>
        <v>4.2</v>
      </c>
      <c r="C488" t="str">
        <f>RIGHT(Master_file3[[#This Row],[Match ID]], 5)</f>
        <v>4.4.1</v>
      </c>
      <c r="D488">
        <v>4</v>
      </c>
      <c r="E488">
        <v>0</v>
      </c>
      <c r="F488">
        <v>0</v>
      </c>
      <c r="G488">
        <v>0.50649481500000004</v>
      </c>
      <c r="H488">
        <v>0.32281884599999999</v>
      </c>
      <c r="I488">
        <v>0.69</v>
      </c>
      <c r="J488">
        <v>0.87</v>
      </c>
      <c r="K488">
        <v>0.17</v>
      </c>
      <c r="L488">
        <v>0.7</v>
      </c>
      <c r="M488">
        <v>0.34</v>
      </c>
      <c r="N488">
        <v>0.55000000000000004</v>
      </c>
      <c r="O488">
        <v>0.70899999999999996</v>
      </c>
      <c r="P488" t="s">
        <v>172</v>
      </c>
      <c r="Q488">
        <f>ABS(Master_file3[[#This Row],[Factor loading]])</f>
        <v>0.04</v>
      </c>
      <c r="R488" t="s">
        <v>25</v>
      </c>
      <c r="S488">
        <f>IF(Master_file3[[#This Row],[Abs(loading)]] &gt;= 0.6, 1, 0)</f>
        <v>0</v>
      </c>
      <c r="T488">
        <f>IF(Master_file3[[#This Row],[Abs(loading)]]&gt;=0.7, 1, 0)</f>
        <v>0</v>
      </c>
    </row>
    <row r="489" spans="1:20" x14ac:dyDescent="0.2">
      <c r="A489" t="s">
        <v>806</v>
      </c>
      <c r="B489" t="str">
        <f>LEFT(Master_file3[[#This Row],[Match ID]],3)</f>
        <v>4.3</v>
      </c>
      <c r="C489" t="str">
        <f>RIGHT(Master_file3[[#This Row],[Match ID]], 5)</f>
        <v>4.4.1</v>
      </c>
      <c r="D489">
        <v>4</v>
      </c>
      <c r="E489">
        <v>0</v>
      </c>
      <c r="F489">
        <v>0</v>
      </c>
      <c r="G489">
        <v>0.57668692099999996</v>
      </c>
      <c r="H489">
        <v>0.273500413</v>
      </c>
      <c r="I489">
        <v>0.49</v>
      </c>
      <c r="J489">
        <v>0.11</v>
      </c>
      <c r="K489">
        <v>0.02</v>
      </c>
      <c r="L489">
        <v>0.69</v>
      </c>
      <c r="M489">
        <v>0.2</v>
      </c>
      <c r="N489">
        <v>0.55200000000000005</v>
      </c>
      <c r="O489">
        <v>0.70199999999999996</v>
      </c>
      <c r="P489" t="s">
        <v>57</v>
      </c>
      <c r="Q489">
        <f>ABS(Master_file3[[#This Row],[Factor loading]])</f>
        <v>0.02</v>
      </c>
      <c r="R489" t="s">
        <v>807</v>
      </c>
      <c r="S489">
        <f>IF(Master_file3[[#This Row],[Abs(loading)]] &gt;= 0.6, 1, 0)</f>
        <v>0</v>
      </c>
      <c r="T489">
        <f>IF(Master_file3[[#This Row],[Abs(loading)]]&gt;=0.7, 1, 0)</f>
        <v>0</v>
      </c>
    </row>
    <row r="490" spans="1:20" x14ac:dyDescent="0.2">
      <c r="A490" t="s">
        <v>826</v>
      </c>
      <c r="B490" t="str">
        <f>LEFT(Master_file3[[#This Row],[Match ID]],3)</f>
        <v>4.4</v>
      </c>
      <c r="C490" t="str">
        <f>RIGHT(Master_file3[[#This Row],[Match ID]], 5)</f>
        <v>4.4.1</v>
      </c>
      <c r="D490">
        <v>4</v>
      </c>
      <c r="E490">
        <v>0</v>
      </c>
      <c r="F490">
        <v>1</v>
      </c>
      <c r="G490">
        <v>0.54903291300000001</v>
      </c>
      <c r="H490">
        <v>0.291721165</v>
      </c>
      <c r="I490">
        <v>0.81</v>
      </c>
      <c r="J490">
        <v>0.96</v>
      </c>
      <c r="K490">
        <v>0.15</v>
      </c>
      <c r="L490">
        <v>0.66</v>
      </c>
      <c r="M490">
        <v>0.2</v>
      </c>
      <c r="N490">
        <v>0.56200000000000006</v>
      </c>
      <c r="O490">
        <v>0.71599999999999997</v>
      </c>
      <c r="P490" t="s">
        <v>802</v>
      </c>
      <c r="Q490">
        <f>ABS(Master_file3[[#This Row],[Factor loading]])</f>
        <v>0.79</v>
      </c>
      <c r="R490" t="s">
        <v>827</v>
      </c>
      <c r="S490">
        <f>IF(Master_file3[[#This Row],[Abs(loading)]] &gt;= 0.6, 1, 0)</f>
        <v>1</v>
      </c>
      <c r="T490">
        <f>IF(Master_file3[[#This Row],[Abs(loading)]]&gt;=0.7, 1, 0)</f>
        <v>1</v>
      </c>
    </row>
    <row r="491" spans="1:20" x14ac:dyDescent="0.2">
      <c r="A491" t="s">
        <v>847</v>
      </c>
      <c r="B491" t="str">
        <f>LEFT(Master_file3[[#This Row],[Match ID]],3)</f>
        <v>4.5</v>
      </c>
      <c r="C491" t="str">
        <f>RIGHT(Master_file3[[#This Row],[Match ID]], 5)</f>
        <v>4.4.1</v>
      </c>
      <c r="D491">
        <v>4</v>
      </c>
      <c r="E491">
        <v>0</v>
      </c>
      <c r="F491">
        <v>0</v>
      </c>
      <c r="G491">
        <v>0.46380689899999999</v>
      </c>
      <c r="H491">
        <v>0.31704455599999998</v>
      </c>
      <c r="I491">
        <v>0.62</v>
      </c>
      <c r="J491">
        <v>0.92</v>
      </c>
      <c r="K491">
        <v>0.85</v>
      </c>
      <c r="L491">
        <v>0.62</v>
      </c>
      <c r="M491">
        <v>0.09</v>
      </c>
      <c r="N491">
        <v>0.48499999999999999</v>
      </c>
      <c r="O491">
        <v>0.70399999999999996</v>
      </c>
      <c r="P491" t="s">
        <v>25</v>
      </c>
      <c r="Q491" t="e">
        <f>ABS(Master_file3[[#This Row],[Factor loading]])</f>
        <v>#VALUE!</v>
      </c>
      <c r="R491" t="s">
        <v>848</v>
      </c>
      <c r="S491" t="e">
        <f>IF(Master_file3[[#This Row],[Abs(loading)]] &gt;= 0.6, 1, 0)</f>
        <v>#VALUE!</v>
      </c>
      <c r="T491" t="e">
        <f>IF(Master_file3[[#This Row],[Abs(loading)]]&gt;=0.7, 1, 0)</f>
        <v>#VALUE!</v>
      </c>
    </row>
    <row r="492" spans="1:20" x14ac:dyDescent="0.2">
      <c r="A492" t="s">
        <v>749</v>
      </c>
      <c r="B492" t="str">
        <f>LEFT(Master_file3[[#This Row],[Match ID]],3)</f>
        <v>4.1</v>
      </c>
      <c r="C492" t="str">
        <f>RIGHT(Master_file3[[#This Row],[Match ID]], 5)</f>
        <v>4.4.2</v>
      </c>
      <c r="D492">
        <v>4</v>
      </c>
      <c r="E492">
        <v>0</v>
      </c>
      <c r="F492">
        <v>0</v>
      </c>
      <c r="G492">
        <v>0.51512849199999999</v>
      </c>
      <c r="H492">
        <v>0.176892668</v>
      </c>
      <c r="I492">
        <v>0.42</v>
      </c>
      <c r="J492">
        <v>0.04</v>
      </c>
      <c r="K492">
        <v>0.09</v>
      </c>
      <c r="L492">
        <v>0.52</v>
      </c>
      <c r="M492">
        <v>0</v>
      </c>
      <c r="N492">
        <v>0.45900000000000002</v>
      </c>
      <c r="O492">
        <v>0.64600000000000002</v>
      </c>
      <c r="P492" t="s">
        <v>161</v>
      </c>
      <c r="Q492">
        <f>ABS(Master_file3[[#This Row],[Factor loading]])</f>
        <v>0.03</v>
      </c>
      <c r="R492" t="s">
        <v>25</v>
      </c>
      <c r="S492">
        <f>IF(Master_file3[[#This Row],[Abs(loading)]] &gt;= 0.6, 1, 0)</f>
        <v>0</v>
      </c>
      <c r="T492">
        <f>IF(Master_file3[[#This Row],[Abs(loading)]]&gt;=0.7, 1, 0)</f>
        <v>0</v>
      </c>
    </row>
    <row r="493" spans="1:20" x14ac:dyDescent="0.2">
      <c r="A493" t="s">
        <v>777</v>
      </c>
      <c r="B493" t="str">
        <f>LEFT(Master_file3[[#This Row],[Match ID]],3)</f>
        <v>4.2</v>
      </c>
      <c r="C493" t="str">
        <f>RIGHT(Master_file3[[#This Row],[Match ID]], 5)</f>
        <v>4.4.2</v>
      </c>
      <c r="D493">
        <v>4</v>
      </c>
      <c r="E493">
        <v>0</v>
      </c>
      <c r="F493">
        <v>0</v>
      </c>
      <c r="G493">
        <v>0.43683487399999998</v>
      </c>
      <c r="H493">
        <v>0.26647633300000001</v>
      </c>
      <c r="I493">
        <v>0.65</v>
      </c>
      <c r="J493">
        <v>0.85</v>
      </c>
      <c r="K493">
        <v>0.43</v>
      </c>
      <c r="L493">
        <v>0.61</v>
      </c>
      <c r="M493">
        <v>0.09</v>
      </c>
      <c r="N493">
        <v>0.46</v>
      </c>
      <c r="O493">
        <v>0.69599999999999995</v>
      </c>
      <c r="P493" t="s">
        <v>60</v>
      </c>
      <c r="Q493">
        <f>ABS(Master_file3[[#This Row],[Factor loading]])</f>
        <v>0.09</v>
      </c>
      <c r="R493" t="s">
        <v>25</v>
      </c>
      <c r="S493">
        <f>IF(Master_file3[[#This Row],[Abs(loading)]] &gt;= 0.6, 1, 0)</f>
        <v>0</v>
      </c>
      <c r="T493">
        <f>IF(Master_file3[[#This Row],[Abs(loading)]]&gt;=0.7, 1, 0)</f>
        <v>0</v>
      </c>
    </row>
    <row r="494" spans="1:20" x14ac:dyDescent="0.2">
      <c r="A494" t="s">
        <v>808</v>
      </c>
      <c r="B494" t="str">
        <f>LEFT(Master_file3[[#This Row],[Match ID]],3)</f>
        <v>4.3</v>
      </c>
      <c r="C494" t="str">
        <f>RIGHT(Master_file3[[#This Row],[Match ID]], 5)</f>
        <v>4.4.2</v>
      </c>
      <c r="D494">
        <v>4</v>
      </c>
      <c r="E494">
        <v>0</v>
      </c>
      <c r="F494">
        <v>0</v>
      </c>
      <c r="G494">
        <v>0.521452048</v>
      </c>
      <c r="H494">
        <v>0.24562619599999999</v>
      </c>
      <c r="I494">
        <v>0.44</v>
      </c>
      <c r="J494">
        <v>0.19</v>
      </c>
      <c r="K494">
        <v>0.04</v>
      </c>
      <c r="L494">
        <v>0.61</v>
      </c>
      <c r="M494">
        <v>0.01</v>
      </c>
      <c r="N494">
        <v>0.52800000000000002</v>
      </c>
      <c r="O494">
        <v>0.66400000000000003</v>
      </c>
      <c r="P494" t="s">
        <v>64</v>
      </c>
      <c r="Q494">
        <f>ABS(Master_file3[[#This Row],[Factor loading]])</f>
        <v>0.04</v>
      </c>
      <c r="R494" t="s">
        <v>809</v>
      </c>
      <c r="S494">
        <f>IF(Master_file3[[#This Row],[Abs(loading)]] &gt;= 0.6, 1, 0)</f>
        <v>0</v>
      </c>
      <c r="T494">
        <f>IF(Master_file3[[#This Row],[Abs(loading)]]&gt;=0.7, 1, 0)</f>
        <v>0</v>
      </c>
    </row>
    <row r="495" spans="1:20" x14ac:dyDescent="0.2">
      <c r="A495" t="s">
        <v>828</v>
      </c>
      <c r="B495" t="str">
        <f>LEFT(Master_file3[[#This Row],[Match ID]],3)</f>
        <v>4.4</v>
      </c>
      <c r="C495" t="str">
        <f>RIGHT(Master_file3[[#This Row],[Match ID]], 5)</f>
        <v>4.4.2</v>
      </c>
      <c r="D495">
        <v>4</v>
      </c>
      <c r="E495">
        <v>0</v>
      </c>
      <c r="F495">
        <v>1</v>
      </c>
      <c r="G495">
        <v>0.54125226900000001</v>
      </c>
      <c r="H495">
        <v>0.28190532299999999</v>
      </c>
      <c r="I495">
        <v>0.77</v>
      </c>
      <c r="J495">
        <v>0.93</v>
      </c>
      <c r="K495">
        <v>0.53</v>
      </c>
      <c r="L495">
        <v>0.65</v>
      </c>
      <c r="M495">
        <v>0.18</v>
      </c>
      <c r="N495">
        <v>0.54900000000000004</v>
      </c>
      <c r="O495">
        <v>0.7</v>
      </c>
      <c r="P495" t="s">
        <v>829</v>
      </c>
      <c r="Q495">
        <f>ABS(Master_file3[[#This Row],[Factor loading]])</f>
        <v>0.9</v>
      </c>
      <c r="R495" t="s">
        <v>414</v>
      </c>
      <c r="S495">
        <f>IF(Master_file3[[#This Row],[Abs(loading)]] &gt;= 0.6, 1, 0)</f>
        <v>1</v>
      </c>
      <c r="T495">
        <f>IF(Master_file3[[#This Row],[Abs(loading)]]&gt;=0.7, 1, 0)</f>
        <v>1</v>
      </c>
    </row>
    <row r="496" spans="1:20" x14ac:dyDescent="0.2">
      <c r="A496" t="s">
        <v>849</v>
      </c>
      <c r="B496" t="str">
        <f>LEFT(Master_file3[[#This Row],[Match ID]],3)</f>
        <v>4.5</v>
      </c>
      <c r="C496" t="str">
        <f>RIGHT(Master_file3[[#This Row],[Match ID]], 5)</f>
        <v>4.4.2</v>
      </c>
      <c r="D496">
        <v>4</v>
      </c>
      <c r="E496">
        <v>0</v>
      </c>
      <c r="F496">
        <v>0</v>
      </c>
      <c r="G496">
        <v>0.46073669</v>
      </c>
      <c r="H496">
        <v>0.37682375299999998</v>
      </c>
      <c r="I496">
        <v>0.75</v>
      </c>
      <c r="J496">
        <v>0.91</v>
      </c>
      <c r="K496">
        <v>0.97</v>
      </c>
      <c r="L496">
        <v>0.64</v>
      </c>
      <c r="M496">
        <v>0.08</v>
      </c>
      <c r="N496">
        <v>0.5</v>
      </c>
      <c r="O496">
        <v>0.70299999999999996</v>
      </c>
      <c r="P496" t="s">
        <v>25</v>
      </c>
      <c r="Q496" t="e">
        <f>ABS(Master_file3[[#This Row],[Factor loading]])</f>
        <v>#VALUE!</v>
      </c>
      <c r="R496" t="s">
        <v>850</v>
      </c>
      <c r="S496" t="e">
        <f>IF(Master_file3[[#This Row],[Abs(loading)]] &gt;= 0.6, 1, 0)</f>
        <v>#VALUE!</v>
      </c>
      <c r="T496" t="e">
        <f>IF(Master_file3[[#This Row],[Abs(loading)]]&gt;=0.7, 1, 0)</f>
        <v>#VALUE!</v>
      </c>
    </row>
    <row r="497" spans="1:20" x14ac:dyDescent="0.2">
      <c r="A497" t="s">
        <v>750</v>
      </c>
      <c r="B497" t="str">
        <f>LEFT(Master_file3[[#This Row],[Match ID]],3)</f>
        <v>4.1</v>
      </c>
      <c r="C497" t="str">
        <f>RIGHT(Master_file3[[#This Row],[Match ID]], 5)</f>
        <v>4.5.1</v>
      </c>
      <c r="D497">
        <v>4</v>
      </c>
      <c r="E497">
        <v>0</v>
      </c>
      <c r="F497">
        <v>0</v>
      </c>
      <c r="G497">
        <v>0.66876580600000002</v>
      </c>
      <c r="H497">
        <v>0.66663271199999996</v>
      </c>
      <c r="I497">
        <v>0.92</v>
      </c>
      <c r="J497">
        <v>0.95</v>
      </c>
      <c r="K497">
        <v>0.79</v>
      </c>
      <c r="L497">
        <v>0.64</v>
      </c>
      <c r="M497">
        <v>0.28999999999999998</v>
      </c>
      <c r="N497">
        <v>0.64300000000000002</v>
      </c>
      <c r="O497">
        <v>0.76600000000000001</v>
      </c>
      <c r="P497" t="s">
        <v>114</v>
      </c>
      <c r="Q497">
        <f>ABS(Master_file3[[#This Row],[Factor loading]])</f>
        <v>0.01</v>
      </c>
      <c r="R497" t="s">
        <v>25</v>
      </c>
      <c r="S497">
        <f>IF(Master_file3[[#This Row],[Abs(loading)]] &gt;= 0.6, 1, 0)</f>
        <v>0</v>
      </c>
      <c r="T497">
        <f>IF(Master_file3[[#This Row],[Abs(loading)]]&gt;=0.7, 1, 0)</f>
        <v>0</v>
      </c>
    </row>
    <row r="498" spans="1:20" x14ac:dyDescent="0.2">
      <c r="A498" t="s">
        <v>778</v>
      </c>
      <c r="B498" t="str">
        <f>LEFT(Master_file3[[#This Row],[Match ID]],3)</f>
        <v>4.2</v>
      </c>
      <c r="C498" t="str">
        <f>RIGHT(Master_file3[[#This Row],[Match ID]], 5)</f>
        <v>4.5.1</v>
      </c>
      <c r="D498">
        <v>4</v>
      </c>
      <c r="E498">
        <v>0</v>
      </c>
      <c r="F498">
        <v>0</v>
      </c>
      <c r="G498">
        <v>0.53057944300000004</v>
      </c>
      <c r="H498">
        <v>0.58957338299999995</v>
      </c>
      <c r="I498">
        <v>0.92</v>
      </c>
      <c r="J498">
        <v>0.99</v>
      </c>
      <c r="K498">
        <v>0.24</v>
      </c>
      <c r="L498">
        <v>0.66</v>
      </c>
      <c r="M498">
        <v>0.33</v>
      </c>
      <c r="N498">
        <v>0.61699999999999999</v>
      </c>
      <c r="O498">
        <v>0.70099999999999996</v>
      </c>
      <c r="P498" t="s">
        <v>46</v>
      </c>
      <c r="Q498">
        <f>ABS(Master_file3[[#This Row],[Factor loading]])</f>
        <v>0.03</v>
      </c>
      <c r="R498" t="s">
        <v>25</v>
      </c>
      <c r="S498">
        <f>IF(Master_file3[[#This Row],[Abs(loading)]] &gt;= 0.6, 1, 0)</f>
        <v>0</v>
      </c>
      <c r="T498">
        <f>IF(Master_file3[[#This Row],[Abs(loading)]]&gt;=0.7, 1, 0)</f>
        <v>0</v>
      </c>
    </row>
    <row r="499" spans="1:20" x14ac:dyDescent="0.2">
      <c r="A499" t="s">
        <v>810</v>
      </c>
      <c r="B499" t="str">
        <f>LEFT(Master_file3[[#This Row],[Match ID]],3)</f>
        <v>4.3</v>
      </c>
      <c r="C499" t="str">
        <f>RIGHT(Master_file3[[#This Row],[Match ID]], 5)</f>
        <v>4.5.1</v>
      </c>
      <c r="D499">
        <v>4</v>
      </c>
      <c r="E499">
        <v>0</v>
      </c>
      <c r="F499">
        <v>0</v>
      </c>
      <c r="G499">
        <v>0.57189340300000002</v>
      </c>
      <c r="H499">
        <v>0.51742142400000002</v>
      </c>
      <c r="I499">
        <v>0.85</v>
      </c>
      <c r="J499">
        <v>0.98</v>
      </c>
      <c r="K499">
        <v>0.83</v>
      </c>
      <c r="L499">
        <v>0.63</v>
      </c>
      <c r="M499">
        <v>0.2</v>
      </c>
      <c r="N499">
        <v>0.64100000000000001</v>
      </c>
      <c r="O499">
        <v>0.79100000000000004</v>
      </c>
      <c r="P499" t="s">
        <v>170</v>
      </c>
      <c r="Q499">
        <f>ABS(Master_file3[[#This Row],[Factor loading]])</f>
        <v>0.05</v>
      </c>
      <c r="R499" t="s">
        <v>811</v>
      </c>
      <c r="S499">
        <f>IF(Master_file3[[#This Row],[Abs(loading)]] &gt;= 0.6, 1, 0)</f>
        <v>0</v>
      </c>
      <c r="T499">
        <f>IF(Master_file3[[#This Row],[Abs(loading)]]&gt;=0.7, 1, 0)</f>
        <v>0</v>
      </c>
    </row>
    <row r="500" spans="1:20" x14ac:dyDescent="0.2">
      <c r="A500" t="s">
        <v>830</v>
      </c>
      <c r="B500" t="str">
        <f>LEFT(Master_file3[[#This Row],[Match ID]],3)</f>
        <v>4.4</v>
      </c>
      <c r="C500" t="str">
        <f>RIGHT(Master_file3[[#This Row],[Match ID]], 5)</f>
        <v>4.5.1</v>
      </c>
      <c r="D500">
        <v>4</v>
      </c>
      <c r="E500">
        <v>0</v>
      </c>
      <c r="F500">
        <v>0</v>
      </c>
      <c r="G500">
        <v>0.50578039699999999</v>
      </c>
      <c r="H500">
        <v>0.53965097699999998</v>
      </c>
      <c r="I500">
        <v>0.96</v>
      </c>
      <c r="J500">
        <v>1</v>
      </c>
      <c r="K500">
        <v>0.97</v>
      </c>
      <c r="L500">
        <v>0.77</v>
      </c>
      <c r="M500">
        <v>0.56999999999999995</v>
      </c>
      <c r="N500">
        <v>0.74299999999999999</v>
      </c>
      <c r="O500">
        <v>0.72799999999999998</v>
      </c>
      <c r="P500" t="s">
        <v>831</v>
      </c>
      <c r="Q500">
        <f>ABS(Master_file3[[#This Row],[Factor loading]])</f>
        <v>0.6</v>
      </c>
      <c r="R500" t="s">
        <v>832</v>
      </c>
      <c r="S500">
        <f>IF(Master_file3[[#This Row],[Abs(loading)]] &gt;= 0.6, 1, 0)</f>
        <v>1</v>
      </c>
      <c r="T500">
        <f>IF(Master_file3[[#This Row],[Abs(loading)]]&gt;=0.7, 1, 0)</f>
        <v>0</v>
      </c>
    </row>
    <row r="501" spans="1:20" x14ac:dyDescent="0.2">
      <c r="A501" t="s">
        <v>851</v>
      </c>
      <c r="B501" t="str">
        <f>LEFT(Master_file3[[#This Row],[Match ID]],3)</f>
        <v>4.5</v>
      </c>
      <c r="C501" t="str">
        <f>RIGHT(Master_file3[[#This Row],[Match ID]], 5)</f>
        <v>4.5.1</v>
      </c>
      <c r="D501">
        <v>4</v>
      </c>
      <c r="E501">
        <v>0</v>
      </c>
      <c r="F501">
        <v>1</v>
      </c>
      <c r="G501">
        <v>0.43107798800000002</v>
      </c>
      <c r="H501">
        <v>0.37928956699999999</v>
      </c>
      <c r="I501">
        <v>0.78</v>
      </c>
      <c r="J501">
        <v>0.99</v>
      </c>
      <c r="K501">
        <v>0.91</v>
      </c>
      <c r="L501">
        <v>0.64</v>
      </c>
      <c r="M501">
        <v>0.31</v>
      </c>
      <c r="N501">
        <v>0.68400000000000005</v>
      </c>
      <c r="O501">
        <v>0.70099999999999996</v>
      </c>
      <c r="P501" t="s">
        <v>25</v>
      </c>
      <c r="Q501" t="e">
        <f>ABS(Master_file3[[#This Row],[Factor loading]])</f>
        <v>#VALUE!</v>
      </c>
      <c r="R501" t="s">
        <v>852</v>
      </c>
      <c r="S501" t="e">
        <f>IF(Master_file3[[#This Row],[Abs(loading)]] &gt;= 0.6, 1, 0)</f>
        <v>#VALUE!</v>
      </c>
      <c r="T501" t="e">
        <f>IF(Master_file3[[#This Row],[Abs(loading)]]&gt;=0.7, 1, 0)</f>
        <v>#VALUE!</v>
      </c>
    </row>
    <row r="502" spans="1:20" x14ac:dyDescent="0.2">
      <c r="A502" t="s">
        <v>751</v>
      </c>
      <c r="B502" t="str">
        <f>LEFT(Master_file3[[#This Row],[Match ID]],3)</f>
        <v>4.1</v>
      </c>
      <c r="C502" t="str">
        <f>RIGHT(Master_file3[[#This Row],[Match ID]], 5)</f>
        <v>4.5.2</v>
      </c>
      <c r="D502">
        <v>4</v>
      </c>
      <c r="E502">
        <v>0</v>
      </c>
      <c r="F502">
        <v>0</v>
      </c>
      <c r="G502">
        <v>0.56387484499999996</v>
      </c>
      <c r="H502">
        <v>0.384925872</v>
      </c>
      <c r="I502">
        <v>0.76</v>
      </c>
      <c r="J502">
        <v>0.71</v>
      </c>
      <c r="K502">
        <v>0.78</v>
      </c>
      <c r="L502">
        <v>0.54</v>
      </c>
      <c r="M502">
        <v>0.1</v>
      </c>
      <c r="N502">
        <v>0.58899999999999997</v>
      </c>
      <c r="O502">
        <v>0.76</v>
      </c>
      <c r="P502" t="s">
        <v>752</v>
      </c>
      <c r="Q502">
        <f>ABS(Master_file3[[#This Row],[Factor loading]])</f>
        <v>0.32</v>
      </c>
      <c r="R502" t="s">
        <v>25</v>
      </c>
      <c r="S502">
        <f>IF(Master_file3[[#This Row],[Abs(loading)]] &gt;= 0.6, 1, 0)</f>
        <v>0</v>
      </c>
      <c r="T502">
        <f>IF(Master_file3[[#This Row],[Abs(loading)]]&gt;=0.7, 1, 0)</f>
        <v>0</v>
      </c>
    </row>
    <row r="503" spans="1:20" x14ac:dyDescent="0.2">
      <c r="A503" t="s">
        <v>779</v>
      </c>
      <c r="B503" t="str">
        <f>LEFT(Master_file3[[#This Row],[Match ID]],3)</f>
        <v>4.2</v>
      </c>
      <c r="C503" t="str">
        <f>RIGHT(Master_file3[[#This Row],[Match ID]], 5)</f>
        <v>4.5.2</v>
      </c>
      <c r="D503">
        <v>4</v>
      </c>
      <c r="E503">
        <v>0</v>
      </c>
      <c r="F503">
        <v>0</v>
      </c>
      <c r="G503">
        <v>0.47607034300000001</v>
      </c>
      <c r="H503">
        <v>0.394128859</v>
      </c>
      <c r="I503">
        <v>0.94</v>
      </c>
      <c r="J503">
        <v>0.99</v>
      </c>
      <c r="K503">
        <v>0.51</v>
      </c>
      <c r="L503">
        <v>0.61</v>
      </c>
      <c r="M503">
        <v>0.2</v>
      </c>
      <c r="N503">
        <v>0.52800000000000002</v>
      </c>
      <c r="O503">
        <v>0.74399999999999999</v>
      </c>
      <c r="P503" t="s">
        <v>62</v>
      </c>
      <c r="Q503">
        <f>ABS(Master_file3[[#This Row],[Factor loading]])</f>
        <v>7.0000000000000007E-2</v>
      </c>
      <c r="R503" t="s">
        <v>25</v>
      </c>
      <c r="S503">
        <f>IF(Master_file3[[#This Row],[Abs(loading)]] &gt;= 0.6, 1, 0)</f>
        <v>0</v>
      </c>
      <c r="T503">
        <f>IF(Master_file3[[#This Row],[Abs(loading)]]&gt;=0.7, 1, 0)</f>
        <v>0</v>
      </c>
    </row>
    <row r="504" spans="1:20" x14ac:dyDescent="0.2">
      <c r="A504" t="s">
        <v>812</v>
      </c>
      <c r="B504" t="str">
        <f>LEFT(Master_file3[[#This Row],[Match ID]],3)</f>
        <v>4.3</v>
      </c>
      <c r="C504" t="str">
        <f>RIGHT(Master_file3[[#This Row],[Match ID]], 5)</f>
        <v>4.5.2</v>
      </c>
      <c r="D504">
        <v>4</v>
      </c>
      <c r="E504">
        <v>0</v>
      </c>
      <c r="F504">
        <v>0</v>
      </c>
      <c r="G504">
        <v>0.50947779900000001</v>
      </c>
      <c r="H504">
        <v>0.41017112100000003</v>
      </c>
      <c r="I504">
        <v>0.94</v>
      </c>
      <c r="J504">
        <v>0.98</v>
      </c>
      <c r="K504">
        <v>0.9</v>
      </c>
      <c r="L504">
        <v>0.57999999999999996</v>
      </c>
      <c r="M504">
        <v>0.1</v>
      </c>
      <c r="N504">
        <v>0.61499999999999999</v>
      </c>
      <c r="O504">
        <v>0.79500000000000004</v>
      </c>
      <c r="P504" t="s">
        <v>785</v>
      </c>
      <c r="Q504">
        <f>ABS(Master_file3[[#This Row],[Factor loading]])</f>
        <v>0.16</v>
      </c>
      <c r="R504" t="s">
        <v>813</v>
      </c>
      <c r="S504">
        <f>IF(Master_file3[[#This Row],[Abs(loading)]] &gt;= 0.6, 1, 0)</f>
        <v>0</v>
      </c>
      <c r="T504">
        <f>IF(Master_file3[[#This Row],[Abs(loading)]]&gt;=0.7, 1, 0)</f>
        <v>0</v>
      </c>
    </row>
    <row r="505" spans="1:20" x14ac:dyDescent="0.2">
      <c r="A505" t="s">
        <v>833</v>
      </c>
      <c r="B505" t="str">
        <f>LEFT(Master_file3[[#This Row],[Match ID]],3)</f>
        <v>4.4</v>
      </c>
      <c r="C505" t="str">
        <f>RIGHT(Master_file3[[#This Row],[Match ID]], 5)</f>
        <v>4.5.2</v>
      </c>
      <c r="D505">
        <v>4</v>
      </c>
      <c r="E505">
        <v>0</v>
      </c>
      <c r="F505">
        <v>0</v>
      </c>
      <c r="G505">
        <v>0.50364582499999999</v>
      </c>
      <c r="H505">
        <v>0.47104501700000001</v>
      </c>
      <c r="I505">
        <v>0.94</v>
      </c>
      <c r="J505">
        <v>0.99</v>
      </c>
      <c r="K505">
        <v>0.93</v>
      </c>
      <c r="L505">
        <v>0.78</v>
      </c>
      <c r="M505">
        <v>0.56999999999999995</v>
      </c>
      <c r="N505">
        <v>0.72899999999999998</v>
      </c>
      <c r="O505">
        <v>0.77100000000000002</v>
      </c>
      <c r="P505" t="s">
        <v>834</v>
      </c>
      <c r="Q505">
        <f>ABS(Master_file3[[#This Row],[Factor loading]])</f>
        <v>0.32</v>
      </c>
      <c r="R505" t="s">
        <v>775</v>
      </c>
      <c r="S505">
        <f>IF(Master_file3[[#This Row],[Abs(loading)]] &gt;= 0.6, 1, 0)</f>
        <v>0</v>
      </c>
      <c r="T505">
        <f>IF(Master_file3[[#This Row],[Abs(loading)]]&gt;=0.7, 1, 0)</f>
        <v>0</v>
      </c>
    </row>
    <row r="506" spans="1:20" x14ac:dyDescent="0.2">
      <c r="A506" t="s">
        <v>853</v>
      </c>
      <c r="B506" t="str">
        <f>LEFT(Master_file3[[#This Row],[Match ID]],3)</f>
        <v>4.5</v>
      </c>
      <c r="C506" t="str">
        <f>RIGHT(Master_file3[[#This Row],[Match ID]], 5)</f>
        <v>4.5.2</v>
      </c>
      <c r="D506">
        <v>4</v>
      </c>
      <c r="E506">
        <v>0</v>
      </c>
      <c r="F506">
        <v>1</v>
      </c>
      <c r="G506">
        <v>0.430670891</v>
      </c>
      <c r="H506">
        <v>0.43604782199999997</v>
      </c>
      <c r="I506">
        <v>0.81</v>
      </c>
      <c r="J506">
        <v>0.98</v>
      </c>
      <c r="K506">
        <v>0.91</v>
      </c>
      <c r="L506">
        <v>0.66</v>
      </c>
      <c r="M506">
        <v>0.32</v>
      </c>
      <c r="N506">
        <v>0.69099999999999995</v>
      </c>
      <c r="O506">
        <v>0.751</v>
      </c>
      <c r="P506" t="s">
        <v>25</v>
      </c>
      <c r="Q506" t="e">
        <f>ABS(Master_file3[[#This Row],[Factor loading]])</f>
        <v>#VALUE!</v>
      </c>
      <c r="R506" t="s">
        <v>854</v>
      </c>
      <c r="S506" t="e">
        <f>IF(Master_file3[[#This Row],[Abs(loading)]] &gt;= 0.6, 1, 0)</f>
        <v>#VALUE!</v>
      </c>
      <c r="T506" t="e">
        <f>IF(Master_file3[[#This Row],[Abs(loading)]]&gt;=0.7, 1, 0)</f>
        <v>#VALUE!</v>
      </c>
    </row>
    <row r="507" spans="1:20" x14ac:dyDescent="0.2">
      <c r="A507" t="s">
        <v>855</v>
      </c>
      <c r="B507" t="str">
        <f>LEFT(Master_file3[[#This Row],[Match ID]],3)</f>
        <v>5.1</v>
      </c>
      <c r="C507" t="str">
        <f>RIGHT(Master_file3[[#This Row],[Match ID]], 5)</f>
        <v>5.1.1</v>
      </c>
      <c r="D507">
        <v>5</v>
      </c>
      <c r="E507">
        <v>0</v>
      </c>
      <c r="F507">
        <v>1</v>
      </c>
      <c r="G507">
        <v>0.44070751600000002</v>
      </c>
      <c r="H507">
        <v>0.241708651</v>
      </c>
      <c r="I507">
        <v>0.88</v>
      </c>
      <c r="J507">
        <v>0.84</v>
      </c>
      <c r="K507">
        <v>0.96</v>
      </c>
      <c r="L507">
        <v>0.49</v>
      </c>
      <c r="M507">
        <v>0.3</v>
      </c>
      <c r="N507">
        <v>0.53700000000000003</v>
      </c>
      <c r="O507">
        <v>0.66600000000000004</v>
      </c>
      <c r="P507" t="s">
        <v>856</v>
      </c>
      <c r="Q507">
        <f>ABS(Master_file3[[#This Row],[Factor loading]])</f>
        <v>0.96</v>
      </c>
      <c r="R507" t="s">
        <v>857</v>
      </c>
      <c r="S507">
        <f>IF(Master_file3[[#This Row],[Abs(loading)]] &gt;= 0.6, 1, 0)</f>
        <v>1</v>
      </c>
      <c r="T507">
        <f>IF(Master_file3[[#This Row],[Abs(loading)]]&gt;=0.7, 1, 0)</f>
        <v>1</v>
      </c>
    </row>
    <row r="508" spans="1:20" x14ac:dyDescent="0.2">
      <c r="A508" t="s">
        <v>904</v>
      </c>
      <c r="B508" t="str">
        <f>LEFT(Master_file3[[#This Row],[Match ID]],3)</f>
        <v>5.2</v>
      </c>
      <c r="C508" t="str">
        <f>RIGHT(Master_file3[[#This Row],[Match ID]], 5)</f>
        <v>5.1.1</v>
      </c>
      <c r="D508">
        <v>5</v>
      </c>
      <c r="E508">
        <v>0</v>
      </c>
      <c r="F508">
        <v>0</v>
      </c>
      <c r="G508">
        <v>0.38899377099999999</v>
      </c>
      <c r="H508">
        <v>0.14711806199999999</v>
      </c>
      <c r="I508">
        <v>0.21</v>
      </c>
      <c r="J508">
        <v>0.05</v>
      </c>
      <c r="K508">
        <v>0.02</v>
      </c>
      <c r="L508">
        <v>0.5</v>
      </c>
      <c r="M508">
        <v>0.33</v>
      </c>
      <c r="N508">
        <v>0.44600000000000001</v>
      </c>
      <c r="O508">
        <v>0.63500000000000001</v>
      </c>
      <c r="P508" t="s">
        <v>170</v>
      </c>
      <c r="Q508">
        <f>ABS(Master_file3[[#This Row],[Factor loading]])</f>
        <v>0.05</v>
      </c>
      <c r="R508" t="s">
        <v>905</v>
      </c>
      <c r="S508">
        <f>IF(Master_file3[[#This Row],[Abs(loading)]] &gt;= 0.6, 1, 0)</f>
        <v>0</v>
      </c>
      <c r="T508">
        <f>IF(Master_file3[[#This Row],[Abs(loading)]]&gt;=0.7, 1, 0)</f>
        <v>0</v>
      </c>
    </row>
    <row r="509" spans="1:20" x14ac:dyDescent="0.2">
      <c r="A509" t="s">
        <v>947</v>
      </c>
      <c r="B509" t="str">
        <f>LEFT(Master_file3[[#This Row],[Match ID]],3)</f>
        <v>5.3</v>
      </c>
      <c r="C509" t="str">
        <f>RIGHT(Master_file3[[#This Row],[Match ID]], 5)</f>
        <v>5.1.1</v>
      </c>
      <c r="D509">
        <v>5</v>
      </c>
      <c r="E509">
        <v>0</v>
      </c>
      <c r="F509">
        <v>0</v>
      </c>
      <c r="G509">
        <v>0.58814614799999998</v>
      </c>
      <c r="H509">
        <v>0.55318778800000001</v>
      </c>
      <c r="I509">
        <v>0.97</v>
      </c>
      <c r="J509">
        <v>0.99</v>
      </c>
      <c r="K509">
        <v>0.97</v>
      </c>
      <c r="L509">
        <v>0.67</v>
      </c>
      <c r="M509">
        <v>0.65</v>
      </c>
      <c r="N509">
        <v>0.55100000000000005</v>
      </c>
      <c r="O509">
        <v>0.68899999999999995</v>
      </c>
      <c r="P509" t="s">
        <v>114</v>
      </c>
      <c r="Q509">
        <f>ABS(Master_file3[[#This Row],[Factor loading]])</f>
        <v>0.01</v>
      </c>
      <c r="R509" t="s">
        <v>948</v>
      </c>
      <c r="S509">
        <f>IF(Master_file3[[#This Row],[Abs(loading)]] &gt;= 0.6, 1, 0)</f>
        <v>0</v>
      </c>
      <c r="T509">
        <f>IF(Master_file3[[#This Row],[Abs(loading)]]&gt;=0.7, 1, 0)</f>
        <v>0</v>
      </c>
    </row>
    <row r="510" spans="1:20" x14ac:dyDescent="0.2">
      <c r="A510" t="s">
        <v>1000</v>
      </c>
      <c r="B510" t="str">
        <f>LEFT(Master_file3[[#This Row],[Match ID]],3)</f>
        <v>5.4</v>
      </c>
      <c r="C510" t="str">
        <f>RIGHT(Master_file3[[#This Row],[Match ID]], 5)</f>
        <v>5.1.1</v>
      </c>
      <c r="D510">
        <v>5</v>
      </c>
      <c r="E510">
        <v>0</v>
      </c>
      <c r="F510">
        <v>0</v>
      </c>
      <c r="G510">
        <v>0.43691112599999998</v>
      </c>
      <c r="H510">
        <v>0.48015645099999998</v>
      </c>
      <c r="I510">
        <v>0.09</v>
      </c>
      <c r="J510">
        <v>0.03</v>
      </c>
      <c r="K510">
        <v>0.03</v>
      </c>
      <c r="L510">
        <v>0.64</v>
      </c>
      <c r="M510">
        <v>0.52</v>
      </c>
      <c r="N510">
        <v>0.44700000000000001</v>
      </c>
      <c r="O510">
        <v>0.61899999999999999</v>
      </c>
      <c r="P510" t="s">
        <v>46</v>
      </c>
      <c r="Q510">
        <f>ABS(Master_file3[[#This Row],[Factor loading]])</f>
        <v>0.03</v>
      </c>
      <c r="R510" t="s">
        <v>25</v>
      </c>
      <c r="S510">
        <f>IF(Master_file3[[#This Row],[Abs(loading)]] &gt;= 0.6, 1, 0)</f>
        <v>0</v>
      </c>
      <c r="T510">
        <f>IF(Master_file3[[#This Row],[Abs(loading)]]&gt;=0.7, 1, 0)</f>
        <v>0</v>
      </c>
    </row>
    <row r="511" spans="1:20" x14ac:dyDescent="0.2">
      <c r="A511" t="s">
        <v>1039</v>
      </c>
      <c r="B511" t="str">
        <f>LEFT(Master_file3[[#This Row],[Match ID]],3)</f>
        <v>5.5</v>
      </c>
      <c r="C511" t="str">
        <f>RIGHT(Master_file3[[#This Row],[Match ID]], 5)</f>
        <v>5.1.1</v>
      </c>
      <c r="D511">
        <v>5</v>
      </c>
      <c r="E511">
        <v>0</v>
      </c>
      <c r="F511">
        <v>0</v>
      </c>
      <c r="G511">
        <v>0.54937924100000002</v>
      </c>
      <c r="H511">
        <v>0.59849047700000002</v>
      </c>
      <c r="I511">
        <v>0.96</v>
      </c>
      <c r="J511">
        <v>1</v>
      </c>
      <c r="K511">
        <v>0.98</v>
      </c>
      <c r="L511">
        <v>0.72</v>
      </c>
      <c r="M511">
        <v>0.66</v>
      </c>
      <c r="N511">
        <v>0.55400000000000005</v>
      </c>
      <c r="O511">
        <v>0.65900000000000003</v>
      </c>
      <c r="P511" t="s">
        <v>165</v>
      </c>
      <c r="Q511">
        <f>ABS(Master_file3[[#This Row],[Factor loading]])</f>
        <v>0</v>
      </c>
      <c r="R511" t="s">
        <v>25</v>
      </c>
      <c r="S511">
        <f>IF(Master_file3[[#This Row],[Abs(loading)]] &gt;= 0.6, 1, 0)</f>
        <v>0</v>
      </c>
      <c r="T511">
        <f>IF(Master_file3[[#This Row],[Abs(loading)]]&gt;=0.7, 1, 0)</f>
        <v>0</v>
      </c>
    </row>
    <row r="512" spans="1:20" x14ac:dyDescent="0.2">
      <c r="A512" t="s">
        <v>858</v>
      </c>
      <c r="B512" t="str">
        <f>LEFT(Master_file3[[#This Row],[Match ID]],3)</f>
        <v>5.1</v>
      </c>
      <c r="C512" t="str">
        <f>RIGHT(Master_file3[[#This Row],[Match ID]], 5)</f>
        <v>5.1.2</v>
      </c>
      <c r="D512">
        <v>5</v>
      </c>
      <c r="E512">
        <v>0</v>
      </c>
      <c r="F512">
        <v>1</v>
      </c>
      <c r="G512">
        <v>0.66537069000000004</v>
      </c>
      <c r="H512">
        <v>0.70021849899999999</v>
      </c>
      <c r="I512">
        <v>0.98</v>
      </c>
      <c r="J512">
        <v>1</v>
      </c>
      <c r="K512">
        <v>0.97</v>
      </c>
      <c r="L512">
        <v>0.63</v>
      </c>
      <c r="M512">
        <v>0.34</v>
      </c>
      <c r="N512">
        <v>0.64400000000000002</v>
      </c>
      <c r="O512">
        <v>0.83899999999999997</v>
      </c>
      <c r="P512" t="s">
        <v>859</v>
      </c>
      <c r="Q512">
        <f>ABS(Master_file3[[#This Row],[Factor loading]])</f>
        <v>0.95</v>
      </c>
      <c r="R512" t="s">
        <v>860</v>
      </c>
      <c r="S512">
        <f>IF(Master_file3[[#This Row],[Abs(loading)]] &gt;= 0.6, 1, 0)</f>
        <v>1</v>
      </c>
      <c r="T512">
        <f>IF(Master_file3[[#This Row],[Abs(loading)]]&gt;=0.7, 1, 0)</f>
        <v>1</v>
      </c>
    </row>
    <row r="513" spans="1:20" x14ac:dyDescent="0.2">
      <c r="A513" t="s">
        <v>906</v>
      </c>
      <c r="B513" t="str">
        <f>LEFT(Master_file3[[#This Row],[Match ID]],3)</f>
        <v>5.2</v>
      </c>
      <c r="C513" t="str">
        <f>RIGHT(Master_file3[[#This Row],[Match ID]], 5)</f>
        <v>5.1.2</v>
      </c>
      <c r="D513">
        <v>5</v>
      </c>
      <c r="E513">
        <v>0</v>
      </c>
      <c r="F513">
        <v>0</v>
      </c>
      <c r="G513">
        <v>0.374528794</v>
      </c>
      <c r="H513">
        <v>0.1215581</v>
      </c>
      <c r="I513">
        <v>0.11</v>
      </c>
      <c r="J513">
        <v>0.12</v>
      </c>
      <c r="K513">
        <v>0.01</v>
      </c>
      <c r="L513">
        <v>0.63</v>
      </c>
      <c r="M513">
        <v>0.38</v>
      </c>
      <c r="N513">
        <v>0.42199999999999999</v>
      </c>
      <c r="O513">
        <v>0.71899999999999997</v>
      </c>
      <c r="P513" t="s">
        <v>123</v>
      </c>
      <c r="Q513">
        <f>ABS(Master_file3[[#This Row],[Factor loading]])</f>
        <v>0.01</v>
      </c>
      <c r="R513" t="s">
        <v>907</v>
      </c>
      <c r="S513">
        <f>IF(Master_file3[[#This Row],[Abs(loading)]] &gt;= 0.6, 1, 0)</f>
        <v>0</v>
      </c>
      <c r="T513">
        <f>IF(Master_file3[[#This Row],[Abs(loading)]]&gt;=0.7, 1, 0)</f>
        <v>0</v>
      </c>
    </row>
    <row r="514" spans="1:20" x14ac:dyDescent="0.2">
      <c r="A514" t="s">
        <v>949</v>
      </c>
      <c r="B514" t="str">
        <f>LEFT(Master_file3[[#This Row],[Match ID]],3)</f>
        <v>5.3</v>
      </c>
      <c r="C514" t="str">
        <f>RIGHT(Master_file3[[#This Row],[Match ID]], 5)</f>
        <v>5.1.2</v>
      </c>
      <c r="D514">
        <v>5</v>
      </c>
      <c r="E514">
        <v>0</v>
      </c>
      <c r="F514">
        <v>0</v>
      </c>
      <c r="G514">
        <v>0.62853958499999996</v>
      </c>
      <c r="H514">
        <v>0.59491163499999999</v>
      </c>
      <c r="I514">
        <v>0.97</v>
      </c>
      <c r="J514">
        <v>0.98</v>
      </c>
      <c r="K514">
        <v>0.93</v>
      </c>
      <c r="L514">
        <v>0.77</v>
      </c>
      <c r="M514">
        <v>0.68</v>
      </c>
      <c r="N514">
        <v>0.56399999999999995</v>
      </c>
      <c r="O514">
        <v>0.75600000000000001</v>
      </c>
      <c r="P514" t="s">
        <v>215</v>
      </c>
      <c r="Q514">
        <f>ABS(Master_file3[[#This Row],[Factor loading]])</f>
        <v>0.02</v>
      </c>
      <c r="R514" t="s">
        <v>950</v>
      </c>
      <c r="S514">
        <f>IF(Master_file3[[#This Row],[Abs(loading)]] &gt;= 0.6, 1, 0)</f>
        <v>0</v>
      </c>
      <c r="T514">
        <f>IF(Master_file3[[#This Row],[Abs(loading)]]&gt;=0.7, 1, 0)</f>
        <v>0</v>
      </c>
    </row>
    <row r="515" spans="1:20" x14ac:dyDescent="0.2">
      <c r="A515" t="s">
        <v>1001</v>
      </c>
      <c r="B515" t="str">
        <f>LEFT(Master_file3[[#This Row],[Match ID]],3)</f>
        <v>5.4</v>
      </c>
      <c r="C515" t="str">
        <f>RIGHT(Master_file3[[#This Row],[Match ID]], 5)</f>
        <v>5.1.2</v>
      </c>
      <c r="D515">
        <v>5</v>
      </c>
      <c r="E515">
        <v>0</v>
      </c>
      <c r="F515">
        <v>0</v>
      </c>
      <c r="G515">
        <v>0.515120986</v>
      </c>
      <c r="H515">
        <v>0.42814001400000001</v>
      </c>
      <c r="I515">
        <v>0.03</v>
      </c>
      <c r="J515">
        <v>0.01</v>
      </c>
      <c r="K515">
        <v>0.01</v>
      </c>
      <c r="L515">
        <v>0.74</v>
      </c>
      <c r="M515">
        <v>0.56999999999999995</v>
      </c>
      <c r="N515">
        <v>0.441</v>
      </c>
      <c r="O515">
        <v>0.69399999999999995</v>
      </c>
      <c r="P515" t="s">
        <v>215</v>
      </c>
      <c r="Q515">
        <f>ABS(Master_file3[[#This Row],[Factor loading]])</f>
        <v>0.02</v>
      </c>
      <c r="R515" t="s">
        <v>25</v>
      </c>
      <c r="S515">
        <f>IF(Master_file3[[#This Row],[Abs(loading)]] &gt;= 0.6, 1, 0)</f>
        <v>0</v>
      </c>
      <c r="T515">
        <f>IF(Master_file3[[#This Row],[Abs(loading)]]&gt;=0.7, 1, 0)</f>
        <v>0</v>
      </c>
    </row>
    <row r="516" spans="1:20" x14ac:dyDescent="0.2">
      <c r="A516" t="s">
        <v>1040</v>
      </c>
      <c r="B516" t="str">
        <f>LEFT(Master_file3[[#This Row],[Match ID]],3)</f>
        <v>5.5</v>
      </c>
      <c r="C516" t="str">
        <f>RIGHT(Master_file3[[#This Row],[Match ID]], 5)</f>
        <v>5.1.2</v>
      </c>
      <c r="D516">
        <v>5</v>
      </c>
      <c r="E516">
        <v>0</v>
      </c>
      <c r="F516">
        <v>0</v>
      </c>
      <c r="G516">
        <v>0.55739769800000005</v>
      </c>
      <c r="H516">
        <v>0.45878291100000002</v>
      </c>
      <c r="I516">
        <v>0.95</v>
      </c>
      <c r="J516">
        <v>0.96</v>
      </c>
      <c r="K516">
        <v>0.44</v>
      </c>
      <c r="L516">
        <v>0.79</v>
      </c>
      <c r="M516">
        <v>0.67</v>
      </c>
      <c r="N516">
        <v>0.49299999999999999</v>
      </c>
      <c r="O516">
        <v>0.71099999999999997</v>
      </c>
      <c r="P516" t="s">
        <v>123</v>
      </c>
      <c r="Q516">
        <f>ABS(Master_file3[[#This Row],[Factor loading]])</f>
        <v>0.01</v>
      </c>
      <c r="R516" t="s">
        <v>25</v>
      </c>
      <c r="S516">
        <f>IF(Master_file3[[#This Row],[Abs(loading)]] &gt;= 0.6, 1, 0)</f>
        <v>0</v>
      </c>
      <c r="T516">
        <f>IF(Master_file3[[#This Row],[Abs(loading)]]&gt;=0.7, 1, 0)</f>
        <v>0</v>
      </c>
    </row>
    <row r="517" spans="1:20" x14ac:dyDescent="0.2">
      <c r="A517" t="s">
        <v>861</v>
      </c>
      <c r="B517" t="str">
        <f>LEFT(Master_file3[[#This Row],[Match ID]],3)</f>
        <v>5.1</v>
      </c>
      <c r="C517" t="str">
        <f>RIGHT(Master_file3[[#This Row],[Match ID]], 5)</f>
        <v>5.1.3</v>
      </c>
      <c r="D517">
        <v>5</v>
      </c>
      <c r="E517">
        <v>0</v>
      </c>
      <c r="F517">
        <v>1</v>
      </c>
      <c r="G517">
        <v>0.476163212</v>
      </c>
      <c r="H517">
        <v>0.13146275299999999</v>
      </c>
      <c r="I517">
        <v>0.14000000000000001</v>
      </c>
      <c r="J517">
        <v>0.14000000000000001</v>
      </c>
      <c r="K517">
        <v>0.06</v>
      </c>
      <c r="L517">
        <v>0.62</v>
      </c>
      <c r="M517">
        <v>0.16</v>
      </c>
      <c r="N517">
        <v>0.52600000000000002</v>
      </c>
      <c r="O517">
        <v>0.77400000000000002</v>
      </c>
      <c r="P517" t="s">
        <v>856</v>
      </c>
      <c r="Q517">
        <f>ABS(Master_file3[[#This Row],[Factor loading]])</f>
        <v>0.96</v>
      </c>
      <c r="R517" t="s">
        <v>862</v>
      </c>
      <c r="S517">
        <f>IF(Master_file3[[#This Row],[Abs(loading)]] &gt;= 0.6, 1, 0)</f>
        <v>1</v>
      </c>
      <c r="T517">
        <f>IF(Master_file3[[#This Row],[Abs(loading)]]&gt;=0.7, 1, 0)</f>
        <v>1</v>
      </c>
    </row>
    <row r="518" spans="1:20" x14ac:dyDescent="0.2">
      <c r="A518" t="s">
        <v>908</v>
      </c>
      <c r="B518" t="str">
        <f>LEFT(Master_file3[[#This Row],[Match ID]],3)</f>
        <v>5.2</v>
      </c>
      <c r="C518" t="str">
        <f>RIGHT(Master_file3[[#This Row],[Match ID]], 5)</f>
        <v>5.1.3</v>
      </c>
      <c r="D518">
        <v>5</v>
      </c>
      <c r="E518">
        <v>0</v>
      </c>
      <c r="F518">
        <v>0</v>
      </c>
      <c r="G518">
        <v>0.464257221</v>
      </c>
      <c r="H518">
        <v>0.22692809999999999</v>
      </c>
      <c r="I518">
        <v>0.04</v>
      </c>
      <c r="J518">
        <v>0.11</v>
      </c>
      <c r="K518">
        <v>0.01</v>
      </c>
      <c r="L518">
        <v>0.63</v>
      </c>
      <c r="M518">
        <v>0.21</v>
      </c>
      <c r="N518">
        <v>0.57199999999999995</v>
      </c>
      <c r="O518">
        <v>0.73499999999999999</v>
      </c>
      <c r="P518" t="s">
        <v>213</v>
      </c>
      <c r="Q518">
        <f>ABS(Master_file3[[#This Row],[Factor loading]])</f>
        <v>0.08</v>
      </c>
      <c r="R518" t="s">
        <v>560</v>
      </c>
      <c r="S518">
        <f>IF(Master_file3[[#This Row],[Abs(loading)]] &gt;= 0.6, 1, 0)</f>
        <v>0</v>
      </c>
      <c r="T518">
        <f>IF(Master_file3[[#This Row],[Abs(loading)]]&gt;=0.7, 1, 0)</f>
        <v>0</v>
      </c>
    </row>
    <row r="519" spans="1:20" x14ac:dyDescent="0.2">
      <c r="A519" t="s">
        <v>951</v>
      </c>
      <c r="B519" t="str">
        <f>LEFT(Master_file3[[#This Row],[Match ID]],3)</f>
        <v>5.3</v>
      </c>
      <c r="C519" t="str">
        <f>RIGHT(Master_file3[[#This Row],[Match ID]], 5)</f>
        <v>5.1.3</v>
      </c>
      <c r="D519">
        <v>5</v>
      </c>
      <c r="E519">
        <v>0</v>
      </c>
      <c r="F519">
        <v>0</v>
      </c>
      <c r="G519">
        <v>0.55009810599999998</v>
      </c>
      <c r="H519">
        <v>0.47832089700000002</v>
      </c>
      <c r="I519">
        <v>0.88</v>
      </c>
      <c r="J519">
        <v>0.99</v>
      </c>
      <c r="K519">
        <v>0.67</v>
      </c>
      <c r="L519">
        <v>0.69</v>
      </c>
      <c r="M519">
        <v>0.41</v>
      </c>
      <c r="N519">
        <v>0.59199999999999997</v>
      </c>
      <c r="O519">
        <v>0.73799999999999999</v>
      </c>
      <c r="P519" t="s">
        <v>57</v>
      </c>
      <c r="Q519">
        <f>ABS(Master_file3[[#This Row],[Factor loading]])</f>
        <v>0.02</v>
      </c>
      <c r="R519" t="s">
        <v>952</v>
      </c>
      <c r="S519">
        <f>IF(Master_file3[[#This Row],[Abs(loading)]] &gt;= 0.6, 1, 0)</f>
        <v>0</v>
      </c>
      <c r="T519">
        <f>IF(Master_file3[[#This Row],[Abs(loading)]]&gt;=0.7, 1, 0)</f>
        <v>0</v>
      </c>
    </row>
    <row r="520" spans="1:20" x14ac:dyDescent="0.2">
      <c r="A520" t="s">
        <v>1002</v>
      </c>
      <c r="B520" t="str">
        <f>LEFT(Master_file3[[#This Row],[Match ID]],3)</f>
        <v>5.4</v>
      </c>
      <c r="C520" t="str">
        <f>RIGHT(Master_file3[[#This Row],[Match ID]], 5)</f>
        <v>5.1.3</v>
      </c>
      <c r="D520">
        <v>5</v>
      </c>
      <c r="E520">
        <v>0</v>
      </c>
      <c r="F520">
        <v>0</v>
      </c>
      <c r="G520">
        <v>0.54227150400000002</v>
      </c>
      <c r="H520">
        <v>0.44978359299999998</v>
      </c>
      <c r="I520">
        <v>0.1</v>
      </c>
      <c r="J520">
        <v>0.57999999999999996</v>
      </c>
      <c r="K520">
        <v>0.01</v>
      </c>
      <c r="L520">
        <v>0.67</v>
      </c>
      <c r="M520">
        <v>0.4</v>
      </c>
      <c r="N520">
        <v>0.61699999999999999</v>
      </c>
      <c r="O520">
        <v>0.73499999999999999</v>
      </c>
      <c r="P520" t="s">
        <v>74</v>
      </c>
      <c r="Q520">
        <f>ABS(Master_file3[[#This Row],[Factor loading]])</f>
        <v>7.0000000000000007E-2</v>
      </c>
      <c r="R520" t="s">
        <v>25</v>
      </c>
      <c r="S520">
        <f>IF(Master_file3[[#This Row],[Abs(loading)]] &gt;= 0.6, 1, 0)</f>
        <v>0</v>
      </c>
      <c r="T520">
        <f>IF(Master_file3[[#This Row],[Abs(loading)]]&gt;=0.7, 1, 0)</f>
        <v>0</v>
      </c>
    </row>
    <row r="521" spans="1:20" x14ac:dyDescent="0.2">
      <c r="A521" t="s">
        <v>1041</v>
      </c>
      <c r="B521" t="str">
        <f>LEFT(Master_file3[[#This Row],[Match ID]],3)</f>
        <v>5.5</v>
      </c>
      <c r="C521" t="str">
        <f>RIGHT(Master_file3[[#This Row],[Match ID]], 5)</f>
        <v>5.1.3</v>
      </c>
      <c r="D521">
        <v>5</v>
      </c>
      <c r="E521">
        <v>0</v>
      </c>
      <c r="F521">
        <v>0</v>
      </c>
      <c r="G521">
        <v>0.50890296099999999</v>
      </c>
      <c r="H521">
        <v>0.37818494400000002</v>
      </c>
      <c r="I521">
        <v>0.88</v>
      </c>
      <c r="J521">
        <v>1</v>
      </c>
      <c r="K521">
        <v>0.3</v>
      </c>
      <c r="L521">
        <v>0.62</v>
      </c>
      <c r="M521">
        <v>0.26</v>
      </c>
      <c r="N521">
        <v>0.57199999999999995</v>
      </c>
      <c r="O521">
        <v>0.70599999999999996</v>
      </c>
      <c r="P521" t="s">
        <v>114</v>
      </c>
      <c r="Q521">
        <f>ABS(Master_file3[[#This Row],[Factor loading]])</f>
        <v>0.01</v>
      </c>
      <c r="R521" t="s">
        <v>25</v>
      </c>
      <c r="S521">
        <f>IF(Master_file3[[#This Row],[Abs(loading)]] &gt;= 0.6, 1, 0)</f>
        <v>0</v>
      </c>
      <c r="T521">
        <f>IF(Master_file3[[#This Row],[Abs(loading)]]&gt;=0.7, 1, 0)</f>
        <v>0</v>
      </c>
    </row>
    <row r="522" spans="1:20" x14ac:dyDescent="0.2">
      <c r="A522" t="s">
        <v>863</v>
      </c>
      <c r="B522" t="str">
        <f>LEFT(Master_file3[[#This Row],[Match ID]],3)</f>
        <v>5.1</v>
      </c>
      <c r="C522" t="str">
        <f>RIGHT(Master_file3[[#This Row],[Match ID]], 5)</f>
        <v>5.1.4</v>
      </c>
      <c r="D522">
        <v>5</v>
      </c>
      <c r="E522">
        <v>0</v>
      </c>
      <c r="F522">
        <v>1</v>
      </c>
      <c r="G522">
        <v>0.54711705799999999</v>
      </c>
      <c r="H522">
        <v>0.30699041500000002</v>
      </c>
      <c r="I522">
        <v>0.86</v>
      </c>
      <c r="J522">
        <v>0.21</v>
      </c>
      <c r="K522">
        <v>0.01</v>
      </c>
      <c r="L522">
        <v>0.63</v>
      </c>
      <c r="M522">
        <v>0.31</v>
      </c>
      <c r="N522">
        <v>0.69</v>
      </c>
      <c r="O522">
        <v>0.78500000000000003</v>
      </c>
      <c r="P522" t="s">
        <v>864</v>
      </c>
      <c r="Q522">
        <f>ABS(Master_file3[[#This Row],[Factor loading]])</f>
        <v>0.89</v>
      </c>
      <c r="R522" t="s">
        <v>865</v>
      </c>
      <c r="S522">
        <f>IF(Master_file3[[#This Row],[Abs(loading)]] &gt;= 0.6, 1, 0)</f>
        <v>1</v>
      </c>
      <c r="T522">
        <f>IF(Master_file3[[#This Row],[Abs(loading)]]&gt;=0.7, 1, 0)</f>
        <v>1</v>
      </c>
    </row>
    <row r="523" spans="1:20" x14ac:dyDescent="0.2">
      <c r="A523" t="s">
        <v>909</v>
      </c>
      <c r="B523" t="str">
        <f>LEFT(Master_file3[[#This Row],[Match ID]],3)</f>
        <v>5.2</v>
      </c>
      <c r="C523" t="str">
        <f>RIGHT(Master_file3[[#This Row],[Match ID]], 5)</f>
        <v>5.1.4</v>
      </c>
      <c r="D523">
        <v>5</v>
      </c>
      <c r="E523">
        <v>0</v>
      </c>
      <c r="F523">
        <v>0</v>
      </c>
      <c r="G523">
        <v>0.39682150799999999</v>
      </c>
      <c r="H523">
        <v>0.11279997999999999</v>
      </c>
      <c r="I523">
        <v>0.03</v>
      </c>
      <c r="J523">
        <v>0</v>
      </c>
      <c r="K523">
        <v>0</v>
      </c>
      <c r="L523">
        <v>0.61</v>
      </c>
      <c r="M523">
        <v>0.3</v>
      </c>
      <c r="N523">
        <v>0.59799999999999998</v>
      </c>
      <c r="O523">
        <v>0.70099999999999996</v>
      </c>
      <c r="P523" t="s">
        <v>165</v>
      </c>
      <c r="Q523">
        <f>ABS(Master_file3[[#This Row],[Factor loading]])</f>
        <v>0</v>
      </c>
      <c r="R523" t="s">
        <v>910</v>
      </c>
      <c r="S523">
        <f>IF(Master_file3[[#This Row],[Abs(loading)]] &gt;= 0.6, 1, 0)</f>
        <v>0</v>
      </c>
      <c r="T523">
        <f>IF(Master_file3[[#This Row],[Abs(loading)]]&gt;=0.7, 1, 0)</f>
        <v>0</v>
      </c>
    </row>
    <row r="524" spans="1:20" x14ac:dyDescent="0.2">
      <c r="A524" t="s">
        <v>953</v>
      </c>
      <c r="B524" t="str">
        <f>LEFT(Master_file3[[#This Row],[Match ID]],3)</f>
        <v>5.3</v>
      </c>
      <c r="C524" t="str">
        <f>RIGHT(Master_file3[[#This Row],[Match ID]], 5)</f>
        <v>5.1.4</v>
      </c>
      <c r="D524">
        <v>5</v>
      </c>
      <c r="E524">
        <v>0</v>
      </c>
      <c r="F524">
        <v>0</v>
      </c>
      <c r="G524">
        <v>0.61681311599999999</v>
      </c>
      <c r="H524">
        <v>0.48076835299999998</v>
      </c>
      <c r="I524">
        <v>0.91</v>
      </c>
      <c r="J524">
        <v>0.92</v>
      </c>
      <c r="K524">
        <v>0.16</v>
      </c>
      <c r="L524">
        <v>0.65</v>
      </c>
      <c r="M524">
        <v>0.4</v>
      </c>
      <c r="N524">
        <v>0.61699999999999999</v>
      </c>
      <c r="O524">
        <v>0.65900000000000003</v>
      </c>
      <c r="P524" t="s">
        <v>64</v>
      </c>
      <c r="Q524">
        <f>ABS(Master_file3[[#This Row],[Factor loading]])</f>
        <v>0.04</v>
      </c>
      <c r="R524" t="s">
        <v>954</v>
      </c>
      <c r="S524">
        <f>IF(Master_file3[[#This Row],[Abs(loading)]] &gt;= 0.6, 1, 0)</f>
        <v>0</v>
      </c>
      <c r="T524">
        <f>IF(Master_file3[[#This Row],[Abs(loading)]]&gt;=0.7, 1, 0)</f>
        <v>0</v>
      </c>
    </row>
    <row r="525" spans="1:20" x14ac:dyDescent="0.2">
      <c r="A525" t="s">
        <v>1003</v>
      </c>
      <c r="B525" t="str">
        <f>LEFT(Master_file3[[#This Row],[Match ID]],3)</f>
        <v>5.4</v>
      </c>
      <c r="C525" t="str">
        <f>RIGHT(Master_file3[[#This Row],[Match ID]], 5)</f>
        <v>5.1.4</v>
      </c>
      <c r="D525">
        <v>5</v>
      </c>
      <c r="E525">
        <v>0</v>
      </c>
      <c r="F525">
        <v>0</v>
      </c>
      <c r="G525">
        <v>0.52604449399999997</v>
      </c>
      <c r="H525">
        <v>0.42890009299999998</v>
      </c>
      <c r="I525">
        <v>0.04</v>
      </c>
      <c r="J525">
        <v>0</v>
      </c>
      <c r="K525">
        <v>0</v>
      </c>
      <c r="L525">
        <v>0.64</v>
      </c>
      <c r="M525">
        <v>0.33</v>
      </c>
      <c r="N525">
        <v>0.57399999999999995</v>
      </c>
      <c r="O525">
        <v>0.66100000000000003</v>
      </c>
      <c r="P525" t="s">
        <v>74</v>
      </c>
      <c r="Q525">
        <f>ABS(Master_file3[[#This Row],[Factor loading]])</f>
        <v>7.0000000000000007E-2</v>
      </c>
      <c r="R525" t="s">
        <v>25</v>
      </c>
      <c r="S525">
        <f>IF(Master_file3[[#This Row],[Abs(loading)]] &gt;= 0.6, 1, 0)</f>
        <v>0</v>
      </c>
      <c r="T525">
        <f>IF(Master_file3[[#This Row],[Abs(loading)]]&gt;=0.7, 1, 0)</f>
        <v>0</v>
      </c>
    </row>
    <row r="526" spans="1:20" x14ac:dyDescent="0.2">
      <c r="A526" t="s">
        <v>1042</v>
      </c>
      <c r="B526" t="str">
        <f>LEFT(Master_file3[[#This Row],[Match ID]],3)</f>
        <v>5.5</v>
      </c>
      <c r="C526" t="str">
        <f>RIGHT(Master_file3[[#This Row],[Match ID]], 5)</f>
        <v>5.1.4</v>
      </c>
      <c r="D526">
        <v>5</v>
      </c>
      <c r="E526">
        <v>0</v>
      </c>
      <c r="F526">
        <v>0</v>
      </c>
      <c r="G526">
        <v>0.59217456599999996</v>
      </c>
      <c r="H526">
        <v>0.439636111</v>
      </c>
      <c r="I526">
        <v>0.89</v>
      </c>
      <c r="J526">
        <v>0.4</v>
      </c>
      <c r="K526">
        <v>0.03</v>
      </c>
      <c r="L526">
        <v>0.66</v>
      </c>
      <c r="M526">
        <v>0.4</v>
      </c>
      <c r="N526">
        <v>0.56999999999999995</v>
      </c>
      <c r="O526">
        <v>0.64600000000000002</v>
      </c>
      <c r="P526" t="s">
        <v>114</v>
      </c>
      <c r="Q526">
        <f>ABS(Master_file3[[#This Row],[Factor loading]])</f>
        <v>0.01</v>
      </c>
      <c r="R526" t="s">
        <v>25</v>
      </c>
      <c r="S526">
        <f>IF(Master_file3[[#This Row],[Abs(loading)]] &gt;= 0.6, 1, 0)</f>
        <v>0</v>
      </c>
      <c r="T526">
        <f>IF(Master_file3[[#This Row],[Abs(loading)]]&gt;=0.7, 1, 0)</f>
        <v>0</v>
      </c>
    </row>
    <row r="527" spans="1:20" x14ac:dyDescent="0.2">
      <c r="A527" t="s">
        <v>866</v>
      </c>
      <c r="B527" t="str">
        <f>LEFT(Master_file3[[#This Row],[Match ID]],3)</f>
        <v>5.1</v>
      </c>
      <c r="C527" t="str">
        <f>RIGHT(Master_file3[[#This Row],[Match ID]], 5)</f>
        <v>5.1.5</v>
      </c>
      <c r="D527">
        <v>5</v>
      </c>
      <c r="E527">
        <v>0</v>
      </c>
      <c r="F527">
        <v>1</v>
      </c>
      <c r="G527">
        <v>0.50494662800000001</v>
      </c>
      <c r="H527">
        <v>0.17128606099999999</v>
      </c>
      <c r="I527">
        <v>0.01</v>
      </c>
      <c r="J527">
        <v>0</v>
      </c>
      <c r="K527">
        <v>0.01</v>
      </c>
      <c r="L527">
        <v>0.72</v>
      </c>
      <c r="M527">
        <v>0.32</v>
      </c>
      <c r="N527">
        <v>0.6</v>
      </c>
      <c r="O527">
        <v>0.81899999999999995</v>
      </c>
      <c r="P527" t="s">
        <v>22</v>
      </c>
      <c r="Q527">
        <f>ABS(Master_file3[[#This Row],[Factor loading]])</f>
        <v>0.84</v>
      </c>
      <c r="R527" t="s">
        <v>867</v>
      </c>
      <c r="S527">
        <f>IF(Master_file3[[#This Row],[Abs(loading)]] &gt;= 0.6, 1, 0)</f>
        <v>1</v>
      </c>
      <c r="T527">
        <f>IF(Master_file3[[#This Row],[Abs(loading)]]&gt;=0.7, 1, 0)</f>
        <v>1</v>
      </c>
    </row>
    <row r="528" spans="1:20" x14ac:dyDescent="0.2">
      <c r="A528" t="s">
        <v>911</v>
      </c>
      <c r="B528" t="str">
        <f>LEFT(Master_file3[[#This Row],[Match ID]],3)</f>
        <v>5.2</v>
      </c>
      <c r="C528" t="str">
        <f>RIGHT(Master_file3[[#This Row],[Match ID]], 5)</f>
        <v>5.1.5</v>
      </c>
      <c r="D528">
        <v>5</v>
      </c>
      <c r="E528">
        <v>0</v>
      </c>
      <c r="F528">
        <v>0</v>
      </c>
      <c r="G528">
        <v>0.48204515100000001</v>
      </c>
      <c r="H528">
        <v>0.27843320399999999</v>
      </c>
      <c r="I528">
        <v>0.02</v>
      </c>
      <c r="J528">
        <v>0.01</v>
      </c>
      <c r="K528">
        <v>0</v>
      </c>
      <c r="L528">
        <v>0.72</v>
      </c>
      <c r="M528">
        <v>0.33</v>
      </c>
      <c r="N528">
        <v>0.60199999999999998</v>
      </c>
      <c r="O528">
        <v>0.78200000000000003</v>
      </c>
      <c r="P528" t="s">
        <v>79</v>
      </c>
      <c r="Q528">
        <f>ABS(Master_file3[[#This Row],[Factor loading]])</f>
        <v>0.1</v>
      </c>
      <c r="R528" t="s">
        <v>912</v>
      </c>
      <c r="S528">
        <f>IF(Master_file3[[#This Row],[Abs(loading)]] &gt;= 0.6, 1, 0)</f>
        <v>0</v>
      </c>
      <c r="T528">
        <f>IF(Master_file3[[#This Row],[Abs(loading)]]&gt;=0.7, 1, 0)</f>
        <v>0</v>
      </c>
    </row>
    <row r="529" spans="1:20" x14ac:dyDescent="0.2">
      <c r="A529" t="s">
        <v>955</v>
      </c>
      <c r="B529" t="str">
        <f>LEFT(Master_file3[[#This Row],[Match ID]],3)</f>
        <v>5.3</v>
      </c>
      <c r="C529" t="str">
        <f>RIGHT(Master_file3[[#This Row],[Match ID]], 5)</f>
        <v>5.1.5</v>
      </c>
      <c r="D529">
        <v>5</v>
      </c>
      <c r="E529">
        <v>0</v>
      </c>
      <c r="F529">
        <v>0</v>
      </c>
      <c r="G529">
        <v>0.55137575699999997</v>
      </c>
      <c r="H529">
        <v>0.40720519399999999</v>
      </c>
      <c r="I529">
        <v>0.77</v>
      </c>
      <c r="J529">
        <v>0.87</v>
      </c>
      <c r="K529">
        <v>0.2</v>
      </c>
      <c r="L529">
        <v>0.76</v>
      </c>
      <c r="M529">
        <v>0.46</v>
      </c>
      <c r="N529">
        <v>0.63100000000000001</v>
      </c>
      <c r="O529">
        <v>0.79900000000000004</v>
      </c>
      <c r="P529" t="s">
        <v>123</v>
      </c>
      <c r="Q529">
        <f>ABS(Master_file3[[#This Row],[Factor loading]])</f>
        <v>0.01</v>
      </c>
      <c r="R529" t="s">
        <v>956</v>
      </c>
      <c r="S529">
        <f>IF(Master_file3[[#This Row],[Abs(loading)]] &gt;= 0.6, 1, 0)</f>
        <v>0</v>
      </c>
      <c r="T529">
        <f>IF(Master_file3[[#This Row],[Abs(loading)]]&gt;=0.7, 1, 0)</f>
        <v>0</v>
      </c>
    </row>
    <row r="530" spans="1:20" x14ac:dyDescent="0.2">
      <c r="A530" t="s">
        <v>1004</v>
      </c>
      <c r="B530" t="str">
        <f>LEFT(Master_file3[[#This Row],[Match ID]],3)</f>
        <v>5.4</v>
      </c>
      <c r="C530" t="str">
        <f>RIGHT(Master_file3[[#This Row],[Match ID]], 5)</f>
        <v>5.1.5</v>
      </c>
      <c r="D530">
        <v>5</v>
      </c>
      <c r="E530">
        <v>0</v>
      </c>
      <c r="F530">
        <v>0</v>
      </c>
      <c r="G530">
        <v>0.50901476499999998</v>
      </c>
      <c r="H530">
        <v>0.43714016700000002</v>
      </c>
      <c r="I530">
        <v>0.03</v>
      </c>
      <c r="J530">
        <v>0</v>
      </c>
      <c r="K530">
        <v>0</v>
      </c>
      <c r="L530">
        <v>0.74</v>
      </c>
      <c r="M530">
        <v>0.41</v>
      </c>
      <c r="N530">
        <v>0.60599999999999998</v>
      </c>
      <c r="O530">
        <v>0.77900000000000003</v>
      </c>
      <c r="P530" t="s">
        <v>215</v>
      </c>
      <c r="Q530">
        <f>ABS(Master_file3[[#This Row],[Factor loading]])</f>
        <v>0.02</v>
      </c>
      <c r="R530" t="s">
        <v>25</v>
      </c>
      <c r="S530">
        <f>IF(Master_file3[[#This Row],[Abs(loading)]] &gt;= 0.6, 1, 0)</f>
        <v>0</v>
      </c>
      <c r="T530">
        <f>IF(Master_file3[[#This Row],[Abs(loading)]]&gt;=0.7, 1, 0)</f>
        <v>0</v>
      </c>
    </row>
    <row r="531" spans="1:20" x14ac:dyDescent="0.2">
      <c r="A531" t="s">
        <v>1043</v>
      </c>
      <c r="B531" t="str">
        <f>LEFT(Master_file3[[#This Row],[Match ID]],3)</f>
        <v>5.5</v>
      </c>
      <c r="C531" t="str">
        <f>RIGHT(Master_file3[[#This Row],[Match ID]], 5)</f>
        <v>5.1.5</v>
      </c>
      <c r="D531">
        <v>5</v>
      </c>
      <c r="E531">
        <v>0</v>
      </c>
      <c r="F531">
        <v>0</v>
      </c>
      <c r="G531">
        <v>0.58150339699999998</v>
      </c>
      <c r="H531">
        <v>0.52922427699999997</v>
      </c>
      <c r="I531">
        <v>0.87</v>
      </c>
      <c r="J531">
        <v>1</v>
      </c>
      <c r="K531">
        <v>0.65</v>
      </c>
      <c r="L531">
        <v>0.74</v>
      </c>
      <c r="M531">
        <v>0.41</v>
      </c>
      <c r="N531">
        <v>0.64500000000000002</v>
      </c>
      <c r="O531">
        <v>0.80500000000000005</v>
      </c>
      <c r="P531" t="s">
        <v>165</v>
      </c>
      <c r="Q531">
        <f>ABS(Master_file3[[#This Row],[Factor loading]])</f>
        <v>0</v>
      </c>
      <c r="R531" t="s">
        <v>25</v>
      </c>
      <c r="S531">
        <f>IF(Master_file3[[#This Row],[Abs(loading)]] &gt;= 0.6, 1, 0)</f>
        <v>0</v>
      </c>
      <c r="T531">
        <f>IF(Master_file3[[#This Row],[Abs(loading)]]&gt;=0.7, 1, 0)</f>
        <v>0</v>
      </c>
    </row>
    <row r="532" spans="1:20" x14ac:dyDescent="0.2">
      <c r="A532" t="s">
        <v>868</v>
      </c>
      <c r="B532" t="str">
        <f>LEFT(Master_file3[[#This Row],[Match ID]],3)</f>
        <v>5.1</v>
      </c>
      <c r="C532" t="str">
        <f>RIGHT(Master_file3[[#This Row],[Match ID]], 5)</f>
        <v>5.1.6</v>
      </c>
      <c r="D532">
        <v>5</v>
      </c>
      <c r="E532">
        <v>0</v>
      </c>
      <c r="F532">
        <v>1</v>
      </c>
      <c r="G532">
        <v>0.55711992399999999</v>
      </c>
      <c r="H532">
        <v>0.32872682800000003</v>
      </c>
      <c r="I532">
        <v>0.02</v>
      </c>
      <c r="J532">
        <v>0.02</v>
      </c>
      <c r="K532">
        <v>0</v>
      </c>
      <c r="L532">
        <v>0.75</v>
      </c>
      <c r="M532">
        <v>0.3</v>
      </c>
      <c r="N532">
        <v>0.62</v>
      </c>
      <c r="O532">
        <v>0.82699999999999996</v>
      </c>
      <c r="P532" t="s">
        <v>727</v>
      </c>
      <c r="Q532">
        <f>ABS(Master_file3[[#This Row],[Factor loading]])</f>
        <v>0.67</v>
      </c>
      <c r="R532" t="s">
        <v>869</v>
      </c>
      <c r="S532">
        <f>IF(Master_file3[[#This Row],[Abs(loading)]] &gt;= 0.6, 1, 0)</f>
        <v>1</v>
      </c>
      <c r="T532">
        <f>IF(Master_file3[[#This Row],[Abs(loading)]]&gt;=0.7, 1, 0)</f>
        <v>0</v>
      </c>
    </row>
    <row r="533" spans="1:20" x14ac:dyDescent="0.2">
      <c r="A533" t="s">
        <v>913</v>
      </c>
      <c r="B533" t="str">
        <f>LEFT(Master_file3[[#This Row],[Match ID]],3)</f>
        <v>5.2</v>
      </c>
      <c r="C533" t="str">
        <f>RIGHT(Master_file3[[#This Row],[Match ID]], 5)</f>
        <v>5.1.6</v>
      </c>
      <c r="D533">
        <v>5</v>
      </c>
      <c r="E533">
        <v>0</v>
      </c>
      <c r="F533">
        <v>0</v>
      </c>
      <c r="G533">
        <v>0.57011282399999996</v>
      </c>
      <c r="H533">
        <v>0.563007653</v>
      </c>
      <c r="I533">
        <v>0.48</v>
      </c>
      <c r="J533">
        <v>0.97</v>
      </c>
      <c r="K533">
        <v>0.53</v>
      </c>
      <c r="L533">
        <v>0.77</v>
      </c>
      <c r="M533">
        <v>0.35</v>
      </c>
      <c r="N533">
        <v>0.73299999999999998</v>
      </c>
      <c r="O533">
        <v>0.84</v>
      </c>
      <c r="P533" t="s">
        <v>186</v>
      </c>
      <c r="Q533">
        <f>ABS(Master_file3[[#This Row],[Factor loading]])</f>
        <v>0.25</v>
      </c>
      <c r="R533" t="s">
        <v>914</v>
      </c>
      <c r="S533">
        <f>IF(Master_file3[[#This Row],[Abs(loading)]] &gt;= 0.6, 1, 0)</f>
        <v>0</v>
      </c>
      <c r="T533">
        <f>IF(Master_file3[[#This Row],[Abs(loading)]]&gt;=0.7, 1, 0)</f>
        <v>0</v>
      </c>
    </row>
    <row r="534" spans="1:20" x14ac:dyDescent="0.2">
      <c r="A534" t="s">
        <v>957</v>
      </c>
      <c r="B534" t="str">
        <f>LEFT(Master_file3[[#This Row],[Match ID]],3)</f>
        <v>5.3</v>
      </c>
      <c r="C534" t="str">
        <f>RIGHT(Master_file3[[#This Row],[Match ID]], 5)</f>
        <v>5.1.6</v>
      </c>
      <c r="D534">
        <v>5</v>
      </c>
      <c r="E534">
        <v>0</v>
      </c>
      <c r="F534">
        <v>0</v>
      </c>
      <c r="G534">
        <v>0.62627493700000003</v>
      </c>
      <c r="H534">
        <v>0.59839022200000003</v>
      </c>
      <c r="I534">
        <v>0.11</v>
      </c>
      <c r="J534">
        <v>0.85</v>
      </c>
      <c r="K534">
        <v>0.04</v>
      </c>
      <c r="L534">
        <v>0.83</v>
      </c>
      <c r="M534">
        <v>0.56000000000000005</v>
      </c>
      <c r="N534">
        <v>0.67100000000000004</v>
      </c>
      <c r="O534">
        <v>0.81399999999999995</v>
      </c>
      <c r="P534" t="s">
        <v>114</v>
      </c>
      <c r="Q534">
        <f>ABS(Master_file3[[#This Row],[Factor loading]])</f>
        <v>0.01</v>
      </c>
      <c r="R534" t="s">
        <v>958</v>
      </c>
      <c r="S534">
        <f>IF(Master_file3[[#This Row],[Abs(loading)]] &gt;= 0.6, 1, 0)</f>
        <v>0</v>
      </c>
      <c r="T534">
        <f>IF(Master_file3[[#This Row],[Abs(loading)]]&gt;=0.7, 1, 0)</f>
        <v>0</v>
      </c>
    </row>
    <row r="535" spans="1:20" x14ac:dyDescent="0.2">
      <c r="A535" t="s">
        <v>1005</v>
      </c>
      <c r="B535" t="str">
        <f>LEFT(Master_file3[[#This Row],[Match ID]],3)</f>
        <v>5.4</v>
      </c>
      <c r="C535" t="str">
        <f>RIGHT(Master_file3[[#This Row],[Match ID]], 5)</f>
        <v>5.1.6</v>
      </c>
      <c r="D535">
        <v>5</v>
      </c>
      <c r="E535">
        <v>0</v>
      </c>
      <c r="F535">
        <v>0</v>
      </c>
      <c r="G535">
        <v>0.60425193700000002</v>
      </c>
      <c r="H535">
        <v>0.75746732999999999</v>
      </c>
      <c r="I535">
        <v>0.02</v>
      </c>
      <c r="J535">
        <v>0.72</v>
      </c>
      <c r="K535">
        <v>0.16</v>
      </c>
      <c r="L535">
        <v>0.8</v>
      </c>
      <c r="M535">
        <v>0.44</v>
      </c>
      <c r="N535">
        <v>0.69199999999999995</v>
      </c>
      <c r="O535">
        <v>0.81399999999999995</v>
      </c>
      <c r="P535" t="s">
        <v>62</v>
      </c>
      <c r="Q535">
        <f>ABS(Master_file3[[#This Row],[Factor loading]])</f>
        <v>7.0000000000000007E-2</v>
      </c>
      <c r="R535" t="s">
        <v>25</v>
      </c>
      <c r="S535">
        <f>IF(Master_file3[[#This Row],[Abs(loading)]] &gt;= 0.6, 1, 0)</f>
        <v>0</v>
      </c>
      <c r="T535">
        <f>IF(Master_file3[[#This Row],[Abs(loading)]]&gt;=0.7, 1, 0)</f>
        <v>0</v>
      </c>
    </row>
    <row r="536" spans="1:20" x14ac:dyDescent="0.2">
      <c r="A536" t="s">
        <v>1044</v>
      </c>
      <c r="B536" t="str">
        <f>LEFT(Master_file3[[#This Row],[Match ID]],3)</f>
        <v>5.5</v>
      </c>
      <c r="C536" t="str">
        <f>RIGHT(Master_file3[[#This Row],[Match ID]], 5)</f>
        <v>5.1.6</v>
      </c>
      <c r="D536">
        <v>5</v>
      </c>
      <c r="E536">
        <v>0</v>
      </c>
      <c r="F536">
        <v>0</v>
      </c>
      <c r="G536">
        <v>0.67053944099999996</v>
      </c>
      <c r="H536">
        <v>0.70788341799999999</v>
      </c>
      <c r="I536">
        <v>0.6</v>
      </c>
      <c r="J536">
        <v>1</v>
      </c>
      <c r="K536">
        <v>0.09</v>
      </c>
      <c r="L536">
        <v>0.82</v>
      </c>
      <c r="M536">
        <v>0.56999999999999995</v>
      </c>
      <c r="N536">
        <v>0.71199999999999997</v>
      </c>
      <c r="O536">
        <v>0.79900000000000004</v>
      </c>
      <c r="P536" t="s">
        <v>123</v>
      </c>
      <c r="Q536">
        <f>ABS(Master_file3[[#This Row],[Factor loading]])</f>
        <v>0.01</v>
      </c>
      <c r="R536" t="s">
        <v>25</v>
      </c>
      <c r="S536">
        <f>IF(Master_file3[[#This Row],[Abs(loading)]] &gt;= 0.6, 1, 0)</f>
        <v>0</v>
      </c>
      <c r="T536">
        <f>IF(Master_file3[[#This Row],[Abs(loading)]]&gt;=0.7, 1, 0)</f>
        <v>0</v>
      </c>
    </row>
    <row r="537" spans="1:20" x14ac:dyDescent="0.2">
      <c r="A537" t="s">
        <v>870</v>
      </c>
      <c r="B537" t="str">
        <f>LEFT(Master_file3[[#This Row],[Match ID]],3)</f>
        <v>5.1</v>
      </c>
      <c r="C537" t="str">
        <f>RIGHT(Master_file3[[#This Row],[Match ID]], 5)</f>
        <v>5.2.1</v>
      </c>
      <c r="D537">
        <v>5</v>
      </c>
      <c r="E537">
        <v>0</v>
      </c>
      <c r="F537">
        <v>0</v>
      </c>
      <c r="G537">
        <v>0.45967905999999997</v>
      </c>
      <c r="H537">
        <v>8.8366121000000006E-2</v>
      </c>
      <c r="I537">
        <v>0.01</v>
      </c>
      <c r="J537">
        <v>0</v>
      </c>
      <c r="K537">
        <v>0</v>
      </c>
      <c r="L537">
        <v>0.7</v>
      </c>
      <c r="M537">
        <v>0.18</v>
      </c>
      <c r="N537">
        <v>0.54500000000000004</v>
      </c>
      <c r="O537">
        <v>0.68899999999999995</v>
      </c>
      <c r="P537" t="s">
        <v>419</v>
      </c>
      <c r="Q537">
        <f>ABS(Master_file3[[#This Row],[Factor loading]])</f>
        <v>0.7</v>
      </c>
      <c r="R537" t="s">
        <v>871</v>
      </c>
      <c r="S537">
        <f>IF(Master_file3[[#This Row],[Abs(loading)]] &gt;= 0.6, 1, 0)</f>
        <v>1</v>
      </c>
      <c r="T537">
        <f>IF(Master_file3[[#This Row],[Abs(loading)]]&gt;=0.7, 1, 0)</f>
        <v>1</v>
      </c>
    </row>
    <row r="538" spans="1:20" x14ac:dyDescent="0.2">
      <c r="A538" t="s">
        <v>915</v>
      </c>
      <c r="B538" t="str">
        <f>LEFT(Master_file3[[#This Row],[Match ID]],3)</f>
        <v>5.2</v>
      </c>
      <c r="C538" t="str">
        <f>RIGHT(Master_file3[[#This Row],[Match ID]], 5)</f>
        <v>5.2.1</v>
      </c>
      <c r="D538">
        <v>5</v>
      </c>
      <c r="E538">
        <v>0</v>
      </c>
      <c r="F538">
        <v>1</v>
      </c>
      <c r="G538">
        <v>0.436989293</v>
      </c>
      <c r="H538">
        <v>0.24078084499999999</v>
      </c>
      <c r="I538">
        <v>0.61</v>
      </c>
      <c r="J538">
        <v>0.96</v>
      </c>
      <c r="K538">
        <v>0.92</v>
      </c>
      <c r="L538">
        <v>0.71</v>
      </c>
      <c r="M538">
        <v>0.22</v>
      </c>
      <c r="N538">
        <v>0.63500000000000001</v>
      </c>
      <c r="O538">
        <v>0.74399999999999999</v>
      </c>
      <c r="P538" t="s">
        <v>192</v>
      </c>
      <c r="Q538">
        <f>ABS(Master_file3[[#This Row],[Factor loading]])</f>
        <v>0.81</v>
      </c>
      <c r="R538" t="s">
        <v>916</v>
      </c>
      <c r="S538">
        <f>IF(Master_file3[[#This Row],[Abs(loading)]] &gt;= 0.6, 1, 0)</f>
        <v>1</v>
      </c>
      <c r="T538">
        <f>IF(Master_file3[[#This Row],[Abs(loading)]]&gt;=0.7, 1, 0)</f>
        <v>1</v>
      </c>
    </row>
    <row r="539" spans="1:20" x14ac:dyDescent="0.2">
      <c r="A539" t="s">
        <v>959</v>
      </c>
      <c r="B539" t="str">
        <f>LEFT(Master_file3[[#This Row],[Match ID]],3)</f>
        <v>5.3</v>
      </c>
      <c r="C539" t="str">
        <f>RIGHT(Master_file3[[#This Row],[Match ID]], 5)</f>
        <v>5.2.1</v>
      </c>
      <c r="D539">
        <v>5</v>
      </c>
      <c r="E539">
        <v>0</v>
      </c>
      <c r="F539">
        <v>0</v>
      </c>
      <c r="G539">
        <v>0.45255332100000001</v>
      </c>
      <c r="H539">
        <v>0.17948108900000001</v>
      </c>
      <c r="I539">
        <v>0.01</v>
      </c>
      <c r="J539">
        <v>0</v>
      </c>
      <c r="K539">
        <v>0</v>
      </c>
      <c r="L539">
        <v>0.68</v>
      </c>
      <c r="M539">
        <v>0.11</v>
      </c>
      <c r="N539">
        <v>0.58799999999999997</v>
      </c>
      <c r="O539">
        <v>0.73</v>
      </c>
      <c r="P539" t="s">
        <v>123</v>
      </c>
      <c r="Q539">
        <f>ABS(Master_file3[[#This Row],[Factor loading]])</f>
        <v>0.01</v>
      </c>
      <c r="R539" t="s">
        <v>960</v>
      </c>
      <c r="S539">
        <f>IF(Master_file3[[#This Row],[Abs(loading)]] &gt;= 0.6, 1, 0)</f>
        <v>0</v>
      </c>
      <c r="T539">
        <f>IF(Master_file3[[#This Row],[Abs(loading)]]&gt;=0.7, 1, 0)</f>
        <v>0</v>
      </c>
    </row>
    <row r="540" spans="1:20" x14ac:dyDescent="0.2">
      <c r="A540" t="s">
        <v>1006</v>
      </c>
      <c r="B540" t="str">
        <f>LEFT(Master_file3[[#This Row],[Match ID]],3)</f>
        <v>5.4</v>
      </c>
      <c r="C540" t="str">
        <f>RIGHT(Master_file3[[#This Row],[Match ID]], 5)</f>
        <v>5.2.1</v>
      </c>
      <c r="D540">
        <v>5</v>
      </c>
      <c r="E540">
        <v>0</v>
      </c>
      <c r="F540">
        <v>0</v>
      </c>
      <c r="G540">
        <v>0.51731017899999998</v>
      </c>
      <c r="H540">
        <v>0.396000713</v>
      </c>
      <c r="I540">
        <v>0.01</v>
      </c>
      <c r="J540">
        <v>0</v>
      </c>
      <c r="K540">
        <v>0.16</v>
      </c>
      <c r="L540">
        <v>0.67</v>
      </c>
      <c r="M540">
        <v>0.12</v>
      </c>
      <c r="N540">
        <v>0.65800000000000003</v>
      </c>
      <c r="O540">
        <v>0.74299999999999999</v>
      </c>
      <c r="P540" t="s">
        <v>226</v>
      </c>
      <c r="Q540">
        <f>ABS(Master_file3[[#This Row],[Factor loading]])</f>
        <v>0.13</v>
      </c>
      <c r="R540" t="s">
        <v>25</v>
      </c>
      <c r="S540">
        <f>IF(Master_file3[[#This Row],[Abs(loading)]] &gt;= 0.6, 1, 0)</f>
        <v>0</v>
      </c>
      <c r="T540">
        <f>IF(Master_file3[[#This Row],[Abs(loading)]]&gt;=0.7, 1, 0)</f>
        <v>0</v>
      </c>
    </row>
    <row r="541" spans="1:20" x14ac:dyDescent="0.2">
      <c r="A541" t="s">
        <v>1045</v>
      </c>
      <c r="B541" t="str">
        <f>LEFT(Master_file3[[#This Row],[Match ID]],3)</f>
        <v>5.5</v>
      </c>
      <c r="C541" t="str">
        <f>RIGHT(Master_file3[[#This Row],[Match ID]], 5)</f>
        <v>5.2.1</v>
      </c>
      <c r="D541">
        <v>5</v>
      </c>
      <c r="E541">
        <v>0</v>
      </c>
      <c r="F541">
        <v>0</v>
      </c>
      <c r="G541">
        <v>0.56318875800000001</v>
      </c>
      <c r="H541">
        <v>0.51245522499999996</v>
      </c>
      <c r="I541">
        <v>0.35</v>
      </c>
      <c r="J541">
        <v>0.36</v>
      </c>
      <c r="K541">
        <v>0.38</v>
      </c>
      <c r="L541">
        <v>0.75</v>
      </c>
      <c r="M541">
        <v>0.41</v>
      </c>
      <c r="N541">
        <v>0.70599999999999996</v>
      </c>
      <c r="O541">
        <v>0.70799999999999996</v>
      </c>
      <c r="P541" t="s">
        <v>215</v>
      </c>
      <c r="Q541">
        <f>ABS(Master_file3[[#This Row],[Factor loading]])</f>
        <v>0.02</v>
      </c>
      <c r="R541" t="s">
        <v>25</v>
      </c>
      <c r="S541">
        <f>IF(Master_file3[[#This Row],[Abs(loading)]] &gt;= 0.6, 1, 0)</f>
        <v>0</v>
      </c>
      <c r="T541">
        <f>IF(Master_file3[[#This Row],[Abs(loading)]]&gt;=0.7, 1, 0)</f>
        <v>0</v>
      </c>
    </row>
    <row r="542" spans="1:20" x14ac:dyDescent="0.2">
      <c r="A542" t="s">
        <v>872</v>
      </c>
      <c r="B542" t="str">
        <f>LEFT(Master_file3[[#This Row],[Match ID]],3)</f>
        <v>5.1</v>
      </c>
      <c r="C542" t="str">
        <f>RIGHT(Master_file3[[#This Row],[Match ID]], 5)</f>
        <v>5.2.2</v>
      </c>
      <c r="D542">
        <v>5</v>
      </c>
      <c r="E542">
        <v>0</v>
      </c>
      <c r="F542">
        <v>0</v>
      </c>
      <c r="G542">
        <v>0.44457141500000003</v>
      </c>
      <c r="H542">
        <v>0.14708586000000001</v>
      </c>
      <c r="I542">
        <v>0</v>
      </c>
      <c r="J542">
        <v>0</v>
      </c>
      <c r="K542">
        <v>0</v>
      </c>
      <c r="L542">
        <v>0.71</v>
      </c>
      <c r="M542">
        <v>0.17</v>
      </c>
      <c r="N542">
        <v>0.497</v>
      </c>
      <c r="O542">
        <v>0.72699999999999998</v>
      </c>
      <c r="P542" t="s">
        <v>873</v>
      </c>
      <c r="Q542">
        <f>ABS(Master_file3[[#This Row],[Factor loading]])</f>
        <v>0.5</v>
      </c>
      <c r="R542" t="s">
        <v>874</v>
      </c>
      <c r="S542">
        <f>IF(Master_file3[[#This Row],[Abs(loading)]] &gt;= 0.6, 1, 0)</f>
        <v>0</v>
      </c>
      <c r="T542">
        <f>IF(Master_file3[[#This Row],[Abs(loading)]]&gt;=0.7, 1, 0)</f>
        <v>0</v>
      </c>
    </row>
    <row r="543" spans="1:20" x14ac:dyDescent="0.2">
      <c r="A543" t="s">
        <v>917</v>
      </c>
      <c r="B543" t="str">
        <f>LEFT(Master_file3[[#This Row],[Match ID]],3)</f>
        <v>5.2</v>
      </c>
      <c r="C543" t="str">
        <f>RIGHT(Master_file3[[#This Row],[Match ID]], 5)</f>
        <v>5.2.2</v>
      </c>
      <c r="D543">
        <v>5</v>
      </c>
      <c r="E543">
        <v>0</v>
      </c>
      <c r="F543">
        <v>1</v>
      </c>
      <c r="G543">
        <v>0.59321535400000003</v>
      </c>
      <c r="H543">
        <v>0.60222822399999998</v>
      </c>
      <c r="I543">
        <v>0.33</v>
      </c>
      <c r="J543">
        <v>0.95</v>
      </c>
      <c r="K543">
        <v>0.96</v>
      </c>
      <c r="L543">
        <v>0.73</v>
      </c>
      <c r="M543">
        <v>0.26</v>
      </c>
      <c r="N543">
        <v>0.63100000000000001</v>
      </c>
      <c r="O543">
        <v>0.77900000000000003</v>
      </c>
      <c r="P543" t="s">
        <v>91</v>
      </c>
      <c r="Q543">
        <f>ABS(Master_file3[[#This Row],[Factor loading]])</f>
        <v>0.75</v>
      </c>
      <c r="R543" t="s">
        <v>918</v>
      </c>
      <c r="S543">
        <f>IF(Master_file3[[#This Row],[Abs(loading)]] &gt;= 0.6, 1, 0)</f>
        <v>1</v>
      </c>
      <c r="T543">
        <f>IF(Master_file3[[#This Row],[Abs(loading)]]&gt;=0.7, 1, 0)</f>
        <v>1</v>
      </c>
    </row>
    <row r="544" spans="1:20" x14ac:dyDescent="0.2">
      <c r="A544" t="s">
        <v>961</v>
      </c>
      <c r="B544" t="str">
        <f>LEFT(Master_file3[[#This Row],[Match ID]],3)</f>
        <v>5.3</v>
      </c>
      <c r="C544" t="str">
        <f>RIGHT(Master_file3[[#This Row],[Match ID]], 5)</f>
        <v>5.2.2</v>
      </c>
      <c r="D544">
        <v>5</v>
      </c>
      <c r="E544">
        <v>0</v>
      </c>
      <c r="F544">
        <v>0</v>
      </c>
      <c r="G544">
        <v>0.41000392000000002</v>
      </c>
      <c r="H544">
        <v>0.24076436500000001</v>
      </c>
      <c r="I544">
        <v>0</v>
      </c>
      <c r="J544">
        <v>0</v>
      </c>
      <c r="K544">
        <v>0</v>
      </c>
      <c r="L544">
        <v>0.69</v>
      </c>
      <c r="M544">
        <v>0.13</v>
      </c>
      <c r="N544">
        <v>0.54400000000000004</v>
      </c>
      <c r="O544">
        <v>0.73299999999999998</v>
      </c>
      <c r="P544" t="s">
        <v>64</v>
      </c>
      <c r="Q544">
        <f>ABS(Master_file3[[#This Row],[Factor loading]])</f>
        <v>0.04</v>
      </c>
      <c r="R544" t="s">
        <v>930</v>
      </c>
      <c r="S544">
        <f>IF(Master_file3[[#This Row],[Abs(loading)]] &gt;= 0.6, 1, 0)</f>
        <v>0</v>
      </c>
      <c r="T544">
        <f>IF(Master_file3[[#This Row],[Abs(loading)]]&gt;=0.7, 1, 0)</f>
        <v>0</v>
      </c>
    </row>
    <row r="545" spans="1:20" x14ac:dyDescent="0.2">
      <c r="A545" t="s">
        <v>1007</v>
      </c>
      <c r="B545" t="str">
        <f>LEFT(Master_file3[[#This Row],[Match ID]],3)</f>
        <v>5.4</v>
      </c>
      <c r="C545" t="str">
        <f>RIGHT(Master_file3[[#This Row],[Match ID]], 5)</f>
        <v>5.2.2</v>
      </c>
      <c r="D545">
        <v>5</v>
      </c>
      <c r="E545">
        <v>0</v>
      </c>
      <c r="F545">
        <v>0</v>
      </c>
      <c r="G545">
        <v>0.53931782900000003</v>
      </c>
      <c r="H545">
        <v>0.39427769200000001</v>
      </c>
      <c r="I545">
        <v>0</v>
      </c>
      <c r="J545">
        <v>0</v>
      </c>
      <c r="K545">
        <v>0.02</v>
      </c>
      <c r="L545">
        <v>0.69</v>
      </c>
      <c r="M545">
        <v>0.14000000000000001</v>
      </c>
      <c r="N545">
        <v>0.624</v>
      </c>
      <c r="O545">
        <v>0.76800000000000002</v>
      </c>
      <c r="P545" t="s">
        <v>68</v>
      </c>
      <c r="Q545">
        <f>ABS(Master_file3[[#This Row],[Factor loading]])</f>
        <v>0.1</v>
      </c>
      <c r="R545" t="s">
        <v>25</v>
      </c>
      <c r="S545">
        <f>IF(Master_file3[[#This Row],[Abs(loading)]] &gt;= 0.6, 1, 0)</f>
        <v>0</v>
      </c>
      <c r="T545">
        <f>IF(Master_file3[[#This Row],[Abs(loading)]]&gt;=0.7, 1, 0)</f>
        <v>0</v>
      </c>
    </row>
    <row r="546" spans="1:20" x14ac:dyDescent="0.2">
      <c r="A546" t="s">
        <v>1046</v>
      </c>
      <c r="B546" t="str">
        <f>LEFT(Master_file3[[#This Row],[Match ID]],3)</f>
        <v>5.5</v>
      </c>
      <c r="C546" t="str">
        <f>RIGHT(Master_file3[[#This Row],[Match ID]], 5)</f>
        <v>5.2.2</v>
      </c>
      <c r="D546">
        <v>5</v>
      </c>
      <c r="E546">
        <v>0</v>
      </c>
      <c r="F546">
        <v>0</v>
      </c>
      <c r="G546">
        <v>0.53517719699999999</v>
      </c>
      <c r="H546">
        <v>0.37805905899999998</v>
      </c>
      <c r="I546">
        <v>0.09</v>
      </c>
      <c r="J546">
        <v>0.05</v>
      </c>
      <c r="K546">
        <v>0.01</v>
      </c>
      <c r="L546">
        <v>0.67</v>
      </c>
      <c r="M546">
        <v>0.2</v>
      </c>
      <c r="N546">
        <v>0.65200000000000002</v>
      </c>
      <c r="O546">
        <v>0.73399999999999999</v>
      </c>
      <c r="P546" t="s">
        <v>165</v>
      </c>
      <c r="Q546">
        <f>ABS(Master_file3[[#This Row],[Factor loading]])</f>
        <v>0</v>
      </c>
      <c r="R546" t="s">
        <v>25</v>
      </c>
      <c r="S546">
        <f>IF(Master_file3[[#This Row],[Abs(loading)]] &gt;= 0.6, 1, 0)</f>
        <v>0</v>
      </c>
      <c r="T546">
        <f>IF(Master_file3[[#This Row],[Abs(loading)]]&gt;=0.7, 1, 0)</f>
        <v>0</v>
      </c>
    </row>
    <row r="547" spans="1:20" x14ac:dyDescent="0.2">
      <c r="A547" t="s">
        <v>875</v>
      </c>
      <c r="B547" t="str">
        <f>LEFT(Master_file3[[#This Row],[Match ID]],3)</f>
        <v>5.1</v>
      </c>
      <c r="C547" t="str">
        <f>RIGHT(Master_file3[[#This Row],[Match ID]], 5)</f>
        <v>5.2.3</v>
      </c>
      <c r="D547">
        <v>5</v>
      </c>
      <c r="E547">
        <v>0</v>
      </c>
      <c r="F547">
        <v>0</v>
      </c>
      <c r="G547">
        <v>0.37873292200000003</v>
      </c>
      <c r="H547">
        <v>0.11747397499999999</v>
      </c>
      <c r="I547">
        <v>0.01</v>
      </c>
      <c r="J547">
        <v>0</v>
      </c>
      <c r="K547">
        <v>0</v>
      </c>
      <c r="L547">
        <v>0.66</v>
      </c>
      <c r="M547">
        <v>0.14000000000000001</v>
      </c>
      <c r="N547">
        <v>0.52700000000000002</v>
      </c>
      <c r="O547">
        <v>0.70399999999999996</v>
      </c>
      <c r="P547" t="s">
        <v>112</v>
      </c>
      <c r="Q547">
        <f>ABS(Master_file3[[#This Row],[Factor loading]])</f>
        <v>0.3</v>
      </c>
      <c r="R547" t="s">
        <v>876</v>
      </c>
      <c r="S547">
        <f>IF(Master_file3[[#This Row],[Abs(loading)]] &gt;= 0.6, 1, 0)</f>
        <v>0</v>
      </c>
      <c r="T547">
        <f>IF(Master_file3[[#This Row],[Abs(loading)]]&gt;=0.7, 1, 0)</f>
        <v>0</v>
      </c>
    </row>
    <row r="548" spans="1:20" x14ac:dyDescent="0.2">
      <c r="A548" t="s">
        <v>919</v>
      </c>
      <c r="B548" t="str">
        <f>LEFT(Master_file3[[#This Row],[Match ID]],3)</f>
        <v>5.2</v>
      </c>
      <c r="C548" t="str">
        <f>RIGHT(Master_file3[[#This Row],[Match ID]], 5)</f>
        <v>5.2.3</v>
      </c>
      <c r="D548">
        <v>5</v>
      </c>
      <c r="E548">
        <v>0</v>
      </c>
      <c r="F548">
        <v>1</v>
      </c>
      <c r="G548">
        <v>0.40666397300000001</v>
      </c>
      <c r="H548">
        <v>0.18130211500000001</v>
      </c>
      <c r="I548">
        <v>0.39</v>
      </c>
      <c r="J548">
        <v>0.82</v>
      </c>
      <c r="K548">
        <v>0.69</v>
      </c>
      <c r="L548">
        <v>0.67</v>
      </c>
      <c r="M548">
        <v>0.21</v>
      </c>
      <c r="N548">
        <v>0.60299999999999998</v>
      </c>
      <c r="O548">
        <v>0.73199999999999998</v>
      </c>
      <c r="P548" t="s">
        <v>16</v>
      </c>
      <c r="Q548">
        <f>ABS(Master_file3[[#This Row],[Factor loading]])</f>
        <v>0.6</v>
      </c>
      <c r="R548" t="s">
        <v>920</v>
      </c>
      <c r="S548">
        <f>IF(Master_file3[[#This Row],[Abs(loading)]] &gt;= 0.6, 1, 0)</f>
        <v>1</v>
      </c>
      <c r="T548">
        <f>IF(Master_file3[[#This Row],[Abs(loading)]]&gt;=0.7, 1, 0)</f>
        <v>0</v>
      </c>
    </row>
    <row r="549" spans="1:20" x14ac:dyDescent="0.2">
      <c r="A549" t="s">
        <v>962</v>
      </c>
      <c r="B549" t="str">
        <f>LEFT(Master_file3[[#This Row],[Match ID]],3)</f>
        <v>5.3</v>
      </c>
      <c r="C549" t="str">
        <f>RIGHT(Master_file3[[#This Row],[Match ID]], 5)</f>
        <v>5.2.3</v>
      </c>
      <c r="D549">
        <v>5</v>
      </c>
      <c r="E549">
        <v>0</v>
      </c>
      <c r="F549">
        <v>0</v>
      </c>
      <c r="G549">
        <v>0.365830139</v>
      </c>
      <c r="H549">
        <v>0.17288629699999999</v>
      </c>
      <c r="I549">
        <v>0.02</v>
      </c>
      <c r="J549">
        <v>0</v>
      </c>
      <c r="K549">
        <v>0</v>
      </c>
      <c r="L549">
        <v>0.64</v>
      </c>
      <c r="M549">
        <v>0.09</v>
      </c>
      <c r="N549">
        <v>0.56499999999999995</v>
      </c>
      <c r="O549">
        <v>0.69799999999999995</v>
      </c>
      <c r="P549" t="s">
        <v>123</v>
      </c>
      <c r="Q549">
        <f>ABS(Master_file3[[#This Row],[Factor loading]])</f>
        <v>0.01</v>
      </c>
      <c r="R549" t="s">
        <v>963</v>
      </c>
      <c r="S549">
        <f>IF(Master_file3[[#This Row],[Abs(loading)]] &gt;= 0.6, 1, 0)</f>
        <v>0</v>
      </c>
      <c r="T549">
        <f>IF(Master_file3[[#This Row],[Abs(loading)]]&gt;=0.7, 1, 0)</f>
        <v>0</v>
      </c>
    </row>
    <row r="550" spans="1:20" x14ac:dyDescent="0.2">
      <c r="A550" t="s">
        <v>1008</v>
      </c>
      <c r="B550" t="str">
        <f>LEFT(Master_file3[[#This Row],[Match ID]],3)</f>
        <v>5.4</v>
      </c>
      <c r="C550" t="str">
        <f>RIGHT(Master_file3[[#This Row],[Match ID]], 5)</f>
        <v>5.2.3</v>
      </c>
      <c r="D550">
        <v>5</v>
      </c>
      <c r="E550">
        <v>0</v>
      </c>
      <c r="F550">
        <v>0</v>
      </c>
      <c r="G550">
        <v>0.414140444</v>
      </c>
      <c r="H550">
        <v>0.235699564</v>
      </c>
      <c r="I550">
        <v>0.02</v>
      </c>
      <c r="J550">
        <v>0</v>
      </c>
      <c r="K550">
        <v>0.01</v>
      </c>
      <c r="L550">
        <v>0.63</v>
      </c>
      <c r="M550">
        <v>0.11</v>
      </c>
      <c r="N550">
        <v>0.623</v>
      </c>
      <c r="O550">
        <v>0.71299999999999997</v>
      </c>
      <c r="P550" t="s">
        <v>197</v>
      </c>
      <c r="Q550">
        <f>ABS(Master_file3[[#This Row],[Factor loading]])</f>
        <v>0.06</v>
      </c>
      <c r="R550" t="s">
        <v>25</v>
      </c>
      <c r="S550">
        <f>IF(Master_file3[[#This Row],[Abs(loading)]] &gt;= 0.6, 1, 0)</f>
        <v>0</v>
      </c>
      <c r="T550">
        <f>IF(Master_file3[[#This Row],[Abs(loading)]]&gt;=0.7, 1, 0)</f>
        <v>0</v>
      </c>
    </row>
    <row r="551" spans="1:20" x14ac:dyDescent="0.2">
      <c r="A551" t="s">
        <v>1047</v>
      </c>
      <c r="B551" t="str">
        <f>LEFT(Master_file3[[#This Row],[Match ID]],3)</f>
        <v>5.5</v>
      </c>
      <c r="C551" t="str">
        <f>RIGHT(Master_file3[[#This Row],[Match ID]], 5)</f>
        <v>5.2.3</v>
      </c>
      <c r="D551">
        <v>5</v>
      </c>
      <c r="E551">
        <v>0</v>
      </c>
      <c r="F551">
        <v>0</v>
      </c>
      <c r="G551">
        <v>0.47886127099999998</v>
      </c>
      <c r="H551">
        <v>0.274112731</v>
      </c>
      <c r="I551">
        <v>0.46</v>
      </c>
      <c r="J551">
        <v>0.36</v>
      </c>
      <c r="K551">
        <v>0.44</v>
      </c>
      <c r="L551">
        <v>0.71</v>
      </c>
      <c r="M551">
        <v>0.37</v>
      </c>
      <c r="N551">
        <v>0.66700000000000004</v>
      </c>
      <c r="O551">
        <v>0.67500000000000004</v>
      </c>
      <c r="P551" t="s">
        <v>57</v>
      </c>
      <c r="Q551">
        <f>ABS(Master_file3[[#This Row],[Factor loading]])</f>
        <v>0.02</v>
      </c>
      <c r="R551" t="s">
        <v>25</v>
      </c>
      <c r="S551">
        <f>IF(Master_file3[[#This Row],[Abs(loading)]] &gt;= 0.6, 1, 0)</f>
        <v>0</v>
      </c>
      <c r="T551">
        <f>IF(Master_file3[[#This Row],[Abs(loading)]]&gt;=0.7, 1, 0)</f>
        <v>0</v>
      </c>
    </row>
    <row r="552" spans="1:20" x14ac:dyDescent="0.2">
      <c r="A552" t="s">
        <v>877</v>
      </c>
      <c r="B552" t="str">
        <f>LEFT(Master_file3[[#This Row],[Match ID]],3)</f>
        <v>5.1</v>
      </c>
      <c r="C552" t="str">
        <f>RIGHT(Master_file3[[#This Row],[Match ID]], 5)</f>
        <v>5.2.4</v>
      </c>
      <c r="D552">
        <v>5</v>
      </c>
      <c r="E552">
        <v>0</v>
      </c>
      <c r="F552">
        <v>0</v>
      </c>
      <c r="G552">
        <v>0.38120077600000002</v>
      </c>
      <c r="H552">
        <v>0.10850843</v>
      </c>
      <c r="I552">
        <v>0.34</v>
      </c>
      <c r="J552">
        <v>0</v>
      </c>
      <c r="K552">
        <v>0</v>
      </c>
      <c r="L552">
        <v>0.28999999999999998</v>
      </c>
      <c r="M552">
        <v>0.01</v>
      </c>
      <c r="N552">
        <v>0.32900000000000001</v>
      </c>
      <c r="O552">
        <v>0.56100000000000005</v>
      </c>
      <c r="P552" t="s">
        <v>64</v>
      </c>
      <c r="Q552">
        <f>ABS(Master_file3[[#This Row],[Factor loading]])</f>
        <v>0.04</v>
      </c>
      <c r="R552" t="s">
        <v>878</v>
      </c>
      <c r="S552">
        <f>IF(Master_file3[[#This Row],[Abs(loading)]] &gt;= 0.6, 1, 0)</f>
        <v>0</v>
      </c>
      <c r="T552">
        <f>IF(Master_file3[[#This Row],[Abs(loading)]]&gt;=0.7, 1, 0)</f>
        <v>0</v>
      </c>
    </row>
    <row r="553" spans="1:20" x14ac:dyDescent="0.2">
      <c r="A553" t="s">
        <v>921</v>
      </c>
      <c r="B553" t="str">
        <f>LEFT(Master_file3[[#This Row],[Match ID]],3)</f>
        <v>5.2</v>
      </c>
      <c r="C553" t="str">
        <f>RIGHT(Master_file3[[#This Row],[Match ID]], 5)</f>
        <v>5.2.4</v>
      </c>
      <c r="D553">
        <v>5</v>
      </c>
      <c r="E553">
        <v>0</v>
      </c>
      <c r="F553">
        <v>1</v>
      </c>
      <c r="G553">
        <v>0.38626884299999997</v>
      </c>
      <c r="H553">
        <v>9.0852968000000006E-2</v>
      </c>
      <c r="I553">
        <v>0.28000000000000003</v>
      </c>
      <c r="J553">
        <v>0.65</v>
      </c>
      <c r="K553">
        <v>0.84</v>
      </c>
      <c r="L553">
        <v>0.28000000000000003</v>
      </c>
      <c r="M553">
        <v>0.02</v>
      </c>
      <c r="N553">
        <v>0.376</v>
      </c>
      <c r="O553">
        <v>0.624</v>
      </c>
      <c r="P553" t="s">
        <v>91</v>
      </c>
      <c r="Q553">
        <f>ABS(Master_file3[[#This Row],[Factor loading]])</f>
        <v>0.75</v>
      </c>
      <c r="R553" t="s">
        <v>922</v>
      </c>
      <c r="S553">
        <f>IF(Master_file3[[#This Row],[Abs(loading)]] &gt;= 0.6, 1, 0)</f>
        <v>1</v>
      </c>
      <c r="T553">
        <f>IF(Master_file3[[#This Row],[Abs(loading)]]&gt;=0.7, 1, 0)</f>
        <v>1</v>
      </c>
    </row>
    <row r="554" spans="1:20" x14ac:dyDescent="0.2">
      <c r="A554" t="s">
        <v>964</v>
      </c>
      <c r="B554" t="str">
        <f>LEFT(Master_file3[[#This Row],[Match ID]],3)</f>
        <v>5.3</v>
      </c>
      <c r="C554" t="str">
        <f>RIGHT(Master_file3[[#This Row],[Match ID]], 5)</f>
        <v>5.2.4</v>
      </c>
      <c r="D554">
        <v>5</v>
      </c>
      <c r="E554">
        <v>0</v>
      </c>
      <c r="F554">
        <v>0</v>
      </c>
      <c r="G554">
        <v>0.35341885699999998</v>
      </c>
      <c r="H554">
        <v>0.155458227</v>
      </c>
      <c r="I554">
        <v>0.03</v>
      </c>
      <c r="J554">
        <v>0</v>
      </c>
      <c r="K554">
        <v>0</v>
      </c>
      <c r="L554">
        <v>0.3</v>
      </c>
      <c r="M554">
        <v>0.06</v>
      </c>
      <c r="N554">
        <v>0.33400000000000002</v>
      </c>
      <c r="O554">
        <v>0.60399999999999998</v>
      </c>
      <c r="P554" t="s">
        <v>161</v>
      </c>
      <c r="Q554">
        <f>ABS(Master_file3[[#This Row],[Factor loading]])</f>
        <v>0.03</v>
      </c>
      <c r="R554" t="s">
        <v>965</v>
      </c>
      <c r="S554">
        <f>IF(Master_file3[[#This Row],[Abs(loading)]] &gt;= 0.6, 1, 0)</f>
        <v>0</v>
      </c>
      <c r="T554">
        <f>IF(Master_file3[[#This Row],[Abs(loading)]]&gt;=0.7, 1, 0)</f>
        <v>0</v>
      </c>
    </row>
    <row r="555" spans="1:20" x14ac:dyDescent="0.2">
      <c r="A555" t="s">
        <v>1009</v>
      </c>
      <c r="B555" t="str">
        <f>LEFT(Master_file3[[#This Row],[Match ID]],3)</f>
        <v>5.4</v>
      </c>
      <c r="C555" t="str">
        <f>RIGHT(Master_file3[[#This Row],[Match ID]], 5)</f>
        <v>5.2.4</v>
      </c>
      <c r="D555">
        <v>5</v>
      </c>
      <c r="E555">
        <v>0</v>
      </c>
      <c r="F555">
        <v>0</v>
      </c>
      <c r="G555">
        <v>0.41091841800000001</v>
      </c>
      <c r="H555">
        <v>0.2378335</v>
      </c>
      <c r="I555">
        <v>0.02</v>
      </c>
      <c r="J555">
        <v>0</v>
      </c>
      <c r="K555">
        <v>0.09</v>
      </c>
      <c r="L555">
        <v>0.33</v>
      </c>
      <c r="M555">
        <v>0.03</v>
      </c>
      <c r="N555">
        <v>0.39500000000000002</v>
      </c>
      <c r="O555">
        <v>0.60199999999999998</v>
      </c>
      <c r="P555" t="s">
        <v>60</v>
      </c>
      <c r="Q555">
        <f>ABS(Master_file3[[#This Row],[Factor loading]])</f>
        <v>0.09</v>
      </c>
      <c r="R555" t="s">
        <v>25</v>
      </c>
      <c r="S555">
        <f>IF(Master_file3[[#This Row],[Abs(loading)]] &gt;= 0.6, 1, 0)</f>
        <v>0</v>
      </c>
      <c r="T555">
        <f>IF(Master_file3[[#This Row],[Abs(loading)]]&gt;=0.7, 1, 0)</f>
        <v>0</v>
      </c>
    </row>
    <row r="556" spans="1:20" x14ac:dyDescent="0.2">
      <c r="A556" t="s">
        <v>1048</v>
      </c>
      <c r="B556" t="str">
        <f>LEFT(Master_file3[[#This Row],[Match ID]],3)</f>
        <v>5.5</v>
      </c>
      <c r="C556" t="str">
        <f>RIGHT(Master_file3[[#This Row],[Match ID]], 5)</f>
        <v>5.2.4</v>
      </c>
      <c r="D556">
        <v>5</v>
      </c>
      <c r="E556">
        <v>0</v>
      </c>
      <c r="F556">
        <v>0</v>
      </c>
      <c r="G556">
        <v>0.418703239</v>
      </c>
      <c r="H556">
        <v>0.14448232899999999</v>
      </c>
      <c r="I556">
        <v>0.39</v>
      </c>
      <c r="J556">
        <v>7.0000000000000007E-2</v>
      </c>
      <c r="K556">
        <v>0.02</v>
      </c>
      <c r="L556">
        <v>0.25</v>
      </c>
      <c r="M556">
        <v>-0.02</v>
      </c>
      <c r="N556">
        <v>0.40899999999999997</v>
      </c>
      <c r="O556">
        <v>0.59299999999999997</v>
      </c>
      <c r="P556" t="s">
        <v>165</v>
      </c>
      <c r="Q556">
        <f>ABS(Master_file3[[#This Row],[Factor loading]])</f>
        <v>0</v>
      </c>
      <c r="R556" t="s">
        <v>25</v>
      </c>
      <c r="S556">
        <f>IF(Master_file3[[#This Row],[Abs(loading)]] &gt;= 0.6, 1, 0)</f>
        <v>0</v>
      </c>
      <c r="T556">
        <f>IF(Master_file3[[#This Row],[Abs(loading)]]&gt;=0.7, 1, 0)</f>
        <v>0</v>
      </c>
    </row>
    <row r="557" spans="1:20" x14ac:dyDescent="0.2">
      <c r="A557" t="s">
        <v>879</v>
      </c>
      <c r="B557" t="str">
        <f>LEFT(Master_file3[[#This Row],[Match ID]],3)</f>
        <v>5.1</v>
      </c>
      <c r="C557" t="str">
        <f>RIGHT(Master_file3[[#This Row],[Match ID]], 5)</f>
        <v>5.2.5</v>
      </c>
      <c r="D557">
        <v>5</v>
      </c>
      <c r="E557">
        <v>0</v>
      </c>
      <c r="F557">
        <v>0</v>
      </c>
      <c r="G557">
        <v>0.478256925</v>
      </c>
      <c r="H557">
        <v>0.20398283</v>
      </c>
      <c r="I557">
        <v>0.14000000000000001</v>
      </c>
      <c r="J557">
        <v>0</v>
      </c>
      <c r="K557">
        <v>0</v>
      </c>
      <c r="L557">
        <v>0.63</v>
      </c>
      <c r="M557">
        <v>0.13</v>
      </c>
      <c r="N557">
        <v>0.54300000000000004</v>
      </c>
      <c r="O557">
        <v>0.63800000000000001</v>
      </c>
      <c r="P557" t="s">
        <v>64</v>
      </c>
      <c r="Q557">
        <f>ABS(Master_file3[[#This Row],[Factor loading]])</f>
        <v>0.04</v>
      </c>
      <c r="R557" t="s">
        <v>880</v>
      </c>
      <c r="S557">
        <f>IF(Master_file3[[#This Row],[Abs(loading)]] &gt;= 0.6, 1, 0)</f>
        <v>0</v>
      </c>
      <c r="T557">
        <f>IF(Master_file3[[#This Row],[Abs(loading)]]&gt;=0.7, 1, 0)</f>
        <v>0</v>
      </c>
    </row>
    <row r="558" spans="1:20" x14ac:dyDescent="0.2">
      <c r="A558" t="s">
        <v>923</v>
      </c>
      <c r="B558" t="str">
        <f>LEFT(Master_file3[[#This Row],[Match ID]],3)</f>
        <v>5.2</v>
      </c>
      <c r="C558" t="str">
        <f>RIGHT(Master_file3[[#This Row],[Match ID]], 5)</f>
        <v>5.2.5</v>
      </c>
      <c r="D558">
        <v>5</v>
      </c>
      <c r="E558">
        <v>0</v>
      </c>
      <c r="F558">
        <v>1</v>
      </c>
      <c r="G558">
        <v>0.59680296700000002</v>
      </c>
      <c r="H558">
        <v>0.48183229599999999</v>
      </c>
      <c r="I558">
        <v>0.99</v>
      </c>
      <c r="J558">
        <v>1</v>
      </c>
      <c r="K558">
        <v>1</v>
      </c>
      <c r="L558">
        <v>0.66</v>
      </c>
      <c r="M558">
        <v>0.24</v>
      </c>
      <c r="N558">
        <v>0.622</v>
      </c>
      <c r="O558">
        <v>0.71099999999999997</v>
      </c>
      <c r="P558" t="s">
        <v>19</v>
      </c>
      <c r="Q558">
        <f>ABS(Master_file3[[#This Row],[Factor loading]])</f>
        <v>0.82</v>
      </c>
      <c r="R558" t="s">
        <v>924</v>
      </c>
      <c r="S558">
        <f>IF(Master_file3[[#This Row],[Abs(loading)]] &gt;= 0.6, 1, 0)</f>
        <v>1</v>
      </c>
      <c r="T558">
        <f>IF(Master_file3[[#This Row],[Abs(loading)]]&gt;=0.7, 1, 0)</f>
        <v>1</v>
      </c>
    </row>
    <row r="559" spans="1:20" x14ac:dyDescent="0.2">
      <c r="A559" t="s">
        <v>966</v>
      </c>
      <c r="B559" t="str">
        <f>LEFT(Master_file3[[#This Row],[Match ID]],3)</f>
        <v>5.3</v>
      </c>
      <c r="C559" t="str">
        <f>RIGHT(Master_file3[[#This Row],[Match ID]], 5)</f>
        <v>5.2.5</v>
      </c>
      <c r="D559">
        <v>5</v>
      </c>
      <c r="E559">
        <v>0</v>
      </c>
      <c r="F559">
        <v>0</v>
      </c>
      <c r="G559">
        <v>0.36976387500000002</v>
      </c>
      <c r="H559">
        <v>0.27933037300000002</v>
      </c>
      <c r="I559">
        <v>0.49</v>
      </c>
      <c r="J559">
        <v>7.0000000000000007E-2</v>
      </c>
      <c r="K559">
        <v>0</v>
      </c>
      <c r="L559">
        <v>0.61</v>
      </c>
      <c r="M559">
        <v>0.1</v>
      </c>
      <c r="N559">
        <v>0.51</v>
      </c>
      <c r="O559">
        <v>0.64300000000000002</v>
      </c>
      <c r="P559" t="s">
        <v>114</v>
      </c>
      <c r="Q559">
        <f>ABS(Master_file3[[#This Row],[Factor loading]])</f>
        <v>0.01</v>
      </c>
      <c r="R559" t="s">
        <v>967</v>
      </c>
      <c r="S559">
        <f>IF(Master_file3[[#This Row],[Abs(loading)]] &gt;= 0.6, 1, 0)</f>
        <v>0</v>
      </c>
      <c r="T559">
        <f>IF(Master_file3[[#This Row],[Abs(loading)]]&gt;=0.7, 1, 0)</f>
        <v>0</v>
      </c>
    </row>
    <row r="560" spans="1:20" x14ac:dyDescent="0.2">
      <c r="A560" t="s">
        <v>1010</v>
      </c>
      <c r="B560" t="str">
        <f>LEFT(Master_file3[[#This Row],[Match ID]],3)</f>
        <v>5.4</v>
      </c>
      <c r="C560" t="str">
        <f>RIGHT(Master_file3[[#This Row],[Match ID]], 5)</f>
        <v>5.2.5</v>
      </c>
      <c r="D560">
        <v>5</v>
      </c>
      <c r="E560">
        <v>0</v>
      </c>
      <c r="F560">
        <v>0</v>
      </c>
      <c r="G560">
        <v>0.39033690399999998</v>
      </c>
      <c r="H560">
        <v>0.34537884600000002</v>
      </c>
      <c r="I560">
        <v>0.69</v>
      </c>
      <c r="J560">
        <v>0.99</v>
      </c>
      <c r="K560">
        <v>0.82</v>
      </c>
      <c r="L560">
        <v>0.55000000000000004</v>
      </c>
      <c r="M560">
        <v>7.0000000000000007E-2</v>
      </c>
      <c r="N560">
        <v>0.52400000000000002</v>
      </c>
      <c r="O560">
        <v>0.66300000000000003</v>
      </c>
      <c r="P560" t="s">
        <v>170</v>
      </c>
      <c r="Q560">
        <f>ABS(Master_file3[[#This Row],[Factor loading]])</f>
        <v>0.05</v>
      </c>
      <c r="R560" t="s">
        <v>25</v>
      </c>
      <c r="S560">
        <f>IF(Master_file3[[#This Row],[Abs(loading)]] &gt;= 0.6, 1, 0)</f>
        <v>0</v>
      </c>
      <c r="T560">
        <f>IF(Master_file3[[#This Row],[Abs(loading)]]&gt;=0.7, 1, 0)</f>
        <v>0</v>
      </c>
    </row>
    <row r="561" spans="1:20" x14ac:dyDescent="0.2">
      <c r="A561" t="s">
        <v>1049</v>
      </c>
      <c r="B561" t="str">
        <f>LEFT(Master_file3[[#This Row],[Match ID]],3)</f>
        <v>5.5</v>
      </c>
      <c r="C561" t="str">
        <f>RIGHT(Master_file3[[#This Row],[Match ID]], 5)</f>
        <v>5.2.5</v>
      </c>
      <c r="D561">
        <v>5</v>
      </c>
      <c r="E561">
        <v>0</v>
      </c>
      <c r="F561">
        <v>0</v>
      </c>
      <c r="G561">
        <v>0.45889991600000002</v>
      </c>
      <c r="H561">
        <v>0.32132485500000002</v>
      </c>
      <c r="I561">
        <v>0.67</v>
      </c>
      <c r="J561">
        <v>0.91</v>
      </c>
      <c r="K561">
        <v>0.49</v>
      </c>
      <c r="L561">
        <v>0.63</v>
      </c>
      <c r="M561">
        <v>0.23</v>
      </c>
      <c r="N561">
        <v>0.58799999999999997</v>
      </c>
      <c r="O561">
        <v>0.64600000000000002</v>
      </c>
      <c r="P561" t="s">
        <v>57</v>
      </c>
      <c r="Q561">
        <f>ABS(Master_file3[[#This Row],[Factor loading]])</f>
        <v>0.02</v>
      </c>
      <c r="R561" t="s">
        <v>25</v>
      </c>
      <c r="S561">
        <f>IF(Master_file3[[#This Row],[Abs(loading)]] &gt;= 0.6, 1, 0)</f>
        <v>0</v>
      </c>
      <c r="T561">
        <f>IF(Master_file3[[#This Row],[Abs(loading)]]&gt;=0.7, 1, 0)</f>
        <v>0</v>
      </c>
    </row>
    <row r="562" spans="1:20" x14ac:dyDescent="0.2">
      <c r="A562" t="s">
        <v>881</v>
      </c>
      <c r="B562" t="str">
        <f>LEFT(Master_file3[[#This Row],[Match ID]],3)</f>
        <v>5.1</v>
      </c>
      <c r="C562" t="str">
        <f>RIGHT(Master_file3[[#This Row],[Match ID]], 5)</f>
        <v>5.3.1</v>
      </c>
      <c r="D562">
        <v>5</v>
      </c>
      <c r="E562">
        <v>0</v>
      </c>
      <c r="F562">
        <v>0</v>
      </c>
      <c r="G562">
        <v>0.44070751600000002</v>
      </c>
      <c r="H562">
        <v>0.241708651</v>
      </c>
      <c r="I562">
        <v>0.88</v>
      </c>
      <c r="J562">
        <v>0.84</v>
      </c>
      <c r="K562">
        <v>0.96</v>
      </c>
      <c r="L562">
        <v>0.49</v>
      </c>
      <c r="M562">
        <v>0.3</v>
      </c>
      <c r="N562">
        <v>0.53700000000000003</v>
      </c>
      <c r="O562">
        <v>0.66600000000000004</v>
      </c>
      <c r="P562" t="s">
        <v>68</v>
      </c>
      <c r="Q562">
        <f>ABS(Master_file3[[#This Row],[Factor loading]])</f>
        <v>0.1</v>
      </c>
      <c r="R562" t="s">
        <v>882</v>
      </c>
      <c r="S562">
        <f>IF(Master_file3[[#This Row],[Abs(loading)]] &gt;= 0.6, 1, 0)</f>
        <v>0</v>
      </c>
      <c r="T562">
        <f>IF(Master_file3[[#This Row],[Abs(loading)]]&gt;=0.7, 1, 0)</f>
        <v>0</v>
      </c>
    </row>
    <row r="563" spans="1:20" x14ac:dyDescent="0.2">
      <c r="A563" t="s">
        <v>925</v>
      </c>
      <c r="B563" t="str">
        <f>LEFT(Master_file3[[#This Row],[Match ID]],3)</f>
        <v>5.2</v>
      </c>
      <c r="C563" t="str">
        <f>RIGHT(Master_file3[[#This Row],[Match ID]], 5)</f>
        <v>5.3.1</v>
      </c>
      <c r="D563">
        <v>5</v>
      </c>
      <c r="E563">
        <v>0</v>
      </c>
      <c r="F563">
        <v>0</v>
      </c>
      <c r="G563">
        <v>0.38899377099999999</v>
      </c>
      <c r="H563">
        <v>0.14711806199999999</v>
      </c>
      <c r="I563">
        <v>0.21</v>
      </c>
      <c r="J563">
        <v>0.05</v>
      </c>
      <c r="K563">
        <v>0.02</v>
      </c>
      <c r="L563">
        <v>0.5</v>
      </c>
      <c r="M563">
        <v>0.33</v>
      </c>
      <c r="N563">
        <v>0.44600000000000001</v>
      </c>
      <c r="O563">
        <v>0.63500000000000001</v>
      </c>
      <c r="P563" t="s">
        <v>161</v>
      </c>
      <c r="Q563">
        <f>ABS(Master_file3[[#This Row],[Factor loading]])</f>
        <v>0.03</v>
      </c>
      <c r="R563" t="s">
        <v>926</v>
      </c>
      <c r="S563">
        <f>IF(Master_file3[[#This Row],[Abs(loading)]] &gt;= 0.6, 1, 0)</f>
        <v>0</v>
      </c>
      <c r="T563">
        <f>IF(Master_file3[[#This Row],[Abs(loading)]]&gt;=0.7, 1, 0)</f>
        <v>0</v>
      </c>
    </row>
    <row r="564" spans="1:20" x14ac:dyDescent="0.2">
      <c r="A564" t="s">
        <v>968</v>
      </c>
      <c r="B564" t="str">
        <f>LEFT(Master_file3[[#This Row],[Match ID]],3)</f>
        <v>5.3</v>
      </c>
      <c r="C564" t="str">
        <f>RIGHT(Master_file3[[#This Row],[Match ID]], 5)</f>
        <v>5.3.1</v>
      </c>
      <c r="D564">
        <v>5</v>
      </c>
      <c r="E564">
        <v>0</v>
      </c>
      <c r="F564">
        <v>1</v>
      </c>
      <c r="G564">
        <v>0.58814614799999998</v>
      </c>
      <c r="H564">
        <v>0.55318778800000001</v>
      </c>
      <c r="I564">
        <v>0.97</v>
      </c>
      <c r="J564">
        <v>0.99</v>
      </c>
      <c r="K564">
        <v>0.97</v>
      </c>
      <c r="L564">
        <v>0.67</v>
      </c>
      <c r="M564">
        <v>0.65</v>
      </c>
      <c r="N564">
        <v>0.55100000000000005</v>
      </c>
      <c r="O564">
        <v>0.68899999999999995</v>
      </c>
      <c r="P564" t="s">
        <v>969</v>
      </c>
      <c r="Q564">
        <f>ABS(Master_file3[[#This Row],[Factor loading]])</f>
        <v>0.85</v>
      </c>
      <c r="R564" t="s">
        <v>970</v>
      </c>
      <c r="S564">
        <f>IF(Master_file3[[#This Row],[Abs(loading)]] &gt;= 0.6, 1, 0)</f>
        <v>1</v>
      </c>
      <c r="T564">
        <f>IF(Master_file3[[#This Row],[Abs(loading)]]&gt;=0.7, 1, 0)</f>
        <v>1</v>
      </c>
    </row>
    <row r="565" spans="1:20" x14ac:dyDescent="0.2">
      <c r="A565" t="s">
        <v>1011</v>
      </c>
      <c r="B565" t="str">
        <f>LEFT(Master_file3[[#This Row],[Match ID]],3)</f>
        <v>5.4</v>
      </c>
      <c r="C565" t="str">
        <f>RIGHT(Master_file3[[#This Row],[Match ID]], 5)</f>
        <v>5.3.1</v>
      </c>
      <c r="D565">
        <v>5</v>
      </c>
      <c r="E565">
        <v>0</v>
      </c>
      <c r="F565">
        <v>0</v>
      </c>
      <c r="G565">
        <v>0.43691112599999998</v>
      </c>
      <c r="H565">
        <v>0.48015645099999998</v>
      </c>
      <c r="I565">
        <v>0.09</v>
      </c>
      <c r="J565">
        <v>0.03</v>
      </c>
      <c r="K565">
        <v>0.03</v>
      </c>
      <c r="L565">
        <v>0.64</v>
      </c>
      <c r="M565">
        <v>0.52</v>
      </c>
      <c r="N565">
        <v>0.44700000000000001</v>
      </c>
      <c r="O565">
        <v>0.61899999999999999</v>
      </c>
      <c r="P565" t="s">
        <v>226</v>
      </c>
      <c r="Q565">
        <f>ABS(Master_file3[[#This Row],[Factor loading]])</f>
        <v>0.13</v>
      </c>
      <c r="R565" t="s">
        <v>25</v>
      </c>
      <c r="S565">
        <f>IF(Master_file3[[#This Row],[Abs(loading)]] &gt;= 0.6, 1, 0)</f>
        <v>0</v>
      </c>
      <c r="T565">
        <f>IF(Master_file3[[#This Row],[Abs(loading)]]&gt;=0.7, 1, 0)</f>
        <v>0</v>
      </c>
    </row>
    <row r="566" spans="1:20" x14ac:dyDescent="0.2">
      <c r="A566" t="s">
        <v>1050</v>
      </c>
      <c r="B566" t="str">
        <f>LEFT(Master_file3[[#This Row],[Match ID]],3)</f>
        <v>5.5</v>
      </c>
      <c r="C566" t="str">
        <f>RIGHT(Master_file3[[#This Row],[Match ID]], 5)</f>
        <v>5.3.1</v>
      </c>
      <c r="D566">
        <v>5</v>
      </c>
      <c r="E566">
        <v>0</v>
      </c>
      <c r="F566">
        <v>0</v>
      </c>
      <c r="G566">
        <v>0.54937924100000002</v>
      </c>
      <c r="H566">
        <v>0.59849047700000002</v>
      </c>
      <c r="I566">
        <v>0.96</v>
      </c>
      <c r="J566">
        <v>1</v>
      </c>
      <c r="K566">
        <v>0.98</v>
      </c>
      <c r="L566">
        <v>0.72</v>
      </c>
      <c r="M566">
        <v>0.66</v>
      </c>
      <c r="N566">
        <v>0.55400000000000005</v>
      </c>
      <c r="O566">
        <v>0.65900000000000003</v>
      </c>
      <c r="P566" t="s">
        <v>165</v>
      </c>
      <c r="Q566">
        <f>ABS(Master_file3[[#This Row],[Factor loading]])</f>
        <v>0</v>
      </c>
      <c r="R566" t="s">
        <v>25</v>
      </c>
      <c r="S566">
        <f>IF(Master_file3[[#This Row],[Abs(loading)]] &gt;= 0.6, 1, 0)</f>
        <v>0</v>
      </c>
      <c r="T566">
        <f>IF(Master_file3[[#This Row],[Abs(loading)]]&gt;=0.7, 1, 0)</f>
        <v>0</v>
      </c>
    </row>
    <row r="567" spans="1:20" x14ac:dyDescent="0.2">
      <c r="A567" t="s">
        <v>883</v>
      </c>
      <c r="B567" t="str">
        <f>LEFT(Master_file3[[#This Row],[Match ID]],3)</f>
        <v>5.1</v>
      </c>
      <c r="C567" t="str">
        <f>RIGHT(Master_file3[[#This Row],[Match ID]], 5)</f>
        <v>5.3.2</v>
      </c>
      <c r="D567">
        <v>5</v>
      </c>
      <c r="E567">
        <v>0</v>
      </c>
      <c r="F567">
        <v>0</v>
      </c>
      <c r="G567">
        <v>0.66537069000000004</v>
      </c>
      <c r="H567">
        <v>0.70021849899999999</v>
      </c>
      <c r="I567">
        <v>0.98</v>
      </c>
      <c r="J567">
        <v>1</v>
      </c>
      <c r="K567">
        <v>0.97</v>
      </c>
      <c r="L567">
        <v>0.63</v>
      </c>
      <c r="M567">
        <v>0.34</v>
      </c>
      <c r="N567">
        <v>0.64400000000000002</v>
      </c>
      <c r="O567">
        <v>0.83899999999999997</v>
      </c>
      <c r="P567" t="s">
        <v>213</v>
      </c>
      <c r="Q567">
        <f>ABS(Master_file3[[#This Row],[Factor loading]])</f>
        <v>0.08</v>
      </c>
      <c r="R567" t="s">
        <v>884</v>
      </c>
      <c r="S567">
        <f>IF(Master_file3[[#This Row],[Abs(loading)]] &gt;= 0.6, 1, 0)</f>
        <v>0</v>
      </c>
      <c r="T567">
        <f>IF(Master_file3[[#This Row],[Abs(loading)]]&gt;=0.7, 1, 0)</f>
        <v>0</v>
      </c>
    </row>
    <row r="568" spans="1:20" x14ac:dyDescent="0.2">
      <c r="A568" t="s">
        <v>927</v>
      </c>
      <c r="B568" t="str">
        <f>LEFT(Master_file3[[#This Row],[Match ID]],3)</f>
        <v>5.2</v>
      </c>
      <c r="C568" t="str">
        <f>RIGHT(Master_file3[[#This Row],[Match ID]], 5)</f>
        <v>5.3.2</v>
      </c>
      <c r="D568">
        <v>5</v>
      </c>
      <c r="E568">
        <v>0</v>
      </c>
      <c r="F568">
        <v>0</v>
      </c>
      <c r="G568">
        <v>0.374528794</v>
      </c>
      <c r="H568">
        <v>0.1215581</v>
      </c>
      <c r="I568">
        <v>0.11</v>
      </c>
      <c r="J568">
        <v>0.12</v>
      </c>
      <c r="K568">
        <v>0.01</v>
      </c>
      <c r="L568">
        <v>0.63</v>
      </c>
      <c r="M568">
        <v>0.38</v>
      </c>
      <c r="N568">
        <v>0.42199999999999999</v>
      </c>
      <c r="O568">
        <v>0.71899999999999997</v>
      </c>
      <c r="P568" t="s">
        <v>123</v>
      </c>
      <c r="Q568">
        <f>ABS(Master_file3[[#This Row],[Factor loading]])</f>
        <v>0.01</v>
      </c>
      <c r="R568" t="s">
        <v>928</v>
      </c>
      <c r="S568">
        <f>IF(Master_file3[[#This Row],[Abs(loading)]] &gt;= 0.6, 1, 0)</f>
        <v>0</v>
      </c>
      <c r="T568">
        <f>IF(Master_file3[[#This Row],[Abs(loading)]]&gt;=0.7, 1, 0)</f>
        <v>0</v>
      </c>
    </row>
    <row r="569" spans="1:20" x14ac:dyDescent="0.2">
      <c r="A569" t="s">
        <v>971</v>
      </c>
      <c r="B569" t="str">
        <f>LEFT(Master_file3[[#This Row],[Match ID]],3)</f>
        <v>5.3</v>
      </c>
      <c r="C569" t="str">
        <f>RIGHT(Master_file3[[#This Row],[Match ID]], 5)</f>
        <v>5.3.2</v>
      </c>
      <c r="D569">
        <v>5</v>
      </c>
      <c r="E569">
        <v>0</v>
      </c>
      <c r="F569">
        <v>1</v>
      </c>
      <c r="G569">
        <v>0.62853958499999996</v>
      </c>
      <c r="H569">
        <v>0.59491163499999999</v>
      </c>
      <c r="I569">
        <v>0.97</v>
      </c>
      <c r="J569">
        <v>0.98</v>
      </c>
      <c r="K569">
        <v>0.93</v>
      </c>
      <c r="L569">
        <v>0.77</v>
      </c>
      <c r="M569">
        <v>0.68</v>
      </c>
      <c r="N569">
        <v>0.56399999999999995</v>
      </c>
      <c r="O569">
        <v>0.75600000000000001</v>
      </c>
      <c r="P569" t="s">
        <v>22</v>
      </c>
      <c r="Q569">
        <f>ABS(Master_file3[[#This Row],[Factor loading]])</f>
        <v>0.84</v>
      </c>
      <c r="R569" t="s">
        <v>972</v>
      </c>
      <c r="S569">
        <f>IF(Master_file3[[#This Row],[Abs(loading)]] &gt;= 0.6, 1, 0)</f>
        <v>1</v>
      </c>
      <c r="T569">
        <f>IF(Master_file3[[#This Row],[Abs(loading)]]&gt;=0.7, 1, 0)</f>
        <v>1</v>
      </c>
    </row>
    <row r="570" spans="1:20" x14ac:dyDescent="0.2">
      <c r="A570" t="s">
        <v>1012</v>
      </c>
      <c r="B570" t="str">
        <f>LEFT(Master_file3[[#This Row],[Match ID]],3)</f>
        <v>5.4</v>
      </c>
      <c r="C570" t="str">
        <f>RIGHT(Master_file3[[#This Row],[Match ID]], 5)</f>
        <v>5.3.2</v>
      </c>
      <c r="D570">
        <v>5</v>
      </c>
      <c r="E570">
        <v>0</v>
      </c>
      <c r="F570">
        <v>0</v>
      </c>
      <c r="G570">
        <v>0.515120986</v>
      </c>
      <c r="H570">
        <v>0.42814001400000001</v>
      </c>
      <c r="I570">
        <v>0.03</v>
      </c>
      <c r="J570">
        <v>0.01</v>
      </c>
      <c r="K570">
        <v>0.01</v>
      </c>
      <c r="L570">
        <v>0.74</v>
      </c>
      <c r="M570">
        <v>0.56999999999999995</v>
      </c>
      <c r="N570">
        <v>0.441</v>
      </c>
      <c r="O570">
        <v>0.69399999999999995</v>
      </c>
      <c r="P570" t="s">
        <v>64</v>
      </c>
      <c r="Q570">
        <f>ABS(Master_file3[[#This Row],[Factor loading]])</f>
        <v>0.04</v>
      </c>
      <c r="R570" t="s">
        <v>25</v>
      </c>
      <c r="S570">
        <f>IF(Master_file3[[#This Row],[Abs(loading)]] &gt;= 0.6, 1, 0)</f>
        <v>0</v>
      </c>
      <c r="T570">
        <f>IF(Master_file3[[#This Row],[Abs(loading)]]&gt;=0.7, 1, 0)</f>
        <v>0</v>
      </c>
    </row>
    <row r="571" spans="1:20" x14ac:dyDescent="0.2">
      <c r="A571" t="s">
        <v>1051</v>
      </c>
      <c r="B571" t="str">
        <f>LEFT(Master_file3[[#This Row],[Match ID]],3)</f>
        <v>5.5</v>
      </c>
      <c r="C571" t="str">
        <f>RIGHT(Master_file3[[#This Row],[Match ID]], 5)</f>
        <v>5.3.2</v>
      </c>
      <c r="D571">
        <v>5</v>
      </c>
      <c r="E571">
        <v>0</v>
      </c>
      <c r="F571">
        <v>0</v>
      </c>
      <c r="G571">
        <v>0.55739769800000005</v>
      </c>
      <c r="H571">
        <v>0.45878291100000002</v>
      </c>
      <c r="I571">
        <v>0.95</v>
      </c>
      <c r="J571">
        <v>0.96</v>
      </c>
      <c r="K571">
        <v>0.44</v>
      </c>
      <c r="L571">
        <v>0.79</v>
      </c>
      <c r="M571">
        <v>0.67</v>
      </c>
      <c r="N571">
        <v>0.49299999999999999</v>
      </c>
      <c r="O571">
        <v>0.71099999999999997</v>
      </c>
      <c r="P571" t="s">
        <v>74</v>
      </c>
      <c r="Q571">
        <f>ABS(Master_file3[[#This Row],[Factor loading]])</f>
        <v>7.0000000000000007E-2</v>
      </c>
      <c r="R571" t="s">
        <v>25</v>
      </c>
      <c r="S571">
        <f>IF(Master_file3[[#This Row],[Abs(loading)]] &gt;= 0.6, 1, 0)</f>
        <v>0</v>
      </c>
      <c r="T571">
        <f>IF(Master_file3[[#This Row],[Abs(loading)]]&gt;=0.7, 1, 0)</f>
        <v>0</v>
      </c>
    </row>
    <row r="572" spans="1:20" x14ac:dyDescent="0.2">
      <c r="A572" t="s">
        <v>885</v>
      </c>
      <c r="B572" t="str">
        <f>LEFT(Master_file3[[#This Row],[Match ID]],3)</f>
        <v>5.1</v>
      </c>
      <c r="C572" t="str">
        <f>RIGHT(Master_file3[[#This Row],[Match ID]], 5)</f>
        <v>5.3.3</v>
      </c>
      <c r="D572">
        <v>5</v>
      </c>
      <c r="E572">
        <v>0</v>
      </c>
      <c r="F572">
        <v>0</v>
      </c>
      <c r="G572">
        <v>0.476163212</v>
      </c>
      <c r="H572">
        <v>0.13146275299999999</v>
      </c>
      <c r="I572">
        <v>0.14000000000000001</v>
      </c>
      <c r="J572">
        <v>0.14000000000000001</v>
      </c>
      <c r="K572">
        <v>0.06</v>
      </c>
      <c r="L572">
        <v>0.62</v>
      </c>
      <c r="M572">
        <v>0.16</v>
      </c>
      <c r="N572">
        <v>0.52600000000000002</v>
      </c>
      <c r="O572">
        <v>0.77400000000000002</v>
      </c>
      <c r="P572" t="s">
        <v>226</v>
      </c>
      <c r="Q572">
        <f>ABS(Master_file3[[#This Row],[Factor loading]])</f>
        <v>0.13</v>
      </c>
      <c r="R572" t="s">
        <v>886</v>
      </c>
      <c r="S572">
        <f>IF(Master_file3[[#This Row],[Abs(loading)]] &gt;= 0.6, 1, 0)</f>
        <v>0</v>
      </c>
      <c r="T572">
        <f>IF(Master_file3[[#This Row],[Abs(loading)]]&gt;=0.7, 1, 0)</f>
        <v>0</v>
      </c>
    </row>
    <row r="573" spans="1:20" x14ac:dyDescent="0.2">
      <c r="A573" t="s">
        <v>929</v>
      </c>
      <c r="B573" t="str">
        <f>LEFT(Master_file3[[#This Row],[Match ID]],3)</f>
        <v>5.2</v>
      </c>
      <c r="C573" t="str">
        <f>RIGHT(Master_file3[[#This Row],[Match ID]], 5)</f>
        <v>5.3.3</v>
      </c>
      <c r="D573">
        <v>5</v>
      </c>
      <c r="E573">
        <v>0</v>
      </c>
      <c r="F573">
        <v>0</v>
      </c>
      <c r="G573">
        <v>0.464257221</v>
      </c>
      <c r="H573">
        <v>0.22692809999999999</v>
      </c>
      <c r="I573">
        <v>0.04</v>
      </c>
      <c r="J573">
        <v>0.11</v>
      </c>
      <c r="K573">
        <v>0.01</v>
      </c>
      <c r="L573">
        <v>0.63</v>
      </c>
      <c r="M573">
        <v>0.21</v>
      </c>
      <c r="N573">
        <v>0.57199999999999995</v>
      </c>
      <c r="O573">
        <v>0.73499999999999999</v>
      </c>
      <c r="P573" t="s">
        <v>74</v>
      </c>
      <c r="Q573">
        <f>ABS(Master_file3[[#This Row],[Factor loading]])</f>
        <v>7.0000000000000007E-2</v>
      </c>
      <c r="R573" t="s">
        <v>930</v>
      </c>
      <c r="S573">
        <f>IF(Master_file3[[#This Row],[Abs(loading)]] &gt;= 0.6, 1, 0)</f>
        <v>0</v>
      </c>
      <c r="T573">
        <f>IF(Master_file3[[#This Row],[Abs(loading)]]&gt;=0.7, 1, 0)</f>
        <v>0</v>
      </c>
    </row>
    <row r="574" spans="1:20" x14ac:dyDescent="0.2">
      <c r="A574" t="s">
        <v>973</v>
      </c>
      <c r="B574" t="str">
        <f>LEFT(Master_file3[[#This Row],[Match ID]],3)</f>
        <v>5.3</v>
      </c>
      <c r="C574" t="str">
        <f>RIGHT(Master_file3[[#This Row],[Match ID]], 5)</f>
        <v>5.3.3</v>
      </c>
      <c r="D574">
        <v>5</v>
      </c>
      <c r="E574">
        <v>0</v>
      </c>
      <c r="F574">
        <v>1</v>
      </c>
      <c r="G574">
        <v>0.55009810599999998</v>
      </c>
      <c r="H574">
        <v>0.47832089700000002</v>
      </c>
      <c r="I574">
        <v>0.88</v>
      </c>
      <c r="J574">
        <v>0.99</v>
      </c>
      <c r="K574">
        <v>0.67</v>
      </c>
      <c r="L574">
        <v>0.69</v>
      </c>
      <c r="M574">
        <v>0.41</v>
      </c>
      <c r="N574">
        <v>0.59199999999999997</v>
      </c>
      <c r="O574">
        <v>0.73799999999999999</v>
      </c>
      <c r="P574" t="s">
        <v>19</v>
      </c>
      <c r="Q574">
        <f>ABS(Master_file3[[#This Row],[Factor loading]])</f>
        <v>0.82</v>
      </c>
      <c r="R574" t="s">
        <v>974</v>
      </c>
      <c r="S574">
        <f>IF(Master_file3[[#This Row],[Abs(loading)]] &gt;= 0.6, 1, 0)</f>
        <v>1</v>
      </c>
      <c r="T574">
        <f>IF(Master_file3[[#This Row],[Abs(loading)]]&gt;=0.7, 1, 0)</f>
        <v>1</v>
      </c>
    </row>
    <row r="575" spans="1:20" x14ac:dyDescent="0.2">
      <c r="A575" t="s">
        <v>1013</v>
      </c>
      <c r="B575" t="str">
        <f>LEFT(Master_file3[[#This Row],[Match ID]],3)</f>
        <v>5.4</v>
      </c>
      <c r="C575" t="str">
        <f>RIGHT(Master_file3[[#This Row],[Match ID]], 5)</f>
        <v>5.3.3</v>
      </c>
      <c r="D575">
        <v>5</v>
      </c>
      <c r="E575">
        <v>0</v>
      </c>
      <c r="F575">
        <v>0</v>
      </c>
      <c r="G575">
        <v>0.54227150400000002</v>
      </c>
      <c r="H575">
        <v>0.44978359299999998</v>
      </c>
      <c r="I575">
        <v>0.1</v>
      </c>
      <c r="J575">
        <v>0.57999999999999996</v>
      </c>
      <c r="K575">
        <v>0.01</v>
      </c>
      <c r="L575">
        <v>0.67</v>
      </c>
      <c r="M575">
        <v>0.4</v>
      </c>
      <c r="N575">
        <v>0.61699999999999999</v>
      </c>
      <c r="O575">
        <v>0.73499999999999999</v>
      </c>
      <c r="P575" t="s">
        <v>785</v>
      </c>
      <c r="Q575">
        <f>ABS(Master_file3[[#This Row],[Factor loading]])</f>
        <v>0.16</v>
      </c>
      <c r="R575" t="s">
        <v>25</v>
      </c>
      <c r="S575">
        <f>IF(Master_file3[[#This Row],[Abs(loading)]] &gt;= 0.6, 1, 0)</f>
        <v>0</v>
      </c>
      <c r="T575">
        <f>IF(Master_file3[[#This Row],[Abs(loading)]]&gt;=0.7, 1, 0)</f>
        <v>0</v>
      </c>
    </row>
    <row r="576" spans="1:20" x14ac:dyDescent="0.2">
      <c r="A576" t="s">
        <v>1052</v>
      </c>
      <c r="B576" t="str">
        <f>LEFT(Master_file3[[#This Row],[Match ID]],3)</f>
        <v>5.5</v>
      </c>
      <c r="C576" t="str">
        <f>RIGHT(Master_file3[[#This Row],[Match ID]], 5)</f>
        <v>5.3.3</v>
      </c>
      <c r="D576">
        <v>5</v>
      </c>
      <c r="E576">
        <v>0</v>
      </c>
      <c r="F576">
        <v>0</v>
      </c>
      <c r="G576">
        <v>0.50890296099999999</v>
      </c>
      <c r="H576">
        <v>0.37818494400000002</v>
      </c>
      <c r="I576">
        <v>0.88</v>
      </c>
      <c r="J576">
        <v>1</v>
      </c>
      <c r="K576">
        <v>0.3</v>
      </c>
      <c r="L576">
        <v>0.62</v>
      </c>
      <c r="M576">
        <v>0.26</v>
      </c>
      <c r="N576">
        <v>0.57199999999999995</v>
      </c>
      <c r="O576">
        <v>0.70599999999999996</v>
      </c>
      <c r="P576" t="s">
        <v>206</v>
      </c>
      <c r="Q576">
        <f>ABS(Master_file3[[#This Row],[Factor loading]])</f>
        <v>0.05</v>
      </c>
      <c r="R576" t="s">
        <v>25</v>
      </c>
      <c r="S576">
        <f>IF(Master_file3[[#This Row],[Abs(loading)]] &gt;= 0.6, 1, 0)</f>
        <v>0</v>
      </c>
      <c r="T576">
        <f>IF(Master_file3[[#This Row],[Abs(loading)]]&gt;=0.7, 1, 0)</f>
        <v>0</v>
      </c>
    </row>
    <row r="577" spans="1:20" x14ac:dyDescent="0.2">
      <c r="A577" t="s">
        <v>887</v>
      </c>
      <c r="B577" t="str">
        <f>LEFT(Master_file3[[#This Row],[Match ID]],3)</f>
        <v>5.1</v>
      </c>
      <c r="C577" t="str">
        <f>RIGHT(Master_file3[[#This Row],[Match ID]], 5)</f>
        <v>5.3.4</v>
      </c>
      <c r="D577">
        <v>5</v>
      </c>
      <c r="E577">
        <v>0</v>
      </c>
      <c r="F577">
        <v>0</v>
      </c>
      <c r="G577">
        <v>0.54711705799999999</v>
      </c>
      <c r="H577">
        <v>0.30699041500000002</v>
      </c>
      <c r="I577">
        <v>0.86</v>
      </c>
      <c r="J577">
        <v>0.21</v>
      </c>
      <c r="K577">
        <v>0.01</v>
      </c>
      <c r="L577">
        <v>0.63</v>
      </c>
      <c r="M577">
        <v>0.31</v>
      </c>
      <c r="N577">
        <v>0.69</v>
      </c>
      <c r="O577">
        <v>0.78500000000000003</v>
      </c>
      <c r="P577" t="s">
        <v>49</v>
      </c>
      <c r="Q577">
        <f>ABS(Master_file3[[#This Row],[Factor loading]])</f>
        <v>0.15</v>
      </c>
      <c r="R577" t="s">
        <v>888</v>
      </c>
      <c r="S577">
        <f>IF(Master_file3[[#This Row],[Abs(loading)]] &gt;= 0.6, 1, 0)</f>
        <v>0</v>
      </c>
      <c r="T577">
        <f>IF(Master_file3[[#This Row],[Abs(loading)]]&gt;=0.7, 1, 0)</f>
        <v>0</v>
      </c>
    </row>
    <row r="578" spans="1:20" x14ac:dyDescent="0.2">
      <c r="A578" t="s">
        <v>931</v>
      </c>
      <c r="B578" t="str">
        <f>LEFT(Master_file3[[#This Row],[Match ID]],3)</f>
        <v>5.2</v>
      </c>
      <c r="C578" t="str">
        <f>RIGHT(Master_file3[[#This Row],[Match ID]], 5)</f>
        <v>5.3.4</v>
      </c>
      <c r="D578">
        <v>5</v>
      </c>
      <c r="E578">
        <v>0</v>
      </c>
      <c r="F578">
        <v>0</v>
      </c>
      <c r="G578">
        <v>0.39682150799999999</v>
      </c>
      <c r="H578">
        <v>0.11279997999999999</v>
      </c>
      <c r="I578">
        <v>0.03</v>
      </c>
      <c r="J578">
        <v>0</v>
      </c>
      <c r="K578">
        <v>0</v>
      </c>
      <c r="L578">
        <v>0.61</v>
      </c>
      <c r="M578">
        <v>0.3</v>
      </c>
      <c r="N578">
        <v>0.59799999999999998</v>
      </c>
      <c r="O578">
        <v>0.70099999999999996</v>
      </c>
      <c r="P578" t="s">
        <v>172</v>
      </c>
      <c r="Q578">
        <f>ABS(Master_file3[[#This Row],[Factor loading]])</f>
        <v>0.04</v>
      </c>
      <c r="R578" t="s">
        <v>932</v>
      </c>
      <c r="S578">
        <f>IF(Master_file3[[#This Row],[Abs(loading)]] &gt;= 0.6, 1, 0)</f>
        <v>0</v>
      </c>
      <c r="T578">
        <f>IF(Master_file3[[#This Row],[Abs(loading)]]&gt;=0.7, 1, 0)</f>
        <v>0</v>
      </c>
    </row>
    <row r="579" spans="1:20" x14ac:dyDescent="0.2">
      <c r="A579" t="s">
        <v>975</v>
      </c>
      <c r="B579" t="str">
        <f>LEFT(Master_file3[[#This Row],[Match ID]],3)</f>
        <v>5.3</v>
      </c>
      <c r="C579" t="str">
        <f>RIGHT(Master_file3[[#This Row],[Match ID]], 5)</f>
        <v>5.3.4</v>
      </c>
      <c r="D579">
        <v>5</v>
      </c>
      <c r="E579">
        <v>0</v>
      </c>
      <c r="F579">
        <v>1</v>
      </c>
      <c r="G579">
        <v>0.61681311599999999</v>
      </c>
      <c r="H579">
        <v>0.48076835299999998</v>
      </c>
      <c r="I579">
        <v>0.91</v>
      </c>
      <c r="J579">
        <v>0.92</v>
      </c>
      <c r="K579">
        <v>0.16</v>
      </c>
      <c r="L579">
        <v>0.65</v>
      </c>
      <c r="M579">
        <v>0.4</v>
      </c>
      <c r="N579">
        <v>0.61699999999999999</v>
      </c>
      <c r="O579">
        <v>0.65900000000000003</v>
      </c>
      <c r="P579" t="s">
        <v>91</v>
      </c>
      <c r="Q579">
        <f>ABS(Master_file3[[#This Row],[Factor loading]])</f>
        <v>0.75</v>
      </c>
      <c r="R579" t="s">
        <v>976</v>
      </c>
      <c r="S579">
        <f>IF(Master_file3[[#This Row],[Abs(loading)]] &gt;= 0.6, 1, 0)</f>
        <v>1</v>
      </c>
      <c r="T579">
        <f>IF(Master_file3[[#This Row],[Abs(loading)]]&gt;=0.7, 1, 0)</f>
        <v>1</v>
      </c>
    </row>
    <row r="580" spans="1:20" x14ac:dyDescent="0.2">
      <c r="A580" t="s">
        <v>1014</v>
      </c>
      <c r="B580" t="str">
        <f>LEFT(Master_file3[[#This Row],[Match ID]],3)</f>
        <v>5.4</v>
      </c>
      <c r="C580" t="str">
        <f>RIGHT(Master_file3[[#This Row],[Match ID]], 5)</f>
        <v>5.3.4</v>
      </c>
      <c r="D580">
        <v>5</v>
      </c>
      <c r="E580">
        <v>0</v>
      </c>
      <c r="F580">
        <v>0</v>
      </c>
      <c r="G580">
        <v>0.52604449399999997</v>
      </c>
      <c r="H580">
        <v>0.42890009299999998</v>
      </c>
      <c r="I580">
        <v>0.04</v>
      </c>
      <c r="J580">
        <v>0</v>
      </c>
      <c r="K580">
        <v>0</v>
      </c>
      <c r="L580">
        <v>0.64</v>
      </c>
      <c r="M580">
        <v>0.33</v>
      </c>
      <c r="N580">
        <v>0.57399999999999995</v>
      </c>
      <c r="O580">
        <v>0.66100000000000003</v>
      </c>
      <c r="P580" t="s">
        <v>197</v>
      </c>
      <c r="Q580">
        <f>ABS(Master_file3[[#This Row],[Factor loading]])</f>
        <v>0.06</v>
      </c>
      <c r="R580" t="s">
        <v>25</v>
      </c>
      <c r="S580">
        <f>IF(Master_file3[[#This Row],[Abs(loading)]] &gt;= 0.6, 1, 0)</f>
        <v>0</v>
      </c>
      <c r="T580">
        <f>IF(Master_file3[[#This Row],[Abs(loading)]]&gt;=0.7, 1, 0)</f>
        <v>0</v>
      </c>
    </row>
    <row r="581" spans="1:20" x14ac:dyDescent="0.2">
      <c r="A581" t="s">
        <v>1053</v>
      </c>
      <c r="B581" t="str">
        <f>LEFT(Master_file3[[#This Row],[Match ID]],3)</f>
        <v>5.5</v>
      </c>
      <c r="C581" t="str">
        <f>RIGHT(Master_file3[[#This Row],[Match ID]], 5)</f>
        <v>5.3.4</v>
      </c>
      <c r="D581">
        <v>5</v>
      </c>
      <c r="E581">
        <v>0</v>
      </c>
      <c r="F581">
        <v>0</v>
      </c>
      <c r="G581">
        <v>0.59217456599999996</v>
      </c>
      <c r="H581">
        <v>0.439636111</v>
      </c>
      <c r="I581">
        <v>0.89</v>
      </c>
      <c r="J581">
        <v>0.4</v>
      </c>
      <c r="K581">
        <v>0.03</v>
      </c>
      <c r="L581">
        <v>0.66</v>
      </c>
      <c r="M581">
        <v>0.4</v>
      </c>
      <c r="N581">
        <v>0.56999999999999995</v>
      </c>
      <c r="O581">
        <v>0.64600000000000002</v>
      </c>
      <c r="P581" t="s">
        <v>114</v>
      </c>
      <c r="Q581">
        <f>ABS(Master_file3[[#This Row],[Factor loading]])</f>
        <v>0.01</v>
      </c>
      <c r="R581" t="s">
        <v>25</v>
      </c>
      <c r="S581">
        <f>IF(Master_file3[[#This Row],[Abs(loading)]] &gt;= 0.6, 1, 0)</f>
        <v>0</v>
      </c>
      <c r="T581">
        <f>IF(Master_file3[[#This Row],[Abs(loading)]]&gt;=0.7, 1, 0)</f>
        <v>0</v>
      </c>
    </row>
    <row r="582" spans="1:20" x14ac:dyDescent="0.2">
      <c r="A582" t="s">
        <v>889</v>
      </c>
      <c r="B582" t="str">
        <f>LEFT(Master_file3[[#This Row],[Match ID]],3)</f>
        <v>5.1</v>
      </c>
      <c r="C582" t="str">
        <f>RIGHT(Master_file3[[#This Row],[Match ID]], 5)</f>
        <v>5.3.5</v>
      </c>
      <c r="D582">
        <v>5</v>
      </c>
      <c r="E582">
        <v>0</v>
      </c>
      <c r="F582">
        <v>0</v>
      </c>
      <c r="G582">
        <v>0.50494662800000001</v>
      </c>
      <c r="H582">
        <v>0.17128606099999999</v>
      </c>
      <c r="I582">
        <v>0.01</v>
      </c>
      <c r="J582">
        <v>0</v>
      </c>
      <c r="K582">
        <v>0.01</v>
      </c>
      <c r="L582">
        <v>0.72</v>
      </c>
      <c r="M582">
        <v>0.32</v>
      </c>
      <c r="N582">
        <v>0.6</v>
      </c>
      <c r="O582">
        <v>0.81899999999999995</v>
      </c>
      <c r="P582" t="s">
        <v>72</v>
      </c>
      <c r="Q582">
        <f>ABS(Master_file3[[#This Row],[Factor loading]])</f>
        <v>0.06</v>
      </c>
      <c r="R582" t="s">
        <v>890</v>
      </c>
      <c r="S582">
        <f>IF(Master_file3[[#This Row],[Abs(loading)]] &gt;= 0.6, 1, 0)</f>
        <v>0</v>
      </c>
      <c r="T582">
        <f>IF(Master_file3[[#This Row],[Abs(loading)]]&gt;=0.7, 1, 0)</f>
        <v>0</v>
      </c>
    </row>
    <row r="583" spans="1:20" x14ac:dyDescent="0.2">
      <c r="A583" t="s">
        <v>933</v>
      </c>
      <c r="B583" t="str">
        <f>LEFT(Master_file3[[#This Row],[Match ID]],3)</f>
        <v>5.2</v>
      </c>
      <c r="C583" t="str">
        <f>RIGHT(Master_file3[[#This Row],[Match ID]], 5)</f>
        <v>5.3.5</v>
      </c>
      <c r="D583">
        <v>5</v>
      </c>
      <c r="E583">
        <v>0</v>
      </c>
      <c r="F583">
        <v>0</v>
      </c>
      <c r="G583">
        <v>0.48204515100000001</v>
      </c>
      <c r="H583">
        <v>0.27843320399999999</v>
      </c>
      <c r="I583">
        <v>0.02</v>
      </c>
      <c r="J583">
        <v>0.01</v>
      </c>
      <c r="K583">
        <v>0</v>
      </c>
      <c r="L583">
        <v>0.72</v>
      </c>
      <c r="M583">
        <v>0.33</v>
      </c>
      <c r="N583">
        <v>0.60199999999999998</v>
      </c>
      <c r="O583">
        <v>0.78200000000000003</v>
      </c>
      <c r="P583" t="s">
        <v>64</v>
      </c>
      <c r="Q583">
        <f>ABS(Master_file3[[#This Row],[Factor loading]])</f>
        <v>0.04</v>
      </c>
      <c r="R583" t="s">
        <v>934</v>
      </c>
      <c r="S583">
        <f>IF(Master_file3[[#This Row],[Abs(loading)]] &gt;= 0.6, 1, 0)</f>
        <v>0</v>
      </c>
      <c r="T583">
        <f>IF(Master_file3[[#This Row],[Abs(loading)]]&gt;=0.7, 1, 0)</f>
        <v>0</v>
      </c>
    </row>
    <row r="584" spans="1:20" x14ac:dyDescent="0.2">
      <c r="A584" t="s">
        <v>977</v>
      </c>
      <c r="B584" t="str">
        <f>LEFT(Master_file3[[#This Row],[Match ID]],3)</f>
        <v>5.3</v>
      </c>
      <c r="C584" t="str">
        <f>RIGHT(Master_file3[[#This Row],[Match ID]], 5)</f>
        <v>5.3.5</v>
      </c>
      <c r="D584">
        <v>5</v>
      </c>
      <c r="E584">
        <v>0</v>
      </c>
      <c r="F584">
        <v>1</v>
      </c>
      <c r="G584">
        <v>0.55137575699999997</v>
      </c>
      <c r="H584">
        <v>0.40720519399999999</v>
      </c>
      <c r="I584">
        <v>0.77</v>
      </c>
      <c r="J584">
        <v>0.87</v>
      </c>
      <c r="K584">
        <v>0.2</v>
      </c>
      <c r="L584">
        <v>0.76</v>
      </c>
      <c r="M584">
        <v>0.46</v>
      </c>
      <c r="N584">
        <v>0.63100000000000001</v>
      </c>
      <c r="O584">
        <v>0.79900000000000004</v>
      </c>
      <c r="P584" t="s">
        <v>304</v>
      </c>
      <c r="Q584">
        <f>ABS(Master_file3[[#This Row],[Factor loading]])</f>
        <v>0.88</v>
      </c>
      <c r="R584" t="s">
        <v>978</v>
      </c>
      <c r="S584">
        <f>IF(Master_file3[[#This Row],[Abs(loading)]] &gt;= 0.6, 1, 0)</f>
        <v>1</v>
      </c>
      <c r="T584">
        <f>IF(Master_file3[[#This Row],[Abs(loading)]]&gt;=0.7, 1, 0)</f>
        <v>1</v>
      </c>
    </row>
    <row r="585" spans="1:20" x14ac:dyDescent="0.2">
      <c r="A585" t="s">
        <v>1015</v>
      </c>
      <c r="B585" t="str">
        <f>LEFT(Master_file3[[#This Row],[Match ID]],3)</f>
        <v>5.4</v>
      </c>
      <c r="C585" t="str">
        <f>RIGHT(Master_file3[[#This Row],[Match ID]], 5)</f>
        <v>5.3.5</v>
      </c>
      <c r="D585">
        <v>5</v>
      </c>
      <c r="E585">
        <v>0</v>
      </c>
      <c r="F585">
        <v>0</v>
      </c>
      <c r="G585">
        <v>0.50901476499999998</v>
      </c>
      <c r="H585">
        <v>0.43714016700000002</v>
      </c>
      <c r="I585">
        <v>0.03</v>
      </c>
      <c r="J585">
        <v>0</v>
      </c>
      <c r="K585">
        <v>0</v>
      </c>
      <c r="L585">
        <v>0.74</v>
      </c>
      <c r="M585">
        <v>0.41</v>
      </c>
      <c r="N585">
        <v>0.60599999999999998</v>
      </c>
      <c r="O585">
        <v>0.77900000000000003</v>
      </c>
      <c r="P585" t="s">
        <v>114</v>
      </c>
      <c r="Q585">
        <f>ABS(Master_file3[[#This Row],[Factor loading]])</f>
        <v>0.01</v>
      </c>
      <c r="R585" t="s">
        <v>25</v>
      </c>
      <c r="S585">
        <f>IF(Master_file3[[#This Row],[Abs(loading)]] &gt;= 0.6, 1, 0)</f>
        <v>0</v>
      </c>
      <c r="T585">
        <f>IF(Master_file3[[#This Row],[Abs(loading)]]&gt;=0.7, 1, 0)</f>
        <v>0</v>
      </c>
    </row>
    <row r="586" spans="1:20" x14ac:dyDescent="0.2">
      <c r="A586" t="s">
        <v>1054</v>
      </c>
      <c r="B586" t="str">
        <f>LEFT(Master_file3[[#This Row],[Match ID]],3)</f>
        <v>5.5</v>
      </c>
      <c r="C586" t="str">
        <f>RIGHT(Master_file3[[#This Row],[Match ID]], 5)</f>
        <v>5.3.5</v>
      </c>
      <c r="D586">
        <v>5</v>
      </c>
      <c r="E586">
        <v>0</v>
      </c>
      <c r="F586">
        <v>0</v>
      </c>
      <c r="G586">
        <v>0.58150339699999998</v>
      </c>
      <c r="H586">
        <v>0.52922427699999997</v>
      </c>
      <c r="I586">
        <v>0.87</v>
      </c>
      <c r="J586">
        <v>1</v>
      </c>
      <c r="K586">
        <v>0.65</v>
      </c>
      <c r="L586">
        <v>0.74</v>
      </c>
      <c r="M586">
        <v>0.41</v>
      </c>
      <c r="N586">
        <v>0.64500000000000002</v>
      </c>
      <c r="O586">
        <v>0.80500000000000005</v>
      </c>
      <c r="P586" t="s">
        <v>206</v>
      </c>
      <c r="Q586">
        <f>ABS(Master_file3[[#This Row],[Factor loading]])</f>
        <v>0.05</v>
      </c>
      <c r="R586" t="s">
        <v>25</v>
      </c>
      <c r="S586">
        <f>IF(Master_file3[[#This Row],[Abs(loading)]] &gt;= 0.6, 1, 0)</f>
        <v>0</v>
      </c>
      <c r="T586">
        <f>IF(Master_file3[[#This Row],[Abs(loading)]]&gt;=0.7, 1, 0)</f>
        <v>0</v>
      </c>
    </row>
    <row r="587" spans="1:20" x14ac:dyDescent="0.2">
      <c r="A587" t="s">
        <v>891</v>
      </c>
      <c r="B587" t="str">
        <f>LEFT(Master_file3[[#This Row],[Match ID]],3)</f>
        <v>5.1</v>
      </c>
      <c r="C587" t="str">
        <f>RIGHT(Master_file3[[#This Row],[Match ID]], 5)</f>
        <v>5.3.6</v>
      </c>
      <c r="D587">
        <v>5</v>
      </c>
      <c r="E587">
        <v>0</v>
      </c>
      <c r="F587">
        <v>0</v>
      </c>
      <c r="G587">
        <v>0.55711992399999999</v>
      </c>
      <c r="H587">
        <v>0.32872682800000003</v>
      </c>
      <c r="I587">
        <v>0.02</v>
      </c>
      <c r="J587">
        <v>0.02</v>
      </c>
      <c r="K587">
        <v>0</v>
      </c>
      <c r="L587">
        <v>0.75</v>
      </c>
      <c r="M587">
        <v>0.3</v>
      </c>
      <c r="N587">
        <v>0.62</v>
      </c>
      <c r="O587">
        <v>0.82699999999999996</v>
      </c>
      <c r="P587" t="s">
        <v>118</v>
      </c>
      <c r="Q587">
        <f>ABS(Master_file3[[#This Row],[Factor loading]])</f>
        <v>0.08</v>
      </c>
      <c r="R587" t="s">
        <v>892</v>
      </c>
      <c r="S587">
        <f>IF(Master_file3[[#This Row],[Abs(loading)]] &gt;= 0.6, 1, 0)</f>
        <v>0</v>
      </c>
      <c r="T587">
        <f>IF(Master_file3[[#This Row],[Abs(loading)]]&gt;=0.7, 1, 0)</f>
        <v>0</v>
      </c>
    </row>
    <row r="588" spans="1:20" x14ac:dyDescent="0.2">
      <c r="A588" t="s">
        <v>935</v>
      </c>
      <c r="B588" t="str">
        <f>LEFT(Master_file3[[#This Row],[Match ID]],3)</f>
        <v>5.2</v>
      </c>
      <c r="C588" t="str">
        <f>RIGHT(Master_file3[[#This Row],[Match ID]], 5)</f>
        <v>5.3.6</v>
      </c>
      <c r="D588">
        <v>5</v>
      </c>
      <c r="E588">
        <v>0</v>
      </c>
      <c r="F588">
        <v>0</v>
      </c>
      <c r="G588">
        <v>0.57011282399999996</v>
      </c>
      <c r="H588">
        <v>0.563007653</v>
      </c>
      <c r="I588">
        <v>0.48</v>
      </c>
      <c r="J588">
        <v>0.97</v>
      </c>
      <c r="K588">
        <v>0.53</v>
      </c>
      <c r="L588">
        <v>0.77</v>
      </c>
      <c r="M588">
        <v>0.35</v>
      </c>
      <c r="N588">
        <v>0.73299999999999998</v>
      </c>
      <c r="O588">
        <v>0.84</v>
      </c>
      <c r="P588" t="s">
        <v>100</v>
      </c>
      <c r="Q588">
        <f>ABS(Master_file3[[#This Row],[Factor loading]])</f>
        <v>0.16</v>
      </c>
      <c r="R588" t="s">
        <v>862</v>
      </c>
      <c r="S588">
        <f>IF(Master_file3[[#This Row],[Abs(loading)]] &gt;= 0.6, 1, 0)</f>
        <v>0</v>
      </c>
      <c r="T588">
        <f>IF(Master_file3[[#This Row],[Abs(loading)]]&gt;=0.7, 1, 0)</f>
        <v>0</v>
      </c>
    </row>
    <row r="589" spans="1:20" x14ac:dyDescent="0.2">
      <c r="A589" t="s">
        <v>979</v>
      </c>
      <c r="B589" t="str">
        <f>LEFT(Master_file3[[#This Row],[Match ID]],3)</f>
        <v>5.3</v>
      </c>
      <c r="C589" t="str">
        <f>RIGHT(Master_file3[[#This Row],[Match ID]], 5)</f>
        <v>5.3.6</v>
      </c>
      <c r="D589">
        <v>5</v>
      </c>
      <c r="E589">
        <v>0</v>
      </c>
      <c r="F589">
        <v>1</v>
      </c>
      <c r="G589">
        <v>0.62627493700000003</v>
      </c>
      <c r="H589">
        <v>0.59839022200000003</v>
      </c>
      <c r="I589">
        <v>0.11</v>
      </c>
      <c r="J589">
        <v>0.85</v>
      </c>
      <c r="K589">
        <v>0.04</v>
      </c>
      <c r="L589">
        <v>0.83</v>
      </c>
      <c r="M589">
        <v>0.56000000000000005</v>
      </c>
      <c r="N589">
        <v>0.67100000000000004</v>
      </c>
      <c r="O589">
        <v>0.81399999999999995</v>
      </c>
      <c r="P589" t="s">
        <v>244</v>
      </c>
      <c r="Q589">
        <f>ABS(Master_file3[[#This Row],[Factor loading]])</f>
        <v>0.62</v>
      </c>
      <c r="R589" t="s">
        <v>980</v>
      </c>
      <c r="S589">
        <f>IF(Master_file3[[#This Row],[Abs(loading)]] &gt;= 0.6, 1, 0)</f>
        <v>1</v>
      </c>
      <c r="T589">
        <f>IF(Master_file3[[#This Row],[Abs(loading)]]&gt;=0.7, 1, 0)</f>
        <v>0</v>
      </c>
    </row>
    <row r="590" spans="1:20" x14ac:dyDescent="0.2">
      <c r="A590" t="s">
        <v>1016</v>
      </c>
      <c r="B590" t="str">
        <f>LEFT(Master_file3[[#This Row],[Match ID]],3)</f>
        <v>5.4</v>
      </c>
      <c r="C590" t="str">
        <f>RIGHT(Master_file3[[#This Row],[Match ID]], 5)</f>
        <v>5.3.6</v>
      </c>
      <c r="D590">
        <v>5</v>
      </c>
      <c r="E590">
        <v>0</v>
      </c>
      <c r="F590">
        <v>0</v>
      </c>
      <c r="G590">
        <v>0.60425193700000002</v>
      </c>
      <c r="H590">
        <v>0.75746732999999999</v>
      </c>
      <c r="I590">
        <v>0.02</v>
      </c>
      <c r="J590">
        <v>0.72</v>
      </c>
      <c r="K590">
        <v>0.16</v>
      </c>
      <c r="L590">
        <v>0.8</v>
      </c>
      <c r="M590">
        <v>0.44</v>
      </c>
      <c r="N590">
        <v>0.69199999999999995</v>
      </c>
      <c r="O590">
        <v>0.81399999999999995</v>
      </c>
      <c r="P590" t="s">
        <v>74</v>
      </c>
      <c r="Q590">
        <f>ABS(Master_file3[[#This Row],[Factor loading]])</f>
        <v>7.0000000000000007E-2</v>
      </c>
      <c r="R590" t="s">
        <v>25</v>
      </c>
      <c r="S590">
        <f>IF(Master_file3[[#This Row],[Abs(loading)]] &gt;= 0.6, 1, 0)</f>
        <v>0</v>
      </c>
      <c r="T590">
        <f>IF(Master_file3[[#This Row],[Abs(loading)]]&gt;=0.7, 1, 0)</f>
        <v>0</v>
      </c>
    </row>
    <row r="591" spans="1:20" x14ac:dyDescent="0.2">
      <c r="A591" t="s">
        <v>1055</v>
      </c>
      <c r="B591" t="str">
        <f>LEFT(Master_file3[[#This Row],[Match ID]],3)</f>
        <v>5.5</v>
      </c>
      <c r="C591" t="str">
        <f>RIGHT(Master_file3[[#This Row],[Match ID]], 5)</f>
        <v>5.3.6</v>
      </c>
      <c r="D591">
        <v>5</v>
      </c>
      <c r="E591">
        <v>0</v>
      </c>
      <c r="F591">
        <v>0</v>
      </c>
      <c r="G591">
        <v>0.67053944099999996</v>
      </c>
      <c r="H591">
        <v>0.70788341799999999</v>
      </c>
      <c r="I591">
        <v>0.6</v>
      </c>
      <c r="J591">
        <v>1</v>
      </c>
      <c r="K591">
        <v>0.09</v>
      </c>
      <c r="L591">
        <v>0.82</v>
      </c>
      <c r="M591">
        <v>0.56999999999999995</v>
      </c>
      <c r="N591">
        <v>0.71199999999999997</v>
      </c>
      <c r="O591">
        <v>0.79900000000000004</v>
      </c>
      <c r="P591" t="s">
        <v>172</v>
      </c>
      <c r="Q591">
        <f>ABS(Master_file3[[#This Row],[Factor loading]])</f>
        <v>0.04</v>
      </c>
      <c r="R591" t="s">
        <v>25</v>
      </c>
      <c r="S591">
        <f>IF(Master_file3[[#This Row],[Abs(loading)]] &gt;= 0.6, 1, 0)</f>
        <v>0</v>
      </c>
      <c r="T591">
        <f>IF(Master_file3[[#This Row],[Abs(loading)]]&gt;=0.7, 1, 0)</f>
        <v>0</v>
      </c>
    </row>
    <row r="592" spans="1:20" x14ac:dyDescent="0.2">
      <c r="A592" t="s">
        <v>893</v>
      </c>
      <c r="B592" t="str">
        <f>LEFT(Master_file3[[#This Row],[Match ID]],3)</f>
        <v>5.1</v>
      </c>
      <c r="C592" t="str">
        <f>RIGHT(Master_file3[[#This Row],[Match ID]], 5)</f>
        <v>5.4.1</v>
      </c>
      <c r="D592">
        <v>5</v>
      </c>
      <c r="E592">
        <v>0</v>
      </c>
      <c r="F592">
        <v>0</v>
      </c>
      <c r="G592">
        <v>0.45967905999999997</v>
      </c>
      <c r="H592">
        <v>8.8366121000000006E-2</v>
      </c>
      <c r="I592">
        <v>0.01</v>
      </c>
      <c r="J592">
        <v>0</v>
      </c>
      <c r="K592">
        <v>0</v>
      </c>
      <c r="L592">
        <v>0.7</v>
      </c>
      <c r="M592">
        <v>0.18</v>
      </c>
      <c r="N592">
        <v>0.54500000000000004</v>
      </c>
      <c r="O592">
        <v>0.68899999999999995</v>
      </c>
      <c r="P592" t="s">
        <v>57</v>
      </c>
      <c r="Q592">
        <f>ABS(Master_file3[[#This Row],[Factor loading]])</f>
        <v>0.02</v>
      </c>
      <c r="R592" t="s">
        <v>25</v>
      </c>
      <c r="S592">
        <f>IF(Master_file3[[#This Row],[Abs(loading)]] &gt;= 0.6, 1, 0)</f>
        <v>0</v>
      </c>
      <c r="T592">
        <f>IF(Master_file3[[#This Row],[Abs(loading)]]&gt;=0.7, 1, 0)</f>
        <v>0</v>
      </c>
    </row>
    <row r="593" spans="1:20" x14ac:dyDescent="0.2">
      <c r="A593" t="s">
        <v>936</v>
      </c>
      <c r="B593" t="str">
        <f>LEFT(Master_file3[[#This Row],[Match ID]],3)</f>
        <v>5.2</v>
      </c>
      <c r="C593" t="str">
        <f>RIGHT(Master_file3[[#This Row],[Match ID]], 5)</f>
        <v>5.4.1</v>
      </c>
      <c r="D593">
        <v>5</v>
      </c>
      <c r="E593">
        <v>0</v>
      </c>
      <c r="F593">
        <v>0</v>
      </c>
      <c r="G593">
        <v>0.436989293</v>
      </c>
      <c r="H593">
        <v>0.24078084499999999</v>
      </c>
      <c r="I593">
        <v>0.61</v>
      </c>
      <c r="J593">
        <v>0.96</v>
      </c>
      <c r="K593">
        <v>0.92</v>
      </c>
      <c r="L593">
        <v>0.71</v>
      </c>
      <c r="M593">
        <v>0.22</v>
      </c>
      <c r="N593">
        <v>0.63500000000000001</v>
      </c>
      <c r="O593">
        <v>0.74399999999999999</v>
      </c>
      <c r="P593" t="s">
        <v>170</v>
      </c>
      <c r="Q593">
        <f>ABS(Master_file3[[#This Row],[Factor loading]])</f>
        <v>0.05</v>
      </c>
      <c r="R593" t="s">
        <v>25</v>
      </c>
      <c r="S593">
        <f>IF(Master_file3[[#This Row],[Abs(loading)]] &gt;= 0.6, 1, 0)</f>
        <v>0</v>
      </c>
      <c r="T593">
        <f>IF(Master_file3[[#This Row],[Abs(loading)]]&gt;=0.7, 1, 0)</f>
        <v>0</v>
      </c>
    </row>
    <row r="594" spans="1:20" x14ac:dyDescent="0.2">
      <c r="A594" t="s">
        <v>981</v>
      </c>
      <c r="B594" t="str">
        <f>LEFT(Master_file3[[#This Row],[Match ID]],3)</f>
        <v>5.3</v>
      </c>
      <c r="C594" t="str">
        <f>RIGHT(Master_file3[[#This Row],[Match ID]], 5)</f>
        <v>5.4.1</v>
      </c>
      <c r="D594">
        <v>5</v>
      </c>
      <c r="E594">
        <v>0</v>
      </c>
      <c r="F594">
        <v>0</v>
      </c>
      <c r="G594">
        <v>0.45255332100000001</v>
      </c>
      <c r="H594">
        <v>0.17948108900000001</v>
      </c>
      <c r="I594">
        <v>0.01</v>
      </c>
      <c r="J594">
        <v>0</v>
      </c>
      <c r="K594">
        <v>0</v>
      </c>
      <c r="L594">
        <v>0.68</v>
      </c>
      <c r="M594">
        <v>0.11</v>
      </c>
      <c r="N594">
        <v>0.58799999999999997</v>
      </c>
      <c r="O594">
        <v>0.73</v>
      </c>
      <c r="P594" t="s">
        <v>62</v>
      </c>
      <c r="Q594">
        <f>ABS(Master_file3[[#This Row],[Factor loading]])</f>
        <v>7.0000000000000007E-2</v>
      </c>
      <c r="R594" t="s">
        <v>905</v>
      </c>
      <c r="S594">
        <f>IF(Master_file3[[#This Row],[Abs(loading)]] &gt;= 0.6, 1, 0)</f>
        <v>0</v>
      </c>
      <c r="T594">
        <f>IF(Master_file3[[#This Row],[Abs(loading)]]&gt;=0.7, 1, 0)</f>
        <v>0</v>
      </c>
    </row>
    <row r="595" spans="1:20" x14ac:dyDescent="0.2">
      <c r="A595" t="s">
        <v>1017</v>
      </c>
      <c r="B595" t="str">
        <f>LEFT(Master_file3[[#This Row],[Match ID]],3)</f>
        <v>5.4</v>
      </c>
      <c r="C595" t="str">
        <f>RIGHT(Master_file3[[#This Row],[Match ID]], 5)</f>
        <v>5.4.1</v>
      </c>
      <c r="D595">
        <v>5</v>
      </c>
      <c r="E595">
        <v>0</v>
      </c>
      <c r="F595">
        <v>1</v>
      </c>
      <c r="G595">
        <v>0.51731017899999998</v>
      </c>
      <c r="H595">
        <v>0.396000713</v>
      </c>
      <c r="I595">
        <v>0.01</v>
      </c>
      <c r="J595">
        <v>0</v>
      </c>
      <c r="K595">
        <v>0.16</v>
      </c>
      <c r="L595">
        <v>0.67</v>
      </c>
      <c r="M595">
        <v>0.12</v>
      </c>
      <c r="N595">
        <v>0.65800000000000003</v>
      </c>
      <c r="O595">
        <v>0.74299999999999999</v>
      </c>
      <c r="P595" t="s">
        <v>192</v>
      </c>
      <c r="Q595">
        <f>ABS(Master_file3[[#This Row],[Factor loading]])</f>
        <v>0.81</v>
      </c>
      <c r="R595" t="s">
        <v>1018</v>
      </c>
      <c r="S595">
        <f>IF(Master_file3[[#This Row],[Abs(loading)]] &gt;= 0.6, 1, 0)</f>
        <v>1</v>
      </c>
      <c r="T595">
        <f>IF(Master_file3[[#This Row],[Abs(loading)]]&gt;=0.7, 1, 0)</f>
        <v>1</v>
      </c>
    </row>
    <row r="596" spans="1:20" x14ac:dyDescent="0.2">
      <c r="A596" t="s">
        <v>1056</v>
      </c>
      <c r="B596" t="str">
        <f>LEFT(Master_file3[[#This Row],[Match ID]],3)</f>
        <v>5.5</v>
      </c>
      <c r="C596" t="str">
        <f>RIGHT(Master_file3[[#This Row],[Match ID]], 5)</f>
        <v>5.4.1</v>
      </c>
      <c r="D596">
        <v>5</v>
      </c>
      <c r="E596">
        <v>0</v>
      </c>
      <c r="F596">
        <v>0</v>
      </c>
      <c r="G596">
        <v>0.56318875800000001</v>
      </c>
      <c r="H596">
        <v>0.51245522499999996</v>
      </c>
      <c r="I596">
        <v>0.35</v>
      </c>
      <c r="J596">
        <v>0.36</v>
      </c>
      <c r="K596">
        <v>0.38</v>
      </c>
      <c r="L596">
        <v>0.75</v>
      </c>
      <c r="M596">
        <v>0.41</v>
      </c>
      <c r="N596">
        <v>0.70599999999999996</v>
      </c>
      <c r="O596">
        <v>0.70799999999999996</v>
      </c>
      <c r="P596" t="s">
        <v>64</v>
      </c>
      <c r="Q596">
        <f>ABS(Master_file3[[#This Row],[Factor loading]])</f>
        <v>0.04</v>
      </c>
      <c r="R596" t="s">
        <v>1057</v>
      </c>
      <c r="S596">
        <f>IF(Master_file3[[#This Row],[Abs(loading)]] &gt;= 0.6, 1, 0)</f>
        <v>0</v>
      </c>
      <c r="T596">
        <f>IF(Master_file3[[#This Row],[Abs(loading)]]&gt;=0.7, 1, 0)</f>
        <v>0</v>
      </c>
    </row>
    <row r="597" spans="1:20" x14ac:dyDescent="0.2">
      <c r="A597" t="s">
        <v>894</v>
      </c>
      <c r="B597" t="str">
        <f>LEFT(Master_file3[[#This Row],[Match ID]],3)</f>
        <v>5.1</v>
      </c>
      <c r="C597" t="str">
        <f>RIGHT(Master_file3[[#This Row],[Match ID]], 5)</f>
        <v>5.4.2</v>
      </c>
      <c r="D597">
        <v>5</v>
      </c>
      <c r="E597">
        <v>0</v>
      </c>
      <c r="F597">
        <v>0</v>
      </c>
      <c r="G597">
        <v>0.44457141500000003</v>
      </c>
      <c r="H597">
        <v>0.14708586000000001</v>
      </c>
      <c r="I597">
        <v>0</v>
      </c>
      <c r="J597">
        <v>0</v>
      </c>
      <c r="K597">
        <v>0</v>
      </c>
      <c r="L597">
        <v>0.71</v>
      </c>
      <c r="M597">
        <v>0.17</v>
      </c>
      <c r="N597">
        <v>0.497</v>
      </c>
      <c r="O597">
        <v>0.72699999999999998</v>
      </c>
      <c r="P597" t="s">
        <v>789</v>
      </c>
      <c r="Q597">
        <f>ABS(Master_file3[[#This Row],[Factor loading]])</f>
        <v>0.18</v>
      </c>
      <c r="R597" t="s">
        <v>25</v>
      </c>
      <c r="S597">
        <f>IF(Master_file3[[#This Row],[Abs(loading)]] &gt;= 0.6, 1, 0)</f>
        <v>0</v>
      </c>
      <c r="T597">
        <f>IF(Master_file3[[#This Row],[Abs(loading)]]&gt;=0.7, 1, 0)</f>
        <v>0</v>
      </c>
    </row>
    <row r="598" spans="1:20" x14ac:dyDescent="0.2">
      <c r="A598" t="s">
        <v>937</v>
      </c>
      <c r="B598" t="str">
        <f>LEFT(Master_file3[[#This Row],[Match ID]],3)</f>
        <v>5.2</v>
      </c>
      <c r="C598" t="str">
        <f>RIGHT(Master_file3[[#This Row],[Match ID]], 5)</f>
        <v>5.4.2</v>
      </c>
      <c r="D598">
        <v>5</v>
      </c>
      <c r="E598">
        <v>0</v>
      </c>
      <c r="F598">
        <v>0</v>
      </c>
      <c r="G598">
        <v>0.59321535400000003</v>
      </c>
      <c r="H598">
        <v>0.60222822399999998</v>
      </c>
      <c r="I598">
        <v>0.33</v>
      </c>
      <c r="J598">
        <v>0.95</v>
      </c>
      <c r="K598">
        <v>0.96</v>
      </c>
      <c r="L598">
        <v>0.73</v>
      </c>
      <c r="M598">
        <v>0.26</v>
      </c>
      <c r="N598">
        <v>0.63100000000000001</v>
      </c>
      <c r="O598">
        <v>0.77900000000000003</v>
      </c>
      <c r="P598" t="s">
        <v>106</v>
      </c>
      <c r="Q598">
        <f>ABS(Master_file3[[#This Row],[Factor loading]])</f>
        <v>0.17</v>
      </c>
      <c r="R598" t="s">
        <v>25</v>
      </c>
      <c r="S598">
        <f>IF(Master_file3[[#This Row],[Abs(loading)]] &gt;= 0.6, 1, 0)</f>
        <v>0</v>
      </c>
      <c r="T598">
        <f>IF(Master_file3[[#This Row],[Abs(loading)]]&gt;=0.7, 1, 0)</f>
        <v>0</v>
      </c>
    </row>
    <row r="599" spans="1:20" x14ac:dyDescent="0.2">
      <c r="A599" t="s">
        <v>982</v>
      </c>
      <c r="B599" t="str">
        <f>LEFT(Master_file3[[#This Row],[Match ID]],3)</f>
        <v>5.3</v>
      </c>
      <c r="C599" t="str">
        <f>RIGHT(Master_file3[[#This Row],[Match ID]], 5)</f>
        <v>5.4.2</v>
      </c>
      <c r="D599">
        <v>5</v>
      </c>
      <c r="E599">
        <v>0</v>
      </c>
      <c r="F599">
        <v>0</v>
      </c>
      <c r="G599">
        <v>0.41000392000000002</v>
      </c>
      <c r="H599">
        <v>0.24076436500000001</v>
      </c>
      <c r="I599">
        <v>0</v>
      </c>
      <c r="J599">
        <v>0</v>
      </c>
      <c r="K599">
        <v>0</v>
      </c>
      <c r="L599">
        <v>0.69</v>
      </c>
      <c r="M599">
        <v>0.13</v>
      </c>
      <c r="N599">
        <v>0.54400000000000004</v>
      </c>
      <c r="O599">
        <v>0.73299999999999998</v>
      </c>
      <c r="P599" t="s">
        <v>72</v>
      </c>
      <c r="Q599">
        <f>ABS(Master_file3[[#This Row],[Factor loading]])</f>
        <v>0.06</v>
      </c>
      <c r="R599" t="s">
        <v>426</v>
      </c>
      <c r="S599">
        <f>IF(Master_file3[[#This Row],[Abs(loading)]] &gt;= 0.6, 1, 0)</f>
        <v>0</v>
      </c>
      <c r="T599">
        <f>IF(Master_file3[[#This Row],[Abs(loading)]]&gt;=0.7, 1, 0)</f>
        <v>0</v>
      </c>
    </row>
    <row r="600" spans="1:20" x14ac:dyDescent="0.2">
      <c r="A600" t="s">
        <v>1019</v>
      </c>
      <c r="B600" t="str">
        <f>LEFT(Master_file3[[#This Row],[Match ID]],3)</f>
        <v>5.4</v>
      </c>
      <c r="C600" t="str">
        <f>RIGHT(Master_file3[[#This Row],[Match ID]], 5)</f>
        <v>5.4.2</v>
      </c>
      <c r="D600">
        <v>5</v>
      </c>
      <c r="E600">
        <v>0</v>
      </c>
      <c r="F600">
        <v>1</v>
      </c>
      <c r="G600">
        <v>0.53931782900000003</v>
      </c>
      <c r="H600">
        <v>0.39427769200000001</v>
      </c>
      <c r="I600">
        <v>0</v>
      </c>
      <c r="J600">
        <v>0</v>
      </c>
      <c r="K600">
        <v>0.02</v>
      </c>
      <c r="L600">
        <v>0.69</v>
      </c>
      <c r="M600">
        <v>0.14000000000000001</v>
      </c>
      <c r="N600">
        <v>0.624</v>
      </c>
      <c r="O600">
        <v>0.76800000000000002</v>
      </c>
      <c r="P600" t="s">
        <v>1020</v>
      </c>
      <c r="Q600">
        <f>ABS(Master_file3[[#This Row],[Factor loading]])</f>
        <v>0.28000000000000003</v>
      </c>
      <c r="R600" t="s">
        <v>1021</v>
      </c>
      <c r="S600">
        <f>IF(Master_file3[[#This Row],[Abs(loading)]] &gt;= 0.6, 1, 0)</f>
        <v>0</v>
      </c>
      <c r="T600">
        <f>IF(Master_file3[[#This Row],[Abs(loading)]]&gt;=0.7, 1, 0)</f>
        <v>0</v>
      </c>
    </row>
    <row r="601" spans="1:20" x14ac:dyDescent="0.2">
      <c r="A601" t="s">
        <v>1058</v>
      </c>
      <c r="B601" t="str">
        <f>LEFT(Master_file3[[#This Row],[Match ID]],3)</f>
        <v>5.5</v>
      </c>
      <c r="C601" t="str">
        <f>RIGHT(Master_file3[[#This Row],[Match ID]], 5)</f>
        <v>5.4.2</v>
      </c>
      <c r="D601">
        <v>5</v>
      </c>
      <c r="E601">
        <v>0</v>
      </c>
      <c r="F601">
        <v>0</v>
      </c>
      <c r="G601">
        <v>0.53517719699999999</v>
      </c>
      <c r="H601">
        <v>0.37805905899999998</v>
      </c>
      <c r="I601">
        <v>0.09</v>
      </c>
      <c r="J601">
        <v>0.05</v>
      </c>
      <c r="K601">
        <v>0.01</v>
      </c>
      <c r="L601">
        <v>0.67</v>
      </c>
      <c r="M601">
        <v>0.2</v>
      </c>
      <c r="N601">
        <v>0.65200000000000002</v>
      </c>
      <c r="O601">
        <v>0.73399999999999999</v>
      </c>
      <c r="P601" t="s">
        <v>60</v>
      </c>
      <c r="Q601">
        <f>ABS(Master_file3[[#This Row],[Factor loading]])</f>
        <v>0.09</v>
      </c>
      <c r="R601" t="s">
        <v>914</v>
      </c>
      <c r="S601">
        <f>IF(Master_file3[[#This Row],[Abs(loading)]] &gt;= 0.6, 1, 0)</f>
        <v>0</v>
      </c>
      <c r="T601">
        <f>IF(Master_file3[[#This Row],[Abs(loading)]]&gt;=0.7, 1, 0)</f>
        <v>0</v>
      </c>
    </row>
    <row r="602" spans="1:20" x14ac:dyDescent="0.2">
      <c r="A602" t="s">
        <v>895</v>
      </c>
      <c r="B602" t="str">
        <f>LEFT(Master_file3[[#This Row],[Match ID]],3)</f>
        <v>5.1</v>
      </c>
      <c r="C602" t="str">
        <f>RIGHT(Master_file3[[#This Row],[Match ID]], 5)</f>
        <v>5.4.3</v>
      </c>
      <c r="D602">
        <v>5</v>
      </c>
      <c r="E602">
        <v>0</v>
      </c>
      <c r="F602">
        <v>0</v>
      </c>
      <c r="G602">
        <v>0.37873292200000003</v>
      </c>
      <c r="H602">
        <v>0.11747397499999999</v>
      </c>
      <c r="I602">
        <v>0.01</v>
      </c>
      <c r="J602">
        <v>0</v>
      </c>
      <c r="K602">
        <v>0</v>
      </c>
      <c r="L602">
        <v>0.66</v>
      </c>
      <c r="M602">
        <v>0.14000000000000001</v>
      </c>
      <c r="N602">
        <v>0.52700000000000002</v>
      </c>
      <c r="O602">
        <v>0.70399999999999996</v>
      </c>
      <c r="P602" t="s">
        <v>82</v>
      </c>
      <c r="Q602">
        <f>ABS(Master_file3[[#This Row],[Factor loading]])</f>
        <v>0.14000000000000001</v>
      </c>
      <c r="R602" t="s">
        <v>25</v>
      </c>
      <c r="S602">
        <f>IF(Master_file3[[#This Row],[Abs(loading)]] &gt;= 0.6, 1, 0)</f>
        <v>0</v>
      </c>
      <c r="T602">
        <f>IF(Master_file3[[#This Row],[Abs(loading)]]&gt;=0.7, 1, 0)</f>
        <v>0</v>
      </c>
    </row>
    <row r="603" spans="1:20" x14ac:dyDescent="0.2">
      <c r="A603" t="s">
        <v>938</v>
      </c>
      <c r="B603" t="str">
        <f>LEFT(Master_file3[[#This Row],[Match ID]],3)</f>
        <v>5.2</v>
      </c>
      <c r="C603" t="str">
        <f>RIGHT(Master_file3[[#This Row],[Match ID]], 5)</f>
        <v>5.4.3</v>
      </c>
      <c r="D603">
        <v>5</v>
      </c>
      <c r="E603">
        <v>0</v>
      </c>
      <c r="F603">
        <v>0</v>
      </c>
      <c r="G603">
        <v>0.40666397300000001</v>
      </c>
      <c r="H603">
        <v>0.18130211500000001</v>
      </c>
      <c r="I603">
        <v>0.39</v>
      </c>
      <c r="J603">
        <v>0.82</v>
      </c>
      <c r="K603">
        <v>0.69</v>
      </c>
      <c r="L603">
        <v>0.67</v>
      </c>
      <c r="M603">
        <v>0.21</v>
      </c>
      <c r="N603">
        <v>0.60299999999999998</v>
      </c>
      <c r="O603">
        <v>0.73199999999999998</v>
      </c>
      <c r="P603" t="s">
        <v>213</v>
      </c>
      <c r="Q603">
        <f>ABS(Master_file3[[#This Row],[Factor loading]])</f>
        <v>0.08</v>
      </c>
      <c r="R603" t="s">
        <v>25</v>
      </c>
      <c r="S603">
        <f>IF(Master_file3[[#This Row],[Abs(loading)]] &gt;= 0.6, 1, 0)</f>
        <v>0</v>
      </c>
      <c r="T603">
        <f>IF(Master_file3[[#This Row],[Abs(loading)]]&gt;=0.7, 1, 0)</f>
        <v>0</v>
      </c>
    </row>
    <row r="604" spans="1:20" x14ac:dyDescent="0.2">
      <c r="A604" t="s">
        <v>983</v>
      </c>
      <c r="B604" t="str">
        <f>LEFT(Master_file3[[#This Row],[Match ID]],3)</f>
        <v>5.3</v>
      </c>
      <c r="C604" t="str">
        <f>RIGHT(Master_file3[[#This Row],[Match ID]], 5)</f>
        <v>5.4.3</v>
      </c>
      <c r="D604">
        <v>5</v>
      </c>
      <c r="E604">
        <v>0</v>
      </c>
      <c r="F604">
        <v>0</v>
      </c>
      <c r="G604">
        <v>0.365830139</v>
      </c>
      <c r="H604">
        <v>0.17288629699999999</v>
      </c>
      <c r="I604">
        <v>0.02</v>
      </c>
      <c r="J604">
        <v>0</v>
      </c>
      <c r="K604">
        <v>0</v>
      </c>
      <c r="L604">
        <v>0.64</v>
      </c>
      <c r="M604">
        <v>0.09</v>
      </c>
      <c r="N604">
        <v>0.56499999999999995</v>
      </c>
      <c r="O604">
        <v>0.69799999999999995</v>
      </c>
      <c r="P604" t="s">
        <v>74</v>
      </c>
      <c r="Q604">
        <f>ABS(Master_file3[[#This Row],[Factor loading]])</f>
        <v>7.0000000000000007E-2</v>
      </c>
      <c r="R604" t="s">
        <v>984</v>
      </c>
      <c r="S604">
        <f>IF(Master_file3[[#This Row],[Abs(loading)]] &gt;= 0.6, 1, 0)</f>
        <v>0</v>
      </c>
      <c r="T604">
        <f>IF(Master_file3[[#This Row],[Abs(loading)]]&gt;=0.7, 1, 0)</f>
        <v>0</v>
      </c>
    </row>
    <row r="605" spans="1:20" x14ac:dyDescent="0.2">
      <c r="A605" t="s">
        <v>1022</v>
      </c>
      <c r="B605" t="str">
        <f>LEFT(Master_file3[[#This Row],[Match ID]],3)</f>
        <v>5.4</v>
      </c>
      <c r="C605" t="str">
        <f>RIGHT(Master_file3[[#This Row],[Match ID]], 5)</f>
        <v>5.4.3</v>
      </c>
      <c r="D605">
        <v>5</v>
      </c>
      <c r="E605">
        <v>0</v>
      </c>
      <c r="F605">
        <v>1</v>
      </c>
      <c r="G605">
        <v>0.414140444</v>
      </c>
      <c r="H605">
        <v>0.235699564</v>
      </c>
      <c r="I605">
        <v>0.02</v>
      </c>
      <c r="J605">
        <v>0</v>
      </c>
      <c r="K605">
        <v>0.01</v>
      </c>
      <c r="L605">
        <v>0.63</v>
      </c>
      <c r="M605">
        <v>0.11</v>
      </c>
      <c r="N605">
        <v>0.623</v>
      </c>
      <c r="O605">
        <v>0.71299999999999997</v>
      </c>
      <c r="P605" t="s">
        <v>247</v>
      </c>
      <c r="Q605">
        <f>ABS(Master_file3[[#This Row],[Factor loading]])</f>
        <v>0.86</v>
      </c>
      <c r="R605" t="s">
        <v>1023</v>
      </c>
      <c r="S605">
        <f>IF(Master_file3[[#This Row],[Abs(loading)]] &gt;= 0.6, 1, 0)</f>
        <v>1</v>
      </c>
      <c r="T605">
        <f>IF(Master_file3[[#This Row],[Abs(loading)]]&gt;=0.7, 1, 0)</f>
        <v>1</v>
      </c>
    </row>
    <row r="606" spans="1:20" x14ac:dyDescent="0.2">
      <c r="A606" t="s">
        <v>1059</v>
      </c>
      <c r="B606" t="str">
        <f>LEFT(Master_file3[[#This Row],[Match ID]],3)</f>
        <v>5.5</v>
      </c>
      <c r="C606" t="str">
        <f>RIGHT(Master_file3[[#This Row],[Match ID]], 5)</f>
        <v>5.4.3</v>
      </c>
      <c r="D606">
        <v>5</v>
      </c>
      <c r="E606">
        <v>0</v>
      </c>
      <c r="F606">
        <v>0</v>
      </c>
      <c r="G606">
        <v>0.47886127099999998</v>
      </c>
      <c r="H606">
        <v>0.274112731</v>
      </c>
      <c r="I606">
        <v>0.46</v>
      </c>
      <c r="J606">
        <v>0.36</v>
      </c>
      <c r="K606">
        <v>0.44</v>
      </c>
      <c r="L606">
        <v>0.71</v>
      </c>
      <c r="M606">
        <v>0.37</v>
      </c>
      <c r="N606">
        <v>0.66700000000000004</v>
      </c>
      <c r="O606">
        <v>0.67500000000000004</v>
      </c>
      <c r="P606" t="s">
        <v>215</v>
      </c>
      <c r="Q606">
        <f>ABS(Master_file3[[#This Row],[Factor loading]])</f>
        <v>0.02</v>
      </c>
      <c r="R606" t="s">
        <v>1060</v>
      </c>
      <c r="S606">
        <f>IF(Master_file3[[#This Row],[Abs(loading)]] &gt;= 0.6, 1, 0)</f>
        <v>0</v>
      </c>
      <c r="T606">
        <f>IF(Master_file3[[#This Row],[Abs(loading)]]&gt;=0.7, 1, 0)</f>
        <v>0</v>
      </c>
    </row>
    <row r="607" spans="1:20" x14ac:dyDescent="0.2">
      <c r="A607" t="s">
        <v>896</v>
      </c>
      <c r="B607" t="str">
        <f>LEFT(Master_file3[[#This Row],[Match ID]],3)</f>
        <v>5.1</v>
      </c>
      <c r="C607" t="str">
        <f>RIGHT(Master_file3[[#This Row],[Match ID]], 5)</f>
        <v>5.4.4</v>
      </c>
      <c r="D607">
        <v>5</v>
      </c>
      <c r="E607">
        <v>0</v>
      </c>
      <c r="F607">
        <v>0</v>
      </c>
      <c r="G607">
        <v>0.38120077600000002</v>
      </c>
      <c r="H607">
        <v>0.10850843</v>
      </c>
      <c r="I607">
        <v>0.34</v>
      </c>
      <c r="J607">
        <v>0</v>
      </c>
      <c r="K607">
        <v>0</v>
      </c>
      <c r="L607">
        <v>0.28999999999999998</v>
      </c>
      <c r="M607">
        <v>0.01</v>
      </c>
      <c r="N607">
        <v>0.32900000000000001</v>
      </c>
      <c r="O607">
        <v>0.56100000000000005</v>
      </c>
      <c r="P607" t="s">
        <v>172</v>
      </c>
      <c r="Q607">
        <f>ABS(Master_file3[[#This Row],[Factor loading]])</f>
        <v>0.04</v>
      </c>
      <c r="R607" t="s">
        <v>25</v>
      </c>
      <c r="S607">
        <f>IF(Master_file3[[#This Row],[Abs(loading)]] &gt;= 0.6, 1, 0)</f>
        <v>0</v>
      </c>
      <c r="T607">
        <f>IF(Master_file3[[#This Row],[Abs(loading)]]&gt;=0.7, 1, 0)</f>
        <v>0</v>
      </c>
    </row>
    <row r="608" spans="1:20" x14ac:dyDescent="0.2">
      <c r="A608" t="s">
        <v>939</v>
      </c>
      <c r="B608" t="str">
        <f>LEFT(Master_file3[[#This Row],[Match ID]],3)</f>
        <v>5.2</v>
      </c>
      <c r="C608" t="str">
        <f>RIGHT(Master_file3[[#This Row],[Match ID]], 5)</f>
        <v>5.4.4</v>
      </c>
      <c r="D608">
        <v>5</v>
      </c>
      <c r="E608">
        <v>0</v>
      </c>
      <c r="F608">
        <v>0</v>
      </c>
      <c r="G608">
        <v>0.38626884299999997</v>
      </c>
      <c r="H608">
        <v>9.0852968000000006E-2</v>
      </c>
      <c r="I608">
        <v>0.28000000000000003</v>
      </c>
      <c r="J608">
        <v>0.65</v>
      </c>
      <c r="K608">
        <v>0.84</v>
      </c>
      <c r="L608">
        <v>0.28000000000000003</v>
      </c>
      <c r="M608">
        <v>0.02</v>
      </c>
      <c r="N608">
        <v>0.376</v>
      </c>
      <c r="O608">
        <v>0.624</v>
      </c>
      <c r="P608" t="s">
        <v>79</v>
      </c>
      <c r="Q608">
        <f>ABS(Master_file3[[#This Row],[Factor loading]])</f>
        <v>0.1</v>
      </c>
      <c r="R608" t="s">
        <v>25</v>
      </c>
      <c r="S608">
        <f>IF(Master_file3[[#This Row],[Abs(loading)]] &gt;= 0.6, 1, 0)</f>
        <v>0</v>
      </c>
      <c r="T608">
        <f>IF(Master_file3[[#This Row],[Abs(loading)]]&gt;=0.7, 1, 0)</f>
        <v>0</v>
      </c>
    </row>
    <row r="609" spans="1:20" x14ac:dyDescent="0.2">
      <c r="A609" t="s">
        <v>985</v>
      </c>
      <c r="B609" t="str">
        <f>LEFT(Master_file3[[#This Row],[Match ID]],3)</f>
        <v>5.3</v>
      </c>
      <c r="C609" t="str">
        <f>RIGHT(Master_file3[[#This Row],[Match ID]], 5)</f>
        <v>5.4.4</v>
      </c>
      <c r="D609">
        <v>5</v>
      </c>
      <c r="E609">
        <v>0</v>
      </c>
      <c r="F609">
        <v>0</v>
      </c>
      <c r="G609">
        <v>0.35341885699999998</v>
      </c>
      <c r="H609">
        <v>0.155458227</v>
      </c>
      <c r="I609">
        <v>0.03</v>
      </c>
      <c r="J609">
        <v>0</v>
      </c>
      <c r="K609">
        <v>0</v>
      </c>
      <c r="L609">
        <v>0.3</v>
      </c>
      <c r="M609">
        <v>0.06</v>
      </c>
      <c r="N609">
        <v>0.33400000000000002</v>
      </c>
      <c r="O609">
        <v>0.60399999999999998</v>
      </c>
      <c r="P609" t="s">
        <v>114</v>
      </c>
      <c r="Q609">
        <f>ABS(Master_file3[[#This Row],[Factor loading]])</f>
        <v>0.01</v>
      </c>
      <c r="R609" t="s">
        <v>986</v>
      </c>
      <c r="S609">
        <f>IF(Master_file3[[#This Row],[Abs(loading)]] &gt;= 0.6, 1, 0)</f>
        <v>0</v>
      </c>
      <c r="T609">
        <f>IF(Master_file3[[#This Row],[Abs(loading)]]&gt;=0.7, 1, 0)</f>
        <v>0</v>
      </c>
    </row>
    <row r="610" spans="1:20" x14ac:dyDescent="0.2">
      <c r="A610" t="s">
        <v>1024</v>
      </c>
      <c r="B610" t="str">
        <f>LEFT(Master_file3[[#This Row],[Match ID]],3)</f>
        <v>5.4</v>
      </c>
      <c r="C610" t="str">
        <f>RIGHT(Master_file3[[#This Row],[Match ID]], 5)</f>
        <v>5.4.4</v>
      </c>
      <c r="D610">
        <v>5</v>
      </c>
      <c r="E610">
        <v>0</v>
      </c>
      <c r="F610">
        <v>1</v>
      </c>
      <c r="G610">
        <v>0.41091841800000001</v>
      </c>
      <c r="H610">
        <v>0.2378335</v>
      </c>
      <c r="I610">
        <v>0.02</v>
      </c>
      <c r="J610">
        <v>0</v>
      </c>
      <c r="K610">
        <v>0.09</v>
      </c>
      <c r="L610">
        <v>0.33</v>
      </c>
      <c r="M610">
        <v>0.03</v>
      </c>
      <c r="N610">
        <v>0.39500000000000002</v>
      </c>
      <c r="O610">
        <v>0.60199999999999998</v>
      </c>
      <c r="P610" t="s">
        <v>112</v>
      </c>
      <c r="Q610">
        <f>ABS(Master_file3[[#This Row],[Factor loading]])</f>
        <v>0.3</v>
      </c>
      <c r="R610" t="s">
        <v>1025</v>
      </c>
      <c r="S610">
        <f>IF(Master_file3[[#This Row],[Abs(loading)]] &gt;= 0.6, 1, 0)</f>
        <v>0</v>
      </c>
      <c r="T610">
        <f>IF(Master_file3[[#This Row],[Abs(loading)]]&gt;=0.7, 1, 0)</f>
        <v>0</v>
      </c>
    </row>
    <row r="611" spans="1:20" x14ac:dyDescent="0.2">
      <c r="A611" t="s">
        <v>1061</v>
      </c>
      <c r="B611" t="str">
        <f>LEFT(Master_file3[[#This Row],[Match ID]],3)</f>
        <v>5.5</v>
      </c>
      <c r="C611" t="str">
        <f>RIGHT(Master_file3[[#This Row],[Match ID]], 5)</f>
        <v>5.4.4</v>
      </c>
      <c r="D611">
        <v>5</v>
      </c>
      <c r="E611">
        <v>0</v>
      </c>
      <c r="F611">
        <v>0</v>
      </c>
      <c r="G611">
        <v>0.418703239</v>
      </c>
      <c r="H611">
        <v>0.14448232899999999</v>
      </c>
      <c r="I611">
        <v>0.39</v>
      </c>
      <c r="J611">
        <v>7.0000000000000007E-2</v>
      </c>
      <c r="K611">
        <v>0.02</v>
      </c>
      <c r="L611">
        <v>0.25</v>
      </c>
      <c r="M611">
        <v>-0.02</v>
      </c>
      <c r="N611">
        <v>0.40899999999999997</v>
      </c>
      <c r="O611">
        <v>0.59299999999999997</v>
      </c>
      <c r="P611" t="s">
        <v>215</v>
      </c>
      <c r="Q611">
        <f>ABS(Master_file3[[#This Row],[Factor loading]])</f>
        <v>0.02</v>
      </c>
      <c r="R611" t="s">
        <v>886</v>
      </c>
      <c r="S611">
        <f>IF(Master_file3[[#This Row],[Abs(loading)]] &gt;= 0.6, 1, 0)</f>
        <v>0</v>
      </c>
      <c r="T611">
        <f>IF(Master_file3[[#This Row],[Abs(loading)]]&gt;=0.7, 1, 0)</f>
        <v>0</v>
      </c>
    </row>
    <row r="612" spans="1:20" x14ac:dyDescent="0.2">
      <c r="A612" t="s">
        <v>897</v>
      </c>
      <c r="B612" t="str">
        <f>LEFT(Master_file3[[#This Row],[Match ID]],3)</f>
        <v>5.1</v>
      </c>
      <c r="C612" t="str">
        <f>RIGHT(Master_file3[[#This Row],[Match ID]], 5)</f>
        <v>5.4.5</v>
      </c>
      <c r="D612">
        <v>5</v>
      </c>
      <c r="E612">
        <v>0</v>
      </c>
      <c r="F612">
        <v>0</v>
      </c>
      <c r="G612">
        <v>0.478256925</v>
      </c>
      <c r="H612">
        <v>0.20398283</v>
      </c>
      <c r="I612">
        <v>0.14000000000000001</v>
      </c>
      <c r="J612">
        <v>0</v>
      </c>
      <c r="K612">
        <v>0</v>
      </c>
      <c r="L612">
        <v>0.63</v>
      </c>
      <c r="M612">
        <v>0.13</v>
      </c>
      <c r="N612">
        <v>0.54300000000000004</v>
      </c>
      <c r="O612">
        <v>0.63800000000000001</v>
      </c>
      <c r="P612" t="s">
        <v>785</v>
      </c>
      <c r="Q612">
        <f>ABS(Master_file3[[#This Row],[Factor loading]])</f>
        <v>0.16</v>
      </c>
      <c r="R612" t="s">
        <v>25</v>
      </c>
      <c r="S612">
        <f>IF(Master_file3[[#This Row],[Abs(loading)]] &gt;= 0.6, 1, 0)</f>
        <v>0</v>
      </c>
      <c r="T612">
        <f>IF(Master_file3[[#This Row],[Abs(loading)]]&gt;=0.7, 1, 0)</f>
        <v>0</v>
      </c>
    </row>
    <row r="613" spans="1:20" x14ac:dyDescent="0.2">
      <c r="A613" t="s">
        <v>940</v>
      </c>
      <c r="B613" t="str">
        <f>LEFT(Master_file3[[#This Row],[Match ID]],3)</f>
        <v>5.2</v>
      </c>
      <c r="C613" t="str">
        <f>RIGHT(Master_file3[[#This Row],[Match ID]], 5)</f>
        <v>5.4.5</v>
      </c>
      <c r="D613">
        <v>5</v>
      </c>
      <c r="E613">
        <v>0</v>
      </c>
      <c r="F613">
        <v>0</v>
      </c>
      <c r="G613">
        <v>0.59680296700000002</v>
      </c>
      <c r="H613">
        <v>0.48183229599999999</v>
      </c>
      <c r="I613">
        <v>0.99</v>
      </c>
      <c r="J613">
        <v>1</v>
      </c>
      <c r="K613">
        <v>1</v>
      </c>
      <c r="L613">
        <v>0.66</v>
      </c>
      <c r="M613">
        <v>0.24</v>
      </c>
      <c r="N613">
        <v>0.622</v>
      </c>
      <c r="O613">
        <v>0.71099999999999997</v>
      </c>
      <c r="P613" t="s">
        <v>64</v>
      </c>
      <c r="Q613">
        <f>ABS(Master_file3[[#This Row],[Factor loading]])</f>
        <v>0.04</v>
      </c>
      <c r="R613" t="s">
        <v>25</v>
      </c>
      <c r="S613">
        <f>IF(Master_file3[[#This Row],[Abs(loading)]] &gt;= 0.6, 1, 0)</f>
        <v>0</v>
      </c>
      <c r="T613">
        <f>IF(Master_file3[[#This Row],[Abs(loading)]]&gt;=0.7, 1, 0)</f>
        <v>0</v>
      </c>
    </row>
    <row r="614" spans="1:20" x14ac:dyDescent="0.2">
      <c r="A614" t="s">
        <v>987</v>
      </c>
      <c r="B614" t="str">
        <f>LEFT(Master_file3[[#This Row],[Match ID]],3)</f>
        <v>5.3</v>
      </c>
      <c r="C614" t="str">
        <f>RIGHT(Master_file3[[#This Row],[Match ID]], 5)</f>
        <v>5.4.5</v>
      </c>
      <c r="D614">
        <v>5</v>
      </c>
      <c r="E614">
        <v>0</v>
      </c>
      <c r="F614">
        <v>0</v>
      </c>
      <c r="G614">
        <v>0.36976387500000002</v>
      </c>
      <c r="H614">
        <v>0.27933037300000002</v>
      </c>
      <c r="I614">
        <v>0.49</v>
      </c>
      <c r="J614">
        <v>7.0000000000000007E-2</v>
      </c>
      <c r="K614">
        <v>0</v>
      </c>
      <c r="L614">
        <v>0.61</v>
      </c>
      <c r="M614">
        <v>0.1</v>
      </c>
      <c r="N614">
        <v>0.51</v>
      </c>
      <c r="O614">
        <v>0.64300000000000002</v>
      </c>
      <c r="P614" t="s">
        <v>62</v>
      </c>
      <c r="Q614">
        <f>ABS(Master_file3[[#This Row],[Factor loading]])</f>
        <v>7.0000000000000007E-2</v>
      </c>
      <c r="R614" t="s">
        <v>928</v>
      </c>
      <c r="S614">
        <f>IF(Master_file3[[#This Row],[Abs(loading)]] &gt;= 0.6, 1, 0)</f>
        <v>0</v>
      </c>
      <c r="T614">
        <f>IF(Master_file3[[#This Row],[Abs(loading)]]&gt;=0.7, 1, 0)</f>
        <v>0</v>
      </c>
    </row>
    <row r="615" spans="1:20" x14ac:dyDescent="0.2">
      <c r="A615" t="s">
        <v>1026</v>
      </c>
      <c r="B615" t="str">
        <f>LEFT(Master_file3[[#This Row],[Match ID]],3)</f>
        <v>5.4</v>
      </c>
      <c r="C615" t="str">
        <f>RIGHT(Master_file3[[#This Row],[Match ID]], 5)</f>
        <v>5.4.5</v>
      </c>
      <c r="D615">
        <v>5</v>
      </c>
      <c r="E615">
        <v>0</v>
      </c>
      <c r="F615">
        <v>1</v>
      </c>
      <c r="G615">
        <v>0.39033690399999998</v>
      </c>
      <c r="H615">
        <v>0.34537884600000002</v>
      </c>
      <c r="I615">
        <v>0.69</v>
      </c>
      <c r="J615">
        <v>0.99</v>
      </c>
      <c r="K615">
        <v>0.82</v>
      </c>
      <c r="L615">
        <v>0.55000000000000004</v>
      </c>
      <c r="M615">
        <v>7.0000000000000007E-2</v>
      </c>
      <c r="N615">
        <v>0.52400000000000002</v>
      </c>
      <c r="O615">
        <v>0.66300000000000003</v>
      </c>
      <c r="P615" t="s">
        <v>412</v>
      </c>
      <c r="Q615">
        <f>ABS(Master_file3[[#This Row],[Factor loading]])</f>
        <v>0.51</v>
      </c>
      <c r="R615" t="s">
        <v>1027</v>
      </c>
      <c r="S615">
        <f>IF(Master_file3[[#This Row],[Abs(loading)]] &gt;= 0.6, 1, 0)</f>
        <v>0</v>
      </c>
      <c r="T615">
        <f>IF(Master_file3[[#This Row],[Abs(loading)]]&gt;=0.7, 1, 0)</f>
        <v>0</v>
      </c>
    </row>
    <row r="616" spans="1:20" x14ac:dyDescent="0.2">
      <c r="A616" t="s">
        <v>1062</v>
      </c>
      <c r="B616" t="str">
        <f>LEFT(Master_file3[[#This Row],[Match ID]],3)</f>
        <v>5.5</v>
      </c>
      <c r="C616" t="str">
        <f>RIGHT(Master_file3[[#This Row],[Match ID]], 5)</f>
        <v>5.4.5</v>
      </c>
      <c r="D616">
        <v>5</v>
      </c>
      <c r="E616">
        <v>0</v>
      </c>
      <c r="F616">
        <v>0</v>
      </c>
      <c r="G616">
        <v>0.45889991600000002</v>
      </c>
      <c r="H616">
        <v>0.32132485500000002</v>
      </c>
      <c r="I616">
        <v>0.67</v>
      </c>
      <c r="J616">
        <v>0.91</v>
      </c>
      <c r="K616">
        <v>0.49</v>
      </c>
      <c r="L616">
        <v>0.63</v>
      </c>
      <c r="M616">
        <v>0.23</v>
      </c>
      <c r="N616">
        <v>0.58799999999999997</v>
      </c>
      <c r="O616">
        <v>0.64600000000000002</v>
      </c>
      <c r="P616" t="s">
        <v>74</v>
      </c>
      <c r="Q616">
        <f>ABS(Master_file3[[#This Row],[Factor loading]])</f>
        <v>7.0000000000000007E-2</v>
      </c>
      <c r="R616" t="s">
        <v>1063</v>
      </c>
      <c r="S616">
        <f>IF(Master_file3[[#This Row],[Abs(loading)]] &gt;= 0.6, 1, 0)</f>
        <v>0</v>
      </c>
      <c r="T616">
        <f>IF(Master_file3[[#This Row],[Abs(loading)]]&gt;=0.7, 1, 0)</f>
        <v>0</v>
      </c>
    </row>
    <row r="617" spans="1:20" x14ac:dyDescent="0.2">
      <c r="A617" t="s">
        <v>898</v>
      </c>
      <c r="B617" t="str">
        <f>LEFT(Master_file3[[#This Row],[Match ID]],3)</f>
        <v>5.1</v>
      </c>
      <c r="C617" t="str">
        <f>RIGHT(Master_file3[[#This Row],[Match ID]], 5)</f>
        <v>5.5.1</v>
      </c>
      <c r="D617">
        <v>5</v>
      </c>
      <c r="E617">
        <v>0</v>
      </c>
      <c r="F617">
        <v>0</v>
      </c>
      <c r="G617">
        <v>0.57707152299999998</v>
      </c>
      <c r="H617">
        <v>0.35447415700000001</v>
      </c>
      <c r="I617">
        <v>0.03</v>
      </c>
      <c r="J617">
        <v>0.02</v>
      </c>
      <c r="K617">
        <v>7.0000000000000007E-2</v>
      </c>
      <c r="L617">
        <v>0.6</v>
      </c>
      <c r="M617">
        <v>0.2</v>
      </c>
      <c r="N617">
        <v>0.58799999999999997</v>
      </c>
      <c r="O617">
        <v>0.69</v>
      </c>
      <c r="P617" t="s">
        <v>172</v>
      </c>
      <c r="Q617">
        <f>ABS(Master_file3[[#This Row],[Factor loading]])</f>
        <v>0.04</v>
      </c>
      <c r="R617" t="s">
        <v>25</v>
      </c>
      <c r="S617">
        <f>IF(Master_file3[[#This Row],[Abs(loading)]] &gt;= 0.6, 1, 0)</f>
        <v>0</v>
      </c>
      <c r="T617">
        <f>IF(Master_file3[[#This Row],[Abs(loading)]]&gt;=0.7, 1, 0)</f>
        <v>0</v>
      </c>
    </row>
    <row r="618" spans="1:20" x14ac:dyDescent="0.2">
      <c r="A618" t="s">
        <v>941</v>
      </c>
      <c r="B618" t="str">
        <f>LEFT(Master_file3[[#This Row],[Match ID]],3)</f>
        <v>5.2</v>
      </c>
      <c r="C618" t="str">
        <f>RIGHT(Master_file3[[#This Row],[Match ID]], 5)</f>
        <v>5.5.1</v>
      </c>
      <c r="D618">
        <v>5</v>
      </c>
      <c r="E618">
        <v>0</v>
      </c>
      <c r="F618">
        <v>0</v>
      </c>
      <c r="G618">
        <v>0.49698831199999999</v>
      </c>
      <c r="H618">
        <v>0.33836659800000002</v>
      </c>
      <c r="I618">
        <v>0.03</v>
      </c>
      <c r="J618">
        <v>0.01</v>
      </c>
      <c r="K618">
        <v>0.01</v>
      </c>
      <c r="L618">
        <v>0.56999999999999995</v>
      </c>
      <c r="M618">
        <v>0.24</v>
      </c>
      <c r="N618">
        <v>0.57699999999999996</v>
      </c>
      <c r="O618">
        <v>0.69699999999999995</v>
      </c>
      <c r="P618" t="s">
        <v>62</v>
      </c>
      <c r="Q618">
        <f>ABS(Master_file3[[#This Row],[Factor loading]])</f>
        <v>7.0000000000000007E-2</v>
      </c>
      <c r="R618" t="s">
        <v>25</v>
      </c>
      <c r="S618">
        <f>IF(Master_file3[[#This Row],[Abs(loading)]] &gt;= 0.6, 1, 0)</f>
        <v>0</v>
      </c>
      <c r="T618">
        <f>IF(Master_file3[[#This Row],[Abs(loading)]]&gt;=0.7, 1, 0)</f>
        <v>0</v>
      </c>
    </row>
    <row r="619" spans="1:20" x14ac:dyDescent="0.2">
      <c r="A619" t="s">
        <v>988</v>
      </c>
      <c r="B619" t="str">
        <f>LEFT(Master_file3[[#This Row],[Match ID]],3)</f>
        <v>5.3</v>
      </c>
      <c r="C619" t="str">
        <f>RIGHT(Master_file3[[#This Row],[Match ID]], 5)</f>
        <v>5.5.1</v>
      </c>
      <c r="D619">
        <v>5</v>
      </c>
      <c r="E619">
        <v>0</v>
      </c>
      <c r="F619">
        <v>0</v>
      </c>
      <c r="G619">
        <v>0.62351098900000002</v>
      </c>
      <c r="H619">
        <v>0.75804883199999995</v>
      </c>
      <c r="I619">
        <v>0.89</v>
      </c>
      <c r="J619">
        <v>1</v>
      </c>
      <c r="K619">
        <v>0.96</v>
      </c>
      <c r="L619">
        <v>0.6</v>
      </c>
      <c r="M619">
        <v>0.42</v>
      </c>
      <c r="N619">
        <v>0.60799999999999998</v>
      </c>
      <c r="O619">
        <v>0.73699999999999999</v>
      </c>
      <c r="P619" t="s">
        <v>46</v>
      </c>
      <c r="Q619">
        <f>ABS(Master_file3[[#This Row],[Factor loading]])</f>
        <v>0.03</v>
      </c>
      <c r="R619" t="s">
        <v>989</v>
      </c>
      <c r="S619">
        <f>IF(Master_file3[[#This Row],[Abs(loading)]] &gt;= 0.6, 1, 0)</f>
        <v>0</v>
      </c>
      <c r="T619">
        <f>IF(Master_file3[[#This Row],[Abs(loading)]]&gt;=0.7, 1, 0)</f>
        <v>0</v>
      </c>
    </row>
    <row r="620" spans="1:20" x14ac:dyDescent="0.2">
      <c r="A620" t="s">
        <v>1028</v>
      </c>
      <c r="B620" t="str">
        <f>LEFT(Master_file3[[#This Row],[Match ID]],3)</f>
        <v>5.4</v>
      </c>
      <c r="C620" t="str">
        <f>RIGHT(Master_file3[[#This Row],[Match ID]], 5)</f>
        <v>5.5.1</v>
      </c>
      <c r="D620">
        <v>5</v>
      </c>
      <c r="E620">
        <v>0</v>
      </c>
      <c r="F620">
        <v>0</v>
      </c>
      <c r="G620">
        <v>0.56541281799999998</v>
      </c>
      <c r="H620">
        <v>0.59635579599999999</v>
      </c>
      <c r="I620">
        <v>0.09</v>
      </c>
      <c r="J620">
        <v>0.03</v>
      </c>
      <c r="K620">
        <v>0.01</v>
      </c>
      <c r="L620">
        <v>0.53</v>
      </c>
      <c r="M620">
        <v>0.32</v>
      </c>
      <c r="N620">
        <v>0.56599999999999995</v>
      </c>
      <c r="O620">
        <v>0.67600000000000005</v>
      </c>
      <c r="P620" t="s">
        <v>66</v>
      </c>
      <c r="Q620">
        <f>ABS(Master_file3[[#This Row],[Factor loading]])</f>
        <v>0.13</v>
      </c>
      <c r="R620" t="s">
        <v>1029</v>
      </c>
      <c r="S620">
        <f>IF(Master_file3[[#This Row],[Abs(loading)]] &gt;= 0.6, 1, 0)</f>
        <v>0</v>
      </c>
      <c r="T620">
        <f>IF(Master_file3[[#This Row],[Abs(loading)]]&gt;=0.7, 1, 0)</f>
        <v>0</v>
      </c>
    </row>
    <row r="621" spans="1:20" x14ac:dyDescent="0.2">
      <c r="A621" t="s">
        <v>1064</v>
      </c>
      <c r="B621" t="str">
        <f>LEFT(Master_file3[[#This Row],[Match ID]],3)</f>
        <v>5.5</v>
      </c>
      <c r="C621" t="str">
        <f>RIGHT(Master_file3[[#This Row],[Match ID]], 5)</f>
        <v>5.5.1</v>
      </c>
      <c r="D621">
        <v>5</v>
      </c>
      <c r="E621">
        <v>0</v>
      </c>
      <c r="F621">
        <v>1</v>
      </c>
      <c r="G621">
        <v>0.74312564400000003</v>
      </c>
      <c r="H621">
        <v>0.94622445099999997</v>
      </c>
      <c r="I621">
        <v>0.99</v>
      </c>
      <c r="J621">
        <v>1</v>
      </c>
      <c r="K621">
        <v>0.99</v>
      </c>
      <c r="L621">
        <v>0.66</v>
      </c>
      <c r="M621">
        <v>0.53</v>
      </c>
      <c r="N621">
        <v>0.69899999999999995</v>
      </c>
      <c r="O621">
        <v>0.73899999999999999</v>
      </c>
      <c r="P621" t="s">
        <v>727</v>
      </c>
      <c r="Q621">
        <f>ABS(Master_file3[[#This Row],[Factor loading]])</f>
        <v>0.67</v>
      </c>
      <c r="R621" t="s">
        <v>950</v>
      </c>
      <c r="S621">
        <f>IF(Master_file3[[#This Row],[Abs(loading)]] &gt;= 0.6, 1, 0)</f>
        <v>1</v>
      </c>
      <c r="T621">
        <f>IF(Master_file3[[#This Row],[Abs(loading)]]&gt;=0.7, 1, 0)</f>
        <v>0</v>
      </c>
    </row>
    <row r="622" spans="1:20" x14ac:dyDescent="0.2">
      <c r="A622" t="s">
        <v>899</v>
      </c>
      <c r="B622" t="str">
        <f>LEFT(Master_file3[[#This Row],[Match ID]],3)</f>
        <v>5.1</v>
      </c>
      <c r="C622" t="str">
        <f>RIGHT(Master_file3[[#This Row],[Match ID]], 5)</f>
        <v>5.5.2</v>
      </c>
      <c r="D622">
        <v>5</v>
      </c>
      <c r="E622">
        <v>0</v>
      </c>
      <c r="F622">
        <v>0</v>
      </c>
      <c r="G622">
        <v>0.51605501600000003</v>
      </c>
      <c r="H622">
        <v>0.17886602900000001</v>
      </c>
      <c r="I622">
        <v>0.06</v>
      </c>
      <c r="J622">
        <v>0.04</v>
      </c>
      <c r="K622">
        <v>0.01</v>
      </c>
      <c r="L622">
        <v>0.67</v>
      </c>
      <c r="M622">
        <v>0.21</v>
      </c>
      <c r="N622">
        <v>0.625</v>
      </c>
      <c r="O622">
        <v>0.80300000000000005</v>
      </c>
      <c r="P622" t="s">
        <v>165</v>
      </c>
      <c r="Q622">
        <f>ABS(Master_file3[[#This Row],[Factor loading]])</f>
        <v>0</v>
      </c>
      <c r="R622" t="s">
        <v>25</v>
      </c>
      <c r="S622">
        <f>IF(Master_file3[[#This Row],[Abs(loading)]] &gt;= 0.6, 1, 0)</f>
        <v>0</v>
      </c>
      <c r="T622">
        <f>IF(Master_file3[[#This Row],[Abs(loading)]]&gt;=0.7, 1, 0)</f>
        <v>0</v>
      </c>
    </row>
    <row r="623" spans="1:20" x14ac:dyDescent="0.2">
      <c r="A623" t="s">
        <v>942</v>
      </c>
      <c r="B623" t="str">
        <f>LEFT(Master_file3[[#This Row],[Match ID]],3)</f>
        <v>5.2</v>
      </c>
      <c r="C623" t="str">
        <f>RIGHT(Master_file3[[#This Row],[Match ID]], 5)</f>
        <v>5.5.2</v>
      </c>
      <c r="D623">
        <v>5</v>
      </c>
      <c r="E623">
        <v>0</v>
      </c>
      <c r="F623">
        <v>0</v>
      </c>
      <c r="G623">
        <v>0.48085966299999999</v>
      </c>
      <c r="H623">
        <v>0.27006191000000002</v>
      </c>
      <c r="I623">
        <v>0.08</v>
      </c>
      <c r="J623">
        <v>0.23</v>
      </c>
      <c r="K623">
        <v>0.33</v>
      </c>
      <c r="L623">
        <v>0.66</v>
      </c>
      <c r="M623">
        <v>0.3</v>
      </c>
      <c r="N623">
        <v>0.64900000000000002</v>
      </c>
      <c r="O623">
        <v>0.79700000000000004</v>
      </c>
      <c r="P623" t="s">
        <v>165</v>
      </c>
      <c r="Q623">
        <f>ABS(Master_file3[[#This Row],[Factor loading]])</f>
        <v>0</v>
      </c>
      <c r="R623" t="s">
        <v>25</v>
      </c>
      <c r="S623">
        <f>IF(Master_file3[[#This Row],[Abs(loading)]] &gt;= 0.6, 1, 0)</f>
        <v>0</v>
      </c>
      <c r="T623">
        <f>IF(Master_file3[[#This Row],[Abs(loading)]]&gt;=0.7, 1, 0)</f>
        <v>0</v>
      </c>
    </row>
    <row r="624" spans="1:20" x14ac:dyDescent="0.2">
      <c r="A624" t="s">
        <v>990</v>
      </c>
      <c r="B624" t="str">
        <f>LEFT(Master_file3[[#This Row],[Match ID]],3)</f>
        <v>5.3</v>
      </c>
      <c r="C624" t="str">
        <f>RIGHT(Master_file3[[#This Row],[Match ID]], 5)</f>
        <v>5.5.2</v>
      </c>
      <c r="D624">
        <v>5</v>
      </c>
      <c r="E624">
        <v>0</v>
      </c>
      <c r="F624">
        <v>0</v>
      </c>
      <c r="G624">
        <v>0.59526859600000004</v>
      </c>
      <c r="H624">
        <v>0.374334842</v>
      </c>
      <c r="I624">
        <v>0.87</v>
      </c>
      <c r="J624">
        <v>0.98</v>
      </c>
      <c r="K624">
        <v>0.89</v>
      </c>
      <c r="L624">
        <v>0.64</v>
      </c>
      <c r="M624">
        <v>0.31</v>
      </c>
      <c r="N624">
        <v>0.67900000000000005</v>
      </c>
      <c r="O624">
        <v>0.81599999999999995</v>
      </c>
      <c r="P624" t="s">
        <v>161</v>
      </c>
      <c r="Q624">
        <f>ABS(Master_file3[[#This Row],[Factor loading]])</f>
        <v>0.03</v>
      </c>
      <c r="R624" t="s">
        <v>991</v>
      </c>
      <c r="S624">
        <f>IF(Master_file3[[#This Row],[Abs(loading)]] &gt;= 0.6, 1, 0)</f>
        <v>0</v>
      </c>
      <c r="T624">
        <f>IF(Master_file3[[#This Row],[Abs(loading)]]&gt;=0.7, 1, 0)</f>
        <v>0</v>
      </c>
    </row>
    <row r="625" spans="1:20" x14ac:dyDescent="0.2">
      <c r="A625" t="s">
        <v>1030</v>
      </c>
      <c r="B625" t="str">
        <f>LEFT(Master_file3[[#This Row],[Match ID]],3)</f>
        <v>5.4</v>
      </c>
      <c r="C625" t="str">
        <f>RIGHT(Master_file3[[#This Row],[Match ID]], 5)</f>
        <v>5.5.2</v>
      </c>
      <c r="D625">
        <v>5</v>
      </c>
      <c r="E625">
        <v>0</v>
      </c>
      <c r="F625">
        <v>0</v>
      </c>
      <c r="G625">
        <v>0.5988137</v>
      </c>
      <c r="H625">
        <v>0.48802897299999998</v>
      </c>
      <c r="I625">
        <v>0.53</v>
      </c>
      <c r="J625">
        <v>0.61</v>
      </c>
      <c r="K625">
        <v>0.3</v>
      </c>
      <c r="L625">
        <v>0.57999999999999996</v>
      </c>
      <c r="M625">
        <v>0.31</v>
      </c>
      <c r="N625">
        <v>0.68100000000000005</v>
      </c>
      <c r="O625">
        <v>0.78300000000000003</v>
      </c>
      <c r="P625" t="s">
        <v>170</v>
      </c>
      <c r="Q625">
        <f>ABS(Master_file3[[#This Row],[Factor loading]])</f>
        <v>0.05</v>
      </c>
      <c r="R625" t="s">
        <v>1031</v>
      </c>
      <c r="S625">
        <f>IF(Master_file3[[#This Row],[Abs(loading)]] &gt;= 0.6, 1, 0)</f>
        <v>0</v>
      </c>
      <c r="T625">
        <f>IF(Master_file3[[#This Row],[Abs(loading)]]&gt;=0.7, 1, 0)</f>
        <v>0</v>
      </c>
    </row>
    <row r="626" spans="1:20" x14ac:dyDescent="0.2">
      <c r="A626" t="s">
        <v>1065</v>
      </c>
      <c r="B626" t="str">
        <f>LEFT(Master_file3[[#This Row],[Match ID]],3)</f>
        <v>5.5</v>
      </c>
      <c r="C626" t="str">
        <f>RIGHT(Master_file3[[#This Row],[Match ID]], 5)</f>
        <v>5.5.2</v>
      </c>
      <c r="D626">
        <v>5</v>
      </c>
      <c r="E626">
        <v>0</v>
      </c>
      <c r="F626">
        <v>1</v>
      </c>
      <c r="G626">
        <v>0.61556891599999997</v>
      </c>
      <c r="H626">
        <v>0.56165665399999998</v>
      </c>
      <c r="I626">
        <v>0.91</v>
      </c>
      <c r="J626">
        <v>1</v>
      </c>
      <c r="K626">
        <v>0.91</v>
      </c>
      <c r="L626">
        <v>0.64</v>
      </c>
      <c r="M626">
        <v>0.31</v>
      </c>
      <c r="N626">
        <v>0.69099999999999995</v>
      </c>
      <c r="O626">
        <v>0.79100000000000004</v>
      </c>
      <c r="P626" t="s">
        <v>1066</v>
      </c>
      <c r="Q626">
        <f>ABS(Master_file3[[#This Row],[Factor loading]])</f>
        <v>0.76</v>
      </c>
      <c r="R626" t="s">
        <v>1067</v>
      </c>
      <c r="S626">
        <f>IF(Master_file3[[#This Row],[Abs(loading)]] &gt;= 0.6, 1, 0)</f>
        <v>1</v>
      </c>
      <c r="T626">
        <f>IF(Master_file3[[#This Row],[Abs(loading)]]&gt;=0.7, 1, 0)</f>
        <v>1</v>
      </c>
    </row>
    <row r="627" spans="1:20" x14ac:dyDescent="0.2">
      <c r="A627" t="s">
        <v>900</v>
      </c>
      <c r="B627" t="str">
        <f>LEFT(Master_file3[[#This Row],[Match ID]],3)</f>
        <v>5.1</v>
      </c>
      <c r="C627" t="str">
        <f>RIGHT(Master_file3[[#This Row],[Match ID]], 5)</f>
        <v>5.5.3</v>
      </c>
      <c r="D627">
        <v>5</v>
      </c>
      <c r="E627">
        <v>0</v>
      </c>
      <c r="F627">
        <v>0</v>
      </c>
      <c r="G627">
        <v>0.54991944699999995</v>
      </c>
      <c r="H627">
        <v>0.22468258399999999</v>
      </c>
      <c r="I627">
        <v>0.12</v>
      </c>
      <c r="J627">
        <v>0.3</v>
      </c>
      <c r="K627">
        <v>0.03</v>
      </c>
      <c r="L627">
        <v>0.68</v>
      </c>
      <c r="M627">
        <v>0.2</v>
      </c>
      <c r="N627">
        <v>0.64700000000000002</v>
      </c>
      <c r="O627">
        <v>0.79900000000000004</v>
      </c>
      <c r="P627" t="s">
        <v>57</v>
      </c>
      <c r="Q627">
        <f>ABS(Master_file3[[#This Row],[Factor loading]])</f>
        <v>0.02</v>
      </c>
      <c r="R627" t="s">
        <v>25</v>
      </c>
      <c r="S627">
        <f>IF(Master_file3[[#This Row],[Abs(loading)]] &gt;= 0.6, 1, 0)</f>
        <v>0</v>
      </c>
      <c r="T627">
        <f>IF(Master_file3[[#This Row],[Abs(loading)]]&gt;=0.7, 1, 0)</f>
        <v>0</v>
      </c>
    </row>
    <row r="628" spans="1:20" x14ac:dyDescent="0.2">
      <c r="A628" t="s">
        <v>943</v>
      </c>
      <c r="B628" t="str">
        <f>LEFT(Master_file3[[#This Row],[Match ID]],3)</f>
        <v>5.2</v>
      </c>
      <c r="C628" t="str">
        <f>RIGHT(Master_file3[[#This Row],[Match ID]], 5)</f>
        <v>5.5.3</v>
      </c>
      <c r="D628">
        <v>5</v>
      </c>
      <c r="E628">
        <v>0</v>
      </c>
      <c r="F628">
        <v>0</v>
      </c>
      <c r="G628">
        <v>0.490048074</v>
      </c>
      <c r="H628">
        <v>0.31792920800000002</v>
      </c>
      <c r="I628">
        <v>0.75</v>
      </c>
      <c r="J628">
        <v>0.83</v>
      </c>
      <c r="K628">
        <v>0.55000000000000004</v>
      </c>
      <c r="L628">
        <v>0.66</v>
      </c>
      <c r="M628">
        <v>0.24</v>
      </c>
      <c r="N628">
        <v>0.63800000000000001</v>
      </c>
      <c r="O628">
        <v>0.78</v>
      </c>
      <c r="P628" t="s">
        <v>213</v>
      </c>
      <c r="Q628">
        <f>ABS(Master_file3[[#This Row],[Factor loading]])</f>
        <v>0.08</v>
      </c>
      <c r="R628" t="s">
        <v>25</v>
      </c>
      <c r="S628">
        <f>IF(Master_file3[[#This Row],[Abs(loading)]] &gt;= 0.6, 1, 0)</f>
        <v>0</v>
      </c>
      <c r="T628">
        <f>IF(Master_file3[[#This Row],[Abs(loading)]]&gt;=0.7, 1, 0)</f>
        <v>0</v>
      </c>
    </row>
    <row r="629" spans="1:20" x14ac:dyDescent="0.2">
      <c r="A629" t="s">
        <v>992</v>
      </c>
      <c r="B629" t="str">
        <f>LEFT(Master_file3[[#This Row],[Match ID]],3)</f>
        <v>5.3</v>
      </c>
      <c r="C629" t="str">
        <f>RIGHT(Master_file3[[#This Row],[Match ID]], 5)</f>
        <v>5.5.3</v>
      </c>
      <c r="D629">
        <v>5</v>
      </c>
      <c r="E629">
        <v>0</v>
      </c>
      <c r="F629">
        <v>0</v>
      </c>
      <c r="G629">
        <v>0.67434502200000002</v>
      </c>
      <c r="H629">
        <v>0.58641213199999997</v>
      </c>
      <c r="I629">
        <v>0.93</v>
      </c>
      <c r="J629">
        <v>1</v>
      </c>
      <c r="K629">
        <v>0.92</v>
      </c>
      <c r="L629">
        <v>0.67</v>
      </c>
      <c r="M629">
        <v>0.33</v>
      </c>
      <c r="N629">
        <v>0.68400000000000005</v>
      </c>
      <c r="O629">
        <v>0.82899999999999996</v>
      </c>
      <c r="P629" t="s">
        <v>64</v>
      </c>
      <c r="Q629">
        <f>ABS(Master_file3[[#This Row],[Factor loading]])</f>
        <v>0.04</v>
      </c>
      <c r="R629" t="s">
        <v>993</v>
      </c>
      <c r="S629">
        <f>IF(Master_file3[[#This Row],[Abs(loading)]] &gt;= 0.6, 1, 0)</f>
        <v>0</v>
      </c>
      <c r="T629">
        <f>IF(Master_file3[[#This Row],[Abs(loading)]]&gt;=0.7, 1, 0)</f>
        <v>0</v>
      </c>
    </row>
    <row r="630" spans="1:20" x14ac:dyDescent="0.2">
      <c r="A630" t="s">
        <v>1032</v>
      </c>
      <c r="B630" t="str">
        <f>LEFT(Master_file3[[#This Row],[Match ID]],3)</f>
        <v>5.4</v>
      </c>
      <c r="C630" t="str">
        <f>RIGHT(Master_file3[[#This Row],[Match ID]], 5)</f>
        <v>5.5.3</v>
      </c>
      <c r="D630">
        <v>5</v>
      </c>
      <c r="E630">
        <v>0</v>
      </c>
      <c r="F630">
        <v>0</v>
      </c>
      <c r="G630">
        <v>0.52767604899999998</v>
      </c>
      <c r="H630">
        <v>0.53981429299999995</v>
      </c>
      <c r="I630">
        <v>0.52</v>
      </c>
      <c r="J630">
        <v>0.8</v>
      </c>
      <c r="K630">
        <v>0.37</v>
      </c>
      <c r="L630">
        <v>0.6</v>
      </c>
      <c r="M630">
        <v>0.28000000000000003</v>
      </c>
      <c r="N630">
        <v>0.63100000000000001</v>
      </c>
      <c r="O630">
        <v>0.76800000000000002</v>
      </c>
      <c r="P630" t="s">
        <v>82</v>
      </c>
      <c r="Q630">
        <f>ABS(Master_file3[[#This Row],[Factor loading]])</f>
        <v>0.14000000000000001</v>
      </c>
      <c r="R630" t="s">
        <v>1033</v>
      </c>
      <c r="S630">
        <f>IF(Master_file3[[#This Row],[Abs(loading)]] &gt;= 0.6, 1, 0)</f>
        <v>0</v>
      </c>
      <c r="T630">
        <f>IF(Master_file3[[#This Row],[Abs(loading)]]&gt;=0.7, 1, 0)</f>
        <v>0</v>
      </c>
    </row>
    <row r="631" spans="1:20" x14ac:dyDescent="0.2">
      <c r="A631" t="s">
        <v>1068</v>
      </c>
      <c r="B631" t="str">
        <f>LEFT(Master_file3[[#This Row],[Match ID]],3)</f>
        <v>5.5</v>
      </c>
      <c r="C631" t="str">
        <f>RIGHT(Master_file3[[#This Row],[Match ID]], 5)</f>
        <v>5.5.3</v>
      </c>
      <c r="D631">
        <v>5</v>
      </c>
      <c r="E631">
        <v>0</v>
      </c>
      <c r="F631">
        <v>1</v>
      </c>
      <c r="G631">
        <v>0.73169209400000002</v>
      </c>
      <c r="H631">
        <v>0.87547320100000003</v>
      </c>
      <c r="I631">
        <v>0.99</v>
      </c>
      <c r="J631">
        <v>1</v>
      </c>
      <c r="K631">
        <v>0.99</v>
      </c>
      <c r="L631">
        <v>0.71</v>
      </c>
      <c r="M631">
        <v>0.44</v>
      </c>
      <c r="N631">
        <v>0.73799999999999999</v>
      </c>
      <c r="O631">
        <v>0.81399999999999995</v>
      </c>
      <c r="P631" t="s">
        <v>148</v>
      </c>
      <c r="Q631">
        <f>ABS(Master_file3[[#This Row],[Factor loading]])</f>
        <v>0.83</v>
      </c>
      <c r="R631" t="s">
        <v>1069</v>
      </c>
      <c r="S631">
        <f>IF(Master_file3[[#This Row],[Abs(loading)]] &gt;= 0.6, 1, 0)</f>
        <v>1</v>
      </c>
      <c r="T631">
        <f>IF(Master_file3[[#This Row],[Abs(loading)]]&gt;=0.7, 1, 0)</f>
        <v>1</v>
      </c>
    </row>
    <row r="632" spans="1:20" x14ac:dyDescent="0.2">
      <c r="A632" t="s">
        <v>901</v>
      </c>
      <c r="B632" t="str">
        <f>LEFT(Master_file3[[#This Row],[Match ID]],3)</f>
        <v>5.1</v>
      </c>
      <c r="C632" t="str">
        <f>RIGHT(Master_file3[[#This Row],[Match ID]], 5)</f>
        <v>5.5.4</v>
      </c>
      <c r="D632">
        <v>5</v>
      </c>
      <c r="E632">
        <v>0</v>
      </c>
      <c r="F632">
        <v>0</v>
      </c>
      <c r="G632">
        <v>0.50197856200000002</v>
      </c>
      <c r="H632">
        <v>0.335913509</v>
      </c>
      <c r="I632">
        <v>0.01</v>
      </c>
      <c r="J632">
        <v>0.01</v>
      </c>
      <c r="K632">
        <v>0</v>
      </c>
      <c r="L632">
        <v>0.69</v>
      </c>
      <c r="M632">
        <v>0.21</v>
      </c>
      <c r="N632">
        <v>0.625</v>
      </c>
      <c r="O632">
        <v>0.80500000000000005</v>
      </c>
      <c r="P632" t="s">
        <v>206</v>
      </c>
      <c r="Q632">
        <f>ABS(Master_file3[[#This Row],[Factor loading]])</f>
        <v>0.05</v>
      </c>
      <c r="R632" t="s">
        <v>25</v>
      </c>
      <c r="S632">
        <f>IF(Master_file3[[#This Row],[Abs(loading)]] &gt;= 0.6, 1, 0)</f>
        <v>0</v>
      </c>
      <c r="T632">
        <f>IF(Master_file3[[#This Row],[Abs(loading)]]&gt;=0.7, 1, 0)</f>
        <v>0</v>
      </c>
    </row>
    <row r="633" spans="1:20" x14ac:dyDescent="0.2">
      <c r="A633" t="s">
        <v>944</v>
      </c>
      <c r="B633" t="str">
        <f>LEFT(Master_file3[[#This Row],[Match ID]],3)</f>
        <v>5.2</v>
      </c>
      <c r="C633" t="str">
        <f>RIGHT(Master_file3[[#This Row],[Match ID]], 5)</f>
        <v>5.5.4</v>
      </c>
      <c r="D633">
        <v>5</v>
      </c>
      <c r="E633">
        <v>0</v>
      </c>
      <c r="F633">
        <v>0</v>
      </c>
      <c r="G633">
        <v>0.49218472600000002</v>
      </c>
      <c r="H633">
        <v>0.44785228399999999</v>
      </c>
      <c r="I633">
        <v>0.03</v>
      </c>
      <c r="J633">
        <v>0.83</v>
      </c>
      <c r="K633">
        <v>0.09</v>
      </c>
      <c r="L633">
        <v>0.7</v>
      </c>
      <c r="M633">
        <v>0.27</v>
      </c>
      <c r="N633">
        <v>0.69299999999999995</v>
      </c>
      <c r="O633">
        <v>0.82699999999999996</v>
      </c>
      <c r="P633" t="s">
        <v>72</v>
      </c>
      <c r="Q633">
        <f>ABS(Master_file3[[#This Row],[Factor loading]])</f>
        <v>0.06</v>
      </c>
      <c r="R633" t="s">
        <v>25</v>
      </c>
      <c r="S633">
        <f>IF(Master_file3[[#This Row],[Abs(loading)]] &gt;= 0.6, 1, 0)</f>
        <v>0</v>
      </c>
      <c r="T633">
        <f>IF(Master_file3[[#This Row],[Abs(loading)]]&gt;=0.7, 1, 0)</f>
        <v>0</v>
      </c>
    </row>
    <row r="634" spans="1:20" x14ac:dyDescent="0.2">
      <c r="A634" t="s">
        <v>994</v>
      </c>
      <c r="B634" t="str">
        <f>LEFT(Master_file3[[#This Row],[Match ID]],3)</f>
        <v>5.3</v>
      </c>
      <c r="C634" t="str">
        <f>RIGHT(Master_file3[[#This Row],[Match ID]], 5)</f>
        <v>5.5.4</v>
      </c>
      <c r="D634">
        <v>5</v>
      </c>
      <c r="E634">
        <v>0</v>
      </c>
      <c r="F634">
        <v>0</v>
      </c>
      <c r="G634">
        <v>0.59831630999999996</v>
      </c>
      <c r="H634">
        <v>0.60552245400000004</v>
      </c>
      <c r="I634">
        <v>0.12</v>
      </c>
      <c r="J634">
        <v>0.99</v>
      </c>
      <c r="K634">
        <v>0.74</v>
      </c>
      <c r="L634">
        <v>0.75</v>
      </c>
      <c r="M634">
        <v>0.44</v>
      </c>
      <c r="N634">
        <v>0.70599999999999996</v>
      </c>
      <c r="O634">
        <v>0.85499999999999998</v>
      </c>
      <c r="P634" t="s">
        <v>172</v>
      </c>
      <c r="Q634">
        <f>ABS(Master_file3[[#This Row],[Factor loading]])</f>
        <v>0.04</v>
      </c>
      <c r="R634" t="s">
        <v>995</v>
      </c>
      <c r="S634">
        <f>IF(Master_file3[[#This Row],[Abs(loading)]] &gt;= 0.6, 1, 0)</f>
        <v>0</v>
      </c>
      <c r="T634">
        <f>IF(Master_file3[[#This Row],[Abs(loading)]]&gt;=0.7, 1, 0)</f>
        <v>0</v>
      </c>
    </row>
    <row r="635" spans="1:20" x14ac:dyDescent="0.2">
      <c r="A635" t="s">
        <v>1034</v>
      </c>
      <c r="B635" t="str">
        <f>LEFT(Master_file3[[#This Row],[Match ID]],3)</f>
        <v>5.4</v>
      </c>
      <c r="C635" t="str">
        <f>RIGHT(Master_file3[[#This Row],[Match ID]], 5)</f>
        <v>5.5.4</v>
      </c>
      <c r="D635">
        <v>5</v>
      </c>
      <c r="E635">
        <v>0</v>
      </c>
      <c r="F635">
        <v>0</v>
      </c>
      <c r="G635">
        <v>0.54110299399999995</v>
      </c>
      <c r="H635">
        <v>0.60972458100000004</v>
      </c>
      <c r="I635">
        <v>0.01</v>
      </c>
      <c r="J635">
        <v>0.78</v>
      </c>
      <c r="K635">
        <v>0.01</v>
      </c>
      <c r="L635">
        <v>0.73</v>
      </c>
      <c r="M635">
        <v>0.35</v>
      </c>
      <c r="N635">
        <v>0.69299999999999995</v>
      </c>
      <c r="O635">
        <v>0.82899999999999996</v>
      </c>
      <c r="P635" t="s">
        <v>79</v>
      </c>
      <c r="Q635">
        <f>ABS(Master_file3[[#This Row],[Factor loading]])</f>
        <v>0.1</v>
      </c>
      <c r="R635" t="s">
        <v>1035</v>
      </c>
      <c r="S635">
        <f>IF(Master_file3[[#This Row],[Abs(loading)]] &gt;= 0.6, 1, 0)</f>
        <v>0</v>
      </c>
      <c r="T635">
        <f>IF(Master_file3[[#This Row],[Abs(loading)]]&gt;=0.7, 1, 0)</f>
        <v>0</v>
      </c>
    </row>
    <row r="636" spans="1:20" x14ac:dyDescent="0.2">
      <c r="A636" t="s">
        <v>1070</v>
      </c>
      <c r="B636" t="str">
        <f>LEFT(Master_file3[[#This Row],[Match ID]],3)</f>
        <v>5.5</v>
      </c>
      <c r="C636" t="str">
        <f>RIGHT(Master_file3[[#This Row],[Match ID]], 5)</f>
        <v>5.5.4</v>
      </c>
      <c r="D636">
        <v>5</v>
      </c>
      <c r="E636">
        <v>0</v>
      </c>
      <c r="F636">
        <v>1</v>
      </c>
      <c r="G636">
        <v>0.67094891899999998</v>
      </c>
      <c r="H636">
        <v>0.82008188999999998</v>
      </c>
      <c r="I636">
        <v>0.78</v>
      </c>
      <c r="J636">
        <v>1</v>
      </c>
      <c r="K636">
        <v>0.97</v>
      </c>
      <c r="L636">
        <v>0.85</v>
      </c>
      <c r="M636">
        <v>0.65</v>
      </c>
      <c r="N636">
        <v>0.78300000000000003</v>
      </c>
      <c r="O636">
        <v>0.85099999999999998</v>
      </c>
      <c r="P636" t="s">
        <v>22</v>
      </c>
      <c r="Q636">
        <f>ABS(Master_file3[[#This Row],[Factor loading]])</f>
        <v>0.84</v>
      </c>
      <c r="R636" t="s">
        <v>1071</v>
      </c>
      <c r="S636">
        <f>IF(Master_file3[[#This Row],[Abs(loading)]] &gt;= 0.6, 1, 0)</f>
        <v>1</v>
      </c>
      <c r="T636">
        <f>IF(Master_file3[[#This Row],[Abs(loading)]]&gt;=0.7, 1, 0)</f>
        <v>1</v>
      </c>
    </row>
    <row r="637" spans="1:20" x14ac:dyDescent="0.2">
      <c r="A637" t="s">
        <v>902</v>
      </c>
      <c r="B637" t="str">
        <f>LEFT(Master_file3[[#This Row],[Match ID]],3)</f>
        <v>5.1</v>
      </c>
      <c r="C637" t="str">
        <f>RIGHT(Master_file3[[#This Row],[Match ID]], 5)</f>
        <v>5.5.5</v>
      </c>
      <c r="D637">
        <v>5</v>
      </c>
      <c r="E637">
        <v>0</v>
      </c>
      <c r="F637">
        <v>0</v>
      </c>
      <c r="G637">
        <v>0.60521644100000005</v>
      </c>
      <c r="H637">
        <v>0.39350169899999998</v>
      </c>
      <c r="I637">
        <v>0.05</v>
      </c>
      <c r="J637">
        <v>0.6</v>
      </c>
      <c r="K637">
        <v>0.01</v>
      </c>
      <c r="L637">
        <v>0.68</v>
      </c>
      <c r="M637">
        <v>0.17</v>
      </c>
      <c r="N637">
        <v>0.68100000000000005</v>
      </c>
      <c r="O637">
        <v>0.81200000000000006</v>
      </c>
      <c r="P637" t="s">
        <v>70</v>
      </c>
      <c r="Q637">
        <f>ABS(Master_file3[[#This Row],[Factor loading]])</f>
        <v>0.11</v>
      </c>
      <c r="R637" t="s">
        <v>25</v>
      </c>
      <c r="S637">
        <f>IF(Master_file3[[#This Row],[Abs(loading)]] &gt;= 0.6, 1, 0)</f>
        <v>0</v>
      </c>
      <c r="T637">
        <f>IF(Master_file3[[#This Row],[Abs(loading)]]&gt;=0.7, 1, 0)</f>
        <v>0</v>
      </c>
    </row>
    <row r="638" spans="1:20" x14ac:dyDescent="0.2">
      <c r="A638" t="s">
        <v>945</v>
      </c>
      <c r="B638" t="str">
        <f>LEFT(Master_file3[[#This Row],[Match ID]],3)</f>
        <v>5.2</v>
      </c>
      <c r="C638" t="str">
        <f>RIGHT(Master_file3[[#This Row],[Match ID]], 5)</f>
        <v>5.5.5</v>
      </c>
      <c r="D638">
        <v>5</v>
      </c>
      <c r="E638">
        <v>0</v>
      </c>
      <c r="F638">
        <v>0</v>
      </c>
      <c r="G638">
        <v>0.528115114</v>
      </c>
      <c r="H638">
        <v>0.281828105</v>
      </c>
      <c r="I638">
        <v>0.04</v>
      </c>
      <c r="J638">
        <v>0.75</v>
      </c>
      <c r="K638">
        <v>0.05</v>
      </c>
      <c r="L638">
        <v>0.64</v>
      </c>
      <c r="M638">
        <v>0.19</v>
      </c>
      <c r="N638">
        <v>0.67700000000000005</v>
      </c>
      <c r="O638">
        <v>0.79200000000000004</v>
      </c>
      <c r="P638" t="s">
        <v>60</v>
      </c>
      <c r="Q638">
        <f>ABS(Master_file3[[#This Row],[Factor loading]])</f>
        <v>0.09</v>
      </c>
      <c r="R638" t="s">
        <v>25</v>
      </c>
      <c r="S638">
        <f>IF(Master_file3[[#This Row],[Abs(loading)]] &gt;= 0.6, 1, 0)</f>
        <v>0</v>
      </c>
      <c r="T638">
        <f>IF(Master_file3[[#This Row],[Abs(loading)]]&gt;=0.7, 1, 0)</f>
        <v>0</v>
      </c>
    </row>
    <row r="639" spans="1:20" x14ac:dyDescent="0.2">
      <c r="A639" t="s">
        <v>996</v>
      </c>
      <c r="B639" t="str">
        <f>LEFT(Master_file3[[#This Row],[Match ID]],3)</f>
        <v>5.3</v>
      </c>
      <c r="C639" t="str">
        <f>RIGHT(Master_file3[[#This Row],[Match ID]], 5)</f>
        <v>5.5.5</v>
      </c>
      <c r="D639">
        <v>5</v>
      </c>
      <c r="E639">
        <v>0</v>
      </c>
      <c r="F639">
        <v>0</v>
      </c>
      <c r="G639">
        <v>0.66398419500000005</v>
      </c>
      <c r="H639">
        <v>0.56396049299999995</v>
      </c>
      <c r="I639">
        <v>0.93</v>
      </c>
      <c r="J639">
        <v>1</v>
      </c>
      <c r="K639">
        <v>0.88</v>
      </c>
      <c r="L639">
        <v>0.66</v>
      </c>
      <c r="M639">
        <v>0.32</v>
      </c>
      <c r="N639">
        <v>0.69699999999999995</v>
      </c>
      <c r="O639">
        <v>0.82299999999999995</v>
      </c>
      <c r="P639" t="s">
        <v>114</v>
      </c>
      <c r="Q639">
        <f>ABS(Master_file3[[#This Row],[Factor loading]])</f>
        <v>0.01</v>
      </c>
      <c r="R639" t="s">
        <v>997</v>
      </c>
      <c r="S639">
        <f>IF(Master_file3[[#This Row],[Abs(loading)]] &gt;= 0.6, 1, 0)</f>
        <v>0</v>
      </c>
      <c r="T639">
        <f>IF(Master_file3[[#This Row],[Abs(loading)]]&gt;=0.7, 1, 0)</f>
        <v>0</v>
      </c>
    </row>
    <row r="640" spans="1:20" x14ac:dyDescent="0.2">
      <c r="A640" t="s">
        <v>1036</v>
      </c>
      <c r="B640" t="str">
        <f>LEFT(Master_file3[[#This Row],[Match ID]],3)</f>
        <v>5.4</v>
      </c>
      <c r="C640" t="str">
        <f>RIGHT(Master_file3[[#This Row],[Match ID]], 5)</f>
        <v>5.5.5</v>
      </c>
      <c r="D640">
        <v>5</v>
      </c>
      <c r="E640">
        <v>0</v>
      </c>
      <c r="F640">
        <v>0</v>
      </c>
      <c r="G640">
        <v>0.54608641899999999</v>
      </c>
      <c r="H640">
        <v>0.32116326699999997</v>
      </c>
      <c r="I640">
        <v>0.13</v>
      </c>
      <c r="J640">
        <v>0.91</v>
      </c>
      <c r="K640">
        <v>0.24</v>
      </c>
      <c r="L640">
        <v>0.6</v>
      </c>
      <c r="M640">
        <v>0.22</v>
      </c>
      <c r="N640">
        <v>0.67300000000000004</v>
      </c>
      <c r="O640">
        <v>0.78700000000000003</v>
      </c>
      <c r="P640" t="s">
        <v>123</v>
      </c>
      <c r="Q640">
        <f>ABS(Master_file3[[#This Row],[Factor loading]])</f>
        <v>0.01</v>
      </c>
      <c r="R640" t="s">
        <v>1037</v>
      </c>
      <c r="S640">
        <f>IF(Master_file3[[#This Row],[Abs(loading)]] &gt;= 0.6, 1, 0)</f>
        <v>0</v>
      </c>
      <c r="T640">
        <f>IF(Master_file3[[#This Row],[Abs(loading)]]&gt;=0.7, 1, 0)</f>
        <v>0</v>
      </c>
    </row>
    <row r="641" spans="1:20" x14ac:dyDescent="0.2">
      <c r="A641" t="s">
        <v>1072</v>
      </c>
      <c r="B641" t="str">
        <f>LEFT(Master_file3[[#This Row],[Match ID]],3)</f>
        <v>5.5</v>
      </c>
      <c r="C641" t="str">
        <f>RIGHT(Master_file3[[#This Row],[Match ID]], 5)</f>
        <v>5.5.5</v>
      </c>
      <c r="D641">
        <v>5</v>
      </c>
      <c r="E641">
        <v>0</v>
      </c>
      <c r="F641">
        <v>1</v>
      </c>
      <c r="G641">
        <v>0.65953513399999997</v>
      </c>
      <c r="H641">
        <v>0.582712173</v>
      </c>
      <c r="I641">
        <v>0.91</v>
      </c>
      <c r="J641">
        <v>1</v>
      </c>
      <c r="K641">
        <v>0.89</v>
      </c>
      <c r="L641">
        <v>0.65</v>
      </c>
      <c r="M641">
        <v>0.27</v>
      </c>
      <c r="N641">
        <v>0.73199999999999998</v>
      </c>
      <c r="O641">
        <v>0.80400000000000005</v>
      </c>
      <c r="P641" t="s">
        <v>91</v>
      </c>
      <c r="Q641">
        <f>ABS(Master_file3[[#This Row],[Factor loading]])</f>
        <v>0.75</v>
      </c>
      <c r="R641" t="s">
        <v>1073</v>
      </c>
      <c r="S641">
        <f>IF(Master_file3[[#This Row],[Abs(loading)]] &gt;= 0.6, 1, 0)</f>
        <v>1</v>
      </c>
      <c r="T641">
        <f>IF(Master_file3[[#This Row],[Abs(loading)]]&gt;=0.7, 1, 0)</f>
        <v>1</v>
      </c>
    </row>
    <row r="642" spans="1:20" x14ac:dyDescent="0.2">
      <c r="A642" t="s">
        <v>903</v>
      </c>
      <c r="B642" t="str">
        <f>LEFT(Master_file3[[#This Row],[Match ID]],3)</f>
        <v>5.1</v>
      </c>
      <c r="C642" t="str">
        <f>RIGHT(Master_file3[[#This Row],[Match ID]], 5)</f>
        <v>5.5.6</v>
      </c>
      <c r="D642">
        <v>5</v>
      </c>
      <c r="E642">
        <v>0</v>
      </c>
      <c r="F642">
        <v>0</v>
      </c>
      <c r="G642">
        <v>0.54913039600000002</v>
      </c>
      <c r="H642">
        <v>0.41606056699999999</v>
      </c>
      <c r="I642">
        <v>0.08</v>
      </c>
      <c r="J642">
        <v>0</v>
      </c>
      <c r="K642">
        <v>0.03</v>
      </c>
      <c r="L642">
        <v>0.66</v>
      </c>
      <c r="M642">
        <v>0.17</v>
      </c>
      <c r="N642">
        <v>0.68400000000000005</v>
      </c>
      <c r="O642">
        <v>0.75800000000000001</v>
      </c>
      <c r="P642" t="s">
        <v>62</v>
      </c>
      <c r="Q642">
        <f>ABS(Master_file3[[#This Row],[Factor loading]])</f>
        <v>7.0000000000000007E-2</v>
      </c>
      <c r="R642" t="s">
        <v>25</v>
      </c>
      <c r="S642">
        <f>IF(Master_file3[[#This Row],[Abs(loading)]] &gt;= 0.6, 1, 0)</f>
        <v>0</v>
      </c>
      <c r="T642">
        <f>IF(Master_file3[[#This Row],[Abs(loading)]]&gt;=0.7, 1, 0)</f>
        <v>0</v>
      </c>
    </row>
    <row r="643" spans="1:20" x14ac:dyDescent="0.2">
      <c r="A643" t="s">
        <v>946</v>
      </c>
      <c r="B643" t="str">
        <f>LEFT(Master_file3[[#This Row],[Match ID]],3)</f>
        <v>5.2</v>
      </c>
      <c r="C643" t="str">
        <f>RIGHT(Master_file3[[#This Row],[Match ID]], 5)</f>
        <v>5.5.6</v>
      </c>
      <c r="D643">
        <v>5</v>
      </c>
      <c r="E643">
        <v>0</v>
      </c>
      <c r="F643">
        <v>0</v>
      </c>
      <c r="G643">
        <v>0.42362322400000002</v>
      </c>
      <c r="H643">
        <v>0.38133376800000002</v>
      </c>
      <c r="I643">
        <v>0.01</v>
      </c>
      <c r="J643">
        <v>0</v>
      </c>
      <c r="K643">
        <v>0.03</v>
      </c>
      <c r="L643">
        <v>0.63</v>
      </c>
      <c r="M643">
        <v>0.21</v>
      </c>
      <c r="N643">
        <v>0.65200000000000002</v>
      </c>
      <c r="O643">
        <v>0.76100000000000001</v>
      </c>
      <c r="P643" t="s">
        <v>114</v>
      </c>
      <c r="Q643">
        <f>ABS(Master_file3[[#This Row],[Factor loading]])</f>
        <v>0.01</v>
      </c>
      <c r="R643" t="s">
        <v>25</v>
      </c>
      <c r="S643">
        <f>IF(Master_file3[[#This Row],[Abs(loading)]] &gt;= 0.6, 1, 0)</f>
        <v>0</v>
      </c>
      <c r="T643">
        <f>IF(Master_file3[[#This Row],[Abs(loading)]]&gt;=0.7, 1, 0)</f>
        <v>0</v>
      </c>
    </row>
    <row r="644" spans="1:20" x14ac:dyDescent="0.2">
      <c r="A644" t="s">
        <v>998</v>
      </c>
      <c r="B644" t="str">
        <f>LEFT(Master_file3[[#This Row],[Match ID]],3)</f>
        <v>5.3</v>
      </c>
      <c r="C644" t="str">
        <f>RIGHT(Master_file3[[#This Row],[Match ID]], 5)</f>
        <v>5.5.6</v>
      </c>
      <c r="D644">
        <v>5</v>
      </c>
      <c r="E644">
        <v>0</v>
      </c>
      <c r="F644">
        <v>0</v>
      </c>
      <c r="G644">
        <v>0.52575445399999998</v>
      </c>
      <c r="H644">
        <v>0.55583840600000001</v>
      </c>
      <c r="I644">
        <v>0.97</v>
      </c>
      <c r="J644">
        <v>1</v>
      </c>
      <c r="K644">
        <v>0.92</v>
      </c>
      <c r="L644">
        <v>0.65</v>
      </c>
      <c r="M644">
        <v>0.39</v>
      </c>
      <c r="N644">
        <v>0.71899999999999997</v>
      </c>
      <c r="O644">
        <v>0.79900000000000004</v>
      </c>
      <c r="P644" t="s">
        <v>114</v>
      </c>
      <c r="Q644">
        <f>ABS(Master_file3[[#This Row],[Factor loading]])</f>
        <v>0.01</v>
      </c>
      <c r="R644" t="s">
        <v>999</v>
      </c>
      <c r="S644">
        <f>IF(Master_file3[[#This Row],[Abs(loading)]] &gt;= 0.6, 1, 0)</f>
        <v>0</v>
      </c>
      <c r="T644">
        <f>IF(Master_file3[[#This Row],[Abs(loading)]]&gt;=0.7, 1, 0)</f>
        <v>0</v>
      </c>
    </row>
    <row r="645" spans="1:20" x14ac:dyDescent="0.2">
      <c r="A645" t="s">
        <v>1038</v>
      </c>
      <c r="B645" t="str">
        <f>LEFT(Master_file3[[#This Row],[Match ID]],3)</f>
        <v>5.4</v>
      </c>
      <c r="C645" t="str">
        <f>RIGHT(Master_file3[[#This Row],[Match ID]], 5)</f>
        <v>5.5.6</v>
      </c>
      <c r="D645">
        <v>5</v>
      </c>
      <c r="E645">
        <v>0</v>
      </c>
      <c r="F645">
        <v>0</v>
      </c>
      <c r="G645">
        <v>0.464789762</v>
      </c>
      <c r="H645">
        <v>0.47922578500000002</v>
      </c>
      <c r="I645">
        <v>0.68</v>
      </c>
      <c r="J645">
        <v>0.01</v>
      </c>
      <c r="K645">
        <v>0</v>
      </c>
      <c r="L645">
        <v>0.6</v>
      </c>
      <c r="M645">
        <v>0.33</v>
      </c>
      <c r="N645">
        <v>0.69399999999999995</v>
      </c>
      <c r="O645">
        <v>0.76800000000000002</v>
      </c>
      <c r="P645" t="s">
        <v>213</v>
      </c>
      <c r="Q645">
        <f>ABS(Master_file3[[#This Row],[Factor loading]])</f>
        <v>0.08</v>
      </c>
      <c r="R645" t="s">
        <v>1035</v>
      </c>
      <c r="S645">
        <f>IF(Master_file3[[#This Row],[Abs(loading)]] &gt;= 0.6, 1, 0)</f>
        <v>0</v>
      </c>
      <c r="T645">
        <f>IF(Master_file3[[#This Row],[Abs(loading)]]&gt;=0.7, 1, 0)</f>
        <v>0</v>
      </c>
    </row>
    <row r="646" spans="1:20" x14ac:dyDescent="0.2">
      <c r="A646" t="s">
        <v>1074</v>
      </c>
      <c r="B646" t="str">
        <f>LEFT(Master_file3[[#This Row],[Match ID]],3)</f>
        <v>5.5</v>
      </c>
      <c r="C646" t="str">
        <f>RIGHT(Master_file3[[#This Row],[Match ID]], 5)</f>
        <v>5.5.6</v>
      </c>
      <c r="D646">
        <v>5</v>
      </c>
      <c r="E646">
        <v>0</v>
      </c>
      <c r="F646">
        <v>1</v>
      </c>
      <c r="G646">
        <v>0.55669701000000005</v>
      </c>
      <c r="H646">
        <v>0.67020231500000005</v>
      </c>
      <c r="I646">
        <v>0.96</v>
      </c>
      <c r="J646">
        <v>1</v>
      </c>
      <c r="K646">
        <v>0.99</v>
      </c>
      <c r="L646">
        <v>0.7</v>
      </c>
      <c r="M646">
        <v>0.45</v>
      </c>
      <c r="N646">
        <v>0.746</v>
      </c>
      <c r="O646">
        <v>0.78700000000000003</v>
      </c>
      <c r="P646" t="s">
        <v>730</v>
      </c>
      <c r="Q646">
        <f>ABS(Master_file3[[#This Row],[Factor loading]])</f>
        <v>0.73</v>
      </c>
      <c r="R646" t="s">
        <v>1075</v>
      </c>
      <c r="S646">
        <f>IF(Master_file3[[#This Row],[Abs(loading)]] &gt;= 0.6, 1, 0)</f>
        <v>1</v>
      </c>
      <c r="T646">
        <f>IF(Master_file3[[#This Row],[Abs(loading)]]&gt;=0.7, 1, 0)</f>
        <v>1</v>
      </c>
    </row>
    <row r="647" spans="1:20" x14ac:dyDescent="0.2">
      <c r="A647" t="s">
        <v>1076</v>
      </c>
      <c r="B647" t="str">
        <f>LEFT(Master_file3[[#This Row],[Match ID]],3)</f>
        <v>6.1</v>
      </c>
      <c r="C647" t="str">
        <f>RIGHT(Master_file3[[#This Row],[Match ID]], 5)</f>
        <v>6.1.1</v>
      </c>
      <c r="D647">
        <v>6</v>
      </c>
      <c r="E647">
        <v>1</v>
      </c>
      <c r="F647">
        <v>1</v>
      </c>
      <c r="G647">
        <v>0.49773370900000002</v>
      </c>
      <c r="H647">
        <v>0.55714255599999996</v>
      </c>
      <c r="I647">
        <v>0.97</v>
      </c>
      <c r="J647">
        <v>0.98</v>
      </c>
      <c r="K647">
        <v>0.76</v>
      </c>
      <c r="L647">
        <v>0.8</v>
      </c>
      <c r="M647">
        <v>0.32</v>
      </c>
      <c r="N647">
        <v>0.74099999999999999</v>
      </c>
      <c r="O647">
        <v>0.77900000000000003</v>
      </c>
      <c r="P647" t="s">
        <v>22</v>
      </c>
      <c r="Q647">
        <f>ABS(Master_file3[[#This Row],[Factor loading]])</f>
        <v>0.84</v>
      </c>
      <c r="R647" t="s">
        <v>1077</v>
      </c>
      <c r="S647">
        <f>IF(Master_file3[[#This Row],[Abs(loading)]] &gt;= 0.6, 1, 0)</f>
        <v>1</v>
      </c>
      <c r="T647">
        <f>IF(Master_file3[[#This Row],[Abs(loading)]]&gt;=0.7, 1, 0)</f>
        <v>1</v>
      </c>
    </row>
    <row r="648" spans="1:20" x14ac:dyDescent="0.2">
      <c r="A648" t="s">
        <v>1100</v>
      </c>
      <c r="B648" t="str">
        <f>LEFT(Master_file3[[#This Row],[Match ID]],3)</f>
        <v>6.2</v>
      </c>
      <c r="C648" t="str">
        <f>RIGHT(Master_file3[[#This Row],[Match ID]], 5)</f>
        <v>6.1.1</v>
      </c>
      <c r="D648">
        <v>6</v>
      </c>
      <c r="E648">
        <v>1</v>
      </c>
      <c r="F648">
        <v>0</v>
      </c>
      <c r="G648">
        <v>0.51421769100000003</v>
      </c>
      <c r="H648">
        <v>0.46862176100000003</v>
      </c>
      <c r="I648">
        <v>0.97</v>
      </c>
      <c r="J648">
        <v>0.98</v>
      </c>
      <c r="K648">
        <v>0.69</v>
      </c>
      <c r="L648">
        <v>0.82</v>
      </c>
      <c r="M648">
        <v>0.33</v>
      </c>
      <c r="N648">
        <v>0.71399999999999997</v>
      </c>
      <c r="O648">
        <v>0.77600000000000002</v>
      </c>
      <c r="P648" t="s">
        <v>172</v>
      </c>
      <c r="Q648">
        <f>ABS(Master_file3[[#This Row],[Factor loading]])</f>
        <v>0.04</v>
      </c>
      <c r="R648" t="s">
        <v>554</v>
      </c>
      <c r="S648">
        <f>IF(Master_file3[[#This Row],[Abs(loading)]] &gt;= 0.6, 1, 0)</f>
        <v>0</v>
      </c>
      <c r="T648">
        <f>IF(Master_file3[[#This Row],[Abs(loading)]]&gt;=0.7, 1, 0)</f>
        <v>0</v>
      </c>
    </row>
    <row r="649" spans="1:20" x14ac:dyDescent="0.2">
      <c r="A649" t="s">
        <v>1124</v>
      </c>
      <c r="B649" t="str">
        <f>LEFT(Master_file3[[#This Row],[Match ID]],3)</f>
        <v>6.3</v>
      </c>
      <c r="C649" t="str">
        <f>RIGHT(Master_file3[[#This Row],[Match ID]], 5)</f>
        <v>6.1.1</v>
      </c>
      <c r="D649">
        <v>6</v>
      </c>
      <c r="E649">
        <v>1</v>
      </c>
      <c r="F649">
        <v>0</v>
      </c>
      <c r="G649">
        <v>0.54651302700000004</v>
      </c>
      <c r="H649">
        <v>0.55839919999999998</v>
      </c>
      <c r="I649">
        <v>0.98</v>
      </c>
      <c r="J649">
        <v>0.97</v>
      </c>
      <c r="K649">
        <v>0.37</v>
      </c>
      <c r="L649">
        <v>0.79</v>
      </c>
      <c r="M649">
        <v>0.43</v>
      </c>
      <c r="N649">
        <v>0.71599999999999997</v>
      </c>
      <c r="O649">
        <v>0.75</v>
      </c>
      <c r="P649" t="s">
        <v>215</v>
      </c>
      <c r="Q649">
        <f>ABS(Master_file3[[#This Row],[Factor loading]])</f>
        <v>0.02</v>
      </c>
      <c r="R649" t="s">
        <v>1125</v>
      </c>
      <c r="S649">
        <f>IF(Master_file3[[#This Row],[Abs(loading)]] &gt;= 0.6, 1, 0)</f>
        <v>0</v>
      </c>
      <c r="T649">
        <f>IF(Master_file3[[#This Row],[Abs(loading)]]&gt;=0.7, 1, 0)</f>
        <v>0</v>
      </c>
    </row>
    <row r="650" spans="1:20" x14ac:dyDescent="0.2">
      <c r="A650" t="s">
        <v>1152</v>
      </c>
      <c r="B650" t="str">
        <f>LEFT(Master_file3[[#This Row],[Match ID]],3)</f>
        <v>6.4</v>
      </c>
      <c r="C650" t="str">
        <f>RIGHT(Master_file3[[#This Row],[Match ID]], 5)</f>
        <v>6.1.1</v>
      </c>
      <c r="D650">
        <v>6</v>
      </c>
      <c r="E650">
        <v>1</v>
      </c>
      <c r="F650">
        <v>0</v>
      </c>
      <c r="G650">
        <v>0.66204661300000001</v>
      </c>
      <c r="H650">
        <v>0.87610369899999996</v>
      </c>
      <c r="I650">
        <v>0.98</v>
      </c>
      <c r="J650">
        <v>0.98</v>
      </c>
      <c r="K650">
        <v>0.69</v>
      </c>
      <c r="L650">
        <v>0.83</v>
      </c>
      <c r="M650">
        <v>0.3</v>
      </c>
      <c r="N650">
        <v>0.81399999999999995</v>
      </c>
      <c r="O650">
        <v>0.81399999999999995</v>
      </c>
      <c r="P650" t="s">
        <v>57</v>
      </c>
      <c r="Q650">
        <f>ABS(Master_file3[[#This Row],[Factor loading]])</f>
        <v>0.02</v>
      </c>
      <c r="R650" t="s">
        <v>25</v>
      </c>
      <c r="S650">
        <f>IF(Master_file3[[#This Row],[Abs(loading)]] &gt;= 0.6, 1, 0)</f>
        <v>0</v>
      </c>
      <c r="T650">
        <f>IF(Master_file3[[#This Row],[Abs(loading)]]&gt;=0.7, 1, 0)</f>
        <v>0</v>
      </c>
    </row>
    <row r="651" spans="1:20" x14ac:dyDescent="0.2">
      <c r="A651" t="s">
        <v>1174</v>
      </c>
      <c r="B651" t="str">
        <f>LEFT(Master_file3[[#This Row],[Match ID]],3)</f>
        <v>6.5</v>
      </c>
      <c r="C651" t="str">
        <f>RIGHT(Master_file3[[#This Row],[Match ID]], 5)</f>
        <v>6.1.1</v>
      </c>
      <c r="D651">
        <v>6</v>
      </c>
      <c r="E651">
        <v>1</v>
      </c>
      <c r="F651">
        <v>0</v>
      </c>
      <c r="G651">
        <v>0.66745042499999996</v>
      </c>
      <c r="H651">
        <v>0.88763546900000001</v>
      </c>
      <c r="I651">
        <v>0.99</v>
      </c>
      <c r="J651">
        <v>0.99</v>
      </c>
      <c r="K651">
        <v>0.02</v>
      </c>
      <c r="L651">
        <v>0.6</v>
      </c>
      <c r="M651">
        <v>0.1</v>
      </c>
      <c r="N651">
        <v>0.65600000000000003</v>
      </c>
      <c r="O651">
        <v>0.81299999999999994</v>
      </c>
      <c r="P651" t="s">
        <v>62</v>
      </c>
      <c r="Q651">
        <f>ABS(Master_file3[[#This Row],[Factor loading]])</f>
        <v>7.0000000000000007E-2</v>
      </c>
      <c r="R651" t="s">
        <v>25</v>
      </c>
      <c r="S651">
        <f>IF(Master_file3[[#This Row],[Abs(loading)]] &gt;= 0.6, 1, 0)</f>
        <v>0</v>
      </c>
      <c r="T651">
        <f>IF(Master_file3[[#This Row],[Abs(loading)]]&gt;=0.7, 1, 0)</f>
        <v>0</v>
      </c>
    </row>
    <row r="652" spans="1:20" x14ac:dyDescent="0.2">
      <c r="A652" t="s">
        <v>1078</v>
      </c>
      <c r="B652" t="str">
        <f>LEFT(Master_file3[[#This Row],[Match ID]],3)</f>
        <v>6.1</v>
      </c>
      <c r="C652" t="str">
        <f>RIGHT(Master_file3[[#This Row],[Match ID]], 5)</f>
        <v>6.1.2</v>
      </c>
      <c r="D652">
        <v>6</v>
      </c>
      <c r="E652">
        <v>1</v>
      </c>
      <c r="F652">
        <v>1</v>
      </c>
      <c r="G652">
        <v>0.64403197400000001</v>
      </c>
      <c r="H652">
        <v>0.66874331200000003</v>
      </c>
      <c r="I652">
        <v>0.97</v>
      </c>
      <c r="J652">
        <v>0.97</v>
      </c>
      <c r="K652">
        <v>0.97</v>
      </c>
      <c r="L652">
        <v>0.85</v>
      </c>
      <c r="M652">
        <v>0.57999999999999996</v>
      </c>
      <c r="N652">
        <v>0.73299999999999998</v>
      </c>
      <c r="O652">
        <v>0.81699999999999995</v>
      </c>
      <c r="P652" t="s">
        <v>1066</v>
      </c>
      <c r="Q652">
        <f>ABS(Master_file3[[#This Row],[Factor loading]])</f>
        <v>0.76</v>
      </c>
      <c r="R652" t="s">
        <v>1079</v>
      </c>
      <c r="S652">
        <f>IF(Master_file3[[#This Row],[Abs(loading)]] &gt;= 0.6, 1, 0)</f>
        <v>1</v>
      </c>
      <c r="T652">
        <f>IF(Master_file3[[#This Row],[Abs(loading)]]&gt;=0.7, 1, 0)</f>
        <v>1</v>
      </c>
    </row>
    <row r="653" spans="1:20" x14ac:dyDescent="0.2">
      <c r="A653" t="s">
        <v>1101</v>
      </c>
      <c r="B653" t="str">
        <f>LEFT(Master_file3[[#This Row],[Match ID]],3)</f>
        <v>6.2</v>
      </c>
      <c r="C653" t="str">
        <f>RIGHT(Master_file3[[#This Row],[Match ID]], 5)</f>
        <v>6.1.2</v>
      </c>
      <c r="D653">
        <v>6</v>
      </c>
      <c r="E653">
        <v>1</v>
      </c>
      <c r="F653">
        <v>0</v>
      </c>
      <c r="G653">
        <v>0.64000137400000001</v>
      </c>
      <c r="H653">
        <v>0.69741565000000005</v>
      </c>
      <c r="I653">
        <v>0.96</v>
      </c>
      <c r="J653">
        <v>0.92</v>
      </c>
      <c r="K653">
        <v>0.28000000000000003</v>
      </c>
      <c r="L653">
        <v>0.85</v>
      </c>
      <c r="M653">
        <v>0.56999999999999995</v>
      </c>
      <c r="N653">
        <v>0.72299999999999998</v>
      </c>
      <c r="O653">
        <v>0.77900000000000003</v>
      </c>
      <c r="P653" t="s">
        <v>213</v>
      </c>
      <c r="Q653">
        <f>ABS(Master_file3[[#This Row],[Factor loading]])</f>
        <v>0.08</v>
      </c>
      <c r="R653" t="s">
        <v>558</v>
      </c>
      <c r="S653">
        <f>IF(Master_file3[[#This Row],[Abs(loading)]] &gt;= 0.6, 1, 0)</f>
        <v>0</v>
      </c>
      <c r="T653">
        <f>IF(Master_file3[[#This Row],[Abs(loading)]]&gt;=0.7, 1, 0)</f>
        <v>0</v>
      </c>
    </row>
    <row r="654" spans="1:20" x14ac:dyDescent="0.2">
      <c r="A654" t="s">
        <v>1126</v>
      </c>
      <c r="B654" t="str">
        <f>LEFT(Master_file3[[#This Row],[Match ID]],3)</f>
        <v>6.3</v>
      </c>
      <c r="C654" t="str">
        <f>RIGHT(Master_file3[[#This Row],[Match ID]], 5)</f>
        <v>6.1.2</v>
      </c>
      <c r="D654">
        <v>6</v>
      </c>
      <c r="E654">
        <v>1</v>
      </c>
      <c r="F654">
        <v>0</v>
      </c>
      <c r="G654">
        <v>0.64962717999999997</v>
      </c>
      <c r="H654">
        <v>0.69586569099999995</v>
      </c>
      <c r="I654">
        <v>0.97</v>
      </c>
      <c r="J654">
        <v>0.77</v>
      </c>
      <c r="K654">
        <v>0.01</v>
      </c>
      <c r="L654">
        <v>0.81</v>
      </c>
      <c r="M654">
        <v>0.61</v>
      </c>
      <c r="N654">
        <v>0.63900000000000001</v>
      </c>
      <c r="O654">
        <v>0.74299999999999999</v>
      </c>
      <c r="P654" t="s">
        <v>49</v>
      </c>
      <c r="Q654">
        <f>ABS(Master_file3[[#This Row],[Factor loading]])</f>
        <v>0.15</v>
      </c>
      <c r="R654" t="s">
        <v>1127</v>
      </c>
      <c r="S654">
        <f>IF(Master_file3[[#This Row],[Abs(loading)]] &gt;= 0.6, 1, 0)</f>
        <v>0</v>
      </c>
      <c r="T654">
        <f>IF(Master_file3[[#This Row],[Abs(loading)]]&gt;=0.7, 1, 0)</f>
        <v>0</v>
      </c>
    </row>
    <row r="655" spans="1:20" x14ac:dyDescent="0.2">
      <c r="A655" t="s">
        <v>1153</v>
      </c>
      <c r="B655" t="str">
        <f>LEFT(Master_file3[[#This Row],[Match ID]],3)</f>
        <v>6.4</v>
      </c>
      <c r="C655" t="str">
        <f>RIGHT(Master_file3[[#This Row],[Match ID]], 5)</f>
        <v>6.1.2</v>
      </c>
      <c r="D655">
        <v>6</v>
      </c>
      <c r="E655">
        <v>1</v>
      </c>
      <c r="F655">
        <v>0</v>
      </c>
      <c r="G655">
        <v>0.72303698599999999</v>
      </c>
      <c r="H655">
        <v>0.91823297699999995</v>
      </c>
      <c r="I655">
        <v>0.96</v>
      </c>
      <c r="J655">
        <v>0.34</v>
      </c>
      <c r="K655">
        <v>0.02</v>
      </c>
      <c r="L655">
        <v>0.8</v>
      </c>
      <c r="M655">
        <v>0.19</v>
      </c>
      <c r="N655">
        <v>0.73099999999999998</v>
      </c>
      <c r="O655">
        <v>0.77200000000000002</v>
      </c>
      <c r="P655" t="s">
        <v>66</v>
      </c>
      <c r="Q655">
        <f>ABS(Master_file3[[#This Row],[Factor loading]])</f>
        <v>0.13</v>
      </c>
      <c r="R655" t="s">
        <v>25</v>
      </c>
      <c r="S655">
        <f>IF(Master_file3[[#This Row],[Abs(loading)]] &gt;= 0.6, 1, 0)</f>
        <v>0</v>
      </c>
      <c r="T655">
        <f>IF(Master_file3[[#This Row],[Abs(loading)]]&gt;=0.7, 1, 0)</f>
        <v>0</v>
      </c>
    </row>
    <row r="656" spans="1:20" x14ac:dyDescent="0.2">
      <c r="A656" t="s">
        <v>1175</v>
      </c>
      <c r="B656" t="str">
        <f>LEFT(Master_file3[[#This Row],[Match ID]],3)</f>
        <v>6.5</v>
      </c>
      <c r="C656" t="str">
        <f>RIGHT(Master_file3[[#This Row],[Match ID]], 5)</f>
        <v>6.1.2</v>
      </c>
      <c r="D656">
        <v>6</v>
      </c>
      <c r="E656">
        <v>1</v>
      </c>
      <c r="F656">
        <v>0</v>
      </c>
      <c r="G656">
        <v>0.74730776799999998</v>
      </c>
      <c r="H656">
        <v>0.906036913</v>
      </c>
      <c r="I656">
        <v>0.98</v>
      </c>
      <c r="J656">
        <v>0.96</v>
      </c>
      <c r="K656">
        <v>0.01</v>
      </c>
      <c r="L656">
        <v>0.56000000000000005</v>
      </c>
      <c r="M656">
        <v>0.11</v>
      </c>
      <c r="N656">
        <v>0.6</v>
      </c>
      <c r="O656">
        <v>0.77700000000000002</v>
      </c>
      <c r="P656" t="s">
        <v>161</v>
      </c>
      <c r="Q656">
        <f>ABS(Master_file3[[#This Row],[Factor loading]])</f>
        <v>0.03</v>
      </c>
      <c r="R656" t="s">
        <v>25</v>
      </c>
      <c r="S656">
        <f>IF(Master_file3[[#This Row],[Abs(loading)]] &gt;= 0.6, 1, 0)</f>
        <v>0</v>
      </c>
      <c r="T656">
        <f>IF(Master_file3[[#This Row],[Abs(loading)]]&gt;=0.7, 1, 0)</f>
        <v>0</v>
      </c>
    </row>
    <row r="657" spans="1:20" x14ac:dyDescent="0.2">
      <c r="A657" t="s">
        <v>1080</v>
      </c>
      <c r="B657" t="str">
        <f>LEFT(Master_file3[[#This Row],[Match ID]],3)</f>
        <v>6.1</v>
      </c>
      <c r="C657" t="str">
        <f>RIGHT(Master_file3[[#This Row],[Match ID]], 5)</f>
        <v>6.1.3</v>
      </c>
      <c r="D657">
        <v>6</v>
      </c>
      <c r="E657">
        <v>0</v>
      </c>
      <c r="F657">
        <v>1</v>
      </c>
      <c r="G657">
        <v>0.71796822599999999</v>
      </c>
      <c r="H657">
        <v>0.86887901999999995</v>
      </c>
      <c r="I657">
        <v>0.99</v>
      </c>
      <c r="J657">
        <v>1</v>
      </c>
      <c r="K657">
        <v>0.99</v>
      </c>
      <c r="L657">
        <v>0.67</v>
      </c>
      <c r="M657">
        <v>0.34</v>
      </c>
      <c r="N657">
        <v>0.747</v>
      </c>
      <c r="O657">
        <v>0.76200000000000001</v>
      </c>
      <c r="P657" t="s">
        <v>1081</v>
      </c>
      <c r="Q657">
        <f>ABS(Master_file3[[#This Row],[Factor loading]])</f>
        <v>0.49</v>
      </c>
      <c r="R657" t="s">
        <v>1082</v>
      </c>
      <c r="S657">
        <f>IF(Master_file3[[#This Row],[Abs(loading)]] &gt;= 0.6, 1, 0)</f>
        <v>0</v>
      </c>
      <c r="T657">
        <f>IF(Master_file3[[#This Row],[Abs(loading)]]&gt;=0.7, 1, 0)</f>
        <v>0</v>
      </c>
    </row>
    <row r="658" spans="1:20" x14ac:dyDescent="0.2">
      <c r="A658" t="s">
        <v>1102</v>
      </c>
      <c r="B658" t="str">
        <f>LEFT(Master_file3[[#This Row],[Match ID]],3)</f>
        <v>6.2</v>
      </c>
      <c r="C658" t="str">
        <f>RIGHT(Master_file3[[#This Row],[Match ID]], 5)</f>
        <v>6.1.3</v>
      </c>
      <c r="D658">
        <v>6</v>
      </c>
      <c r="E658">
        <v>0</v>
      </c>
      <c r="F658">
        <v>0</v>
      </c>
      <c r="G658">
        <v>0.62371142199999996</v>
      </c>
      <c r="H658">
        <v>0.45910632600000001</v>
      </c>
      <c r="I658">
        <v>0.94</v>
      </c>
      <c r="J658">
        <v>0.93</v>
      </c>
      <c r="K658">
        <v>0.57999999999999996</v>
      </c>
      <c r="L658">
        <v>0.67</v>
      </c>
      <c r="M658">
        <v>0.26</v>
      </c>
      <c r="N658">
        <v>0.74099999999999999</v>
      </c>
      <c r="O658">
        <v>0.72599999999999998</v>
      </c>
      <c r="P658" t="s">
        <v>106</v>
      </c>
      <c r="Q658">
        <f>ABS(Master_file3[[#This Row],[Factor loading]])</f>
        <v>0.17</v>
      </c>
      <c r="R658" t="s">
        <v>1103</v>
      </c>
      <c r="S658">
        <f>IF(Master_file3[[#This Row],[Abs(loading)]] &gt;= 0.6, 1, 0)</f>
        <v>0</v>
      </c>
      <c r="T658">
        <f>IF(Master_file3[[#This Row],[Abs(loading)]]&gt;=0.7, 1, 0)</f>
        <v>0</v>
      </c>
    </row>
    <row r="659" spans="1:20" x14ac:dyDescent="0.2">
      <c r="A659" t="s">
        <v>1128</v>
      </c>
      <c r="B659" t="str">
        <f>LEFT(Master_file3[[#This Row],[Match ID]],3)</f>
        <v>6.3</v>
      </c>
      <c r="C659" t="str">
        <f>RIGHT(Master_file3[[#This Row],[Match ID]], 5)</f>
        <v>6.1.3</v>
      </c>
      <c r="D659">
        <v>6</v>
      </c>
      <c r="E659">
        <v>0</v>
      </c>
      <c r="F659">
        <v>0</v>
      </c>
      <c r="G659">
        <v>0.635121928</v>
      </c>
      <c r="H659">
        <v>0.68387818300000003</v>
      </c>
      <c r="I659">
        <v>0.98</v>
      </c>
      <c r="J659">
        <v>0.97</v>
      </c>
      <c r="K659">
        <v>0.8</v>
      </c>
      <c r="L659">
        <v>0.6</v>
      </c>
      <c r="M659">
        <v>0.27</v>
      </c>
      <c r="N659">
        <v>0.7</v>
      </c>
      <c r="O659">
        <v>0.73099999999999998</v>
      </c>
      <c r="P659" t="s">
        <v>60</v>
      </c>
      <c r="Q659">
        <f>ABS(Master_file3[[#This Row],[Factor loading]])</f>
        <v>0.09</v>
      </c>
      <c r="R659" t="s">
        <v>1129</v>
      </c>
      <c r="S659">
        <f>IF(Master_file3[[#This Row],[Abs(loading)]] &gt;= 0.6, 1, 0)</f>
        <v>0</v>
      </c>
      <c r="T659">
        <f>IF(Master_file3[[#This Row],[Abs(loading)]]&gt;=0.7, 1, 0)</f>
        <v>0</v>
      </c>
    </row>
    <row r="660" spans="1:20" x14ac:dyDescent="0.2">
      <c r="A660" t="s">
        <v>1154</v>
      </c>
      <c r="B660" t="str">
        <f>LEFT(Master_file3[[#This Row],[Match ID]],3)</f>
        <v>6.4</v>
      </c>
      <c r="C660" t="str">
        <f>RIGHT(Master_file3[[#This Row],[Match ID]], 5)</f>
        <v>6.1.3</v>
      </c>
      <c r="D660">
        <v>6</v>
      </c>
      <c r="E660">
        <v>0</v>
      </c>
      <c r="F660">
        <v>0</v>
      </c>
      <c r="G660">
        <v>0.71456188300000001</v>
      </c>
      <c r="H660">
        <v>0.83390349100000005</v>
      </c>
      <c r="I660">
        <v>0.98</v>
      </c>
      <c r="J660">
        <v>1</v>
      </c>
      <c r="K660">
        <v>0.08</v>
      </c>
      <c r="L660">
        <v>0.67</v>
      </c>
      <c r="M660">
        <v>0.23</v>
      </c>
      <c r="N660">
        <v>0.79600000000000004</v>
      </c>
      <c r="O660">
        <v>0.77900000000000003</v>
      </c>
      <c r="P660" t="s">
        <v>106</v>
      </c>
      <c r="Q660">
        <f>ABS(Master_file3[[#This Row],[Factor loading]])</f>
        <v>0.17</v>
      </c>
      <c r="R660" t="s">
        <v>25</v>
      </c>
      <c r="S660">
        <f>IF(Master_file3[[#This Row],[Abs(loading)]] &gt;= 0.6, 1, 0)</f>
        <v>0</v>
      </c>
      <c r="T660">
        <f>IF(Master_file3[[#This Row],[Abs(loading)]]&gt;=0.7, 1, 0)</f>
        <v>0</v>
      </c>
    </row>
    <row r="661" spans="1:20" x14ac:dyDescent="0.2">
      <c r="A661" t="s">
        <v>1176</v>
      </c>
      <c r="B661" t="str">
        <f>LEFT(Master_file3[[#This Row],[Match ID]],3)</f>
        <v>6.5</v>
      </c>
      <c r="C661" t="str">
        <f>RIGHT(Master_file3[[#This Row],[Match ID]], 5)</f>
        <v>6.1.3</v>
      </c>
      <c r="D661">
        <v>6</v>
      </c>
      <c r="E661">
        <v>0</v>
      </c>
      <c r="F661">
        <v>0</v>
      </c>
      <c r="G661">
        <v>0.63123568699999999</v>
      </c>
      <c r="H661">
        <v>0.77079081500000002</v>
      </c>
      <c r="I661">
        <v>0.99</v>
      </c>
      <c r="J661">
        <v>1</v>
      </c>
      <c r="K661">
        <v>0.98</v>
      </c>
      <c r="L661">
        <v>0.44</v>
      </c>
      <c r="M661">
        <v>0.02</v>
      </c>
      <c r="N661">
        <v>0.55100000000000005</v>
      </c>
      <c r="O661">
        <v>0.76600000000000001</v>
      </c>
      <c r="P661" t="s">
        <v>66</v>
      </c>
      <c r="Q661">
        <f>ABS(Master_file3[[#This Row],[Factor loading]])</f>
        <v>0.13</v>
      </c>
      <c r="R661" t="s">
        <v>25</v>
      </c>
      <c r="S661">
        <f>IF(Master_file3[[#This Row],[Abs(loading)]] &gt;= 0.6, 1, 0)</f>
        <v>0</v>
      </c>
      <c r="T661">
        <f>IF(Master_file3[[#This Row],[Abs(loading)]]&gt;=0.7, 1, 0)</f>
        <v>0</v>
      </c>
    </row>
    <row r="662" spans="1:20" x14ac:dyDescent="0.2">
      <c r="A662" t="s">
        <v>1083</v>
      </c>
      <c r="B662" t="str">
        <f>LEFT(Master_file3[[#This Row],[Match ID]],3)</f>
        <v>6.1</v>
      </c>
      <c r="C662" t="str">
        <f>RIGHT(Master_file3[[#This Row],[Match ID]], 5)</f>
        <v>6.2.1</v>
      </c>
      <c r="D662">
        <v>6</v>
      </c>
      <c r="E662">
        <v>0</v>
      </c>
      <c r="F662">
        <v>0</v>
      </c>
      <c r="G662">
        <v>0.583711129</v>
      </c>
      <c r="H662">
        <v>0.54493761100000004</v>
      </c>
      <c r="I662">
        <v>0.83</v>
      </c>
      <c r="J662">
        <v>0.74</v>
      </c>
      <c r="K662">
        <v>0.15</v>
      </c>
      <c r="L662">
        <v>0.74</v>
      </c>
      <c r="M662">
        <v>0.26</v>
      </c>
      <c r="N662">
        <v>0.73199999999999998</v>
      </c>
      <c r="O662">
        <v>0.66</v>
      </c>
      <c r="P662" t="s">
        <v>197</v>
      </c>
      <c r="Q662">
        <f>ABS(Master_file3[[#This Row],[Factor loading]])</f>
        <v>0.06</v>
      </c>
      <c r="R662" t="s">
        <v>1084</v>
      </c>
      <c r="S662">
        <f>IF(Master_file3[[#This Row],[Abs(loading)]] &gt;= 0.6, 1, 0)</f>
        <v>0</v>
      </c>
      <c r="T662">
        <f>IF(Master_file3[[#This Row],[Abs(loading)]]&gt;=0.7, 1, 0)</f>
        <v>0</v>
      </c>
    </row>
    <row r="663" spans="1:20" x14ac:dyDescent="0.2">
      <c r="A663" t="s">
        <v>1104</v>
      </c>
      <c r="B663" t="str">
        <f>LEFT(Master_file3[[#This Row],[Match ID]],3)</f>
        <v>6.2</v>
      </c>
      <c r="C663" t="str">
        <f>RIGHT(Master_file3[[#This Row],[Match ID]], 5)</f>
        <v>6.2.1</v>
      </c>
      <c r="D663">
        <v>6</v>
      </c>
      <c r="E663">
        <v>0</v>
      </c>
      <c r="F663">
        <v>1</v>
      </c>
      <c r="G663">
        <v>0.67267542899999999</v>
      </c>
      <c r="H663">
        <v>0.61120706800000002</v>
      </c>
      <c r="I663">
        <v>0.97</v>
      </c>
      <c r="J663">
        <v>0.98</v>
      </c>
      <c r="K663">
        <v>0.99</v>
      </c>
      <c r="L663">
        <v>0.76</v>
      </c>
      <c r="M663">
        <v>0.27</v>
      </c>
      <c r="N663">
        <v>0.75800000000000001</v>
      </c>
      <c r="O663">
        <v>0.68799999999999994</v>
      </c>
      <c r="P663" t="s">
        <v>969</v>
      </c>
      <c r="Q663">
        <f>ABS(Master_file3[[#This Row],[Factor loading]])</f>
        <v>0.85</v>
      </c>
      <c r="R663" t="s">
        <v>1105</v>
      </c>
      <c r="S663">
        <f>IF(Master_file3[[#This Row],[Abs(loading)]] &gt;= 0.6, 1, 0)</f>
        <v>1</v>
      </c>
      <c r="T663">
        <f>IF(Master_file3[[#This Row],[Abs(loading)]]&gt;=0.7, 1, 0)</f>
        <v>1</v>
      </c>
    </row>
    <row r="664" spans="1:20" x14ac:dyDescent="0.2">
      <c r="A664" t="s">
        <v>1130</v>
      </c>
      <c r="B664" t="str">
        <f>LEFT(Master_file3[[#This Row],[Match ID]],3)</f>
        <v>6.3</v>
      </c>
      <c r="C664" t="str">
        <f>RIGHT(Master_file3[[#This Row],[Match ID]], 5)</f>
        <v>6.2.1</v>
      </c>
      <c r="D664">
        <v>6</v>
      </c>
      <c r="E664">
        <v>0</v>
      </c>
      <c r="F664">
        <v>0</v>
      </c>
      <c r="G664">
        <v>0.59511799200000004</v>
      </c>
      <c r="H664">
        <v>0.59654778200000003</v>
      </c>
      <c r="I664">
        <v>0.98</v>
      </c>
      <c r="J664">
        <v>1</v>
      </c>
      <c r="K664">
        <v>0.95</v>
      </c>
      <c r="L664">
        <v>0.69</v>
      </c>
      <c r="M664">
        <v>0.3</v>
      </c>
      <c r="N664">
        <v>0.71899999999999997</v>
      </c>
      <c r="O664">
        <v>0.63400000000000001</v>
      </c>
      <c r="P664" t="s">
        <v>123</v>
      </c>
      <c r="Q664">
        <f>ABS(Master_file3[[#This Row],[Factor loading]])</f>
        <v>0.01</v>
      </c>
      <c r="R664" t="s">
        <v>1131</v>
      </c>
      <c r="S664">
        <f>IF(Master_file3[[#This Row],[Abs(loading)]] &gt;= 0.6, 1, 0)</f>
        <v>0</v>
      </c>
      <c r="T664">
        <f>IF(Master_file3[[#This Row],[Abs(loading)]]&gt;=0.7, 1, 0)</f>
        <v>0</v>
      </c>
    </row>
    <row r="665" spans="1:20" x14ac:dyDescent="0.2">
      <c r="A665" t="s">
        <v>1155</v>
      </c>
      <c r="B665" t="str">
        <f>LEFT(Master_file3[[#This Row],[Match ID]],3)</f>
        <v>6.4</v>
      </c>
      <c r="C665" t="str">
        <f>RIGHT(Master_file3[[#This Row],[Match ID]], 5)</f>
        <v>6.2.1</v>
      </c>
      <c r="D665">
        <v>6</v>
      </c>
      <c r="E665">
        <v>0</v>
      </c>
      <c r="F665">
        <v>0</v>
      </c>
      <c r="G665">
        <v>0.73712467299999995</v>
      </c>
      <c r="H665">
        <v>0.90985917999999999</v>
      </c>
      <c r="I665">
        <v>0.99</v>
      </c>
      <c r="J665">
        <v>1</v>
      </c>
      <c r="K665">
        <v>0.04</v>
      </c>
      <c r="L665">
        <v>0.75</v>
      </c>
      <c r="M665">
        <v>0.23</v>
      </c>
      <c r="N665">
        <v>0.82799999999999996</v>
      </c>
      <c r="O665">
        <v>0.76</v>
      </c>
      <c r="P665" t="s">
        <v>72</v>
      </c>
      <c r="Q665">
        <f>ABS(Master_file3[[#This Row],[Factor loading]])</f>
        <v>0.06</v>
      </c>
      <c r="R665" t="s">
        <v>25</v>
      </c>
      <c r="S665">
        <f>IF(Master_file3[[#This Row],[Abs(loading)]] &gt;= 0.6, 1, 0)</f>
        <v>0</v>
      </c>
      <c r="T665">
        <f>IF(Master_file3[[#This Row],[Abs(loading)]]&gt;=0.7, 1, 0)</f>
        <v>0</v>
      </c>
    </row>
    <row r="666" spans="1:20" x14ac:dyDescent="0.2">
      <c r="A666" t="s">
        <v>1177</v>
      </c>
      <c r="B666" t="str">
        <f>LEFT(Master_file3[[#This Row],[Match ID]],3)</f>
        <v>6.5</v>
      </c>
      <c r="C666" t="str">
        <f>RIGHT(Master_file3[[#This Row],[Match ID]], 5)</f>
        <v>6.2.1</v>
      </c>
      <c r="D666">
        <v>6</v>
      </c>
      <c r="E666">
        <v>0</v>
      </c>
      <c r="F666">
        <v>0</v>
      </c>
      <c r="G666">
        <v>0.67635535199999997</v>
      </c>
      <c r="H666">
        <v>0.73122072199999999</v>
      </c>
      <c r="I666">
        <v>0.99</v>
      </c>
      <c r="J666">
        <v>1</v>
      </c>
      <c r="K666">
        <v>0.16</v>
      </c>
      <c r="L666">
        <v>0.53</v>
      </c>
      <c r="M666">
        <v>0.01</v>
      </c>
      <c r="N666">
        <v>0.57599999999999996</v>
      </c>
      <c r="O666">
        <v>0.72</v>
      </c>
      <c r="P666" t="s">
        <v>57</v>
      </c>
      <c r="Q666">
        <f>ABS(Master_file3[[#This Row],[Factor loading]])</f>
        <v>0.02</v>
      </c>
      <c r="R666" t="s">
        <v>25</v>
      </c>
      <c r="S666">
        <f>IF(Master_file3[[#This Row],[Abs(loading)]] &gt;= 0.6, 1, 0)</f>
        <v>0</v>
      </c>
      <c r="T666">
        <f>IF(Master_file3[[#This Row],[Abs(loading)]]&gt;=0.7, 1, 0)</f>
        <v>0</v>
      </c>
    </row>
    <row r="667" spans="1:20" x14ac:dyDescent="0.2">
      <c r="A667" t="s">
        <v>1085</v>
      </c>
      <c r="B667" t="str">
        <f>LEFT(Master_file3[[#This Row],[Match ID]],3)</f>
        <v>6.1</v>
      </c>
      <c r="C667" t="str">
        <f>RIGHT(Master_file3[[#This Row],[Match ID]], 5)</f>
        <v>6.2.2</v>
      </c>
      <c r="D667">
        <v>6</v>
      </c>
      <c r="E667">
        <v>0</v>
      </c>
      <c r="F667">
        <v>0</v>
      </c>
      <c r="G667">
        <v>0.61180434400000006</v>
      </c>
      <c r="H667">
        <v>0.54972928799999998</v>
      </c>
      <c r="I667">
        <v>0.83</v>
      </c>
      <c r="J667">
        <v>0.63</v>
      </c>
      <c r="K667">
        <v>0.23</v>
      </c>
      <c r="L667">
        <v>0.65</v>
      </c>
      <c r="M667">
        <v>0.23</v>
      </c>
      <c r="N667">
        <v>0.65600000000000003</v>
      </c>
      <c r="O667">
        <v>0.65300000000000002</v>
      </c>
      <c r="P667" t="s">
        <v>62</v>
      </c>
      <c r="Q667">
        <f>ABS(Master_file3[[#This Row],[Factor loading]])</f>
        <v>7.0000000000000007E-2</v>
      </c>
      <c r="R667" t="s">
        <v>233</v>
      </c>
      <c r="S667">
        <f>IF(Master_file3[[#This Row],[Abs(loading)]] &gt;= 0.6, 1, 0)</f>
        <v>0</v>
      </c>
      <c r="T667">
        <f>IF(Master_file3[[#This Row],[Abs(loading)]]&gt;=0.7, 1, 0)</f>
        <v>0</v>
      </c>
    </row>
    <row r="668" spans="1:20" x14ac:dyDescent="0.2">
      <c r="A668" t="s">
        <v>1106</v>
      </c>
      <c r="B668" t="str">
        <f>LEFT(Master_file3[[#This Row],[Match ID]],3)</f>
        <v>6.2</v>
      </c>
      <c r="C668" t="str">
        <f>RIGHT(Master_file3[[#This Row],[Match ID]], 5)</f>
        <v>6.2.2</v>
      </c>
      <c r="D668">
        <v>6</v>
      </c>
      <c r="E668">
        <v>0</v>
      </c>
      <c r="F668">
        <v>1</v>
      </c>
      <c r="G668">
        <v>0.68339680400000002</v>
      </c>
      <c r="H668">
        <v>0.58879232400000003</v>
      </c>
      <c r="I668">
        <v>0.94</v>
      </c>
      <c r="J668">
        <v>0.96</v>
      </c>
      <c r="K668">
        <v>0.99</v>
      </c>
      <c r="L668">
        <v>0.66</v>
      </c>
      <c r="M668">
        <v>0.22</v>
      </c>
      <c r="N668">
        <v>0.68600000000000005</v>
      </c>
      <c r="O668">
        <v>0.68300000000000005</v>
      </c>
      <c r="P668" t="s">
        <v>730</v>
      </c>
      <c r="Q668">
        <f>ABS(Master_file3[[#This Row],[Factor loading]])</f>
        <v>0.73</v>
      </c>
      <c r="R668" t="s">
        <v>1107</v>
      </c>
      <c r="S668">
        <f>IF(Master_file3[[#This Row],[Abs(loading)]] &gt;= 0.6, 1, 0)</f>
        <v>1</v>
      </c>
      <c r="T668">
        <f>IF(Master_file3[[#This Row],[Abs(loading)]]&gt;=0.7, 1, 0)</f>
        <v>1</v>
      </c>
    </row>
    <row r="669" spans="1:20" x14ac:dyDescent="0.2">
      <c r="A669" t="s">
        <v>1132</v>
      </c>
      <c r="B669" t="str">
        <f>LEFT(Master_file3[[#This Row],[Match ID]],3)</f>
        <v>6.3</v>
      </c>
      <c r="C669" t="str">
        <f>RIGHT(Master_file3[[#This Row],[Match ID]], 5)</f>
        <v>6.2.2</v>
      </c>
      <c r="D669">
        <v>6</v>
      </c>
      <c r="E669">
        <v>0</v>
      </c>
      <c r="F669">
        <v>0</v>
      </c>
      <c r="G669">
        <v>0.625190417</v>
      </c>
      <c r="H669">
        <v>0.55249881700000003</v>
      </c>
      <c r="I669">
        <v>0.95</v>
      </c>
      <c r="J669">
        <v>0.8</v>
      </c>
      <c r="K669">
        <v>0.9</v>
      </c>
      <c r="L669">
        <v>0.59</v>
      </c>
      <c r="M669">
        <v>0.27</v>
      </c>
      <c r="N669">
        <v>0.625</v>
      </c>
      <c r="O669">
        <v>0.64700000000000002</v>
      </c>
      <c r="P669" t="s">
        <v>64</v>
      </c>
      <c r="Q669">
        <f>ABS(Master_file3[[#This Row],[Factor loading]])</f>
        <v>0.04</v>
      </c>
      <c r="R669" t="s">
        <v>1133</v>
      </c>
      <c r="S669">
        <f>IF(Master_file3[[#This Row],[Abs(loading)]] &gt;= 0.6, 1, 0)</f>
        <v>0</v>
      </c>
      <c r="T669">
        <f>IF(Master_file3[[#This Row],[Abs(loading)]]&gt;=0.7, 1, 0)</f>
        <v>0</v>
      </c>
    </row>
    <row r="670" spans="1:20" x14ac:dyDescent="0.2">
      <c r="A670" t="s">
        <v>1156</v>
      </c>
      <c r="B670" t="str">
        <f>LEFT(Master_file3[[#This Row],[Match ID]],3)</f>
        <v>6.4</v>
      </c>
      <c r="C670" t="str">
        <f>RIGHT(Master_file3[[#This Row],[Match ID]], 5)</f>
        <v>6.2.2</v>
      </c>
      <c r="D670">
        <v>6</v>
      </c>
      <c r="E670">
        <v>0</v>
      </c>
      <c r="F670">
        <v>0</v>
      </c>
      <c r="G670">
        <v>0.74514615699999998</v>
      </c>
      <c r="H670">
        <v>0.895411968</v>
      </c>
      <c r="I670">
        <v>0.99</v>
      </c>
      <c r="J670">
        <v>1</v>
      </c>
      <c r="K670">
        <v>0.67</v>
      </c>
      <c r="L670">
        <v>0.67</v>
      </c>
      <c r="M670">
        <v>0.21</v>
      </c>
      <c r="N670">
        <v>0.77600000000000002</v>
      </c>
      <c r="O670">
        <v>0.76300000000000001</v>
      </c>
      <c r="P670" t="s">
        <v>55</v>
      </c>
      <c r="Q670">
        <f>ABS(Master_file3[[#This Row],[Factor loading]])</f>
        <v>0.11</v>
      </c>
      <c r="R670" t="s">
        <v>25</v>
      </c>
      <c r="S670">
        <f>IF(Master_file3[[#This Row],[Abs(loading)]] &gt;= 0.6, 1, 0)</f>
        <v>0</v>
      </c>
      <c r="T670">
        <f>IF(Master_file3[[#This Row],[Abs(loading)]]&gt;=0.7, 1, 0)</f>
        <v>0</v>
      </c>
    </row>
    <row r="671" spans="1:20" x14ac:dyDescent="0.2">
      <c r="A671" t="s">
        <v>1178</v>
      </c>
      <c r="B671" t="str">
        <f>LEFT(Master_file3[[#This Row],[Match ID]],3)</f>
        <v>6.5</v>
      </c>
      <c r="C671" t="str">
        <f>RIGHT(Master_file3[[#This Row],[Match ID]], 5)</f>
        <v>6.2.2</v>
      </c>
      <c r="D671">
        <v>6</v>
      </c>
      <c r="E671">
        <v>0</v>
      </c>
      <c r="F671">
        <v>0</v>
      </c>
      <c r="G671">
        <v>0.67637959199999997</v>
      </c>
      <c r="H671">
        <v>0.82500493500000005</v>
      </c>
      <c r="I671">
        <v>0.98</v>
      </c>
      <c r="J671">
        <v>0.96</v>
      </c>
      <c r="K671">
        <v>0.02</v>
      </c>
      <c r="L671">
        <v>0.43</v>
      </c>
      <c r="M671">
        <v>0.02</v>
      </c>
      <c r="N671">
        <v>0.54300000000000004</v>
      </c>
      <c r="O671">
        <v>0.69299999999999995</v>
      </c>
      <c r="P671" t="s">
        <v>215</v>
      </c>
      <c r="Q671">
        <f>ABS(Master_file3[[#This Row],[Factor loading]])</f>
        <v>0.02</v>
      </c>
      <c r="R671" t="s">
        <v>25</v>
      </c>
      <c r="S671">
        <f>IF(Master_file3[[#This Row],[Abs(loading)]] &gt;= 0.6, 1, 0)</f>
        <v>0</v>
      </c>
      <c r="T671">
        <f>IF(Master_file3[[#This Row],[Abs(loading)]]&gt;=0.7, 1, 0)</f>
        <v>0</v>
      </c>
    </row>
    <row r="672" spans="1:20" x14ac:dyDescent="0.2">
      <c r="A672" t="s">
        <v>1086</v>
      </c>
      <c r="B672" t="str">
        <f>LEFT(Master_file3[[#This Row],[Match ID]],3)</f>
        <v>6.1</v>
      </c>
      <c r="C672" t="str">
        <f>RIGHT(Master_file3[[#This Row],[Match ID]], 5)</f>
        <v>6.2.3</v>
      </c>
      <c r="D672">
        <v>6</v>
      </c>
      <c r="E672">
        <v>0</v>
      </c>
      <c r="F672">
        <v>0</v>
      </c>
      <c r="G672">
        <v>0.58562956700000002</v>
      </c>
      <c r="H672">
        <v>0.60404115899999999</v>
      </c>
      <c r="I672">
        <v>0.96</v>
      </c>
      <c r="J672">
        <v>0.97</v>
      </c>
      <c r="K672">
        <v>0.54</v>
      </c>
      <c r="L672">
        <v>0.73</v>
      </c>
      <c r="M672">
        <v>0.28999999999999998</v>
      </c>
      <c r="N672">
        <v>0.76900000000000002</v>
      </c>
      <c r="O672">
        <v>0.65600000000000003</v>
      </c>
      <c r="P672" t="s">
        <v>126</v>
      </c>
      <c r="Q672">
        <f>ABS(Master_file3[[#This Row],[Factor loading]])</f>
        <v>0.17</v>
      </c>
      <c r="R672" t="s">
        <v>433</v>
      </c>
      <c r="S672">
        <f>IF(Master_file3[[#This Row],[Abs(loading)]] &gt;= 0.6, 1, 0)</f>
        <v>0</v>
      </c>
      <c r="T672">
        <f>IF(Master_file3[[#This Row],[Abs(loading)]]&gt;=0.7, 1, 0)</f>
        <v>0</v>
      </c>
    </row>
    <row r="673" spans="1:20" x14ac:dyDescent="0.2">
      <c r="A673" t="s">
        <v>1108</v>
      </c>
      <c r="B673" t="str">
        <f>LEFT(Master_file3[[#This Row],[Match ID]],3)</f>
        <v>6.2</v>
      </c>
      <c r="C673" t="str">
        <f>RIGHT(Master_file3[[#This Row],[Match ID]], 5)</f>
        <v>6.2.3</v>
      </c>
      <c r="D673">
        <v>6</v>
      </c>
      <c r="E673">
        <v>0</v>
      </c>
      <c r="F673">
        <v>1</v>
      </c>
      <c r="G673">
        <v>0.66818710100000001</v>
      </c>
      <c r="H673">
        <v>0.74747717400000002</v>
      </c>
      <c r="I673">
        <v>0.98</v>
      </c>
      <c r="J673">
        <v>0.99</v>
      </c>
      <c r="K673">
        <v>0.99</v>
      </c>
      <c r="L673">
        <v>0.76</v>
      </c>
      <c r="M673">
        <v>0.4</v>
      </c>
      <c r="N673">
        <v>0.88</v>
      </c>
      <c r="O673">
        <v>0.71899999999999997</v>
      </c>
      <c r="P673" t="s">
        <v>16</v>
      </c>
      <c r="Q673">
        <f>ABS(Master_file3[[#This Row],[Factor loading]])</f>
        <v>0.6</v>
      </c>
      <c r="R673" t="s">
        <v>1109</v>
      </c>
      <c r="S673">
        <f>IF(Master_file3[[#This Row],[Abs(loading)]] &gt;= 0.6, 1, 0)</f>
        <v>1</v>
      </c>
      <c r="T673">
        <f>IF(Master_file3[[#This Row],[Abs(loading)]]&gt;=0.7, 1, 0)</f>
        <v>0</v>
      </c>
    </row>
    <row r="674" spans="1:20" x14ac:dyDescent="0.2">
      <c r="A674" t="s">
        <v>1134</v>
      </c>
      <c r="B674" t="str">
        <f>LEFT(Master_file3[[#This Row],[Match ID]],3)</f>
        <v>6.3</v>
      </c>
      <c r="C674" t="str">
        <f>RIGHT(Master_file3[[#This Row],[Match ID]], 5)</f>
        <v>6.2.3</v>
      </c>
      <c r="D674">
        <v>6</v>
      </c>
      <c r="E674">
        <v>0</v>
      </c>
      <c r="F674">
        <v>0</v>
      </c>
      <c r="G674">
        <v>0.63161900699999995</v>
      </c>
      <c r="H674">
        <v>0.50431388600000004</v>
      </c>
      <c r="I674">
        <v>0.99</v>
      </c>
      <c r="J674">
        <v>1</v>
      </c>
      <c r="K674">
        <v>0.99</v>
      </c>
      <c r="L674">
        <v>0.68</v>
      </c>
      <c r="M674">
        <v>0.38</v>
      </c>
      <c r="N674">
        <v>0.77700000000000002</v>
      </c>
      <c r="O674">
        <v>0.65400000000000003</v>
      </c>
      <c r="P674" t="s">
        <v>172</v>
      </c>
      <c r="Q674">
        <f>ABS(Master_file3[[#This Row],[Factor loading]])</f>
        <v>0.04</v>
      </c>
      <c r="R674" t="s">
        <v>1135</v>
      </c>
      <c r="S674">
        <f>IF(Master_file3[[#This Row],[Abs(loading)]] &gt;= 0.6, 1, 0)</f>
        <v>0</v>
      </c>
      <c r="T674">
        <f>IF(Master_file3[[#This Row],[Abs(loading)]]&gt;=0.7, 1, 0)</f>
        <v>0</v>
      </c>
    </row>
    <row r="675" spans="1:20" x14ac:dyDescent="0.2">
      <c r="A675" t="s">
        <v>1157</v>
      </c>
      <c r="B675" t="str">
        <f>LEFT(Master_file3[[#This Row],[Match ID]],3)</f>
        <v>6.4</v>
      </c>
      <c r="C675" t="str">
        <f>RIGHT(Master_file3[[#This Row],[Match ID]], 5)</f>
        <v>6.2.3</v>
      </c>
      <c r="D675">
        <v>6</v>
      </c>
      <c r="E675">
        <v>0</v>
      </c>
      <c r="F675">
        <v>0</v>
      </c>
      <c r="G675">
        <v>0.70082280699999999</v>
      </c>
      <c r="H675">
        <v>0.78049516699999999</v>
      </c>
      <c r="I675">
        <v>0.98</v>
      </c>
      <c r="J675">
        <v>1</v>
      </c>
      <c r="K675">
        <v>0.04</v>
      </c>
      <c r="L675">
        <v>0.72</v>
      </c>
      <c r="M675">
        <v>0.12</v>
      </c>
      <c r="N675">
        <v>0.82499999999999996</v>
      </c>
      <c r="O675">
        <v>0.69399999999999995</v>
      </c>
      <c r="P675" t="s">
        <v>62</v>
      </c>
      <c r="Q675">
        <f>ABS(Master_file3[[#This Row],[Factor loading]])</f>
        <v>7.0000000000000007E-2</v>
      </c>
      <c r="R675" t="s">
        <v>25</v>
      </c>
      <c r="S675">
        <f>IF(Master_file3[[#This Row],[Abs(loading)]] &gt;= 0.6, 1, 0)</f>
        <v>0</v>
      </c>
      <c r="T675">
        <f>IF(Master_file3[[#This Row],[Abs(loading)]]&gt;=0.7, 1, 0)</f>
        <v>0</v>
      </c>
    </row>
    <row r="676" spans="1:20" x14ac:dyDescent="0.2">
      <c r="A676" t="s">
        <v>1179</v>
      </c>
      <c r="B676" t="str">
        <f>LEFT(Master_file3[[#This Row],[Match ID]],3)</f>
        <v>6.5</v>
      </c>
      <c r="C676" t="str">
        <f>RIGHT(Master_file3[[#This Row],[Match ID]], 5)</f>
        <v>6.2.3</v>
      </c>
      <c r="D676">
        <v>6</v>
      </c>
      <c r="E676">
        <v>0</v>
      </c>
      <c r="F676">
        <v>0</v>
      </c>
      <c r="G676">
        <v>0.66010526899999999</v>
      </c>
      <c r="H676">
        <v>0.79419970500000003</v>
      </c>
      <c r="I676">
        <v>0.99</v>
      </c>
      <c r="J676">
        <v>0.85</v>
      </c>
      <c r="K676">
        <v>0.04</v>
      </c>
      <c r="L676">
        <v>0.51</v>
      </c>
      <c r="M676">
        <v>0.06</v>
      </c>
      <c r="N676">
        <v>0.56799999999999995</v>
      </c>
      <c r="O676">
        <v>0.68400000000000005</v>
      </c>
      <c r="P676" t="s">
        <v>114</v>
      </c>
      <c r="Q676">
        <f>ABS(Master_file3[[#This Row],[Factor loading]])</f>
        <v>0.01</v>
      </c>
      <c r="R676" t="s">
        <v>25</v>
      </c>
      <c r="S676">
        <f>IF(Master_file3[[#This Row],[Abs(loading)]] &gt;= 0.6, 1, 0)</f>
        <v>0</v>
      </c>
      <c r="T676">
        <f>IF(Master_file3[[#This Row],[Abs(loading)]]&gt;=0.7, 1, 0)</f>
        <v>0</v>
      </c>
    </row>
    <row r="677" spans="1:20" x14ac:dyDescent="0.2">
      <c r="A677" t="s">
        <v>1087</v>
      </c>
      <c r="B677" t="str">
        <f>LEFT(Master_file3[[#This Row],[Match ID]],3)</f>
        <v>6.1</v>
      </c>
      <c r="C677" t="str">
        <f>RIGHT(Master_file3[[#This Row],[Match ID]], 5)</f>
        <v>6.2.4</v>
      </c>
      <c r="D677">
        <v>6</v>
      </c>
      <c r="E677">
        <v>0</v>
      </c>
      <c r="F677">
        <v>0</v>
      </c>
      <c r="G677">
        <v>0.57002739400000002</v>
      </c>
      <c r="H677">
        <v>0.63446432399999997</v>
      </c>
      <c r="I677">
        <v>0.78</v>
      </c>
      <c r="J677">
        <v>0.86</v>
      </c>
      <c r="K677">
        <v>0.56999999999999995</v>
      </c>
      <c r="L677">
        <v>0.7</v>
      </c>
      <c r="M677">
        <v>0.14000000000000001</v>
      </c>
      <c r="N677">
        <v>0.72399999999999998</v>
      </c>
      <c r="O677">
        <v>0.65400000000000003</v>
      </c>
      <c r="P677" t="s">
        <v>123</v>
      </c>
      <c r="Q677">
        <f>ABS(Master_file3[[#This Row],[Factor loading]])</f>
        <v>0.01</v>
      </c>
      <c r="R677" t="s">
        <v>495</v>
      </c>
      <c r="S677">
        <f>IF(Master_file3[[#This Row],[Abs(loading)]] &gt;= 0.6, 1, 0)</f>
        <v>0</v>
      </c>
      <c r="T677">
        <f>IF(Master_file3[[#This Row],[Abs(loading)]]&gt;=0.7, 1, 0)</f>
        <v>0</v>
      </c>
    </row>
    <row r="678" spans="1:20" x14ac:dyDescent="0.2">
      <c r="A678" t="s">
        <v>1110</v>
      </c>
      <c r="B678" t="str">
        <f>LEFT(Master_file3[[#This Row],[Match ID]],3)</f>
        <v>6.2</v>
      </c>
      <c r="C678" t="str">
        <f>RIGHT(Master_file3[[#This Row],[Match ID]], 5)</f>
        <v>6.2.4</v>
      </c>
      <c r="D678">
        <v>6</v>
      </c>
      <c r="E678">
        <v>0</v>
      </c>
      <c r="F678">
        <v>1</v>
      </c>
      <c r="G678">
        <v>0.67561757700000002</v>
      </c>
      <c r="H678">
        <v>0.82390141500000003</v>
      </c>
      <c r="I678">
        <v>0.98</v>
      </c>
      <c r="J678">
        <v>0.99</v>
      </c>
      <c r="K678">
        <v>0.99</v>
      </c>
      <c r="L678">
        <v>0.74</v>
      </c>
      <c r="M678">
        <v>0.35</v>
      </c>
      <c r="N678">
        <v>0.84699999999999998</v>
      </c>
      <c r="O678">
        <v>0.73</v>
      </c>
      <c r="P678" t="s">
        <v>724</v>
      </c>
      <c r="Q678">
        <f>ABS(Master_file3[[#This Row],[Factor loading]])</f>
        <v>0.5</v>
      </c>
      <c r="R678" t="s">
        <v>507</v>
      </c>
      <c r="S678">
        <f>IF(Master_file3[[#This Row],[Abs(loading)]] &gt;= 0.6, 1, 0)</f>
        <v>0</v>
      </c>
      <c r="T678">
        <f>IF(Master_file3[[#This Row],[Abs(loading)]]&gt;=0.7, 1, 0)</f>
        <v>0</v>
      </c>
    </row>
    <row r="679" spans="1:20" x14ac:dyDescent="0.2">
      <c r="A679" t="s">
        <v>1136</v>
      </c>
      <c r="B679" t="str">
        <f>LEFT(Master_file3[[#This Row],[Match ID]],3)</f>
        <v>6.3</v>
      </c>
      <c r="C679" t="str">
        <f>RIGHT(Master_file3[[#This Row],[Match ID]], 5)</f>
        <v>6.2.4</v>
      </c>
      <c r="D679">
        <v>6</v>
      </c>
      <c r="E679">
        <v>0</v>
      </c>
      <c r="F679">
        <v>0</v>
      </c>
      <c r="G679">
        <v>0.61873494500000004</v>
      </c>
      <c r="H679">
        <v>0.59306734800000005</v>
      </c>
      <c r="I679">
        <v>0.97</v>
      </c>
      <c r="J679">
        <v>0.95</v>
      </c>
      <c r="K679">
        <v>0.97</v>
      </c>
      <c r="L679">
        <v>0.64</v>
      </c>
      <c r="M679">
        <v>0.14000000000000001</v>
      </c>
      <c r="N679">
        <v>0.753</v>
      </c>
      <c r="O679">
        <v>0.66200000000000003</v>
      </c>
      <c r="P679" t="s">
        <v>215</v>
      </c>
      <c r="Q679">
        <f>ABS(Master_file3[[#This Row],[Factor loading]])</f>
        <v>0.02</v>
      </c>
      <c r="R679" t="s">
        <v>1137</v>
      </c>
      <c r="S679">
        <f>IF(Master_file3[[#This Row],[Abs(loading)]] &gt;= 0.6, 1, 0)</f>
        <v>0</v>
      </c>
      <c r="T679">
        <f>IF(Master_file3[[#This Row],[Abs(loading)]]&gt;=0.7, 1, 0)</f>
        <v>0</v>
      </c>
    </row>
    <row r="680" spans="1:20" x14ac:dyDescent="0.2">
      <c r="A680" t="s">
        <v>1158</v>
      </c>
      <c r="B680" t="str">
        <f>LEFT(Master_file3[[#This Row],[Match ID]],3)</f>
        <v>6.4</v>
      </c>
      <c r="C680" t="str">
        <f>RIGHT(Master_file3[[#This Row],[Match ID]], 5)</f>
        <v>6.2.4</v>
      </c>
      <c r="D680">
        <v>6</v>
      </c>
      <c r="E680">
        <v>0</v>
      </c>
      <c r="F680">
        <v>0</v>
      </c>
      <c r="G680">
        <v>0.71298004100000001</v>
      </c>
      <c r="H680">
        <v>0.89958572400000003</v>
      </c>
      <c r="I680">
        <v>0.99</v>
      </c>
      <c r="J680">
        <v>1</v>
      </c>
      <c r="K680">
        <v>0.46</v>
      </c>
      <c r="L680">
        <v>0.71</v>
      </c>
      <c r="M680">
        <v>0.13</v>
      </c>
      <c r="N680">
        <v>0.80700000000000005</v>
      </c>
      <c r="O680">
        <v>0.68200000000000005</v>
      </c>
      <c r="P680" t="s">
        <v>174</v>
      </c>
      <c r="Q680">
        <f>ABS(Master_file3[[#This Row],[Factor loading]])</f>
        <v>0.09</v>
      </c>
      <c r="R680" t="s">
        <v>25</v>
      </c>
      <c r="S680">
        <f>IF(Master_file3[[#This Row],[Abs(loading)]] &gt;= 0.6, 1, 0)</f>
        <v>0</v>
      </c>
      <c r="T680">
        <f>IF(Master_file3[[#This Row],[Abs(loading)]]&gt;=0.7, 1, 0)</f>
        <v>0</v>
      </c>
    </row>
    <row r="681" spans="1:20" x14ac:dyDescent="0.2">
      <c r="A681" t="s">
        <v>1180</v>
      </c>
      <c r="B681" t="str">
        <f>LEFT(Master_file3[[#This Row],[Match ID]],3)</f>
        <v>6.5</v>
      </c>
      <c r="C681" t="str">
        <f>RIGHT(Master_file3[[#This Row],[Match ID]], 5)</f>
        <v>6.2.4</v>
      </c>
      <c r="D681">
        <v>6</v>
      </c>
      <c r="E681">
        <v>0</v>
      </c>
      <c r="F681">
        <v>0</v>
      </c>
      <c r="G681">
        <v>0.71946338300000001</v>
      </c>
      <c r="H681">
        <v>0.80614918499999999</v>
      </c>
      <c r="I681">
        <v>0.97</v>
      </c>
      <c r="J681">
        <v>0.31</v>
      </c>
      <c r="K681">
        <v>0.03</v>
      </c>
      <c r="L681">
        <v>0.5</v>
      </c>
      <c r="M681">
        <v>0.05</v>
      </c>
      <c r="N681">
        <v>0.58399999999999996</v>
      </c>
      <c r="O681">
        <v>0.70199999999999996</v>
      </c>
      <c r="P681" t="s">
        <v>215</v>
      </c>
      <c r="Q681">
        <f>ABS(Master_file3[[#This Row],[Factor loading]])</f>
        <v>0.02</v>
      </c>
      <c r="R681" t="s">
        <v>25</v>
      </c>
      <c r="S681">
        <f>IF(Master_file3[[#This Row],[Abs(loading)]] &gt;= 0.6, 1, 0)</f>
        <v>0</v>
      </c>
      <c r="T681">
        <f>IF(Master_file3[[#This Row],[Abs(loading)]]&gt;=0.7, 1, 0)</f>
        <v>0</v>
      </c>
    </row>
    <row r="682" spans="1:20" x14ac:dyDescent="0.2">
      <c r="A682" t="s">
        <v>1088</v>
      </c>
      <c r="B682" t="str">
        <f>LEFT(Master_file3[[#This Row],[Match ID]],3)</f>
        <v>6.1</v>
      </c>
      <c r="C682" t="str">
        <f>RIGHT(Master_file3[[#This Row],[Match ID]], 5)</f>
        <v>6.3.1</v>
      </c>
      <c r="D682">
        <v>6</v>
      </c>
      <c r="E682">
        <v>0</v>
      </c>
      <c r="F682">
        <v>0</v>
      </c>
      <c r="G682">
        <v>0.53594409600000004</v>
      </c>
      <c r="H682">
        <v>0.46480715299999997</v>
      </c>
      <c r="I682">
        <v>0.82</v>
      </c>
      <c r="J682">
        <v>0.26</v>
      </c>
      <c r="K682">
        <v>0.04</v>
      </c>
      <c r="L682">
        <v>0.64</v>
      </c>
      <c r="M682">
        <v>0.23</v>
      </c>
      <c r="N682">
        <v>0.60099999999999998</v>
      </c>
      <c r="O682">
        <v>0.629</v>
      </c>
      <c r="P682" t="s">
        <v>57</v>
      </c>
      <c r="Q682">
        <f>ABS(Master_file3[[#This Row],[Factor loading]])</f>
        <v>0.02</v>
      </c>
      <c r="R682" t="s">
        <v>1089</v>
      </c>
      <c r="S682">
        <f>IF(Master_file3[[#This Row],[Abs(loading)]] &gt;= 0.6, 1, 0)</f>
        <v>0</v>
      </c>
      <c r="T682">
        <f>IF(Master_file3[[#This Row],[Abs(loading)]]&gt;=0.7, 1, 0)</f>
        <v>0</v>
      </c>
    </row>
    <row r="683" spans="1:20" x14ac:dyDescent="0.2">
      <c r="A683" t="s">
        <v>1111</v>
      </c>
      <c r="B683" t="str">
        <f>LEFT(Master_file3[[#This Row],[Match ID]],3)</f>
        <v>6.2</v>
      </c>
      <c r="C683" t="str">
        <f>RIGHT(Master_file3[[#This Row],[Match ID]], 5)</f>
        <v>6.3.1</v>
      </c>
      <c r="D683">
        <v>6</v>
      </c>
      <c r="E683">
        <v>0</v>
      </c>
      <c r="F683">
        <v>0</v>
      </c>
      <c r="G683">
        <v>0.55808120299999997</v>
      </c>
      <c r="H683">
        <v>0.47259274099999998</v>
      </c>
      <c r="I683">
        <v>0.92</v>
      </c>
      <c r="J683">
        <v>0.3</v>
      </c>
      <c r="K683">
        <v>0.86</v>
      </c>
      <c r="L683">
        <v>0.65</v>
      </c>
      <c r="M683">
        <v>0.21</v>
      </c>
      <c r="N683">
        <v>0.66</v>
      </c>
      <c r="O683">
        <v>0.63700000000000001</v>
      </c>
      <c r="P683" t="s">
        <v>346</v>
      </c>
      <c r="Q683">
        <f>ABS(Master_file3[[#This Row],[Factor loading]])</f>
        <v>0.12</v>
      </c>
      <c r="R683" t="s">
        <v>1112</v>
      </c>
      <c r="S683">
        <f>IF(Master_file3[[#This Row],[Abs(loading)]] &gt;= 0.6, 1, 0)</f>
        <v>0</v>
      </c>
      <c r="T683">
        <f>IF(Master_file3[[#This Row],[Abs(loading)]]&gt;=0.7, 1, 0)</f>
        <v>0</v>
      </c>
    </row>
    <row r="684" spans="1:20" x14ac:dyDescent="0.2">
      <c r="A684" t="s">
        <v>1138</v>
      </c>
      <c r="B684" t="str">
        <f>LEFT(Master_file3[[#This Row],[Match ID]],3)</f>
        <v>6.3</v>
      </c>
      <c r="C684" t="str">
        <f>RIGHT(Master_file3[[#This Row],[Match ID]], 5)</f>
        <v>6.3.1</v>
      </c>
      <c r="D684">
        <v>6</v>
      </c>
      <c r="E684">
        <v>0</v>
      </c>
      <c r="F684">
        <v>1</v>
      </c>
      <c r="G684">
        <v>0.58341948799999999</v>
      </c>
      <c r="H684">
        <v>0.48045489200000002</v>
      </c>
      <c r="I684">
        <v>0.98</v>
      </c>
      <c r="J684">
        <v>1</v>
      </c>
      <c r="K684">
        <v>0.97</v>
      </c>
      <c r="L684">
        <v>0.6</v>
      </c>
      <c r="M684">
        <v>0.32</v>
      </c>
      <c r="N684">
        <v>0.59199999999999997</v>
      </c>
      <c r="O684">
        <v>0.61399999999999999</v>
      </c>
      <c r="P684" t="s">
        <v>864</v>
      </c>
      <c r="Q684">
        <f>ABS(Master_file3[[#This Row],[Factor loading]])</f>
        <v>0.89</v>
      </c>
      <c r="R684" t="s">
        <v>1139</v>
      </c>
      <c r="S684">
        <f>IF(Master_file3[[#This Row],[Abs(loading)]] &gt;= 0.6, 1, 0)</f>
        <v>1</v>
      </c>
      <c r="T684">
        <f>IF(Master_file3[[#This Row],[Abs(loading)]]&gt;=0.7, 1, 0)</f>
        <v>1</v>
      </c>
    </row>
    <row r="685" spans="1:20" x14ac:dyDescent="0.2">
      <c r="A685" t="s">
        <v>1159</v>
      </c>
      <c r="B685" t="str">
        <f>LEFT(Master_file3[[#This Row],[Match ID]],3)</f>
        <v>6.4</v>
      </c>
      <c r="C685" t="str">
        <f>RIGHT(Master_file3[[#This Row],[Match ID]], 5)</f>
        <v>6.3.1</v>
      </c>
      <c r="D685">
        <v>6</v>
      </c>
      <c r="E685">
        <v>0</v>
      </c>
      <c r="F685">
        <v>0</v>
      </c>
      <c r="G685">
        <v>0.76660117400000005</v>
      </c>
      <c r="H685">
        <v>0.93674242500000005</v>
      </c>
      <c r="I685">
        <v>0.99</v>
      </c>
      <c r="J685">
        <v>0.73</v>
      </c>
      <c r="K685">
        <v>0.16</v>
      </c>
      <c r="L685">
        <v>0.67</v>
      </c>
      <c r="M685">
        <v>0.22</v>
      </c>
      <c r="N685">
        <v>0.751</v>
      </c>
      <c r="O685">
        <v>0.68300000000000005</v>
      </c>
      <c r="P685" t="s">
        <v>62</v>
      </c>
      <c r="Q685">
        <f>ABS(Master_file3[[#This Row],[Factor loading]])</f>
        <v>7.0000000000000007E-2</v>
      </c>
      <c r="R685" t="s">
        <v>25</v>
      </c>
      <c r="S685">
        <f>IF(Master_file3[[#This Row],[Abs(loading)]] &gt;= 0.6, 1, 0)</f>
        <v>0</v>
      </c>
      <c r="T685">
        <f>IF(Master_file3[[#This Row],[Abs(loading)]]&gt;=0.7, 1, 0)</f>
        <v>0</v>
      </c>
    </row>
    <row r="686" spans="1:20" x14ac:dyDescent="0.2">
      <c r="A686" t="s">
        <v>1181</v>
      </c>
      <c r="B686" t="str">
        <f>LEFT(Master_file3[[#This Row],[Match ID]],3)</f>
        <v>6.5</v>
      </c>
      <c r="C686" t="str">
        <f>RIGHT(Master_file3[[#This Row],[Match ID]], 5)</f>
        <v>6.3.1</v>
      </c>
      <c r="D686">
        <v>6</v>
      </c>
      <c r="E686">
        <v>0</v>
      </c>
      <c r="F686">
        <v>0</v>
      </c>
      <c r="G686">
        <v>0.67324847499999996</v>
      </c>
      <c r="H686">
        <v>0.80029278999999998</v>
      </c>
      <c r="I686">
        <v>0.99</v>
      </c>
      <c r="J686">
        <v>1</v>
      </c>
      <c r="K686">
        <v>0</v>
      </c>
      <c r="L686">
        <v>0.42</v>
      </c>
      <c r="M686">
        <v>0.01</v>
      </c>
      <c r="N686">
        <v>0.51700000000000002</v>
      </c>
      <c r="O686">
        <v>0.68</v>
      </c>
      <c r="P686" t="s">
        <v>172</v>
      </c>
      <c r="Q686">
        <f>ABS(Master_file3[[#This Row],[Factor loading]])</f>
        <v>0.04</v>
      </c>
      <c r="R686" t="s">
        <v>25</v>
      </c>
      <c r="S686">
        <f>IF(Master_file3[[#This Row],[Abs(loading)]] &gt;= 0.6, 1, 0)</f>
        <v>0</v>
      </c>
      <c r="T686">
        <f>IF(Master_file3[[#This Row],[Abs(loading)]]&gt;=0.7, 1, 0)</f>
        <v>0</v>
      </c>
    </row>
    <row r="687" spans="1:20" x14ac:dyDescent="0.2">
      <c r="A687" t="s">
        <v>1090</v>
      </c>
      <c r="B687" t="str">
        <f>LEFT(Master_file3[[#This Row],[Match ID]],3)</f>
        <v>6.1</v>
      </c>
      <c r="C687" t="str">
        <f>RIGHT(Master_file3[[#This Row],[Match ID]], 5)</f>
        <v>6.3.2</v>
      </c>
      <c r="D687">
        <v>6</v>
      </c>
      <c r="E687">
        <v>0</v>
      </c>
      <c r="F687">
        <v>0</v>
      </c>
      <c r="G687">
        <v>0.61820298200000001</v>
      </c>
      <c r="H687">
        <v>0.64665192400000004</v>
      </c>
      <c r="I687">
        <v>0.83</v>
      </c>
      <c r="J687">
        <v>0.09</v>
      </c>
      <c r="K687">
        <v>0.12</v>
      </c>
      <c r="L687">
        <v>0.71</v>
      </c>
      <c r="M687">
        <v>0.1</v>
      </c>
      <c r="N687">
        <v>0.68300000000000005</v>
      </c>
      <c r="O687">
        <v>0.63100000000000001</v>
      </c>
      <c r="P687" t="s">
        <v>118</v>
      </c>
      <c r="Q687">
        <f>ABS(Master_file3[[#This Row],[Factor loading]])</f>
        <v>0.08</v>
      </c>
      <c r="R687" t="s">
        <v>644</v>
      </c>
      <c r="S687">
        <f>IF(Master_file3[[#This Row],[Abs(loading)]] &gt;= 0.6, 1, 0)</f>
        <v>0</v>
      </c>
      <c r="T687">
        <f>IF(Master_file3[[#This Row],[Abs(loading)]]&gt;=0.7, 1, 0)</f>
        <v>0</v>
      </c>
    </row>
    <row r="688" spans="1:20" x14ac:dyDescent="0.2">
      <c r="A688" t="s">
        <v>1113</v>
      </c>
      <c r="B688" t="str">
        <f>LEFT(Master_file3[[#This Row],[Match ID]],3)</f>
        <v>6.2</v>
      </c>
      <c r="C688" t="str">
        <f>RIGHT(Master_file3[[#This Row],[Match ID]], 5)</f>
        <v>6.3.2</v>
      </c>
      <c r="D688">
        <v>6</v>
      </c>
      <c r="E688">
        <v>0</v>
      </c>
      <c r="F688">
        <v>0</v>
      </c>
      <c r="G688">
        <v>0.53022034799999995</v>
      </c>
      <c r="H688">
        <v>0.34067481799999999</v>
      </c>
      <c r="I688">
        <v>0.62</v>
      </c>
      <c r="J688">
        <v>0.06</v>
      </c>
      <c r="K688">
        <v>0.3</v>
      </c>
      <c r="L688">
        <v>0.72</v>
      </c>
      <c r="M688">
        <v>0.05</v>
      </c>
      <c r="N688">
        <v>0.71</v>
      </c>
      <c r="O688">
        <v>0.63300000000000001</v>
      </c>
      <c r="P688" t="s">
        <v>215</v>
      </c>
      <c r="Q688">
        <f>ABS(Master_file3[[#This Row],[Factor loading]])</f>
        <v>0.02</v>
      </c>
      <c r="R688" t="s">
        <v>1114</v>
      </c>
      <c r="S688">
        <f>IF(Master_file3[[#This Row],[Abs(loading)]] &gt;= 0.6, 1, 0)</f>
        <v>0</v>
      </c>
      <c r="T688">
        <f>IF(Master_file3[[#This Row],[Abs(loading)]]&gt;=0.7, 1, 0)</f>
        <v>0</v>
      </c>
    </row>
    <row r="689" spans="1:20" x14ac:dyDescent="0.2">
      <c r="A689" t="s">
        <v>1140</v>
      </c>
      <c r="B689" t="str">
        <f>LEFT(Master_file3[[#This Row],[Match ID]],3)</f>
        <v>6.3</v>
      </c>
      <c r="C689" t="str">
        <f>RIGHT(Master_file3[[#This Row],[Match ID]], 5)</f>
        <v>6.3.2</v>
      </c>
      <c r="D689">
        <v>6</v>
      </c>
      <c r="E689">
        <v>0</v>
      </c>
      <c r="F689">
        <v>1</v>
      </c>
      <c r="G689">
        <v>0.601927502</v>
      </c>
      <c r="H689">
        <v>0.54648190699999999</v>
      </c>
      <c r="I689">
        <v>0.99</v>
      </c>
      <c r="J689">
        <v>1</v>
      </c>
      <c r="K689">
        <v>0.99</v>
      </c>
      <c r="L689">
        <v>0.67</v>
      </c>
      <c r="M689">
        <v>0.09</v>
      </c>
      <c r="N689">
        <v>0.73499999999999999</v>
      </c>
      <c r="O689">
        <v>0.64300000000000002</v>
      </c>
      <c r="P689" t="s">
        <v>543</v>
      </c>
      <c r="Q689">
        <f>ABS(Master_file3[[#This Row],[Factor loading]])</f>
        <v>0.78</v>
      </c>
      <c r="R689" t="s">
        <v>589</v>
      </c>
      <c r="S689">
        <f>IF(Master_file3[[#This Row],[Abs(loading)]] &gt;= 0.6, 1, 0)</f>
        <v>1</v>
      </c>
      <c r="T689">
        <f>IF(Master_file3[[#This Row],[Abs(loading)]]&gt;=0.7, 1, 0)</f>
        <v>1</v>
      </c>
    </row>
    <row r="690" spans="1:20" x14ac:dyDescent="0.2">
      <c r="A690" t="s">
        <v>1160</v>
      </c>
      <c r="B690" t="str">
        <f>LEFT(Master_file3[[#This Row],[Match ID]],3)</f>
        <v>6.4</v>
      </c>
      <c r="C690" t="str">
        <f>RIGHT(Master_file3[[#This Row],[Match ID]], 5)</f>
        <v>6.3.2</v>
      </c>
      <c r="D690">
        <v>6</v>
      </c>
      <c r="E690">
        <v>0</v>
      </c>
      <c r="F690">
        <v>0</v>
      </c>
      <c r="G690">
        <v>0.60466982899999999</v>
      </c>
      <c r="H690">
        <v>0.55258208499999995</v>
      </c>
      <c r="I690">
        <v>0.97</v>
      </c>
      <c r="J690">
        <v>0.01</v>
      </c>
      <c r="K690">
        <v>0.04</v>
      </c>
      <c r="L690">
        <v>0.75</v>
      </c>
      <c r="M690">
        <v>0.22</v>
      </c>
      <c r="N690">
        <v>0.78700000000000003</v>
      </c>
      <c r="O690">
        <v>0.65500000000000003</v>
      </c>
      <c r="P690" t="s">
        <v>62</v>
      </c>
      <c r="Q690">
        <f>ABS(Master_file3[[#This Row],[Factor loading]])</f>
        <v>7.0000000000000007E-2</v>
      </c>
      <c r="R690" t="s">
        <v>25</v>
      </c>
      <c r="S690">
        <f>IF(Master_file3[[#This Row],[Abs(loading)]] &gt;= 0.6, 1, 0)</f>
        <v>0</v>
      </c>
      <c r="T690">
        <f>IF(Master_file3[[#This Row],[Abs(loading)]]&gt;=0.7, 1, 0)</f>
        <v>0</v>
      </c>
    </row>
    <row r="691" spans="1:20" x14ac:dyDescent="0.2">
      <c r="A691" t="s">
        <v>1182</v>
      </c>
      <c r="B691" t="str">
        <f>LEFT(Master_file3[[#This Row],[Match ID]],3)</f>
        <v>6.5</v>
      </c>
      <c r="C691" t="str">
        <f>RIGHT(Master_file3[[#This Row],[Match ID]], 5)</f>
        <v>6.3.2</v>
      </c>
      <c r="D691">
        <v>6</v>
      </c>
      <c r="E691">
        <v>0</v>
      </c>
      <c r="F691">
        <v>0</v>
      </c>
      <c r="G691">
        <v>0.57815124799999995</v>
      </c>
      <c r="H691">
        <v>0.65915709700000003</v>
      </c>
      <c r="I691">
        <v>0.99</v>
      </c>
      <c r="J691">
        <v>0.94</v>
      </c>
      <c r="K691">
        <v>0.02</v>
      </c>
      <c r="L691">
        <v>0.55000000000000004</v>
      </c>
      <c r="M691">
        <v>0.03</v>
      </c>
      <c r="N691">
        <v>0.6</v>
      </c>
      <c r="O691">
        <v>0.65300000000000002</v>
      </c>
      <c r="P691" t="s">
        <v>215</v>
      </c>
      <c r="Q691">
        <f>ABS(Master_file3[[#This Row],[Factor loading]])</f>
        <v>0.02</v>
      </c>
      <c r="R691" t="s">
        <v>25</v>
      </c>
      <c r="S691">
        <f>IF(Master_file3[[#This Row],[Abs(loading)]] &gt;= 0.6, 1, 0)</f>
        <v>0</v>
      </c>
      <c r="T691">
        <f>IF(Master_file3[[#This Row],[Abs(loading)]]&gt;=0.7, 1, 0)</f>
        <v>0</v>
      </c>
    </row>
    <row r="692" spans="1:20" x14ac:dyDescent="0.2">
      <c r="A692" t="s">
        <v>1091</v>
      </c>
      <c r="B692" t="str">
        <f>LEFT(Master_file3[[#This Row],[Match ID]],3)</f>
        <v>6.1</v>
      </c>
      <c r="C692" t="str">
        <f>RIGHT(Master_file3[[#This Row],[Match ID]], 5)</f>
        <v>6.3.3</v>
      </c>
      <c r="D692">
        <v>6</v>
      </c>
      <c r="E692">
        <v>0</v>
      </c>
      <c r="F692">
        <v>0</v>
      </c>
      <c r="G692">
        <v>0.542457827</v>
      </c>
      <c r="H692">
        <v>0.54198712100000002</v>
      </c>
      <c r="I692">
        <v>0.96</v>
      </c>
      <c r="J692">
        <v>0.99</v>
      </c>
      <c r="K692">
        <v>0.59</v>
      </c>
      <c r="L692">
        <v>0.83</v>
      </c>
      <c r="M692">
        <v>0.46</v>
      </c>
      <c r="N692">
        <v>0.73899999999999999</v>
      </c>
      <c r="O692">
        <v>0.71899999999999997</v>
      </c>
      <c r="P692" t="s">
        <v>114</v>
      </c>
      <c r="Q692">
        <f>ABS(Master_file3[[#This Row],[Factor loading]])</f>
        <v>0.01</v>
      </c>
      <c r="R692" t="s">
        <v>1092</v>
      </c>
      <c r="S692">
        <f>IF(Master_file3[[#This Row],[Abs(loading)]] &gt;= 0.6, 1, 0)</f>
        <v>0</v>
      </c>
      <c r="T692">
        <f>IF(Master_file3[[#This Row],[Abs(loading)]]&gt;=0.7, 1, 0)</f>
        <v>0</v>
      </c>
    </row>
    <row r="693" spans="1:20" x14ac:dyDescent="0.2">
      <c r="A693" t="s">
        <v>1115</v>
      </c>
      <c r="B693" t="str">
        <f>LEFT(Master_file3[[#This Row],[Match ID]],3)</f>
        <v>6.2</v>
      </c>
      <c r="C693" t="str">
        <f>RIGHT(Master_file3[[#This Row],[Match ID]], 5)</f>
        <v>6.3.3</v>
      </c>
      <c r="D693">
        <v>6</v>
      </c>
      <c r="E693">
        <v>0</v>
      </c>
      <c r="F693">
        <v>0</v>
      </c>
      <c r="G693">
        <v>0.58994169699999999</v>
      </c>
      <c r="H693">
        <v>0.51834517700000005</v>
      </c>
      <c r="I693">
        <v>0.98</v>
      </c>
      <c r="J693">
        <v>1</v>
      </c>
      <c r="K693">
        <v>0.98</v>
      </c>
      <c r="L693">
        <v>0.83</v>
      </c>
      <c r="M693">
        <v>0.38</v>
      </c>
      <c r="N693">
        <v>0.75800000000000001</v>
      </c>
      <c r="O693">
        <v>0.72799999999999998</v>
      </c>
      <c r="P693" t="s">
        <v>49</v>
      </c>
      <c r="Q693">
        <f>ABS(Master_file3[[#This Row],[Factor loading]])</f>
        <v>0.15</v>
      </c>
      <c r="R693" t="s">
        <v>1116</v>
      </c>
      <c r="S693">
        <f>IF(Master_file3[[#This Row],[Abs(loading)]] &gt;= 0.6, 1, 0)</f>
        <v>0</v>
      </c>
      <c r="T693">
        <f>IF(Master_file3[[#This Row],[Abs(loading)]]&gt;=0.7, 1, 0)</f>
        <v>0</v>
      </c>
    </row>
    <row r="694" spans="1:20" x14ac:dyDescent="0.2">
      <c r="A694" t="s">
        <v>1141</v>
      </c>
      <c r="B694" t="str">
        <f>LEFT(Master_file3[[#This Row],[Match ID]],3)</f>
        <v>6.3</v>
      </c>
      <c r="C694" t="str">
        <f>RIGHT(Master_file3[[#This Row],[Match ID]], 5)</f>
        <v>6.3.3</v>
      </c>
      <c r="D694">
        <v>6</v>
      </c>
      <c r="E694">
        <v>0</v>
      </c>
      <c r="F694">
        <v>1</v>
      </c>
      <c r="G694">
        <v>0.588777471</v>
      </c>
      <c r="H694">
        <v>0.61047136800000001</v>
      </c>
      <c r="I694">
        <v>0.99</v>
      </c>
      <c r="J694">
        <v>1</v>
      </c>
      <c r="K694">
        <v>0.98</v>
      </c>
      <c r="L694">
        <v>0.83</v>
      </c>
      <c r="M694">
        <v>0.55000000000000004</v>
      </c>
      <c r="N694">
        <v>0.77700000000000002</v>
      </c>
      <c r="O694">
        <v>0.72099999999999997</v>
      </c>
      <c r="P694" t="s">
        <v>91</v>
      </c>
      <c r="Q694">
        <f>ABS(Master_file3[[#This Row],[Factor loading]])</f>
        <v>0.75</v>
      </c>
      <c r="R694" t="s">
        <v>1142</v>
      </c>
      <c r="S694">
        <f>IF(Master_file3[[#This Row],[Abs(loading)]] &gt;= 0.6, 1, 0)</f>
        <v>1</v>
      </c>
      <c r="T694">
        <f>IF(Master_file3[[#This Row],[Abs(loading)]]&gt;=0.7, 1, 0)</f>
        <v>1</v>
      </c>
    </row>
    <row r="695" spans="1:20" x14ac:dyDescent="0.2">
      <c r="A695" t="s">
        <v>1161</v>
      </c>
      <c r="B695" t="str">
        <f>LEFT(Master_file3[[#This Row],[Match ID]],3)</f>
        <v>6.4</v>
      </c>
      <c r="C695" t="str">
        <f>RIGHT(Master_file3[[#This Row],[Match ID]], 5)</f>
        <v>6.3.3</v>
      </c>
      <c r="D695">
        <v>6</v>
      </c>
      <c r="E695">
        <v>0</v>
      </c>
      <c r="F695">
        <v>0</v>
      </c>
      <c r="G695">
        <v>0.73222854500000001</v>
      </c>
      <c r="H695">
        <v>0.84381347900000003</v>
      </c>
      <c r="I695">
        <v>0.99</v>
      </c>
      <c r="J695">
        <v>0.12</v>
      </c>
      <c r="K695">
        <v>0.34</v>
      </c>
      <c r="L695">
        <v>0.83</v>
      </c>
      <c r="M695">
        <v>0.33</v>
      </c>
      <c r="N695">
        <v>0.77800000000000002</v>
      </c>
      <c r="O695">
        <v>0.76500000000000001</v>
      </c>
      <c r="P695" t="s">
        <v>66</v>
      </c>
      <c r="Q695">
        <f>ABS(Master_file3[[#This Row],[Factor loading]])</f>
        <v>0.13</v>
      </c>
      <c r="R695" t="s">
        <v>25</v>
      </c>
      <c r="S695">
        <f>IF(Master_file3[[#This Row],[Abs(loading)]] &gt;= 0.6, 1, 0)</f>
        <v>0</v>
      </c>
      <c r="T695">
        <f>IF(Master_file3[[#This Row],[Abs(loading)]]&gt;=0.7, 1, 0)</f>
        <v>0</v>
      </c>
    </row>
    <row r="696" spans="1:20" x14ac:dyDescent="0.2">
      <c r="A696" t="s">
        <v>1183</v>
      </c>
      <c r="B696" t="str">
        <f>LEFT(Master_file3[[#This Row],[Match ID]],3)</f>
        <v>6.5</v>
      </c>
      <c r="C696" t="str">
        <f>RIGHT(Master_file3[[#This Row],[Match ID]], 5)</f>
        <v>6.3.3</v>
      </c>
      <c r="D696">
        <v>6</v>
      </c>
      <c r="E696">
        <v>0</v>
      </c>
      <c r="F696">
        <v>0</v>
      </c>
      <c r="G696">
        <v>0.66609842799999996</v>
      </c>
      <c r="H696">
        <v>0.780159414</v>
      </c>
      <c r="I696">
        <v>0.99</v>
      </c>
      <c r="J696">
        <v>1</v>
      </c>
      <c r="K696">
        <v>0.95</v>
      </c>
      <c r="L696">
        <v>0.63</v>
      </c>
      <c r="M696">
        <v>7.0000000000000007E-2</v>
      </c>
      <c r="N696">
        <v>0.60599999999999998</v>
      </c>
      <c r="O696">
        <v>0.75700000000000001</v>
      </c>
      <c r="P696" t="s">
        <v>226</v>
      </c>
      <c r="Q696">
        <f>ABS(Master_file3[[#This Row],[Factor loading]])</f>
        <v>0.13</v>
      </c>
      <c r="R696" t="s">
        <v>25</v>
      </c>
      <c r="S696">
        <f>IF(Master_file3[[#This Row],[Abs(loading)]] &gt;= 0.6, 1, 0)</f>
        <v>0</v>
      </c>
      <c r="T696">
        <f>IF(Master_file3[[#This Row],[Abs(loading)]]&gt;=0.7, 1, 0)</f>
        <v>0</v>
      </c>
    </row>
    <row r="697" spans="1:20" x14ac:dyDescent="0.2">
      <c r="A697" t="s">
        <v>1093</v>
      </c>
      <c r="B697" t="str">
        <f>LEFT(Master_file3[[#This Row],[Match ID]],3)</f>
        <v>6.1</v>
      </c>
      <c r="C697" t="str">
        <f>RIGHT(Master_file3[[#This Row],[Match ID]], 5)</f>
        <v>6.4.1</v>
      </c>
      <c r="D697">
        <v>6</v>
      </c>
      <c r="E697">
        <v>0</v>
      </c>
      <c r="F697">
        <v>0</v>
      </c>
      <c r="G697">
        <v>0.61174153499999995</v>
      </c>
      <c r="H697">
        <v>0.60086744999999997</v>
      </c>
      <c r="I697">
        <v>0.94</v>
      </c>
      <c r="J697">
        <v>0.93</v>
      </c>
      <c r="K697">
        <v>0.89</v>
      </c>
      <c r="L697">
        <v>0.79</v>
      </c>
      <c r="M697">
        <v>0.34</v>
      </c>
      <c r="N697">
        <v>0.749</v>
      </c>
      <c r="O697">
        <v>0.67300000000000004</v>
      </c>
      <c r="P697" t="s">
        <v>74</v>
      </c>
      <c r="Q697">
        <f>ABS(Master_file3[[#This Row],[Factor loading]])</f>
        <v>7.0000000000000007E-2</v>
      </c>
      <c r="R697" t="s">
        <v>25</v>
      </c>
      <c r="S697">
        <f>IF(Master_file3[[#This Row],[Abs(loading)]] &gt;= 0.6, 1, 0)</f>
        <v>0</v>
      </c>
      <c r="T697">
        <f>IF(Master_file3[[#This Row],[Abs(loading)]]&gt;=0.7, 1, 0)</f>
        <v>0</v>
      </c>
    </row>
    <row r="698" spans="1:20" x14ac:dyDescent="0.2">
      <c r="A698" t="s">
        <v>1117</v>
      </c>
      <c r="B698" t="str">
        <f>LEFT(Master_file3[[#This Row],[Match ID]],3)</f>
        <v>6.2</v>
      </c>
      <c r="C698" t="str">
        <f>RIGHT(Master_file3[[#This Row],[Match ID]], 5)</f>
        <v>6.4.1</v>
      </c>
      <c r="D698">
        <v>6</v>
      </c>
      <c r="E698">
        <v>0</v>
      </c>
      <c r="F698">
        <v>0</v>
      </c>
      <c r="G698">
        <v>0.62423133799999997</v>
      </c>
      <c r="H698">
        <v>0.66674149000000005</v>
      </c>
      <c r="I698">
        <v>0.97</v>
      </c>
      <c r="J698">
        <v>0.99</v>
      </c>
      <c r="K698">
        <v>0.98</v>
      </c>
      <c r="L698">
        <v>0.8</v>
      </c>
      <c r="M698">
        <v>0.33</v>
      </c>
      <c r="N698">
        <v>0.78900000000000003</v>
      </c>
      <c r="O698">
        <v>0.67200000000000004</v>
      </c>
      <c r="P698" t="s">
        <v>172</v>
      </c>
      <c r="Q698">
        <f>ABS(Master_file3[[#This Row],[Factor loading]])</f>
        <v>0.04</v>
      </c>
      <c r="R698" t="s">
        <v>25</v>
      </c>
      <c r="S698">
        <f>IF(Master_file3[[#This Row],[Abs(loading)]] &gt;= 0.6, 1, 0)</f>
        <v>0</v>
      </c>
      <c r="T698">
        <f>IF(Master_file3[[#This Row],[Abs(loading)]]&gt;=0.7, 1, 0)</f>
        <v>0</v>
      </c>
    </row>
    <row r="699" spans="1:20" x14ac:dyDescent="0.2">
      <c r="A699" t="s">
        <v>1143</v>
      </c>
      <c r="B699" t="str">
        <f>LEFT(Master_file3[[#This Row],[Match ID]],3)</f>
        <v>6.3</v>
      </c>
      <c r="C699" t="str">
        <f>RIGHT(Master_file3[[#This Row],[Match ID]], 5)</f>
        <v>6.4.1</v>
      </c>
      <c r="D699">
        <v>6</v>
      </c>
      <c r="E699">
        <v>0</v>
      </c>
      <c r="F699">
        <v>0</v>
      </c>
      <c r="G699">
        <v>0.67246221799999994</v>
      </c>
      <c r="H699">
        <v>0.60363739699999996</v>
      </c>
      <c r="I699">
        <v>0.98</v>
      </c>
      <c r="J699">
        <v>0.98</v>
      </c>
      <c r="K699">
        <v>0.98</v>
      </c>
      <c r="L699">
        <v>0.76</v>
      </c>
      <c r="M699">
        <v>0.46</v>
      </c>
      <c r="N699">
        <v>0.72099999999999997</v>
      </c>
      <c r="O699">
        <v>0.66800000000000004</v>
      </c>
      <c r="P699" t="s">
        <v>206</v>
      </c>
      <c r="Q699">
        <f>ABS(Master_file3[[#This Row],[Factor loading]])</f>
        <v>0.05</v>
      </c>
      <c r="R699" t="s">
        <v>1144</v>
      </c>
      <c r="S699">
        <f>IF(Master_file3[[#This Row],[Abs(loading)]] &gt;= 0.6, 1, 0)</f>
        <v>0</v>
      </c>
      <c r="T699">
        <f>IF(Master_file3[[#This Row],[Abs(loading)]]&gt;=0.7, 1, 0)</f>
        <v>0</v>
      </c>
    </row>
    <row r="700" spans="1:20" x14ac:dyDescent="0.2">
      <c r="A700" t="s">
        <v>1162</v>
      </c>
      <c r="B700" t="str">
        <f>LEFT(Master_file3[[#This Row],[Match ID]],3)</f>
        <v>6.4</v>
      </c>
      <c r="C700" t="str">
        <f>RIGHT(Master_file3[[#This Row],[Match ID]], 5)</f>
        <v>6.4.1</v>
      </c>
      <c r="D700">
        <v>6</v>
      </c>
      <c r="E700">
        <v>0</v>
      </c>
      <c r="F700">
        <v>1</v>
      </c>
      <c r="G700">
        <v>0.76331301900000004</v>
      </c>
      <c r="H700">
        <v>0.926113784</v>
      </c>
      <c r="I700">
        <v>0.99</v>
      </c>
      <c r="J700">
        <v>1</v>
      </c>
      <c r="K700">
        <v>0.97</v>
      </c>
      <c r="L700">
        <v>0.8</v>
      </c>
      <c r="M700">
        <v>0.34</v>
      </c>
      <c r="N700">
        <v>0.84599999999999997</v>
      </c>
      <c r="O700">
        <v>0.77300000000000002</v>
      </c>
      <c r="P700" t="s">
        <v>591</v>
      </c>
      <c r="Q700">
        <f>ABS(Master_file3[[#This Row],[Factor loading]])</f>
        <v>0.87</v>
      </c>
      <c r="R700" t="s">
        <v>1163</v>
      </c>
      <c r="S700">
        <f>IF(Master_file3[[#This Row],[Abs(loading)]] &gt;= 0.6, 1, 0)</f>
        <v>1</v>
      </c>
      <c r="T700">
        <f>IF(Master_file3[[#This Row],[Abs(loading)]]&gt;=0.7, 1, 0)</f>
        <v>1</v>
      </c>
    </row>
    <row r="701" spans="1:20" x14ac:dyDescent="0.2">
      <c r="A701" t="s">
        <v>1184</v>
      </c>
      <c r="B701" t="str">
        <f>LEFT(Master_file3[[#This Row],[Match ID]],3)</f>
        <v>6.5</v>
      </c>
      <c r="C701" t="str">
        <f>RIGHT(Master_file3[[#This Row],[Match ID]], 5)</f>
        <v>6.4.1</v>
      </c>
      <c r="D701">
        <v>6</v>
      </c>
      <c r="E701">
        <v>0</v>
      </c>
      <c r="F701">
        <v>0</v>
      </c>
      <c r="G701">
        <v>0.73229418099999999</v>
      </c>
      <c r="H701">
        <v>0.82721763800000003</v>
      </c>
      <c r="I701">
        <v>0.99</v>
      </c>
      <c r="J701">
        <v>1</v>
      </c>
      <c r="K701">
        <v>0.83</v>
      </c>
      <c r="L701">
        <v>0.59</v>
      </c>
      <c r="M701">
        <v>0.11</v>
      </c>
      <c r="N701">
        <v>0.64500000000000002</v>
      </c>
      <c r="O701">
        <v>0.74099999999999999</v>
      </c>
      <c r="P701" t="s">
        <v>165</v>
      </c>
      <c r="Q701">
        <f>ABS(Master_file3[[#This Row],[Factor loading]])</f>
        <v>0</v>
      </c>
      <c r="R701" t="s">
        <v>1185</v>
      </c>
      <c r="S701">
        <f>IF(Master_file3[[#This Row],[Abs(loading)]] &gt;= 0.6, 1, 0)</f>
        <v>0</v>
      </c>
      <c r="T701">
        <f>IF(Master_file3[[#This Row],[Abs(loading)]]&gt;=0.7, 1, 0)</f>
        <v>0</v>
      </c>
    </row>
    <row r="702" spans="1:20" x14ac:dyDescent="0.2">
      <c r="A702" t="s">
        <v>1094</v>
      </c>
      <c r="B702" t="str">
        <f>LEFT(Master_file3[[#This Row],[Match ID]],3)</f>
        <v>6.1</v>
      </c>
      <c r="C702" t="str">
        <f>RIGHT(Master_file3[[#This Row],[Match ID]], 5)</f>
        <v>6.4.2</v>
      </c>
      <c r="D702">
        <v>6</v>
      </c>
      <c r="E702">
        <v>0</v>
      </c>
      <c r="F702">
        <v>0</v>
      </c>
      <c r="G702">
        <v>0.59078145999999998</v>
      </c>
      <c r="H702">
        <v>0.50296253000000002</v>
      </c>
      <c r="I702">
        <v>0.69</v>
      </c>
      <c r="J702">
        <v>0.86</v>
      </c>
      <c r="K702">
        <v>0.52</v>
      </c>
      <c r="L702">
        <v>0.64</v>
      </c>
      <c r="M702">
        <v>0.21</v>
      </c>
      <c r="N702">
        <v>0.63400000000000001</v>
      </c>
      <c r="O702">
        <v>0.61899999999999999</v>
      </c>
      <c r="P702" t="s">
        <v>57</v>
      </c>
      <c r="Q702">
        <f>ABS(Master_file3[[#This Row],[Factor loading]])</f>
        <v>0.02</v>
      </c>
      <c r="R702" t="s">
        <v>25</v>
      </c>
      <c r="S702">
        <f>IF(Master_file3[[#This Row],[Abs(loading)]] &gt;= 0.6, 1, 0)</f>
        <v>0</v>
      </c>
      <c r="T702">
        <f>IF(Master_file3[[#This Row],[Abs(loading)]]&gt;=0.7, 1, 0)</f>
        <v>0</v>
      </c>
    </row>
    <row r="703" spans="1:20" x14ac:dyDescent="0.2">
      <c r="A703" t="s">
        <v>1118</v>
      </c>
      <c r="B703" t="str">
        <f>LEFT(Master_file3[[#This Row],[Match ID]],3)</f>
        <v>6.2</v>
      </c>
      <c r="C703" t="str">
        <f>RIGHT(Master_file3[[#This Row],[Match ID]], 5)</f>
        <v>6.4.2</v>
      </c>
      <c r="D703">
        <v>6</v>
      </c>
      <c r="E703">
        <v>0</v>
      </c>
      <c r="F703">
        <v>0</v>
      </c>
      <c r="G703">
        <v>0.60909336700000005</v>
      </c>
      <c r="H703">
        <v>0.41260248399999999</v>
      </c>
      <c r="I703">
        <v>0.93</v>
      </c>
      <c r="J703">
        <v>0.93</v>
      </c>
      <c r="K703">
        <v>0.91</v>
      </c>
      <c r="L703">
        <v>0.65</v>
      </c>
      <c r="M703">
        <v>0.23</v>
      </c>
      <c r="N703">
        <v>0.72</v>
      </c>
      <c r="O703">
        <v>0.63</v>
      </c>
      <c r="P703" t="s">
        <v>57</v>
      </c>
      <c r="Q703">
        <f>ABS(Master_file3[[#This Row],[Factor loading]])</f>
        <v>0.02</v>
      </c>
      <c r="R703" t="s">
        <v>25</v>
      </c>
      <c r="S703">
        <f>IF(Master_file3[[#This Row],[Abs(loading)]] &gt;= 0.6, 1, 0)</f>
        <v>0</v>
      </c>
      <c r="T703">
        <f>IF(Master_file3[[#This Row],[Abs(loading)]]&gt;=0.7, 1, 0)</f>
        <v>0</v>
      </c>
    </row>
    <row r="704" spans="1:20" x14ac:dyDescent="0.2">
      <c r="A704" t="s">
        <v>1145</v>
      </c>
      <c r="B704" t="str">
        <f>LEFT(Master_file3[[#This Row],[Match ID]],3)</f>
        <v>6.3</v>
      </c>
      <c r="C704" t="str">
        <f>RIGHT(Master_file3[[#This Row],[Match ID]], 5)</f>
        <v>6.4.2</v>
      </c>
      <c r="D704">
        <v>6</v>
      </c>
      <c r="E704">
        <v>0</v>
      </c>
      <c r="F704">
        <v>0</v>
      </c>
      <c r="G704">
        <v>0.625225331</v>
      </c>
      <c r="H704">
        <v>0.57223367700000005</v>
      </c>
      <c r="I704">
        <v>0.96</v>
      </c>
      <c r="J704">
        <v>0.97</v>
      </c>
      <c r="K704">
        <v>0.6</v>
      </c>
      <c r="L704">
        <v>0.57999999999999996</v>
      </c>
      <c r="M704">
        <v>0.3</v>
      </c>
      <c r="N704">
        <v>0.622</v>
      </c>
      <c r="O704">
        <v>0.55800000000000005</v>
      </c>
      <c r="P704" t="s">
        <v>215</v>
      </c>
      <c r="Q704">
        <f>ABS(Master_file3[[#This Row],[Factor loading]])</f>
        <v>0.02</v>
      </c>
      <c r="R704" t="s">
        <v>636</v>
      </c>
      <c r="S704">
        <f>IF(Master_file3[[#This Row],[Abs(loading)]] &gt;= 0.6, 1, 0)</f>
        <v>0</v>
      </c>
      <c r="T704">
        <f>IF(Master_file3[[#This Row],[Abs(loading)]]&gt;=0.7, 1, 0)</f>
        <v>0</v>
      </c>
    </row>
    <row r="705" spans="1:20" x14ac:dyDescent="0.2">
      <c r="A705" t="s">
        <v>1164</v>
      </c>
      <c r="B705" t="str">
        <f>LEFT(Master_file3[[#This Row],[Match ID]],3)</f>
        <v>6.4</v>
      </c>
      <c r="C705" t="str">
        <f>RIGHT(Master_file3[[#This Row],[Match ID]], 5)</f>
        <v>6.4.2</v>
      </c>
      <c r="D705">
        <v>6</v>
      </c>
      <c r="E705">
        <v>0</v>
      </c>
      <c r="F705">
        <v>1</v>
      </c>
      <c r="G705">
        <v>0.74957569099999999</v>
      </c>
      <c r="H705">
        <v>0.91737747199999997</v>
      </c>
      <c r="I705">
        <v>0.99</v>
      </c>
      <c r="J705">
        <v>1</v>
      </c>
      <c r="K705">
        <v>0.71</v>
      </c>
      <c r="L705">
        <v>0.67</v>
      </c>
      <c r="M705">
        <v>0.2</v>
      </c>
      <c r="N705">
        <v>0.81499999999999995</v>
      </c>
      <c r="O705">
        <v>0.66800000000000004</v>
      </c>
      <c r="P705" t="s">
        <v>543</v>
      </c>
      <c r="Q705">
        <f>ABS(Master_file3[[#This Row],[Factor loading]])</f>
        <v>0.78</v>
      </c>
      <c r="R705" t="s">
        <v>764</v>
      </c>
      <c r="S705">
        <f>IF(Master_file3[[#This Row],[Abs(loading)]] &gt;= 0.6, 1, 0)</f>
        <v>1</v>
      </c>
      <c r="T705">
        <f>IF(Master_file3[[#This Row],[Abs(loading)]]&gt;=0.7, 1, 0)</f>
        <v>1</v>
      </c>
    </row>
    <row r="706" spans="1:20" x14ac:dyDescent="0.2">
      <c r="A706" t="s">
        <v>1186</v>
      </c>
      <c r="B706" t="str">
        <f>LEFT(Master_file3[[#This Row],[Match ID]],3)</f>
        <v>6.5</v>
      </c>
      <c r="C706" t="str">
        <f>RIGHT(Master_file3[[#This Row],[Match ID]], 5)</f>
        <v>6.4.2</v>
      </c>
      <c r="D706">
        <v>6</v>
      </c>
      <c r="E706">
        <v>0</v>
      </c>
      <c r="F706">
        <v>0</v>
      </c>
      <c r="G706">
        <v>0.68618424700000002</v>
      </c>
      <c r="H706">
        <v>0.78217101099999997</v>
      </c>
      <c r="I706">
        <v>0.99</v>
      </c>
      <c r="J706">
        <v>0.99</v>
      </c>
      <c r="K706">
        <v>0.11</v>
      </c>
      <c r="L706">
        <v>0.38</v>
      </c>
      <c r="M706">
        <v>-0.02</v>
      </c>
      <c r="N706">
        <v>0.48099999999999998</v>
      </c>
      <c r="O706">
        <v>0.68600000000000005</v>
      </c>
      <c r="P706" t="s">
        <v>123</v>
      </c>
      <c r="Q706">
        <f>ABS(Master_file3[[#This Row],[Factor loading]])</f>
        <v>0.01</v>
      </c>
      <c r="R706" t="s">
        <v>648</v>
      </c>
      <c r="S706">
        <f>IF(Master_file3[[#This Row],[Abs(loading)]] &gt;= 0.6, 1, 0)</f>
        <v>0</v>
      </c>
      <c r="T706">
        <f>IF(Master_file3[[#This Row],[Abs(loading)]]&gt;=0.7, 1, 0)</f>
        <v>0</v>
      </c>
    </row>
    <row r="707" spans="1:20" x14ac:dyDescent="0.2">
      <c r="A707" t="s">
        <v>1095</v>
      </c>
      <c r="B707" t="str">
        <f>LEFT(Master_file3[[#This Row],[Match ID]],3)</f>
        <v>6.1</v>
      </c>
      <c r="C707" t="str">
        <f>RIGHT(Master_file3[[#This Row],[Match ID]], 5)</f>
        <v>6.4.3</v>
      </c>
      <c r="D707">
        <v>6</v>
      </c>
      <c r="E707">
        <v>0</v>
      </c>
      <c r="F707">
        <v>0</v>
      </c>
      <c r="G707">
        <v>0.70434446399999995</v>
      </c>
      <c r="H707">
        <v>0.75839841399999997</v>
      </c>
      <c r="I707">
        <v>0.88</v>
      </c>
      <c r="J707">
        <v>0.94</v>
      </c>
      <c r="K707">
        <v>0.51</v>
      </c>
      <c r="L707">
        <v>0.65</v>
      </c>
      <c r="M707">
        <v>0.23</v>
      </c>
      <c r="N707">
        <v>0.64800000000000002</v>
      </c>
      <c r="O707">
        <v>0.64200000000000002</v>
      </c>
      <c r="P707" t="s">
        <v>165</v>
      </c>
      <c r="Q707">
        <f>ABS(Master_file3[[#This Row],[Factor loading]])</f>
        <v>0</v>
      </c>
      <c r="R707" t="s">
        <v>25</v>
      </c>
      <c r="S707">
        <f>IF(Master_file3[[#This Row],[Abs(loading)]] &gt;= 0.6, 1, 0)</f>
        <v>0</v>
      </c>
      <c r="T707">
        <f>IF(Master_file3[[#This Row],[Abs(loading)]]&gt;=0.7, 1, 0)</f>
        <v>0</v>
      </c>
    </row>
    <row r="708" spans="1:20" x14ac:dyDescent="0.2">
      <c r="A708" t="s">
        <v>1119</v>
      </c>
      <c r="B708" t="str">
        <f>LEFT(Master_file3[[#This Row],[Match ID]],3)</f>
        <v>6.2</v>
      </c>
      <c r="C708" t="str">
        <f>RIGHT(Master_file3[[#This Row],[Match ID]], 5)</f>
        <v>6.4.3</v>
      </c>
      <c r="D708">
        <v>6</v>
      </c>
      <c r="E708">
        <v>0</v>
      </c>
      <c r="F708">
        <v>0</v>
      </c>
      <c r="G708">
        <v>0.63598781800000004</v>
      </c>
      <c r="H708">
        <v>0.65088993299999998</v>
      </c>
      <c r="I708">
        <v>0.93</v>
      </c>
      <c r="J708">
        <v>0.99</v>
      </c>
      <c r="K708">
        <v>0.96</v>
      </c>
      <c r="L708">
        <v>0.66</v>
      </c>
      <c r="M708">
        <v>0.22</v>
      </c>
      <c r="N708">
        <v>0.67900000000000005</v>
      </c>
      <c r="O708">
        <v>0.65700000000000003</v>
      </c>
      <c r="P708" t="s">
        <v>57</v>
      </c>
      <c r="Q708">
        <f>ABS(Master_file3[[#This Row],[Factor loading]])</f>
        <v>0.02</v>
      </c>
      <c r="R708" t="s">
        <v>25</v>
      </c>
      <c r="S708">
        <f>IF(Master_file3[[#This Row],[Abs(loading)]] &gt;= 0.6, 1, 0)</f>
        <v>0</v>
      </c>
      <c r="T708">
        <f>IF(Master_file3[[#This Row],[Abs(loading)]]&gt;=0.7, 1, 0)</f>
        <v>0</v>
      </c>
    </row>
    <row r="709" spans="1:20" x14ac:dyDescent="0.2">
      <c r="A709" t="s">
        <v>1146</v>
      </c>
      <c r="B709" t="str">
        <f>LEFT(Master_file3[[#This Row],[Match ID]],3)</f>
        <v>6.3</v>
      </c>
      <c r="C709" t="str">
        <f>RIGHT(Master_file3[[#This Row],[Match ID]], 5)</f>
        <v>6.4.3</v>
      </c>
      <c r="D709">
        <v>6</v>
      </c>
      <c r="E709">
        <v>0</v>
      </c>
      <c r="F709">
        <v>0</v>
      </c>
      <c r="G709">
        <v>0.67669811199999996</v>
      </c>
      <c r="H709">
        <v>0.70270401199999999</v>
      </c>
      <c r="I709">
        <v>0.98</v>
      </c>
      <c r="J709">
        <v>0.98</v>
      </c>
      <c r="K709">
        <v>0.95</v>
      </c>
      <c r="L709">
        <v>0.61</v>
      </c>
      <c r="M709">
        <v>0.3</v>
      </c>
      <c r="N709">
        <v>0.64</v>
      </c>
      <c r="O709">
        <v>0.64500000000000002</v>
      </c>
      <c r="P709" t="s">
        <v>215</v>
      </c>
      <c r="Q709">
        <f>ABS(Master_file3[[#This Row],[Factor loading]])</f>
        <v>0.02</v>
      </c>
      <c r="R709" t="s">
        <v>1147</v>
      </c>
      <c r="S709">
        <f>IF(Master_file3[[#This Row],[Abs(loading)]] &gt;= 0.6, 1, 0)</f>
        <v>0</v>
      </c>
      <c r="T709">
        <f>IF(Master_file3[[#This Row],[Abs(loading)]]&gt;=0.7, 1, 0)</f>
        <v>0</v>
      </c>
    </row>
    <row r="710" spans="1:20" x14ac:dyDescent="0.2">
      <c r="A710" t="s">
        <v>1165</v>
      </c>
      <c r="B710" t="str">
        <f>LEFT(Master_file3[[#This Row],[Match ID]],3)</f>
        <v>6.4</v>
      </c>
      <c r="C710" t="str">
        <f>RIGHT(Master_file3[[#This Row],[Match ID]], 5)</f>
        <v>6.4.3</v>
      </c>
      <c r="D710">
        <v>6</v>
      </c>
      <c r="E710">
        <v>0</v>
      </c>
      <c r="F710">
        <v>1</v>
      </c>
      <c r="G710">
        <v>0.77265823300000003</v>
      </c>
      <c r="H710">
        <v>0.92639481999999995</v>
      </c>
      <c r="I710">
        <v>0.99</v>
      </c>
      <c r="J710">
        <v>1</v>
      </c>
      <c r="K710">
        <v>0.74</v>
      </c>
      <c r="L710">
        <v>0.68</v>
      </c>
      <c r="M710">
        <v>0.25</v>
      </c>
      <c r="N710">
        <v>0.79</v>
      </c>
      <c r="O710">
        <v>0.73399999999999999</v>
      </c>
      <c r="P710" t="s">
        <v>633</v>
      </c>
      <c r="Q710">
        <f>ABS(Master_file3[[#This Row],[Factor loading]])</f>
        <v>0.64</v>
      </c>
      <c r="R710" t="s">
        <v>1166</v>
      </c>
      <c r="S710">
        <f>IF(Master_file3[[#This Row],[Abs(loading)]] &gt;= 0.6, 1, 0)</f>
        <v>1</v>
      </c>
      <c r="T710">
        <f>IF(Master_file3[[#This Row],[Abs(loading)]]&gt;=0.7, 1, 0)</f>
        <v>0</v>
      </c>
    </row>
    <row r="711" spans="1:20" x14ac:dyDescent="0.2">
      <c r="A711" t="s">
        <v>1187</v>
      </c>
      <c r="B711" t="str">
        <f>LEFT(Master_file3[[#This Row],[Match ID]],3)</f>
        <v>6.5</v>
      </c>
      <c r="C711" t="str">
        <f>RIGHT(Master_file3[[#This Row],[Match ID]], 5)</f>
        <v>6.4.3</v>
      </c>
      <c r="D711">
        <v>6</v>
      </c>
      <c r="E711">
        <v>0</v>
      </c>
      <c r="F711">
        <v>0</v>
      </c>
      <c r="G711">
        <v>0.70512072299999995</v>
      </c>
      <c r="H711">
        <v>0.80008792900000003</v>
      </c>
      <c r="I711">
        <v>0.99</v>
      </c>
      <c r="J711">
        <v>0.99</v>
      </c>
      <c r="K711">
        <v>0.67</v>
      </c>
      <c r="L711">
        <v>0.45</v>
      </c>
      <c r="M711">
        <v>0.05</v>
      </c>
      <c r="N711">
        <v>0.55700000000000005</v>
      </c>
      <c r="O711">
        <v>0.72899999999999998</v>
      </c>
      <c r="P711" t="s">
        <v>82</v>
      </c>
      <c r="Q711">
        <f>ABS(Master_file3[[#This Row],[Factor loading]])</f>
        <v>0.14000000000000001</v>
      </c>
      <c r="R711" t="s">
        <v>1188</v>
      </c>
      <c r="S711">
        <f>IF(Master_file3[[#This Row],[Abs(loading)]] &gt;= 0.6, 1, 0)</f>
        <v>0</v>
      </c>
      <c r="T711">
        <f>IF(Master_file3[[#This Row],[Abs(loading)]]&gt;=0.7, 1, 0)</f>
        <v>0</v>
      </c>
    </row>
    <row r="712" spans="1:20" x14ac:dyDescent="0.2">
      <c r="A712" t="s">
        <v>1096</v>
      </c>
      <c r="B712" t="str">
        <f>LEFT(Master_file3[[#This Row],[Match ID]],3)</f>
        <v>6.1</v>
      </c>
      <c r="C712" t="str">
        <f>RIGHT(Master_file3[[#This Row],[Match ID]], 5)</f>
        <v>6.5.1</v>
      </c>
      <c r="D712">
        <v>6</v>
      </c>
      <c r="E712">
        <v>1</v>
      </c>
      <c r="F712">
        <v>0</v>
      </c>
      <c r="G712">
        <v>0.55383408700000003</v>
      </c>
      <c r="H712">
        <v>0.46688818900000001</v>
      </c>
      <c r="I712">
        <v>0.81</v>
      </c>
      <c r="J712">
        <v>0.77</v>
      </c>
      <c r="K712">
        <v>0.77</v>
      </c>
      <c r="L712">
        <v>0.71</v>
      </c>
      <c r="M712">
        <v>0.28999999999999998</v>
      </c>
      <c r="N712">
        <v>0.69</v>
      </c>
      <c r="O712">
        <v>0.66300000000000003</v>
      </c>
      <c r="P712" t="s">
        <v>57</v>
      </c>
      <c r="Q712">
        <f>ABS(Master_file3[[#This Row],[Factor loading]])</f>
        <v>0.02</v>
      </c>
      <c r="R712" t="s">
        <v>25</v>
      </c>
      <c r="S712">
        <f>IF(Master_file3[[#This Row],[Abs(loading)]] &gt;= 0.6, 1, 0)</f>
        <v>0</v>
      </c>
      <c r="T712">
        <f>IF(Master_file3[[#This Row],[Abs(loading)]]&gt;=0.7, 1, 0)</f>
        <v>0</v>
      </c>
    </row>
    <row r="713" spans="1:20" x14ac:dyDescent="0.2">
      <c r="A713" t="s">
        <v>1120</v>
      </c>
      <c r="B713" t="str">
        <f>LEFT(Master_file3[[#This Row],[Match ID]],3)</f>
        <v>6.2</v>
      </c>
      <c r="C713" t="str">
        <f>RIGHT(Master_file3[[#This Row],[Match ID]], 5)</f>
        <v>6.5.1</v>
      </c>
      <c r="D713">
        <v>6</v>
      </c>
      <c r="E713">
        <v>1</v>
      </c>
      <c r="F713">
        <v>0</v>
      </c>
      <c r="G713">
        <v>0.56201303700000005</v>
      </c>
      <c r="H713">
        <v>0.34652382100000001</v>
      </c>
      <c r="I713">
        <v>0.89</v>
      </c>
      <c r="J713">
        <v>0.81</v>
      </c>
      <c r="K713">
        <v>0.47</v>
      </c>
      <c r="L713">
        <v>0.71</v>
      </c>
      <c r="M713">
        <v>0.23</v>
      </c>
      <c r="N713">
        <v>0.69799999999999995</v>
      </c>
      <c r="O713">
        <v>0.67</v>
      </c>
      <c r="P713" t="s">
        <v>170</v>
      </c>
      <c r="Q713">
        <f>ABS(Master_file3[[#This Row],[Factor loading]])</f>
        <v>0.05</v>
      </c>
      <c r="R713" t="s">
        <v>25</v>
      </c>
      <c r="S713">
        <f>IF(Master_file3[[#This Row],[Abs(loading)]] &gt;= 0.6, 1, 0)</f>
        <v>0</v>
      </c>
      <c r="T713">
        <f>IF(Master_file3[[#This Row],[Abs(loading)]]&gt;=0.7, 1, 0)</f>
        <v>0</v>
      </c>
    </row>
    <row r="714" spans="1:20" x14ac:dyDescent="0.2">
      <c r="A714" t="s">
        <v>1148</v>
      </c>
      <c r="B714" t="str">
        <f>LEFT(Master_file3[[#This Row],[Match ID]],3)</f>
        <v>6.3</v>
      </c>
      <c r="C714" t="str">
        <f>RIGHT(Master_file3[[#This Row],[Match ID]], 5)</f>
        <v>6.5.1</v>
      </c>
      <c r="D714">
        <v>6</v>
      </c>
      <c r="E714">
        <v>1</v>
      </c>
      <c r="F714">
        <v>0</v>
      </c>
      <c r="G714">
        <v>0.59734209000000005</v>
      </c>
      <c r="H714">
        <v>0.39449191099999997</v>
      </c>
      <c r="I714">
        <v>0.89</v>
      </c>
      <c r="J714">
        <v>7.0000000000000007E-2</v>
      </c>
      <c r="K714">
        <v>0.01</v>
      </c>
      <c r="L714">
        <v>0.67</v>
      </c>
      <c r="M714">
        <v>0.37</v>
      </c>
      <c r="N714">
        <v>0.68400000000000005</v>
      </c>
      <c r="O714">
        <v>0.61899999999999999</v>
      </c>
      <c r="P714" t="s">
        <v>114</v>
      </c>
      <c r="Q714">
        <f>ABS(Master_file3[[#This Row],[Factor loading]])</f>
        <v>0.01</v>
      </c>
      <c r="R714" t="s">
        <v>50</v>
      </c>
      <c r="S714">
        <f>IF(Master_file3[[#This Row],[Abs(loading)]] &gt;= 0.6, 1, 0)</f>
        <v>0</v>
      </c>
      <c r="T714">
        <f>IF(Master_file3[[#This Row],[Abs(loading)]]&gt;=0.7, 1, 0)</f>
        <v>0</v>
      </c>
    </row>
    <row r="715" spans="1:20" x14ac:dyDescent="0.2">
      <c r="A715" t="s">
        <v>1167</v>
      </c>
      <c r="B715" t="str">
        <f>LEFT(Master_file3[[#This Row],[Match ID]],3)</f>
        <v>6.4</v>
      </c>
      <c r="C715" t="str">
        <f>RIGHT(Master_file3[[#This Row],[Match ID]], 5)</f>
        <v>6.5.1</v>
      </c>
      <c r="D715">
        <v>6</v>
      </c>
      <c r="E715">
        <v>1</v>
      </c>
      <c r="F715">
        <v>0</v>
      </c>
      <c r="G715">
        <v>0.72725944899999995</v>
      </c>
      <c r="H715">
        <v>0.87608724800000004</v>
      </c>
      <c r="I715">
        <v>0.99</v>
      </c>
      <c r="J715">
        <v>1</v>
      </c>
      <c r="K715">
        <v>0.15</v>
      </c>
      <c r="L715">
        <v>0.73</v>
      </c>
      <c r="M715">
        <v>0.25</v>
      </c>
      <c r="N715">
        <v>0.80900000000000005</v>
      </c>
      <c r="O715">
        <v>0.72799999999999998</v>
      </c>
      <c r="P715" t="s">
        <v>114</v>
      </c>
      <c r="Q715">
        <f>ABS(Master_file3[[#This Row],[Factor loading]])</f>
        <v>0.01</v>
      </c>
      <c r="R715" t="s">
        <v>1168</v>
      </c>
      <c r="S715">
        <f>IF(Master_file3[[#This Row],[Abs(loading)]] &gt;= 0.6, 1, 0)</f>
        <v>0</v>
      </c>
      <c r="T715">
        <f>IF(Master_file3[[#This Row],[Abs(loading)]]&gt;=0.7, 1, 0)</f>
        <v>0</v>
      </c>
    </row>
    <row r="716" spans="1:20" x14ac:dyDescent="0.2">
      <c r="A716" t="s">
        <v>1189</v>
      </c>
      <c r="B716" t="str">
        <f>LEFT(Master_file3[[#This Row],[Match ID]],3)</f>
        <v>6.5</v>
      </c>
      <c r="C716" t="str">
        <f>RIGHT(Master_file3[[#This Row],[Match ID]], 5)</f>
        <v>6.5.1</v>
      </c>
      <c r="D716">
        <v>6</v>
      </c>
      <c r="E716">
        <v>1</v>
      </c>
      <c r="F716">
        <v>1</v>
      </c>
      <c r="G716">
        <v>0.74621586600000001</v>
      </c>
      <c r="H716">
        <v>0.86279392200000005</v>
      </c>
      <c r="I716">
        <v>0.99</v>
      </c>
      <c r="J716">
        <v>1</v>
      </c>
      <c r="K716">
        <v>0.98</v>
      </c>
      <c r="L716">
        <v>0.51</v>
      </c>
      <c r="M716">
        <v>7.0000000000000007E-2</v>
      </c>
      <c r="N716">
        <v>0.64500000000000002</v>
      </c>
      <c r="O716">
        <v>0.746</v>
      </c>
      <c r="P716" t="s">
        <v>304</v>
      </c>
      <c r="Q716">
        <f>ABS(Master_file3[[#This Row],[Factor loading]])</f>
        <v>0.88</v>
      </c>
      <c r="R716" t="s">
        <v>285</v>
      </c>
      <c r="S716">
        <f>IF(Master_file3[[#This Row],[Abs(loading)]] &gt;= 0.6, 1, 0)</f>
        <v>1</v>
      </c>
      <c r="T716">
        <f>IF(Master_file3[[#This Row],[Abs(loading)]]&gt;=0.7, 1, 0)</f>
        <v>1</v>
      </c>
    </row>
    <row r="717" spans="1:20" x14ac:dyDescent="0.2">
      <c r="A717" t="s">
        <v>1097</v>
      </c>
      <c r="B717" t="str">
        <f>LEFT(Master_file3[[#This Row],[Match ID]],3)</f>
        <v>6.1</v>
      </c>
      <c r="C717" t="str">
        <f>RIGHT(Master_file3[[#This Row],[Match ID]], 5)</f>
        <v>6.5.2</v>
      </c>
      <c r="D717">
        <v>6</v>
      </c>
      <c r="E717">
        <v>1</v>
      </c>
      <c r="F717">
        <v>0</v>
      </c>
      <c r="G717">
        <v>0.54662242699999997</v>
      </c>
      <c r="H717">
        <v>0.61479061800000001</v>
      </c>
      <c r="I717">
        <v>0.67</v>
      </c>
      <c r="J717">
        <v>0.3</v>
      </c>
      <c r="K717">
        <v>0.79</v>
      </c>
      <c r="L717">
        <v>0.73</v>
      </c>
      <c r="M717">
        <v>0.11</v>
      </c>
      <c r="N717">
        <v>0.73499999999999999</v>
      </c>
      <c r="O717">
        <v>0.69899999999999995</v>
      </c>
      <c r="P717" t="s">
        <v>161</v>
      </c>
      <c r="Q717">
        <f>ABS(Master_file3[[#This Row],[Factor loading]])</f>
        <v>0.03</v>
      </c>
      <c r="R717" t="s">
        <v>25</v>
      </c>
      <c r="S717">
        <f>IF(Master_file3[[#This Row],[Abs(loading)]] &gt;= 0.6, 1, 0)</f>
        <v>0</v>
      </c>
      <c r="T717">
        <f>IF(Master_file3[[#This Row],[Abs(loading)]]&gt;=0.7, 1, 0)</f>
        <v>0</v>
      </c>
    </row>
    <row r="718" spans="1:20" x14ac:dyDescent="0.2">
      <c r="A718" t="s">
        <v>1121</v>
      </c>
      <c r="B718" t="str">
        <f>LEFT(Master_file3[[#This Row],[Match ID]],3)</f>
        <v>6.2</v>
      </c>
      <c r="C718" t="str">
        <f>RIGHT(Master_file3[[#This Row],[Match ID]], 5)</f>
        <v>6.5.2</v>
      </c>
      <c r="D718">
        <v>6</v>
      </c>
      <c r="E718">
        <v>1</v>
      </c>
      <c r="F718">
        <v>0</v>
      </c>
      <c r="G718">
        <v>0.53656747000000005</v>
      </c>
      <c r="H718">
        <v>0.51890111000000005</v>
      </c>
      <c r="I718">
        <v>0.42</v>
      </c>
      <c r="J718">
        <v>7.0000000000000007E-2</v>
      </c>
      <c r="K718">
        <v>0.1</v>
      </c>
      <c r="L718">
        <v>0.74</v>
      </c>
      <c r="M718">
        <v>0.09</v>
      </c>
      <c r="N718">
        <v>0.73799999999999999</v>
      </c>
      <c r="O718">
        <v>0.72</v>
      </c>
      <c r="P718" t="s">
        <v>72</v>
      </c>
      <c r="Q718">
        <f>ABS(Master_file3[[#This Row],[Factor loading]])</f>
        <v>0.06</v>
      </c>
      <c r="R718" t="s">
        <v>25</v>
      </c>
      <c r="S718">
        <f>IF(Master_file3[[#This Row],[Abs(loading)]] &gt;= 0.6, 1, 0)</f>
        <v>0</v>
      </c>
      <c r="T718">
        <f>IF(Master_file3[[#This Row],[Abs(loading)]]&gt;=0.7, 1, 0)</f>
        <v>0</v>
      </c>
    </row>
    <row r="719" spans="1:20" x14ac:dyDescent="0.2">
      <c r="A719" t="s">
        <v>1149</v>
      </c>
      <c r="B719" t="str">
        <f>LEFT(Master_file3[[#This Row],[Match ID]],3)</f>
        <v>6.3</v>
      </c>
      <c r="C719" t="str">
        <f>RIGHT(Master_file3[[#This Row],[Match ID]], 5)</f>
        <v>6.5.2</v>
      </c>
      <c r="D719">
        <v>6</v>
      </c>
      <c r="E719">
        <v>1</v>
      </c>
      <c r="F719">
        <v>0</v>
      </c>
      <c r="G719">
        <v>0.558302152</v>
      </c>
      <c r="H719">
        <v>0.48980596700000001</v>
      </c>
      <c r="I719">
        <v>0.17</v>
      </c>
      <c r="J719">
        <v>0</v>
      </c>
      <c r="K719">
        <v>0.01</v>
      </c>
      <c r="L719">
        <v>0.68</v>
      </c>
      <c r="M719">
        <v>0.09</v>
      </c>
      <c r="N719">
        <v>0.72699999999999998</v>
      </c>
      <c r="O719">
        <v>0.66900000000000004</v>
      </c>
      <c r="P719" t="s">
        <v>206</v>
      </c>
      <c r="Q719">
        <f>ABS(Master_file3[[#This Row],[Factor loading]])</f>
        <v>0.05</v>
      </c>
      <c r="R719" t="s">
        <v>560</v>
      </c>
      <c r="S719">
        <f>IF(Master_file3[[#This Row],[Abs(loading)]] &gt;= 0.6, 1, 0)</f>
        <v>0</v>
      </c>
      <c r="T719">
        <f>IF(Master_file3[[#This Row],[Abs(loading)]]&gt;=0.7, 1, 0)</f>
        <v>0</v>
      </c>
    </row>
    <row r="720" spans="1:20" x14ac:dyDescent="0.2">
      <c r="A720" t="s">
        <v>1169</v>
      </c>
      <c r="B720" t="str">
        <f>LEFT(Master_file3[[#This Row],[Match ID]],3)</f>
        <v>6.4</v>
      </c>
      <c r="C720" t="str">
        <f>RIGHT(Master_file3[[#This Row],[Match ID]], 5)</f>
        <v>6.5.2</v>
      </c>
      <c r="D720">
        <v>6</v>
      </c>
      <c r="E720">
        <v>1</v>
      </c>
      <c r="F720">
        <v>0</v>
      </c>
      <c r="G720">
        <v>0.70116003100000002</v>
      </c>
      <c r="H720">
        <v>0.88209325100000002</v>
      </c>
      <c r="I720">
        <v>0.98</v>
      </c>
      <c r="J720">
        <v>0.91</v>
      </c>
      <c r="K720">
        <v>0.19</v>
      </c>
      <c r="L720">
        <v>0.74</v>
      </c>
      <c r="M720">
        <v>0.09</v>
      </c>
      <c r="N720">
        <v>0.78500000000000003</v>
      </c>
      <c r="O720">
        <v>0.749</v>
      </c>
      <c r="P720" t="s">
        <v>215</v>
      </c>
      <c r="Q720">
        <f>ABS(Master_file3[[#This Row],[Factor loading]])</f>
        <v>0.02</v>
      </c>
      <c r="R720" t="s">
        <v>1170</v>
      </c>
      <c r="S720">
        <f>IF(Master_file3[[#This Row],[Abs(loading)]] &gt;= 0.6, 1, 0)</f>
        <v>0</v>
      </c>
      <c r="T720">
        <f>IF(Master_file3[[#This Row],[Abs(loading)]]&gt;=0.7, 1, 0)</f>
        <v>0</v>
      </c>
    </row>
    <row r="721" spans="1:20" x14ac:dyDescent="0.2">
      <c r="A721" t="s">
        <v>1190</v>
      </c>
      <c r="B721" t="str">
        <f>LEFT(Master_file3[[#This Row],[Match ID]],3)</f>
        <v>6.5</v>
      </c>
      <c r="C721" t="str">
        <f>RIGHT(Master_file3[[#This Row],[Match ID]], 5)</f>
        <v>6.5.2</v>
      </c>
      <c r="D721">
        <v>6</v>
      </c>
      <c r="E721">
        <v>1</v>
      </c>
      <c r="F721">
        <v>1</v>
      </c>
      <c r="G721">
        <v>0.66460143999999999</v>
      </c>
      <c r="H721">
        <v>0.84667509799999996</v>
      </c>
      <c r="I721">
        <v>0.98</v>
      </c>
      <c r="J721">
        <v>1</v>
      </c>
      <c r="K721">
        <v>0.99</v>
      </c>
      <c r="L721">
        <v>0.56000000000000005</v>
      </c>
      <c r="M721">
        <v>0.08</v>
      </c>
      <c r="N721">
        <v>0.624</v>
      </c>
      <c r="O721">
        <v>0.77400000000000002</v>
      </c>
      <c r="P721" t="s">
        <v>543</v>
      </c>
      <c r="Q721">
        <f>ABS(Master_file3[[#This Row],[Factor loading]])</f>
        <v>0.78</v>
      </c>
      <c r="R721" t="s">
        <v>1191</v>
      </c>
      <c r="S721">
        <f>IF(Master_file3[[#This Row],[Abs(loading)]] &gt;= 0.6, 1, 0)</f>
        <v>1</v>
      </c>
      <c r="T721">
        <f>IF(Master_file3[[#This Row],[Abs(loading)]]&gt;=0.7, 1, 0)</f>
        <v>1</v>
      </c>
    </row>
    <row r="722" spans="1:20" x14ac:dyDescent="0.2">
      <c r="A722" t="s">
        <v>1098</v>
      </c>
      <c r="B722" t="str">
        <f>LEFT(Master_file3[[#This Row],[Match ID]],3)</f>
        <v>6.1</v>
      </c>
      <c r="C722" t="str">
        <f>RIGHT(Master_file3[[#This Row],[Match ID]], 5)</f>
        <v>6.5.3</v>
      </c>
      <c r="D722">
        <v>6</v>
      </c>
      <c r="E722">
        <v>1</v>
      </c>
      <c r="F722">
        <v>0</v>
      </c>
      <c r="G722">
        <v>0.64632989500000004</v>
      </c>
      <c r="H722">
        <v>0.66535395399999997</v>
      </c>
      <c r="I722">
        <v>0.96</v>
      </c>
      <c r="J722">
        <v>0.94</v>
      </c>
      <c r="K722">
        <v>0.93</v>
      </c>
      <c r="L722">
        <v>0.69</v>
      </c>
      <c r="M722">
        <v>0.28000000000000003</v>
      </c>
      <c r="N722">
        <v>0.68500000000000005</v>
      </c>
      <c r="O722">
        <v>0.67900000000000005</v>
      </c>
      <c r="P722" t="s">
        <v>110</v>
      </c>
      <c r="Q722">
        <f>ABS(Master_file3[[#This Row],[Factor loading]])</f>
        <v>0.22</v>
      </c>
      <c r="R722" t="s">
        <v>25</v>
      </c>
      <c r="S722">
        <f>IF(Master_file3[[#This Row],[Abs(loading)]] &gt;= 0.6, 1, 0)</f>
        <v>0</v>
      </c>
      <c r="T722">
        <f>IF(Master_file3[[#This Row],[Abs(loading)]]&gt;=0.7, 1, 0)</f>
        <v>0</v>
      </c>
    </row>
    <row r="723" spans="1:20" x14ac:dyDescent="0.2">
      <c r="A723" t="s">
        <v>1122</v>
      </c>
      <c r="B723" t="str">
        <f>LEFT(Master_file3[[#This Row],[Match ID]],3)</f>
        <v>6.2</v>
      </c>
      <c r="C723" t="str">
        <f>RIGHT(Master_file3[[#This Row],[Match ID]], 5)</f>
        <v>6.5.3</v>
      </c>
      <c r="D723">
        <v>6</v>
      </c>
      <c r="E723">
        <v>1</v>
      </c>
      <c r="F723">
        <v>0</v>
      </c>
      <c r="G723">
        <v>0.60467192400000003</v>
      </c>
      <c r="H723">
        <v>0.47188308800000001</v>
      </c>
      <c r="I723">
        <v>0.96</v>
      </c>
      <c r="J723">
        <v>0.97</v>
      </c>
      <c r="K723">
        <v>0.85</v>
      </c>
      <c r="L723">
        <v>0.7</v>
      </c>
      <c r="M723">
        <v>0.25</v>
      </c>
      <c r="N723">
        <v>0.71799999999999997</v>
      </c>
      <c r="O723">
        <v>0.69099999999999995</v>
      </c>
      <c r="P723" t="s">
        <v>46</v>
      </c>
      <c r="Q723">
        <f>ABS(Master_file3[[#This Row],[Factor loading]])</f>
        <v>0.03</v>
      </c>
      <c r="R723" t="s">
        <v>25</v>
      </c>
      <c r="S723">
        <f>IF(Master_file3[[#This Row],[Abs(loading)]] &gt;= 0.6, 1, 0)</f>
        <v>0</v>
      </c>
      <c r="T723">
        <f>IF(Master_file3[[#This Row],[Abs(loading)]]&gt;=0.7, 1, 0)</f>
        <v>0</v>
      </c>
    </row>
    <row r="724" spans="1:20" x14ac:dyDescent="0.2">
      <c r="A724" t="s">
        <v>1150</v>
      </c>
      <c r="B724" t="str">
        <f>LEFT(Master_file3[[#This Row],[Match ID]],3)</f>
        <v>6.3</v>
      </c>
      <c r="C724" t="str">
        <f>RIGHT(Master_file3[[#This Row],[Match ID]], 5)</f>
        <v>6.5.3</v>
      </c>
      <c r="D724">
        <v>6</v>
      </c>
      <c r="E724">
        <v>1</v>
      </c>
      <c r="F724">
        <v>0</v>
      </c>
      <c r="G724">
        <v>0.66382227699999996</v>
      </c>
      <c r="H724">
        <v>0.45861265099999998</v>
      </c>
      <c r="I724">
        <v>0.98</v>
      </c>
      <c r="J724">
        <v>0.64</v>
      </c>
      <c r="K724">
        <v>0.16</v>
      </c>
      <c r="L724">
        <v>0.65</v>
      </c>
      <c r="M724">
        <v>0.41</v>
      </c>
      <c r="N724">
        <v>0.68</v>
      </c>
      <c r="O724">
        <v>0.65100000000000002</v>
      </c>
      <c r="P724" t="s">
        <v>785</v>
      </c>
      <c r="Q724">
        <f>ABS(Master_file3[[#This Row],[Factor loading]])</f>
        <v>0.16</v>
      </c>
      <c r="R724" t="s">
        <v>129</v>
      </c>
      <c r="S724">
        <f>IF(Master_file3[[#This Row],[Abs(loading)]] &gt;= 0.6, 1, 0)</f>
        <v>0</v>
      </c>
      <c r="T724">
        <f>IF(Master_file3[[#This Row],[Abs(loading)]]&gt;=0.7, 1, 0)</f>
        <v>0</v>
      </c>
    </row>
    <row r="725" spans="1:20" x14ac:dyDescent="0.2">
      <c r="A725" t="s">
        <v>1171</v>
      </c>
      <c r="B725" t="str">
        <f>LEFT(Master_file3[[#This Row],[Match ID]],3)</f>
        <v>6.4</v>
      </c>
      <c r="C725" t="str">
        <f>RIGHT(Master_file3[[#This Row],[Match ID]], 5)</f>
        <v>6.5.3</v>
      </c>
      <c r="D725">
        <v>6</v>
      </c>
      <c r="E725">
        <v>1</v>
      </c>
      <c r="F725">
        <v>0</v>
      </c>
      <c r="G725">
        <v>0.77711920899999998</v>
      </c>
      <c r="H725">
        <v>0.892224193</v>
      </c>
      <c r="I725">
        <v>0.99</v>
      </c>
      <c r="J725">
        <v>1</v>
      </c>
      <c r="K725">
        <v>0.7</v>
      </c>
      <c r="L725">
        <v>0.7</v>
      </c>
      <c r="M725">
        <v>0.12</v>
      </c>
      <c r="N725">
        <v>0.81799999999999995</v>
      </c>
      <c r="O725">
        <v>0.74</v>
      </c>
      <c r="P725" t="s">
        <v>197</v>
      </c>
      <c r="Q725">
        <f>ABS(Master_file3[[#This Row],[Factor loading]])</f>
        <v>0.06</v>
      </c>
      <c r="R725" t="s">
        <v>1172</v>
      </c>
      <c r="S725">
        <f>IF(Master_file3[[#This Row],[Abs(loading)]] &gt;= 0.6, 1, 0)</f>
        <v>0</v>
      </c>
      <c r="T725">
        <f>IF(Master_file3[[#This Row],[Abs(loading)]]&gt;=0.7, 1, 0)</f>
        <v>0</v>
      </c>
    </row>
    <row r="726" spans="1:20" x14ac:dyDescent="0.2">
      <c r="A726" t="s">
        <v>1192</v>
      </c>
      <c r="B726" t="str">
        <f>LEFT(Master_file3[[#This Row],[Match ID]],3)</f>
        <v>6.5</v>
      </c>
      <c r="C726" t="str">
        <f>RIGHT(Master_file3[[#This Row],[Match ID]], 5)</f>
        <v>6.5.3</v>
      </c>
      <c r="D726">
        <v>6</v>
      </c>
      <c r="E726">
        <v>1</v>
      </c>
      <c r="F726">
        <v>1</v>
      </c>
      <c r="G726">
        <v>0.72287337799999996</v>
      </c>
      <c r="H726">
        <v>0.82492673400000005</v>
      </c>
      <c r="I726">
        <v>0.99</v>
      </c>
      <c r="J726">
        <v>1</v>
      </c>
      <c r="K726">
        <v>0.98</v>
      </c>
      <c r="L726">
        <v>0.46</v>
      </c>
      <c r="M726">
        <v>0.05</v>
      </c>
      <c r="N726">
        <v>0.61499999999999999</v>
      </c>
      <c r="O726">
        <v>0.753</v>
      </c>
      <c r="P726" t="s">
        <v>628</v>
      </c>
      <c r="Q726">
        <f>ABS(Master_file3[[#This Row],[Factor loading]])</f>
        <v>0.68</v>
      </c>
      <c r="R726" t="s">
        <v>1193</v>
      </c>
      <c r="S726">
        <f>IF(Master_file3[[#This Row],[Abs(loading)]] &gt;= 0.6, 1, 0)</f>
        <v>1</v>
      </c>
      <c r="T726">
        <f>IF(Master_file3[[#This Row],[Abs(loading)]]&gt;=0.7, 1, 0)</f>
        <v>0</v>
      </c>
    </row>
    <row r="727" spans="1:20" x14ac:dyDescent="0.2">
      <c r="A727" t="s">
        <v>1099</v>
      </c>
      <c r="B727" t="str">
        <f>LEFT(Master_file3[[#This Row],[Match ID]],3)</f>
        <v>6.1</v>
      </c>
      <c r="C727" t="str">
        <f>RIGHT(Master_file3[[#This Row],[Match ID]], 5)</f>
        <v>6.5.4</v>
      </c>
      <c r="D727">
        <v>6</v>
      </c>
      <c r="E727">
        <v>0</v>
      </c>
      <c r="F727">
        <v>0</v>
      </c>
      <c r="G727">
        <v>0.54551375400000002</v>
      </c>
      <c r="H727">
        <v>0.37227684300000002</v>
      </c>
      <c r="I727">
        <v>0.92</v>
      </c>
      <c r="J727">
        <v>0.61</v>
      </c>
      <c r="K727">
        <v>0.74</v>
      </c>
      <c r="L727">
        <v>0.73</v>
      </c>
      <c r="M727">
        <v>0.33</v>
      </c>
      <c r="N727">
        <v>0.70299999999999996</v>
      </c>
      <c r="O727">
        <v>0.748</v>
      </c>
      <c r="P727" t="s">
        <v>273</v>
      </c>
      <c r="Q727">
        <f>ABS(Master_file3[[#This Row],[Factor loading]])</f>
        <v>0.19</v>
      </c>
      <c r="R727" t="s">
        <v>25</v>
      </c>
      <c r="S727">
        <f>IF(Master_file3[[#This Row],[Abs(loading)]] &gt;= 0.6, 1, 0)</f>
        <v>0</v>
      </c>
      <c r="T727">
        <f>IF(Master_file3[[#This Row],[Abs(loading)]]&gt;=0.7, 1, 0)</f>
        <v>0</v>
      </c>
    </row>
    <row r="728" spans="1:20" x14ac:dyDescent="0.2">
      <c r="A728" t="s">
        <v>1123</v>
      </c>
      <c r="B728" t="str">
        <f>LEFT(Master_file3[[#This Row],[Match ID]],3)</f>
        <v>6.2</v>
      </c>
      <c r="C728" t="str">
        <f>RIGHT(Master_file3[[#This Row],[Match ID]], 5)</f>
        <v>6.5.4</v>
      </c>
      <c r="D728">
        <v>6</v>
      </c>
      <c r="E728">
        <v>0</v>
      </c>
      <c r="F728">
        <v>0</v>
      </c>
      <c r="G728">
        <v>0.465163347</v>
      </c>
      <c r="H728">
        <v>0.29712289600000003</v>
      </c>
      <c r="I728">
        <v>0.52</v>
      </c>
      <c r="J728">
        <v>0.13</v>
      </c>
      <c r="K728">
        <v>0.48</v>
      </c>
      <c r="L728">
        <v>0.74</v>
      </c>
      <c r="M728">
        <v>0.25</v>
      </c>
      <c r="N728">
        <v>0.73199999999999998</v>
      </c>
      <c r="O728">
        <v>0.73899999999999999</v>
      </c>
      <c r="P728" t="s">
        <v>79</v>
      </c>
      <c r="Q728">
        <f>ABS(Master_file3[[#This Row],[Factor loading]])</f>
        <v>0.1</v>
      </c>
      <c r="R728" t="s">
        <v>25</v>
      </c>
      <c r="S728">
        <f>IF(Master_file3[[#This Row],[Abs(loading)]] &gt;= 0.6, 1, 0)</f>
        <v>0</v>
      </c>
      <c r="T728">
        <f>IF(Master_file3[[#This Row],[Abs(loading)]]&gt;=0.7, 1, 0)</f>
        <v>0</v>
      </c>
    </row>
    <row r="729" spans="1:20" x14ac:dyDescent="0.2">
      <c r="A729" t="s">
        <v>1151</v>
      </c>
      <c r="B729" t="str">
        <f>LEFT(Master_file3[[#This Row],[Match ID]],3)</f>
        <v>6.3</v>
      </c>
      <c r="C729" t="str">
        <f>RIGHT(Master_file3[[#This Row],[Match ID]], 5)</f>
        <v>6.5.4</v>
      </c>
      <c r="D729">
        <v>6</v>
      </c>
      <c r="E729">
        <v>0</v>
      </c>
      <c r="F729">
        <v>0</v>
      </c>
      <c r="G729">
        <v>0.47483352499999998</v>
      </c>
      <c r="H729">
        <v>0.28908720599999999</v>
      </c>
      <c r="I729">
        <v>0.67</v>
      </c>
      <c r="J729">
        <v>0</v>
      </c>
      <c r="K729">
        <v>0.06</v>
      </c>
      <c r="L729">
        <v>0.69</v>
      </c>
      <c r="M729">
        <v>0.3</v>
      </c>
      <c r="N729">
        <v>0.69899999999999995</v>
      </c>
      <c r="O729">
        <v>0.71899999999999997</v>
      </c>
      <c r="P729" t="s">
        <v>226</v>
      </c>
      <c r="Q729">
        <f>ABS(Master_file3[[#This Row],[Factor loading]])</f>
        <v>0.13</v>
      </c>
      <c r="R729" t="s">
        <v>811</v>
      </c>
      <c r="S729">
        <f>IF(Master_file3[[#This Row],[Abs(loading)]] &gt;= 0.6, 1, 0)</f>
        <v>0</v>
      </c>
      <c r="T729">
        <f>IF(Master_file3[[#This Row],[Abs(loading)]]&gt;=0.7, 1, 0)</f>
        <v>0</v>
      </c>
    </row>
    <row r="730" spans="1:20" x14ac:dyDescent="0.2">
      <c r="A730" t="s">
        <v>1173</v>
      </c>
      <c r="B730" t="str">
        <f>LEFT(Master_file3[[#This Row],[Match ID]],3)</f>
        <v>6.4</v>
      </c>
      <c r="C730" t="str">
        <f>RIGHT(Master_file3[[#This Row],[Match ID]], 5)</f>
        <v>6.5.4</v>
      </c>
      <c r="D730">
        <v>6</v>
      </c>
      <c r="E730">
        <v>0</v>
      </c>
      <c r="F730">
        <v>0</v>
      </c>
      <c r="G730">
        <v>0.49034823599999999</v>
      </c>
      <c r="H730">
        <v>0.34073957799999999</v>
      </c>
      <c r="I730">
        <v>0.88</v>
      </c>
      <c r="J730">
        <v>0.39</v>
      </c>
      <c r="K730">
        <v>0.04</v>
      </c>
      <c r="L730">
        <v>0.73</v>
      </c>
      <c r="M730">
        <v>0.23</v>
      </c>
      <c r="N730">
        <v>0.78</v>
      </c>
      <c r="O730">
        <v>0.76400000000000001</v>
      </c>
      <c r="P730" t="s">
        <v>206</v>
      </c>
      <c r="Q730">
        <f>ABS(Master_file3[[#This Row],[Factor loading]])</f>
        <v>0.05</v>
      </c>
      <c r="R730" t="s">
        <v>1114</v>
      </c>
      <c r="S730">
        <f>IF(Master_file3[[#This Row],[Abs(loading)]] &gt;= 0.6, 1, 0)</f>
        <v>0</v>
      </c>
      <c r="T730">
        <f>IF(Master_file3[[#This Row],[Abs(loading)]]&gt;=0.7, 1, 0)</f>
        <v>0</v>
      </c>
    </row>
    <row r="731" spans="1:20" x14ac:dyDescent="0.2">
      <c r="A731" t="s">
        <v>1194</v>
      </c>
      <c r="B731" t="str">
        <f>LEFT(Master_file3[[#This Row],[Match ID]],3)</f>
        <v>6.5</v>
      </c>
      <c r="C731" t="str">
        <f>RIGHT(Master_file3[[#This Row],[Match ID]], 5)</f>
        <v>6.5.4</v>
      </c>
      <c r="D731">
        <v>6</v>
      </c>
      <c r="E731">
        <v>0</v>
      </c>
      <c r="F731">
        <v>1</v>
      </c>
      <c r="G731">
        <v>0.443391327</v>
      </c>
      <c r="H731">
        <v>0.22467635599999999</v>
      </c>
      <c r="I731">
        <v>0.98</v>
      </c>
      <c r="J731">
        <v>1</v>
      </c>
      <c r="K731">
        <v>0.95</v>
      </c>
      <c r="L731">
        <v>0.57999999999999996</v>
      </c>
      <c r="M731">
        <v>0.18</v>
      </c>
      <c r="N731">
        <v>0.61199999999999999</v>
      </c>
      <c r="O731">
        <v>0.73199999999999998</v>
      </c>
      <c r="P731" t="s">
        <v>677</v>
      </c>
      <c r="Q731">
        <f>ABS(Master_file3[[#This Row],[Factor loading]])</f>
        <v>0.56000000000000005</v>
      </c>
      <c r="R731" t="s">
        <v>1195</v>
      </c>
      <c r="S731">
        <f>IF(Master_file3[[#This Row],[Abs(loading)]] &gt;= 0.6, 1, 0)</f>
        <v>0</v>
      </c>
      <c r="T731">
        <f>IF(Master_file3[[#This Row],[Abs(loading)]]&gt;=0.7, 1, 0)</f>
        <v>0</v>
      </c>
    </row>
    <row r="732" spans="1:20" x14ac:dyDescent="0.2">
      <c r="A732" t="s">
        <v>1196</v>
      </c>
      <c r="B732" t="str">
        <f>LEFT(Master_file3[[#This Row],[Match ID]],3)</f>
        <v>7.1</v>
      </c>
      <c r="C732" t="str">
        <f>RIGHT(Master_file3[[#This Row],[Match ID]], 5)</f>
        <v>7.1.1</v>
      </c>
      <c r="D732">
        <v>7</v>
      </c>
      <c r="E732">
        <v>1</v>
      </c>
      <c r="F732">
        <v>1</v>
      </c>
      <c r="G732">
        <v>0.58519015299999999</v>
      </c>
      <c r="H732">
        <v>0.54338485000000003</v>
      </c>
      <c r="I732">
        <v>0.99</v>
      </c>
      <c r="J732">
        <v>1</v>
      </c>
      <c r="K732">
        <v>1</v>
      </c>
      <c r="L732">
        <v>0.84</v>
      </c>
      <c r="M732">
        <v>0.33</v>
      </c>
      <c r="N732">
        <v>0.79400000000000004</v>
      </c>
      <c r="O732">
        <v>0.74299999999999999</v>
      </c>
      <c r="P732" t="s">
        <v>151</v>
      </c>
      <c r="Q732">
        <f>ABS(Master_file3[[#This Row],[Factor loading]])</f>
        <v>0.92</v>
      </c>
      <c r="R732" t="s">
        <v>1197</v>
      </c>
      <c r="S732">
        <f>IF(Master_file3[[#This Row],[Abs(loading)]] &gt;= 0.6, 1, 0)</f>
        <v>1</v>
      </c>
      <c r="T732">
        <f>IF(Master_file3[[#This Row],[Abs(loading)]]&gt;=0.7, 1, 0)</f>
        <v>1</v>
      </c>
    </row>
    <row r="733" spans="1:20" x14ac:dyDescent="0.2">
      <c r="A733" t="s">
        <v>1218</v>
      </c>
      <c r="B733" t="str">
        <f>LEFT(Master_file3[[#This Row],[Match ID]],3)</f>
        <v>7.2</v>
      </c>
      <c r="C733" t="str">
        <f>RIGHT(Master_file3[[#This Row],[Match ID]], 5)</f>
        <v>7.1.1</v>
      </c>
      <c r="D733">
        <v>7</v>
      </c>
      <c r="E733">
        <v>1</v>
      </c>
      <c r="F733">
        <v>0</v>
      </c>
      <c r="G733">
        <v>0.56143748999999998</v>
      </c>
      <c r="H733">
        <v>0.31575658899999998</v>
      </c>
      <c r="I733">
        <v>0.53</v>
      </c>
      <c r="J733">
        <v>0.4</v>
      </c>
      <c r="K733">
        <v>0.71</v>
      </c>
      <c r="L733">
        <v>0.8</v>
      </c>
      <c r="M733">
        <v>0.13</v>
      </c>
      <c r="N733">
        <v>0.68700000000000006</v>
      </c>
      <c r="O733">
        <v>0.68</v>
      </c>
      <c r="P733" t="s">
        <v>76</v>
      </c>
      <c r="Q733">
        <f>ABS(Master_file3[[#This Row],[Factor loading]])</f>
        <v>0.45</v>
      </c>
      <c r="R733" t="s">
        <v>1219</v>
      </c>
      <c r="S733">
        <f>IF(Master_file3[[#This Row],[Abs(loading)]] &gt;= 0.6, 1, 0)</f>
        <v>0</v>
      </c>
      <c r="T733">
        <f>IF(Master_file3[[#This Row],[Abs(loading)]]&gt;=0.7, 1, 0)</f>
        <v>0</v>
      </c>
    </row>
    <row r="734" spans="1:20" x14ac:dyDescent="0.2">
      <c r="A734" t="s">
        <v>1198</v>
      </c>
      <c r="B734" t="str">
        <f>LEFT(Master_file3[[#This Row],[Match ID]],3)</f>
        <v>7.1</v>
      </c>
      <c r="C734" t="str">
        <f>RIGHT(Master_file3[[#This Row],[Match ID]], 5)</f>
        <v>7.1.2</v>
      </c>
      <c r="D734">
        <v>7</v>
      </c>
      <c r="E734">
        <v>1</v>
      </c>
      <c r="F734">
        <v>1</v>
      </c>
      <c r="G734">
        <v>0.47946080099999999</v>
      </c>
      <c r="H734">
        <v>0.49901464600000001</v>
      </c>
      <c r="I734">
        <v>0.52</v>
      </c>
      <c r="J734">
        <v>0.05</v>
      </c>
      <c r="K734">
        <v>0.71</v>
      </c>
      <c r="L734">
        <v>0.73</v>
      </c>
      <c r="M734">
        <v>7.0000000000000007E-2</v>
      </c>
      <c r="N734">
        <v>0.59699999999999998</v>
      </c>
      <c r="O734">
        <v>0.66700000000000004</v>
      </c>
      <c r="P734" t="s">
        <v>247</v>
      </c>
      <c r="Q734">
        <f>ABS(Master_file3[[#This Row],[Factor loading]])</f>
        <v>0.86</v>
      </c>
      <c r="R734" t="s">
        <v>1199</v>
      </c>
      <c r="S734">
        <f>IF(Master_file3[[#This Row],[Abs(loading)]] &gt;= 0.6, 1, 0)</f>
        <v>1</v>
      </c>
      <c r="T734">
        <f>IF(Master_file3[[#This Row],[Abs(loading)]]&gt;=0.7, 1, 0)</f>
        <v>1</v>
      </c>
    </row>
    <row r="735" spans="1:20" x14ac:dyDescent="0.2">
      <c r="A735" t="s">
        <v>1220</v>
      </c>
      <c r="B735" t="str">
        <f>LEFT(Master_file3[[#This Row],[Match ID]],3)</f>
        <v>7.2</v>
      </c>
      <c r="C735" t="str">
        <f>RIGHT(Master_file3[[#This Row],[Match ID]], 5)</f>
        <v>7.1.2</v>
      </c>
      <c r="D735">
        <v>7</v>
      </c>
      <c r="E735">
        <v>1</v>
      </c>
      <c r="F735">
        <v>0</v>
      </c>
      <c r="G735">
        <v>0.55357866</v>
      </c>
      <c r="H735">
        <v>0.64470624899999995</v>
      </c>
      <c r="I735">
        <v>7.0000000000000007E-2</v>
      </c>
      <c r="J735">
        <v>0</v>
      </c>
      <c r="K735">
        <v>0.6</v>
      </c>
      <c r="L735">
        <v>0.76</v>
      </c>
      <c r="M735">
        <v>0.15</v>
      </c>
      <c r="N735">
        <v>0.69</v>
      </c>
      <c r="O735">
        <v>0.71599999999999997</v>
      </c>
      <c r="P735" t="s">
        <v>159</v>
      </c>
      <c r="Q735">
        <f>ABS(Master_file3[[#This Row],[Factor loading]])</f>
        <v>0.34</v>
      </c>
      <c r="R735" t="s">
        <v>1221</v>
      </c>
      <c r="S735">
        <f>IF(Master_file3[[#This Row],[Abs(loading)]] &gt;= 0.6, 1, 0)</f>
        <v>0</v>
      </c>
      <c r="T735">
        <f>IF(Master_file3[[#This Row],[Abs(loading)]]&gt;=0.7, 1, 0)</f>
        <v>0</v>
      </c>
    </row>
    <row r="736" spans="1:20" x14ac:dyDescent="0.2">
      <c r="A736" t="s">
        <v>1200</v>
      </c>
      <c r="B736" t="str">
        <f>LEFT(Master_file3[[#This Row],[Match ID]],3)</f>
        <v>7.1</v>
      </c>
      <c r="C736" t="str">
        <f>RIGHT(Master_file3[[#This Row],[Match ID]], 5)</f>
        <v>7.1.3</v>
      </c>
      <c r="D736">
        <v>7</v>
      </c>
      <c r="E736">
        <v>1</v>
      </c>
      <c r="F736">
        <v>1</v>
      </c>
      <c r="G736">
        <v>0.54294868200000002</v>
      </c>
      <c r="H736">
        <v>0.32222566000000002</v>
      </c>
      <c r="I736">
        <v>0.47</v>
      </c>
      <c r="J736">
        <v>0.12</v>
      </c>
      <c r="K736">
        <v>0.02</v>
      </c>
      <c r="L736">
        <v>0.84</v>
      </c>
      <c r="M736">
        <v>0.16</v>
      </c>
      <c r="N736">
        <v>0.66400000000000003</v>
      </c>
      <c r="O736">
        <v>0.66500000000000004</v>
      </c>
      <c r="P736" t="s">
        <v>22</v>
      </c>
      <c r="Q736">
        <f>ABS(Master_file3[[#This Row],[Factor loading]])</f>
        <v>0.84</v>
      </c>
      <c r="R736" t="s">
        <v>1201</v>
      </c>
      <c r="S736">
        <f>IF(Master_file3[[#This Row],[Abs(loading)]] &gt;= 0.6, 1, 0)</f>
        <v>1</v>
      </c>
      <c r="T736">
        <f>IF(Master_file3[[#This Row],[Abs(loading)]]&gt;=0.7, 1, 0)</f>
        <v>1</v>
      </c>
    </row>
    <row r="737" spans="1:20" x14ac:dyDescent="0.2">
      <c r="A737" t="s">
        <v>1222</v>
      </c>
      <c r="B737" t="str">
        <f>LEFT(Master_file3[[#This Row],[Match ID]],3)</f>
        <v>7.2</v>
      </c>
      <c r="C737" t="str">
        <f>RIGHT(Master_file3[[#This Row],[Match ID]], 5)</f>
        <v>7.1.3</v>
      </c>
      <c r="D737">
        <v>7</v>
      </c>
      <c r="E737">
        <v>1</v>
      </c>
      <c r="F737">
        <v>0</v>
      </c>
      <c r="G737">
        <v>0.55760817299999998</v>
      </c>
      <c r="H737">
        <v>0.43084925400000001</v>
      </c>
      <c r="I737">
        <v>0.91</v>
      </c>
      <c r="J737">
        <v>0.4</v>
      </c>
      <c r="K737">
        <v>0</v>
      </c>
      <c r="L737">
        <v>0.82</v>
      </c>
      <c r="M737">
        <v>0.09</v>
      </c>
      <c r="N737">
        <v>0.70599999999999996</v>
      </c>
      <c r="O737">
        <v>0.68899999999999995</v>
      </c>
      <c r="P737" t="s">
        <v>1223</v>
      </c>
      <c r="Q737">
        <f>ABS(Master_file3[[#This Row],[Factor loading]])</f>
        <v>0.43</v>
      </c>
      <c r="R737" t="s">
        <v>1224</v>
      </c>
      <c r="S737">
        <f>IF(Master_file3[[#This Row],[Abs(loading)]] &gt;= 0.6, 1, 0)</f>
        <v>0</v>
      </c>
      <c r="T737">
        <f>IF(Master_file3[[#This Row],[Abs(loading)]]&gt;=0.7, 1, 0)</f>
        <v>0</v>
      </c>
    </row>
    <row r="738" spans="1:20" x14ac:dyDescent="0.2">
      <c r="A738" t="s">
        <v>1202</v>
      </c>
      <c r="B738" t="str">
        <f>LEFT(Master_file3[[#This Row],[Match ID]],3)</f>
        <v>7.1</v>
      </c>
      <c r="C738" t="str">
        <f>RIGHT(Master_file3[[#This Row],[Match ID]], 5)</f>
        <v>7.1.4</v>
      </c>
      <c r="D738">
        <v>7</v>
      </c>
      <c r="E738">
        <v>1</v>
      </c>
      <c r="F738">
        <v>1</v>
      </c>
      <c r="G738">
        <v>0.48684013199999998</v>
      </c>
      <c r="H738">
        <v>0.30235084899999998</v>
      </c>
      <c r="I738">
        <v>0.89</v>
      </c>
      <c r="J738">
        <v>1</v>
      </c>
      <c r="K738">
        <v>0.99</v>
      </c>
      <c r="L738">
        <v>0.66</v>
      </c>
      <c r="M738">
        <v>0.19</v>
      </c>
      <c r="N738">
        <v>0.67400000000000004</v>
      </c>
      <c r="O738">
        <v>0.65700000000000003</v>
      </c>
      <c r="P738" t="s">
        <v>462</v>
      </c>
      <c r="Q738">
        <f>ABS(Master_file3[[#This Row],[Factor loading]])</f>
        <v>0.79</v>
      </c>
      <c r="R738" t="s">
        <v>1203</v>
      </c>
      <c r="S738">
        <f>IF(Master_file3[[#This Row],[Abs(loading)]] &gt;= 0.6, 1, 0)</f>
        <v>1</v>
      </c>
      <c r="T738">
        <f>IF(Master_file3[[#This Row],[Abs(loading)]]&gt;=0.7, 1, 0)</f>
        <v>1</v>
      </c>
    </row>
    <row r="739" spans="1:20" x14ac:dyDescent="0.2">
      <c r="A739" t="s">
        <v>1225</v>
      </c>
      <c r="B739" t="str">
        <f>LEFT(Master_file3[[#This Row],[Match ID]],3)</f>
        <v>7.2</v>
      </c>
      <c r="C739" t="str">
        <f>RIGHT(Master_file3[[#This Row],[Match ID]], 5)</f>
        <v>7.1.4</v>
      </c>
      <c r="D739">
        <v>7</v>
      </c>
      <c r="E739">
        <v>1</v>
      </c>
      <c r="F739">
        <v>0</v>
      </c>
      <c r="G739">
        <v>0.46532994599999999</v>
      </c>
      <c r="H739">
        <v>0.30009087899999998</v>
      </c>
      <c r="I739">
        <v>0.02</v>
      </c>
      <c r="J739">
        <v>0.02</v>
      </c>
      <c r="K739">
        <v>0.75</v>
      </c>
      <c r="L739">
        <v>0.65</v>
      </c>
      <c r="M739">
        <v>7.0000000000000007E-2</v>
      </c>
      <c r="N739">
        <v>0.64600000000000002</v>
      </c>
      <c r="O739">
        <v>0.63700000000000001</v>
      </c>
      <c r="P739" t="s">
        <v>1226</v>
      </c>
      <c r="Q739">
        <f>ABS(Master_file3[[#This Row],[Factor loading]])</f>
        <v>0.39</v>
      </c>
      <c r="R739" t="s">
        <v>1131</v>
      </c>
      <c r="S739">
        <f>IF(Master_file3[[#This Row],[Abs(loading)]] &gt;= 0.6, 1, 0)</f>
        <v>0</v>
      </c>
      <c r="T739">
        <f>IF(Master_file3[[#This Row],[Abs(loading)]]&gt;=0.7, 1, 0)</f>
        <v>0</v>
      </c>
    </row>
    <row r="740" spans="1:20" x14ac:dyDescent="0.2">
      <c r="A740" t="s">
        <v>1204</v>
      </c>
      <c r="B740" t="str">
        <f>LEFT(Master_file3[[#This Row],[Match ID]],3)</f>
        <v>7.1</v>
      </c>
      <c r="C740" t="str">
        <f>RIGHT(Master_file3[[#This Row],[Match ID]], 5)</f>
        <v>7.1.5</v>
      </c>
      <c r="D740">
        <v>7</v>
      </c>
      <c r="E740">
        <v>1</v>
      </c>
      <c r="F740">
        <v>1</v>
      </c>
      <c r="G740">
        <v>0.51392976000000001</v>
      </c>
      <c r="H740">
        <v>0.44437900200000002</v>
      </c>
      <c r="I740">
        <v>0.46</v>
      </c>
      <c r="J740">
        <v>0.01</v>
      </c>
      <c r="K740">
        <v>0.91</v>
      </c>
      <c r="L740">
        <v>0.71</v>
      </c>
      <c r="M740">
        <v>0.22</v>
      </c>
      <c r="N740">
        <v>0.64900000000000002</v>
      </c>
      <c r="O740">
        <v>0.56599999999999995</v>
      </c>
      <c r="P740" t="s">
        <v>969</v>
      </c>
      <c r="Q740">
        <f>ABS(Master_file3[[#This Row],[Factor loading]])</f>
        <v>0.85</v>
      </c>
      <c r="R740" t="s">
        <v>1205</v>
      </c>
      <c r="S740">
        <f>IF(Master_file3[[#This Row],[Abs(loading)]] &gt;= 0.6, 1, 0)</f>
        <v>1</v>
      </c>
      <c r="T740">
        <f>IF(Master_file3[[#This Row],[Abs(loading)]]&gt;=0.7, 1, 0)</f>
        <v>1</v>
      </c>
    </row>
    <row r="741" spans="1:20" x14ac:dyDescent="0.2">
      <c r="A741" t="s">
        <v>1227</v>
      </c>
      <c r="B741" t="str">
        <f>LEFT(Master_file3[[#This Row],[Match ID]],3)</f>
        <v>7.2</v>
      </c>
      <c r="C741" t="str">
        <f>RIGHT(Master_file3[[#This Row],[Match ID]], 5)</f>
        <v>7.1.5</v>
      </c>
      <c r="D741">
        <v>7</v>
      </c>
      <c r="E741">
        <v>1</v>
      </c>
      <c r="F741">
        <v>0</v>
      </c>
      <c r="G741">
        <v>0.53126679099999996</v>
      </c>
      <c r="H741">
        <v>0.29978379599999999</v>
      </c>
      <c r="I741">
        <v>0.46</v>
      </c>
      <c r="J741">
        <v>0.01</v>
      </c>
      <c r="K741">
        <v>0.03</v>
      </c>
      <c r="L741">
        <v>0.68</v>
      </c>
      <c r="M741">
        <v>0.1</v>
      </c>
      <c r="N741">
        <v>0.61</v>
      </c>
      <c r="O741">
        <v>0.6</v>
      </c>
      <c r="P741" t="s">
        <v>752</v>
      </c>
      <c r="Q741">
        <f>ABS(Master_file3[[#This Row],[Factor loading]])</f>
        <v>0.32</v>
      </c>
      <c r="R741" t="s">
        <v>1228</v>
      </c>
      <c r="S741">
        <f>IF(Master_file3[[#This Row],[Abs(loading)]] &gt;= 0.6, 1, 0)</f>
        <v>0</v>
      </c>
      <c r="T741">
        <f>IF(Master_file3[[#This Row],[Abs(loading)]]&gt;=0.7, 1, 0)</f>
        <v>0</v>
      </c>
    </row>
    <row r="742" spans="1:20" x14ac:dyDescent="0.2">
      <c r="A742" t="s">
        <v>1206</v>
      </c>
      <c r="B742" t="str">
        <f>LEFT(Master_file3[[#This Row],[Match ID]],3)</f>
        <v>7.1</v>
      </c>
      <c r="C742" t="str">
        <f>RIGHT(Master_file3[[#This Row],[Match ID]], 5)</f>
        <v>7.2.1</v>
      </c>
      <c r="D742">
        <v>7</v>
      </c>
      <c r="E742">
        <v>1</v>
      </c>
      <c r="F742">
        <v>0</v>
      </c>
      <c r="G742">
        <v>0.49446504099999999</v>
      </c>
      <c r="H742">
        <v>0.33042123899999998</v>
      </c>
      <c r="I742">
        <v>0.04</v>
      </c>
      <c r="J742">
        <v>0</v>
      </c>
      <c r="K742">
        <v>0</v>
      </c>
      <c r="L742">
        <v>0.6</v>
      </c>
      <c r="M742">
        <v>-0.03</v>
      </c>
      <c r="N742">
        <v>0.53100000000000003</v>
      </c>
      <c r="O742">
        <v>0.58899999999999997</v>
      </c>
      <c r="P742" t="s">
        <v>1207</v>
      </c>
      <c r="Q742">
        <f>ABS(Master_file3[[#This Row],[Factor loading]])</f>
        <v>0.36</v>
      </c>
      <c r="R742" t="s">
        <v>1208</v>
      </c>
      <c r="S742">
        <f>IF(Master_file3[[#This Row],[Abs(loading)]] &gt;= 0.6, 1, 0)</f>
        <v>0</v>
      </c>
      <c r="T742">
        <f>IF(Master_file3[[#This Row],[Abs(loading)]]&gt;=0.7, 1, 0)</f>
        <v>0</v>
      </c>
    </row>
    <row r="743" spans="1:20" x14ac:dyDescent="0.2">
      <c r="A743" t="s">
        <v>1229</v>
      </c>
      <c r="B743" t="str">
        <f>LEFT(Master_file3[[#This Row],[Match ID]],3)</f>
        <v>7.2</v>
      </c>
      <c r="C743" t="str">
        <f>RIGHT(Master_file3[[#This Row],[Match ID]], 5)</f>
        <v>7.2.1</v>
      </c>
      <c r="D743">
        <v>7</v>
      </c>
      <c r="E743">
        <v>1</v>
      </c>
      <c r="F743">
        <v>1</v>
      </c>
      <c r="G743">
        <v>0.56307414</v>
      </c>
      <c r="H743">
        <v>0.44119364</v>
      </c>
      <c r="I743">
        <v>0.04</v>
      </c>
      <c r="J743">
        <v>0.01</v>
      </c>
      <c r="K743">
        <v>0</v>
      </c>
      <c r="L743">
        <v>0.66</v>
      </c>
      <c r="M743">
        <v>0.1</v>
      </c>
      <c r="N743">
        <v>0.65600000000000003</v>
      </c>
      <c r="O743">
        <v>0.69599999999999995</v>
      </c>
      <c r="P743" t="s">
        <v>591</v>
      </c>
      <c r="Q743">
        <f>ABS(Master_file3[[#This Row],[Factor loading]])</f>
        <v>0.87</v>
      </c>
      <c r="R743" t="s">
        <v>1230</v>
      </c>
      <c r="S743">
        <f>IF(Master_file3[[#This Row],[Abs(loading)]] &gt;= 0.6, 1, 0)</f>
        <v>1</v>
      </c>
      <c r="T743">
        <f>IF(Master_file3[[#This Row],[Abs(loading)]]&gt;=0.7, 1, 0)</f>
        <v>1</v>
      </c>
    </row>
    <row r="744" spans="1:20" x14ac:dyDescent="0.2">
      <c r="A744" t="s">
        <v>1209</v>
      </c>
      <c r="B744" t="str">
        <f>LEFT(Master_file3[[#This Row],[Match ID]],3)</f>
        <v>7.1</v>
      </c>
      <c r="C744" t="str">
        <f>RIGHT(Master_file3[[#This Row],[Match ID]], 5)</f>
        <v>7.2.2</v>
      </c>
      <c r="D744">
        <v>7</v>
      </c>
      <c r="E744">
        <v>1</v>
      </c>
      <c r="F744">
        <v>0</v>
      </c>
      <c r="G744">
        <v>0.501345135</v>
      </c>
      <c r="H744">
        <v>0.362359822</v>
      </c>
      <c r="I744">
        <v>0.86</v>
      </c>
      <c r="J744">
        <v>0.69</v>
      </c>
      <c r="K744">
        <v>0.01</v>
      </c>
      <c r="L744">
        <v>0.73</v>
      </c>
      <c r="M744">
        <v>-0.02</v>
      </c>
      <c r="N744">
        <v>0.53900000000000003</v>
      </c>
      <c r="O744">
        <v>0.63900000000000001</v>
      </c>
      <c r="P744" t="s">
        <v>1020</v>
      </c>
      <c r="Q744">
        <f>ABS(Master_file3[[#This Row],[Factor loading]])</f>
        <v>0.28000000000000003</v>
      </c>
      <c r="R744" t="s">
        <v>1210</v>
      </c>
      <c r="S744">
        <f>IF(Master_file3[[#This Row],[Abs(loading)]] &gt;= 0.6, 1, 0)</f>
        <v>0</v>
      </c>
      <c r="T744">
        <f>IF(Master_file3[[#This Row],[Abs(loading)]]&gt;=0.7, 1, 0)</f>
        <v>0</v>
      </c>
    </row>
    <row r="745" spans="1:20" x14ac:dyDescent="0.2">
      <c r="A745" t="s">
        <v>1231</v>
      </c>
      <c r="B745" t="str">
        <f>LEFT(Master_file3[[#This Row],[Match ID]],3)</f>
        <v>7.2</v>
      </c>
      <c r="C745" t="str">
        <f>RIGHT(Master_file3[[#This Row],[Match ID]], 5)</f>
        <v>7.2.2</v>
      </c>
      <c r="D745">
        <v>7</v>
      </c>
      <c r="E745">
        <v>1</v>
      </c>
      <c r="F745">
        <v>1</v>
      </c>
      <c r="G745">
        <v>0.54811201200000004</v>
      </c>
      <c r="H745">
        <v>0.46961557900000001</v>
      </c>
      <c r="I745">
        <v>0.42</v>
      </c>
      <c r="J745">
        <v>0.24</v>
      </c>
      <c r="K745">
        <v>0.06</v>
      </c>
      <c r="L745">
        <v>0.76</v>
      </c>
      <c r="M745">
        <v>0.12</v>
      </c>
      <c r="N745">
        <v>0.62</v>
      </c>
      <c r="O745">
        <v>0.70499999999999996</v>
      </c>
      <c r="P745" t="s">
        <v>304</v>
      </c>
      <c r="Q745">
        <f>ABS(Master_file3[[#This Row],[Factor loading]])</f>
        <v>0.88</v>
      </c>
      <c r="R745" t="s">
        <v>1232</v>
      </c>
      <c r="S745">
        <f>IF(Master_file3[[#This Row],[Abs(loading)]] &gt;= 0.6, 1, 0)</f>
        <v>1</v>
      </c>
      <c r="T745">
        <f>IF(Master_file3[[#This Row],[Abs(loading)]]&gt;=0.7, 1, 0)</f>
        <v>1</v>
      </c>
    </row>
    <row r="746" spans="1:20" x14ac:dyDescent="0.2">
      <c r="A746" t="s">
        <v>1211</v>
      </c>
      <c r="B746" t="str">
        <f>LEFT(Master_file3[[#This Row],[Match ID]],3)</f>
        <v>7.1</v>
      </c>
      <c r="C746" t="str">
        <f>RIGHT(Master_file3[[#This Row],[Match ID]], 5)</f>
        <v>7.2.3</v>
      </c>
      <c r="D746">
        <v>7</v>
      </c>
      <c r="E746">
        <v>0</v>
      </c>
      <c r="F746">
        <v>0</v>
      </c>
      <c r="G746">
        <v>0.51301390899999999</v>
      </c>
      <c r="H746">
        <v>0.463936776</v>
      </c>
      <c r="I746">
        <v>0.82</v>
      </c>
      <c r="J746">
        <v>0.84</v>
      </c>
      <c r="K746">
        <v>0.97</v>
      </c>
      <c r="L746">
        <v>0.72</v>
      </c>
      <c r="M746">
        <v>-0.01</v>
      </c>
      <c r="N746">
        <v>0.624</v>
      </c>
      <c r="O746">
        <v>0.745</v>
      </c>
      <c r="P746" t="s">
        <v>31</v>
      </c>
      <c r="Q746">
        <f>ABS(Master_file3[[#This Row],[Factor loading]])</f>
        <v>0.41</v>
      </c>
      <c r="R746" t="s">
        <v>1212</v>
      </c>
      <c r="S746">
        <f>IF(Master_file3[[#This Row],[Abs(loading)]] &gt;= 0.6, 1, 0)</f>
        <v>0</v>
      </c>
      <c r="T746">
        <f>IF(Master_file3[[#This Row],[Abs(loading)]]&gt;=0.7, 1, 0)</f>
        <v>0</v>
      </c>
    </row>
    <row r="747" spans="1:20" x14ac:dyDescent="0.2">
      <c r="A747" t="s">
        <v>1233</v>
      </c>
      <c r="B747" t="str">
        <f>LEFT(Master_file3[[#This Row],[Match ID]],3)</f>
        <v>7.2</v>
      </c>
      <c r="C747" t="str">
        <f>RIGHT(Master_file3[[#This Row],[Match ID]], 5)</f>
        <v>7.2.3</v>
      </c>
      <c r="D747">
        <v>7</v>
      </c>
      <c r="E747">
        <v>0</v>
      </c>
      <c r="F747">
        <v>1</v>
      </c>
      <c r="G747">
        <v>0.58757412399999998</v>
      </c>
      <c r="H747">
        <v>0.63009166699999997</v>
      </c>
      <c r="I747">
        <v>0.93</v>
      </c>
      <c r="J747">
        <v>0.94</v>
      </c>
      <c r="K747">
        <v>0.96</v>
      </c>
      <c r="L747">
        <v>0.76</v>
      </c>
      <c r="M747">
        <v>0.17</v>
      </c>
      <c r="N747">
        <v>0.71699999999999997</v>
      </c>
      <c r="O747">
        <v>0.85099999999999998</v>
      </c>
      <c r="P747" t="s">
        <v>416</v>
      </c>
      <c r="Q747">
        <f>ABS(Master_file3[[#This Row],[Factor loading]])</f>
        <v>0.91</v>
      </c>
      <c r="R747" t="s">
        <v>1234</v>
      </c>
      <c r="S747">
        <f>IF(Master_file3[[#This Row],[Abs(loading)]] &gt;= 0.6, 1, 0)</f>
        <v>1</v>
      </c>
      <c r="T747">
        <f>IF(Master_file3[[#This Row],[Abs(loading)]]&gt;=0.7, 1, 0)</f>
        <v>1</v>
      </c>
    </row>
    <row r="748" spans="1:20" x14ac:dyDescent="0.2">
      <c r="A748" t="s">
        <v>1213</v>
      </c>
      <c r="B748" t="str">
        <f>LEFT(Master_file3[[#This Row],[Match ID]],3)</f>
        <v>7.1</v>
      </c>
      <c r="C748" t="str">
        <f>RIGHT(Master_file3[[#This Row],[Match ID]], 5)</f>
        <v>7.2.4</v>
      </c>
      <c r="D748">
        <v>7</v>
      </c>
      <c r="E748">
        <v>0</v>
      </c>
      <c r="F748">
        <v>0</v>
      </c>
      <c r="G748">
        <v>0.46125244500000001</v>
      </c>
      <c r="H748">
        <v>0.20244967899999999</v>
      </c>
      <c r="I748">
        <v>0.01</v>
      </c>
      <c r="J748">
        <v>0</v>
      </c>
      <c r="K748">
        <v>0.01</v>
      </c>
      <c r="L748">
        <v>0.69</v>
      </c>
      <c r="M748">
        <v>0.02</v>
      </c>
      <c r="N748">
        <v>0.59299999999999997</v>
      </c>
      <c r="O748">
        <v>0.624</v>
      </c>
      <c r="P748" t="s">
        <v>1214</v>
      </c>
      <c r="Q748">
        <f>ABS(Master_file3[[#This Row],[Factor loading]])</f>
        <v>0.42</v>
      </c>
      <c r="R748" t="s">
        <v>1215</v>
      </c>
      <c r="S748">
        <f>IF(Master_file3[[#This Row],[Abs(loading)]] &gt;= 0.6, 1, 0)</f>
        <v>0</v>
      </c>
      <c r="T748">
        <f>IF(Master_file3[[#This Row],[Abs(loading)]]&gt;=0.7, 1, 0)</f>
        <v>0</v>
      </c>
    </row>
    <row r="749" spans="1:20" x14ac:dyDescent="0.2">
      <c r="A749" t="s">
        <v>1235</v>
      </c>
      <c r="B749" t="str">
        <f>LEFT(Master_file3[[#This Row],[Match ID]],3)</f>
        <v>7.2</v>
      </c>
      <c r="C749" t="str">
        <f>RIGHT(Master_file3[[#This Row],[Match ID]], 5)</f>
        <v>7.2.4</v>
      </c>
      <c r="D749">
        <v>7</v>
      </c>
      <c r="E749">
        <v>0</v>
      </c>
      <c r="F749">
        <v>1</v>
      </c>
      <c r="G749">
        <v>0.55516318899999995</v>
      </c>
      <c r="H749">
        <v>0.30654451300000002</v>
      </c>
      <c r="I749">
        <v>0.03</v>
      </c>
      <c r="J749">
        <v>0</v>
      </c>
      <c r="K749">
        <v>0</v>
      </c>
      <c r="L749">
        <v>0.7</v>
      </c>
      <c r="M749">
        <v>0.03</v>
      </c>
      <c r="N749">
        <v>0.65400000000000003</v>
      </c>
      <c r="O749">
        <v>0.63500000000000001</v>
      </c>
      <c r="P749" t="s">
        <v>151</v>
      </c>
      <c r="Q749">
        <f>ABS(Master_file3[[#This Row],[Factor loading]])</f>
        <v>0.92</v>
      </c>
      <c r="R749" t="s">
        <v>1236</v>
      </c>
      <c r="S749">
        <f>IF(Master_file3[[#This Row],[Abs(loading)]] &gt;= 0.6, 1, 0)</f>
        <v>1</v>
      </c>
      <c r="T749">
        <f>IF(Master_file3[[#This Row],[Abs(loading)]]&gt;=0.7, 1, 0)</f>
        <v>1</v>
      </c>
    </row>
    <row r="750" spans="1:20" x14ac:dyDescent="0.2">
      <c r="A750" t="s">
        <v>1216</v>
      </c>
      <c r="B750" t="str">
        <f>LEFT(Master_file3[[#This Row],[Match ID]],3)</f>
        <v>7.1</v>
      </c>
      <c r="C750" t="str">
        <f>RIGHT(Master_file3[[#This Row],[Match ID]], 5)</f>
        <v>7.2.5</v>
      </c>
      <c r="D750">
        <v>7</v>
      </c>
      <c r="E750">
        <v>0</v>
      </c>
      <c r="F750">
        <v>0</v>
      </c>
      <c r="G750">
        <v>0.57890564600000005</v>
      </c>
      <c r="H750">
        <v>0.62591463300000005</v>
      </c>
      <c r="I750">
        <v>0.06</v>
      </c>
      <c r="J750">
        <v>0.01</v>
      </c>
      <c r="K750">
        <v>7.0000000000000007E-2</v>
      </c>
      <c r="L750">
        <v>0.71</v>
      </c>
      <c r="M750">
        <v>0.01</v>
      </c>
      <c r="N750">
        <v>0.55100000000000005</v>
      </c>
      <c r="O750">
        <v>0.68899999999999995</v>
      </c>
      <c r="P750" t="s">
        <v>363</v>
      </c>
      <c r="Q750">
        <f>ABS(Master_file3[[#This Row],[Factor loading]])</f>
        <v>0.37</v>
      </c>
      <c r="R750" t="s">
        <v>1217</v>
      </c>
      <c r="S750">
        <f>IF(Master_file3[[#This Row],[Abs(loading)]] &gt;= 0.6, 1, 0)</f>
        <v>0</v>
      </c>
      <c r="T750">
        <f>IF(Master_file3[[#This Row],[Abs(loading)]]&gt;=0.7, 1, 0)</f>
        <v>0</v>
      </c>
    </row>
    <row r="751" spans="1:20" x14ac:dyDescent="0.2">
      <c r="A751" t="s">
        <v>1237</v>
      </c>
      <c r="B751" t="str">
        <f>LEFT(Master_file3[[#This Row],[Match ID]],3)</f>
        <v>7.2</v>
      </c>
      <c r="C751" t="str">
        <f>RIGHT(Master_file3[[#This Row],[Match ID]], 5)</f>
        <v>7.2.5</v>
      </c>
      <c r="D751">
        <v>7</v>
      </c>
      <c r="E751">
        <v>0</v>
      </c>
      <c r="F751">
        <v>1</v>
      </c>
      <c r="G751">
        <v>0.56802130399999995</v>
      </c>
      <c r="H751">
        <v>0.55372124899999997</v>
      </c>
      <c r="I751">
        <v>0.02</v>
      </c>
      <c r="J751">
        <v>0</v>
      </c>
      <c r="K751">
        <v>0</v>
      </c>
      <c r="L751">
        <v>0.74</v>
      </c>
      <c r="M751">
        <v>0.11</v>
      </c>
      <c r="N751">
        <v>0.52600000000000002</v>
      </c>
      <c r="O751">
        <v>0.68200000000000005</v>
      </c>
      <c r="P751" t="s">
        <v>238</v>
      </c>
      <c r="Q751">
        <f>ABS(Master_file3[[#This Row],[Factor loading]])</f>
        <v>0.8</v>
      </c>
      <c r="R751" t="s">
        <v>1031</v>
      </c>
      <c r="S751">
        <f>IF(Master_file3[[#This Row],[Abs(loading)]] &gt;= 0.6, 1, 0)</f>
        <v>1</v>
      </c>
      <c r="T751">
        <f>IF(Master_file3[[#This Row],[Abs(loading)]]&gt;=0.7, 1, 0)</f>
        <v>1</v>
      </c>
    </row>
    <row r="752" spans="1:20" x14ac:dyDescent="0.2">
      <c r="A752" t="s">
        <v>1238</v>
      </c>
      <c r="B752" t="str">
        <f>LEFT(Master_file3[[#This Row],[Match ID]],3)</f>
        <v>8.1</v>
      </c>
      <c r="C752" t="str">
        <f>RIGHT(Master_file3[[#This Row],[Match ID]], 5)</f>
        <v>8.1.1</v>
      </c>
      <c r="D752">
        <v>8</v>
      </c>
      <c r="E752">
        <v>0</v>
      </c>
      <c r="F752">
        <v>1</v>
      </c>
      <c r="G752">
        <v>0.72413380599999999</v>
      </c>
      <c r="H752">
        <v>0.92866325400000005</v>
      </c>
      <c r="I752">
        <v>0.99</v>
      </c>
      <c r="J752">
        <v>1</v>
      </c>
      <c r="K752">
        <v>0.99</v>
      </c>
      <c r="L752">
        <v>0.6</v>
      </c>
      <c r="M752">
        <v>0.42</v>
      </c>
      <c r="N752">
        <v>0.68700000000000006</v>
      </c>
      <c r="O752">
        <v>0.72899999999999998</v>
      </c>
      <c r="P752" t="s">
        <v>91</v>
      </c>
      <c r="Q752">
        <f>ABS(Master_file3[[#This Row],[Factor loading]])</f>
        <v>0.75</v>
      </c>
      <c r="R752" t="s">
        <v>1239</v>
      </c>
      <c r="S752">
        <f>IF(Master_file3[[#This Row],[Abs(loading)]] &gt;= 0.6, 1, 0)</f>
        <v>1</v>
      </c>
      <c r="T752">
        <f>IF(Master_file3[[#This Row],[Abs(loading)]]&gt;=0.7, 1, 0)</f>
        <v>1</v>
      </c>
    </row>
    <row r="753" spans="1:20" x14ac:dyDescent="0.2">
      <c r="A753" t="s">
        <v>1262</v>
      </c>
      <c r="B753" t="str">
        <f>LEFT(Master_file3[[#This Row],[Match ID]],3)</f>
        <v>8.2</v>
      </c>
      <c r="C753" t="str">
        <f>RIGHT(Master_file3[[#This Row],[Match ID]], 5)</f>
        <v>8.1.1</v>
      </c>
      <c r="D753">
        <v>8</v>
      </c>
      <c r="E753">
        <v>0</v>
      </c>
      <c r="F753">
        <v>0</v>
      </c>
      <c r="G753">
        <v>0.666950445</v>
      </c>
      <c r="H753">
        <v>0.84787458199999999</v>
      </c>
      <c r="I753">
        <v>0.99</v>
      </c>
      <c r="J753">
        <v>1</v>
      </c>
      <c r="K753">
        <v>0.42</v>
      </c>
      <c r="L753">
        <v>0.45</v>
      </c>
      <c r="M753">
        <v>0.18</v>
      </c>
      <c r="N753">
        <v>0.60099999999999998</v>
      </c>
      <c r="O753">
        <v>0.67300000000000004</v>
      </c>
      <c r="P753" t="s">
        <v>213</v>
      </c>
      <c r="Q753">
        <f>ABS(Master_file3[[#This Row],[Factor loading]])</f>
        <v>0.08</v>
      </c>
      <c r="R753" t="s">
        <v>1263</v>
      </c>
      <c r="S753">
        <f>IF(Master_file3[[#This Row],[Abs(loading)]] &gt;= 0.6, 1, 0)</f>
        <v>0</v>
      </c>
      <c r="T753">
        <f>IF(Master_file3[[#This Row],[Abs(loading)]]&gt;=0.7, 1, 0)</f>
        <v>0</v>
      </c>
    </row>
    <row r="754" spans="1:20" x14ac:dyDescent="0.2">
      <c r="A754" t="s">
        <v>1287</v>
      </c>
      <c r="B754" t="str">
        <f>LEFT(Master_file3[[#This Row],[Match ID]],3)</f>
        <v>8.3</v>
      </c>
      <c r="C754" t="str">
        <f>RIGHT(Master_file3[[#This Row],[Match ID]], 5)</f>
        <v>8.1.1</v>
      </c>
      <c r="D754">
        <v>8</v>
      </c>
      <c r="E754">
        <v>0</v>
      </c>
      <c r="F754">
        <v>0</v>
      </c>
      <c r="G754">
        <v>0.72161699300000004</v>
      </c>
      <c r="H754">
        <v>0.93090373299999996</v>
      </c>
      <c r="I754">
        <v>0.96</v>
      </c>
      <c r="J754">
        <v>1</v>
      </c>
      <c r="K754">
        <v>0.3</v>
      </c>
      <c r="L754">
        <v>0.51</v>
      </c>
      <c r="M754">
        <v>0.22</v>
      </c>
      <c r="N754">
        <v>0.64</v>
      </c>
      <c r="O754">
        <v>0.65700000000000003</v>
      </c>
      <c r="P754" t="s">
        <v>57</v>
      </c>
      <c r="Q754">
        <f>ABS(Master_file3[[#This Row],[Factor loading]])</f>
        <v>0.02</v>
      </c>
      <c r="R754" t="s">
        <v>1288</v>
      </c>
      <c r="S754">
        <f>IF(Master_file3[[#This Row],[Abs(loading)]] &gt;= 0.6, 1, 0)</f>
        <v>0</v>
      </c>
      <c r="T754">
        <f>IF(Master_file3[[#This Row],[Abs(loading)]]&gt;=0.7, 1, 0)</f>
        <v>0</v>
      </c>
    </row>
    <row r="755" spans="1:20" x14ac:dyDescent="0.2">
      <c r="A755" t="s">
        <v>1311</v>
      </c>
      <c r="B755" t="str">
        <f>LEFT(Master_file3[[#This Row],[Match ID]],3)</f>
        <v>8.4</v>
      </c>
      <c r="C755" t="str">
        <f>RIGHT(Master_file3[[#This Row],[Match ID]], 5)</f>
        <v>8.1.1</v>
      </c>
      <c r="D755">
        <v>8</v>
      </c>
      <c r="E755">
        <v>0</v>
      </c>
      <c r="F755">
        <v>0</v>
      </c>
      <c r="G755">
        <v>0.70293744700000005</v>
      </c>
      <c r="H755">
        <v>0.83480882599999995</v>
      </c>
      <c r="I755">
        <v>0.98</v>
      </c>
      <c r="J755">
        <v>0.95</v>
      </c>
      <c r="K755">
        <v>0.11</v>
      </c>
      <c r="L755">
        <v>0.5</v>
      </c>
      <c r="M755">
        <v>0.02</v>
      </c>
      <c r="N755">
        <v>0.56699999999999995</v>
      </c>
      <c r="O755">
        <v>0.65</v>
      </c>
      <c r="P755" t="s">
        <v>64</v>
      </c>
      <c r="Q755">
        <f>ABS(Master_file3[[#This Row],[Factor loading]])</f>
        <v>0.04</v>
      </c>
      <c r="R755" t="s">
        <v>25</v>
      </c>
      <c r="S755">
        <f>IF(Master_file3[[#This Row],[Abs(loading)]] &gt;= 0.6, 1, 0)</f>
        <v>0</v>
      </c>
      <c r="T755">
        <f>IF(Master_file3[[#This Row],[Abs(loading)]]&gt;=0.7, 1, 0)</f>
        <v>0</v>
      </c>
    </row>
    <row r="756" spans="1:20" x14ac:dyDescent="0.2">
      <c r="A756" t="s">
        <v>1336</v>
      </c>
      <c r="B756" t="str">
        <f>LEFT(Master_file3[[#This Row],[Match ID]],3)</f>
        <v>8.5</v>
      </c>
      <c r="C756" t="str">
        <f>RIGHT(Master_file3[[#This Row],[Match ID]], 5)</f>
        <v>8.1.1</v>
      </c>
      <c r="D756">
        <v>8</v>
      </c>
      <c r="E756">
        <v>0</v>
      </c>
      <c r="F756">
        <v>0</v>
      </c>
      <c r="G756">
        <v>0.72174452200000005</v>
      </c>
      <c r="H756">
        <v>0.84447938199999995</v>
      </c>
      <c r="I756">
        <v>0.98</v>
      </c>
      <c r="J756">
        <v>0.99</v>
      </c>
      <c r="K756">
        <v>0.09</v>
      </c>
      <c r="L756">
        <v>0.45</v>
      </c>
      <c r="M756">
        <v>0.15</v>
      </c>
      <c r="N756">
        <v>0.60899999999999999</v>
      </c>
      <c r="O756">
        <v>0.68</v>
      </c>
      <c r="P756" t="s">
        <v>206</v>
      </c>
      <c r="Q756">
        <f>ABS(Master_file3[[#This Row],[Factor loading]])</f>
        <v>0.05</v>
      </c>
      <c r="R756" t="s">
        <v>25</v>
      </c>
      <c r="S756">
        <f>IF(Master_file3[[#This Row],[Abs(loading)]] &gt;= 0.6, 1, 0)</f>
        <v>0</v>
      </c>
      <c r="T756">
        <f>IF(Master_file3[[#This Row],[Abs(loading)]]&gt;=0.7, 1, 0)</f>
        <v>0</v>
      </c>
    </row>
    <row r="757" spans="1:20" x14ac:dyDescent="0.2">
      <c r="A757" t="s">
        <v>1358</v>
      </c>
      <c r="B757" t="str">
        <f>LEFT(Master_file3[[#This Row],[Match ID]],3)</f>
        <v>8.6</v>
      </c>
      <c r="C757" t="str">
        <f>RIGHT(Master_file3[[#This Row],[Match ID]], 5)</f>
        <v>8.1.1</v>
      </c>
      <c r="D757">
        <v>8</v>
      </c>
      <c r="E757">
        <v>0</v>
      </c>
      <c r="F757">
        <v>0</v>
      </c>
      <c r="G757">
        <v>0.65844131100000003</v>
      </c>
      <c r="H757">
        <v>0.80536448999999999</v>
      </c>
      <c r="I757">
        <v>0.99</v>
      </c>
      <c r="J757">
        <v>1</v>
      </c>
      <c r="K757">
        <v>0.27</v>
      </c>
      <c r="L757">
        <v>0.41</v>
      </c>
      <c r="M757">
        <v>0.06</v>
      </c>
      <c r="N757">
        <v>0.61499999999999999</v>
      </c>
      <c r="O757">
        <v>0.65500000000000003</v>
      </c>
      <c r="P757" t="s">
        <v>62</v>
      </c>
      <c r="Q757">
        <f>ABS(Master_file3[[#This Row],[Factor loading]])</f>
        <v>7.0000000000000007E-2</v>
      </c>
      <c r="R757" t="s">
        <v>25</v>
      </c>
      <c r="S757">
        <f>IF(Master_file3[[#This Row],[Abs(loading)]] &gt;= 0.6, 1, 0)</f>
        <v>0</v>
      </c>
      <c r="T757">
        <f>IF(Master_file3[[#This Row],[Abs(loading)]]&gt;=0.7, 1, 0)</f>
        <v>0</v>
      </c>
    </row>
    <row r="758" spans="1:20" x14ac:dyDescent="0.2">
      <c r="A758" t="s">
        <v>1240</v>
      </c>
      <c r="B758" t="str">
        <f>LEFT(Master_file3[[#This Row],[Match ID]],3)</f>
        <v>8.1</v>
      </c>
      <c r="C758" t="str">
        <f>RIGHT(Master_file3[[#This Row],[Match ID]], 5)</f>
        <v>8.1.2</v>
      </c>
      <c r="D758">
        <v>8</v>
      </c>
      <c r="E758">
        <v>0</v>
      </c>
      <c r="F758">
        <v>1</v>
      </c>
      <c r="G758">
        <v>0.67907307500000003</v>
      </c>
      <c r="H758">
        <v>0.93121248499999998</v>
      </c>
      <c r="I758">
        <v>0.99</v>
      </c>
      <c r="J758">
        <v>1</v>
      </c>
      <c r="K758">
        <v>0.99</v>
      </c>
      <c r="L758">
        <v>0.63</v>
      </c>
      <c r="M758">
        <v>0.47</v>
      </c>
      <c r="N758">
        <v>0.69</v>
      </c>
      <c r="O758">
        <v>0.73199999999999998</v>
      </c>
      <c r="P758" t="s">
        <v>190</v>
      </c>
      <c r="Q758">
        <f>ABS(Master_file3[[#This Row],[Factor loading]])</f>
        <v>0.69</v>
      </c>
      <c r="R758" t="s">
        <v>544</v>
      </c>
      <c r="S758">
        <f>IF(Master_file3[[#This Row],[Abs(loading)]] &gt;= 0.6, 1, 0)</f>
        <v>1</v>
      </c>
      <c r="T758">
        <f>IF(Master_file3[[#This Row],[Abs(loading)]]&gt;=0.7, 1, 0)</f>
        <v>0</v>
      </c>
    </row>
    <row r="759" spans="1:20" x14ac:dyDescent="0.2">
      <c r="A759" t="s">
        <v>1264</v>
      </c>
      <c r="B759" t="str">
        <f>LEFT(Master_file3[[#This Row],[Match ID]],3)</f>
        <v>8.2</v>
      </c>
      <c r="C759" t="str">
        <f>RIGHT(Master_file3[[#This Row],[Match ID]], 5)</f>
        <v>8.1.2</v>
      </c>
      <c r="D759">
        <v>8</v>
      </c>
      <c r="E759">
        <v>0</v>
      </c>
      <c r="F759">
        <v>0</v>
      </c>
      <c r="G759">
        <v>0.590348333</v>
      </c>
      <c r="H759">
        <v>0.81101667899999996</v>
      </c>
      <c r="I759">
        <v>0.99</v>
      </c>
      <c r="J759">
        <v>0.99</v>
      </c>
      <c r="K759">
        <v>0.03</v>
      </c>
      <c r="L759">
        <v>0.45</v>
      </c>
      <c r="M759">
        <v>0.15</v>
      </c>
      <c r="N759">
        <v>0.57099999999999995</v>
      </c>
      <c r="O759">
        <v>0.69599999999999995</v>
      </c>
      <c r="P759" t="s">
        <v>49</v>
      </c>
      <c r="Q759">
        <f>ABS(Master_file3[[#This Row],[Factor loading]])</f>
        <v>0.15</v>
      </c>
      <c r="R759" t="s">
        <v>1265</v>
      </c>
      <c r="S759">
        <f>IF(Master_file3[[#This Row],[Abs(loading)]] &gt;= 0.6, 1, 0)</f>
        <v>0</v>
      </c>
      <c r="T759">
        <f>IF(Master_file3[[#This Row],[Abs(loading)]]&gt;=0.7, 1, 0)</f>
        <v>0</v>
      </c>
    </row>
    <row r="760" spans="1:20" x14ac:dyDescent="0.2">
      <c r="A760" t="s">
        <v>1289</v>
      </c>
      <c r="B760" t="str">
        <f>LEFT(Master_file3[[#This Row],[Match ID]],3)</f>
        <v>8.3</v>
      </c>
      <c r="C760" t="str">
        <f>RIGHT(Master_file3[[#This Row],[Match ID]], 5)</f>
        <v>8.1.2</v>
      </c>
      <c r="D760">
        <v>8</v>
      </c>
      <c r="E760">
        <v>0</v>
      </c>
      <c r="F760">
        <v>0</v>
      </c>
      <c r="G760">
        <v>0.63614425399999996</v>
      </c>
      <c r="H760">
        <v>0.92875111099999996</v>
      </c>
      <c r="I760">
        <v>0.97</v>
      </c>
      <c r="J760">
        <v>1</v>
      </c>
      <c r="K760">
        <v>0.82</v>
      </c>
      <c r="L760">
        <v>0.48</v>
      </c>
      <c r="M760">
        <v>0.06</v>
      </c>
      <c r="N760">
        <v>0.63600000000000001</v>
      </c>
      <c r="O760">
        <v>0.68500000000000005</v>
      </c>
      <c r="P760" t="s">
        <v>161</v>
      </c>
      <c r="Q760">
        <f>ABS(Master_file3[[#This Row],[Factor loading]])</f>
        <v>0.03</v>
      </c>
      <c r="R760" t="s">
        <v>558</v>
      </c>
      <c r="S760">
        <f>IF(Master_file3[[#This Row],[Abs(loading)]] &gt;= 0.6, 1, 0)</f>
        <v>0</v>
      </c>
      <c r="T760">
        <f>IF(Master_file3[[#This Row],[Abs(loading)]]&gt;=0.7, 1, 0)</f>
        <v>0</v>
      </c>
    </row>
    <row r="761" spans="1:20" x14ac:dyDescent="0.2">
      <c r="A761" t="s">
        <v>1312</v>
      </c>
      <c r="B761" t="str">
        <f>LEFT(Master_file3[[#This Row],[Match ID]],3)</f>
        <v>8.4</v>
      </c>
      <c r="C761" t="str">
        <f>RIGHT(Master_file3[[#This Row],[Match ID]], 5)</f>
        <v>8.1.2</v>
      </c>
      <c r="D761">
        <v>8</v>
      </c>
      <c r="E761">
        <v>0</v>
      </c>
      <c r="F761">
        <v>0</v>
      </c>
      <c r="G761">
        <v>0.58580641899999997</v>
      </c>
      <c r="H761">
        <v>0.85819900000000005</v>
      </c>
      <c r="I761">
        <v>0.98</v>
      </c>
      <c r="J761">
        <v>0.97</v>
      </c>
      <c r="K761">
        <v>0.05</v>
      </c>
      <c r="L761">
        <v>0.51</v>
      </c>
      <c r="M761">
        <v>0.04</v>
      </c>
      <c r="N761">
        <v>0.56599999999999995</v>
      </c>
      <c r="O761">
        <v>0.70399999999999996</v>
      </c>
      <c r="P761" t="s">
        <v>172</v>
      </c>
      <c r="Q761">
        <f>ABS(Master_file3[[#This Row],[Factor loading]])</f>
        <v>0.04</v>
      </c>
      <c r="R761" t="s">
        <v>25</v>
      </c>
      <c r="S761">
        <f>IF(Master_file3[[#This Row],[Abs(loading)]] &gt;= 0.6, 1, 0)</f>
        <v>0</v>
      </c>
      <c r="T761">
        <f>IF(Master_file3[[#This Row],[Abs(loading)]]&gt;=0.7, 1, 0)</f>
        <v>0</v>
      </c>
    </row>
    <row r="762" spans="1:20" x14ac:dyDescent="0.2">
      <c r="A762" t="s">
        <v>1337</v>
      </c>
      <c r="B762" t="str">
        <f>LEFT(Master_file3[[#This Row],[Match ID]],3)</f>
        <v>8.5</v>
      </c>
      <c r="C762" t="str">
        <f>RIGHT(Master_file3[[#This Row],[Match ID]], 5)</f>
        <v>8.1.2</v>
      </c>
      <c r="D762">
        <v>8</v>
      </c>
      <c r="E762">
        <v>0</v>
      </c>
      <c r="F762">
        <v>0</v>
      </c>
      <c r="G762">
        <v>0.61393779199999998</v>
      </c>
      <c r="H762">
        <v>0.78743785600000005</v>
      </c>
      <c r="I762">
        <v>0.97</v>
      </c>
      <c r="J762">
        <v>0.97</v>
      </c>
      <c r="K762">
        <v>0</v>
      </c>
      <c r="L762">
        <v>0.42</v>
      </c>
      <c r="M762">
        <v>0.04</v>
      </c>
      <c r="N762">
        <v>0.55700000000000005</v>
      </c>
      <c r="O762">
        <v>0.71299999999999997</v>
      </c>
      <c r="P762" t="s">
        <v>62</v>
      </c>
      <c r="Q762">
        <f>ABS(Master_file3[[#This Row],[Factor loading]])</f>
        <v>7.0000000000000007E-2</v>
      </c>
      <c r="R762" t="s">
        <v>25</v>
      </c>
      <c r="S762">
        <f>IF(Master_file3[[#This Row],[Abs(loading)]] &gt;= 0.6, 1, 0)</f>
        <v>0</v>
      </c>
      <c r="T762">
        <f>IF(Master_file3[[#This Row],[Abs(loading)]]&gt;=0.7, 1, 0)</f>
        <v>0</v>
      </c>
    </row>
    <row r="763" spans="1:20" x14ac:dyDescent="0.2">
      <c r="A763" t="s">
        <v>1359</v>
      </c>
      <c r="B763" t="str">
        <f>LEFT(Master_file3[[#This Row],[Match ID]],3)</f>
        <v>8.6</v>
      </c>
      <c r="C763" t="str">
        <f>RIGHT(Master_file3[[#This Row],[Match ID]], 5)</f>
        <v>8.1.2</v>
      </c>
      <c r="D763">
        <v>8</v>
      </c>
      <c r="E763">
        <v>0</v>
      </c>
      <c r="F763">
        <v>0</v>
      </c>
      <c r="G763">
        <v>0.58326068499999995</v>
      </c>
      <c r="H763">
        <v>0.81316292300000004</v>
      </c>
      <c r="I763">
        <v>0.99</v>
      </c>
      <c r="J763">
        <v>1</v>
      </c>
      <c r="K763">
        <v>0.05</v>
      </c>
      <c r="L763">
        <v>0.4</v>
      </c>
      <c r="M763">
        <v>0.02</v>
      </c>
      <c r="N763">
        <v>0.57499999999999996</v>
      </c>
      <c r="O763">
        <v>0.65400000000000003</v>
      </c>
      <c r="P763" t="s">
        <v>273</v>
      </c>
      <c r="Q763">
        <f>ABS(Master_file3[[#This Row],[Factor loading]])</f>
        <v>0.19</v>
      </c>
      <c r="R763" t="s">
        <v>25</v>
      </c>
      <c r="S763">
        <f>IF(Master_file3[[#This Row],[Abs(loading)]] &gt;= 0.6, 1, 0)</f>
        <v>0</v>
      </c>
      <c r="T763">
        <f>IF(Master_file3[[#This Row],[Abs(loading)]]&gt;=0.7, 1, 0)</f>
        <v>0</v>
      </c>
    </row>
    <row r="764" spans="1:20" x14ac:dyDescent="0.2">
      <c r="A764" t="s">
        <v>1241</v>
      </c>
      <c r="B764" t="str">
        <f>LEFT(Master_file3[[#This Row],[Match ID]],3)</f>
        <v>8.1</v>
      </c>
      <c r="C764" t="str">
        <f>RIGHT(Master_file3[[#This Row],[Match ID]], 5)</f>
        <v>8.1.3</v>
      </c>
      <c r="D764">
        <v>8</v>
      </c>
      <c r="E764">
        <v>0</v>
      </c>
      <c r="F764">
        <v>1</v>
      </c>
      <c r="G764">
        <v>0.69832280000000002</v>
      </c>
      <c r="H764">
        <v>0.92746794200000005</v>
      </c>
      <c r="I764">
        <v>0.98</v>
      </c>
      <c r="J764">
        <v>1</v>
      </c>
      <c r="K764">
        <v>0.88</v>
      </c>
      <c r="L764">
        <v>0.61</v>
      </c>
      <c r="M764">
        <v>0.23</v>
      </c>
      <c r="N764">
        <v>0.69499999999999995</v>
      </c>
      <c r="O764">
        <v>0.75</v>
      </c>
      <c r="P764" t="s">
        <v>864</v>
      </c>
      <c r="Q764">
        <f>ABS(Master_file3[[#This Row],[Factor loading]])</f>
        <v>0.89</v>
      </c>
      <c r="R764" t="s">
        <v>1242</v>
      </c>
      <c r="S764">
        <f>IF(Master_file3[[#This Row],[Abs(loading)]] &gt;= 0.6, 1, 0)</f>
        <v>1</v>
      </c>
      <c r="T764">
        <f>IF(Master_file3[[#This Row],[Abs(loading)]]&gt;=0.7, 1, 0)</f>
        <v>1</v>
      </c>
    </row>
    <row r="765" spans="1:20" x14ac:dyDescent="0.2">
      <c r="A765" t="s">
        <v>1266</v>
      </c>
      <c r="B765" t="str">
        <f>LEFT(Master_file3[[#This Row],[Match ID]],3)</f>
        <v>8.2</v>
      </c>
      <c r="C765" t="str">
        <f>RIGHT(Master_file3[[#This Row],[Match ID]], 5)</f>
        <v>8.1.3</v>
      </c>
      <c r="D765">
        <v>8</v>
      </c>
      <c r="E765">
        <v>0</v>
      </c>
      <c r="F765">
        <v>0</v>
      </c>
      <c r="G765">
        <v>0.65478424300000004</v>
      </c>
      <c r="H765">
        <v>0.83118474499999995</v>
      </c>
      <c r="I765">
        <v>0.98</v>
      </c>
      <c r="J765">
        <v>1</v>
      </c>
      <c r="K765">
        <v>7.0000000000000007E-2</v>
      </c>
      <c r="L765">
        <v>0.5</v>
      </c>
      <c r="M765">
        <v>0.09</v>
      </c>
      <c r="N765">
        <v>0.626</v>
      </c>
      <c r="O765">
        <v>0.70799999999999996</v>
      </c>
      <c r="P765" t="s">
        <v>114</v>
      </c>
      <c r="Q765">
        <f>ABS(Master_file3[[#This Row],[Factor loading]])</f>
        <v>0.01</v>
      </c>
      <c r="R765" t="s">
        <v>1267</v>
      </c>
      <c r="S765">
        <f>IF(Master_file3[[#This Row],[Abs(loading)]] &gt;= 0.6, 1, 0)</f>
        <v>0</v>
      </c>
      <c r="T765">
        <f>IF(Master_file3[[#This Row],[Abs(loading)]]&gt;=0.7, 1, 0)</f>
        <v>0</v>
      </c>
    </row>
    <row r="766" spans="1:20" x14ac:dyDescent="0.2">
      <c r="A766" t="s">
        <v>1290</v>
      </c>
      <c r="B766" t="str">
        <f>LEFT(Master_file3[[#This Row],[Match ID]],3)</f>
        <v>8.3</v>
      </c>
      <c r="C766" t="str">
        <f>RIGHT(Master_file3[[#This Row],[Match ID]], 5)</f>
        <v>8.1.3</v>
      </c>
      <c r="D766">
        <v>8</v>
      </c>
      <c r="E766">
        <v>0</v>
      </c>
      <c r="F766">
        <v>0</v>
      </c>
      <c r="G766">
        <v>0.68940911599999999</v>
      </c>
      <c r="H766">
        <v>0.88177549799999999</v>
      </c>
      <c r="I766">
        <v>0.97</v>
      </c>
      <c r="J766">
        <v>1</v>
      </c>
      <c r="K766">
        <v>0.87</v>
      </c>
      <c r="L766">
        <v>0.53</v>
      </c>
      <c r="M766">
        <v>0.03</v>
      </c>
      <c r="N766">
        <v>0.68</v>
      </c>
      <c r="O766">
        <v>0.67500000000000004</v>
      </c>
      <c r="P766" t="s">
        <v>161</v>
      </c>
      <c r="Q766">
        <f>ABS(Master_file3[[#This Row],[Factor loading]])</f>
        <v>0.03</v>
      </c>
      <c r="R766" t="s">
        <v>1291</v>
      </c>
      <c r="S766">
        <f>IF(Master_file3[[#This Row],[Abs(loading)]] &gt;= 0.6, 1, 0)</f>
        <v>0</v>
      </c>
      <c r="T766">
        <f>IF(Master_file3[[#This Row],[Abs(loading)]]&gt;=0.7, 1, 0)</f>
        <v>0</v>
      </c>
    </row>
    <row r="767" spans="1:20" x14ac:dyDescent="0.2">
      <c r="A767" t="s">
        <v>1313</v>
      </c>
      <c r="B767" t="str">
        <f>LEFT(Master_file3[[#This Row],[Match ID]],3)</f>
        <v>8.4</v>
      </c>
      <c r="C767" t="str">
        <f>RIGHT(Master_file3[[#This Row],[Match ID]], 5)</f>
        <v>8.1.3</v>
      </c>
      <c r="D767">
        <v>8</v>
      </c>
      <c r="E767">
        <v>0</v>
      </c>
      <c r="F767">
        <v>0</v>
      </c>
      <c r="G767">
        <v>0.71319758099999997</v>
      </c>
      <c r="H767">
        <v>0.85274916899999997</v>
      </c>
      <c r="I767">
        <v>0.99</v>
      </c>
      <c r="J767">
        <v>1</v>
      </c>
      <c r="K767">
        <v>0.99</v>
      </c>
      <c r="L767">
        <v>0.59</v>
      </c>
      <c r="M767">
        <v>0.06</v>
      </c>
      <c r="N767">
        <v>0.623</v>
      </c>
      <c r="O767">
        <v>0.71299999999999997</v>
      </c>
      <c r="P767" t="s">
        <v>215</v>
      </c>
      <c r="Q767">
        <f>ABS(Master_file3[[#This Row],[Factor loading]])</f>
        <v>0.02</v>
      </c>
      <c r="R767" t="s">
        <v>25</v>
      </c>
      <c r="S767">
        <f>IF(Master_file3[[#This Row],[Abs(loading)]] &gt;= 0.6, 1, 0)</f>
        <v>0</v>
      </c>
      <c r="T767">
        <f>IF(Master_file3[[#This Row],[Abs(loading)]]&gt;=0.7, 1, 0)</f>
        <v>0</v>
      </c>
    </row>
    <row r="768" spans="1:20" x14ac:dyDescent="0.2">
      <c r="A768" t="s">
        <v>1338</v>
      </c>
      <c r="B768" t="str">
        <f>LEFT(Master_file3[[#This Row],[Match ID]],3)</f>
        <v>8.5</v>
      </c>
      <c r="C768" t="str">
        <f>RIGHT(Master_file3[[#This Row],[Match ID]], 5)</f>
        <v>8.1.3</v>
      </c>
      <c r="D768">
        <v>8</v>
      </c>
      <c r="E768">
        <v>0</v>
      </c>
      <c r="F768">
        <v>0</v>
      </c>
      <c r="G768">
        <v>0.69869302099999997</v>
      </c>
      <c r="H768">
        <v>0.79629999399999996</v>
      </c>
      <c r="I768">
        <v>0.97</v>
      </c>
      <c r="J768">
        <v>1</v>
      </c>
      <c r="K768">
        <v>0.06</v>
      </c>
      <c r="L768">
        <v>0.49</v>
      </c>
      <c r="M768">
        <v>0.04</v>
      </c>
      <c r="N768">
        <v>0.63400000000000001</v>
      </c>
      <c r="O768">
        <v>0.71499999999999997</v>
      </c>
      <c r="P768" t="s">
        <v>213</v>
      </c>
      <c r="Q768">
        <f>ABS(Master_file3[[#This Row],[Factor loading]])</f>
        <v>0.08</v>
      </c>
      <c r="R768" t="s">
        <v>25</v>
      </c>
      <c r="S768">
        <f>IF(Master_file3[[#This Row],[Abs(loading)]] &gt;= 0.6, 1, 0)</f>
        <v>0</v>
      </c>
      <c r="T768">
        <f>IF(Master_file3[[#This Row],[Abs(loading)]]&gt;=0.7, 1, 0)</f>
        <v>0</v>
      </c>
    </row>
    <row r="769" spans="1:20" x14ac:dyDescent="0.2">
      <c r="A769" t="s">
        <v>1360</v>
      </c>
      <c r="B769" t="str">
        <f>LEFT(Master_file3[[#This Row],[Match ID]],3)</f>
        <v>8.6</v>
      </c>
      <c r="C769" t="str">
        <f>RIGHT(Master_file3[[#This Row],[Match ID]], 5)</f>
        <v>8.1.3</v>
      </c>
      <c r="D769">
        <v>8</v>
      </c>
      <c r="E769">
        <v>0</v>
      </c>
      <c r="F769">
        <v>0</v>
      </c>
      <c r="G769">
        <v>0.65440025400000001</v>
      </c>
      <c r="H769">
        <v>0.81459528199999998</v>
      </c>
      <c r="I769">
        <v>0.99</v>
      </c>
      <c r="J769">
        <v>1</v>
      </c>
      <c r="K769">
        <v>0.98</v>
      </c>
      <c r="L769">
        <v>0.49</v>
      </c>
      <c r="M769">
        <v>0.1</v>
      </c>
      <c r="N769">
        <v>0.66</v>
      </c>
      <c r="O769">
        <v>0.69899999999999995</v>
      </c>
      <c r="P769" t="s">
        <v>79</v>
      </c>
      <c r="Q769">
        <f>ABS(Master_file3[[#This Row],[Factor loading]])</f>
        <v>0.1</v>
      </c>
      <c r="R769" t="s">
        <v>25</v>
      </c>
      <c r="S769">
        <f>IF(Master_file3[[#This Row],[Abs(loading)]] &gt;= 0.6, 1, 0)</f>
        <v>0</v>
      </c>
      <c r="T769">
        <f>IF(Master_file3[[#This Row],[Abs(loading)]]&gt;=0.7, 1, 0)</f>
        <v>0</v>
      </c>
    </row>
    <row r="770" spans="1:20" x14ac:dyDescent="0.2">
      <c r="A770" t="s">
        <v>1243</v>
      </c>
      <c r="B770" t="str">
        <f>LEFT(Master_file3[[#This Row],[Match ID]],3)</f>
        <v>8.1</v>
      </c>
      <c r="C770" t="str">
        <f>RIGHT(Master_file3[[#This Row],[Match ID]], 5)</f>
        <v>8.2.1</v>
      </c>
      <c r="D770">
        <v>8</v>
      </c>
      <c r="E770">
        <v>0</v>
      </c>
      <c r="F770">
        <v>0</v>
      </c>
      <c r="G770">
        <v>0.678046178</v>
      </c>
      <c r="H770">
        <v>0.93358153099999996</v>
      </c>
      <c r="I770">
        <v>0.86</v>
      </c>
      <c r="J770">
        <v>0.97</v>
      </c>
      <c r="K770">
        <v>0.28000000000000003</v>
      </c>
      <c r="L770">
        <v>0.45</v>
      </c>
      <c r="M770">
        <v>7.0000000000000007E-2</v>
      </c>
      <c r="N770">
        <v>0.59199999999999997</v>
      </c>
      <c r="O770">
        <v>0.67600000000000005</v>
      </c>
      <c r="P770" t="s">
        <v>62</v>
      </c>
      <c r="Q770">
        <f>ABS(Master_file3[[#This Row],[Factor loading]])</f>
        <v>7.0000000000000007E-2</v>
      </c>
      <c r="R770" t="s">
        <v>50</v>
      </c>
      <c r="S770">
        <f>IF(Master_file3[[#This Row],[Abs(loading)]] &gt;= 0.6, 1, 0)</f>
        <v>0</v>
      </c>
      <c r="T770">
        <f>IF(Master_file3[[#This Row],[Abs(loading)]]&gt;=0.7, 1, 0)</f>
        <v>0</v>
      </c>
    </row>
    <row r="771" spans="1:20" x14ac:dyDescent="0.2">
      <c r="A771" t="s">
        <v>1268</v>
      </c>
      <c r="B771" t="str">
        <f>LEFT(Master_file3[[#This Row],[Match ID]],3)</f>
        <v>8.2</v>
      </c>
      <c r="C771" t="str">
        <f>RIGHT(Master_file3[[#This Row],[Match ID]], 5)</f>
        <v>8.2.1</v>
      </c>
      <c r="D771">
        <v>8</v>
      </c>
      <c r="E771">
        <v>0</v>
      </c>
      <c r="F771">
        <v>1</v>
      </c>
      <c r="G771">
        <v>0.686193528</v>
      </c>
      <c r="H771">
        <v>0.919846952</v>
      </c>
      <c r="I771">
        <v>0.99</v>
      </c>
      <c r="J771">
        <v>1</v>
      </c>
      <c r="K771">
        <v>0.54</v>
      </c>
      <c r="L771">
        <v>0.4</v>
      </c>
      <c r="M771">
        <v>0.25</v>
      </c>
      <c r="N771">
        <v>0.64800000000000002</v>
      </c>
      <c r="O771">
        <v>0.66900000000000004</v>
      </c>
      <c r="P771" t="s">
        <v>190</v>
      </c>
      <c r="Q771">
        <f>ABS(Master_file3[[#This Row],[Factor loading]])</f>
        <v>0.69</v>
      </c>
      <c r="R771" t="s">
        <v>731</v>
      </c>
      <c r="S771">
        <f>IF(Master_file3[[#This Row],[Abs(loading)]] &gt;= 0.6, 1, 0)</f>
        <v>1</v>
      </c>
      <c r="T771">
        <f>IF(Master_file3[[#This Row],[Abs(loading)]]&gt;=0.7, 1, 0)</f>
        <v>0</v>
      </c>
    </row>
    <row r="772" spans="1:20" x14ac:dyDescent="0.2">
      <c r="A772" t="s">
        <v>1292</v>
      </c>
      <c r="B772" t="str">
        <f>LEFT(Master_file3[[#This Row],[Match ID]],3)</f>
        <v>8.3</v>
      </c>
      <c r="C772" t="str">
        <f>RIGHT(Master_file3[[#This Row],[Match ID]], 5)</f>
        <v>8.2.1</v>
      </c>
      <c r="D772">
        <v>8</v>
      </c>
      <c r="E772">
        <v>0</v>
      </c>
      <c r="F772">
        <v>0</v>
      </c>
      <c r="G772">
        <v>0.68292810800000003</v>
      </c>
      <c r="H772">
        <v>0.92362868799999998</v>
      </c>
      <c r="I772">
        <v>0.76</v>
      </c>
      <c r="J772">
        <v>1</v>
      </c>
      <c r="K772">
        <v>0.08</v>
      </c>
      <c r="L772">
        <v>0.39</v>
      </c>
      <c r="M772">
        <v>0.01</v>
      </c>
      <c r="N772">
        <v>0.58799999999999997</v>
      </c>
      <c r="O772">
        <v>0.64400000000000002</v>
      </c>
      <c r="P772" t="s">
        <v>100</v>
      </c>
      <c r="Q772">
        <f>ABS(Master_file3[[#This Row],[Factor loading]])</f>
        <v>0.16</v>
      </c>
      <c r="R772" t="s">
        <v>1293</v>
      </c>
      <c r="S772">
        <f>IF(Master_file3[[#This Row],[Abs(loading)]] &gt;= 0.6, 1, 0)</f>
        <v>0</v>
      </c>
      <c r="T772">
        <f>IF(Master_file3[[#This Row],[Abs(loading)]]&gt;=0.7, 1, 0)</f>
        <v>0</v>
      </c>
    </row>
    <row r="773" spans="1:20" x14ac:dyDescent="0.2">
      <c r="A773" t="s">
        <v>1314</v>
      </c>
      <c r="B773" t="str">
        <f>LEFT(Master_file3[[#This Row],[Match ID]],3)</f>
        <v>8.4</v>
      </c>
      <c r="C773" t="str">
        <f>RIGHT(Master_file3[[#This Row],[Match ID]], 5)</f>
        <v>8.2.1</v>
      </c>
      <c r="D773">
        <v>8</v>
      </c>
      <c r="E773">
        <v>0</v>
      </c>
      <c r="F773">
        <v>0</v>
      </c>
      <c r="G773">
        <v>0.72946602699999996</v>
      </c>
      <c r="H773">
        <v>0.90583515199999998</v>
      </c>
      <c r="I773">
        <v>0.98</v>
      </c>
      <c r="J773">
        <v>0.92</v>
      </c>
      <c r="K773">
        <v>0.06</v>
      </c>
      <c r="L773">
        <v>0.45</v>
      </c>
      <c r="M773">
        <v>0.09</v>
      </c>
      <c r="N773">
        <v>0.56699999999999995</v>
      </c>
      <c r="O773">
        <v>0.69899999999999995</v>
      </c>
      <c r="P773" t="s">
        <v>57</v>
      </c>
      <c r="Q773">
        <f>ABS(Master_file3[[#This Row],[Factor loading]])</f>
        <v>0.02</v>
      </c>
      <c r="R773" t="s">
        <v>25</v>
      </c>
      <c r="S773">
        <f>IF(Master_file3[[#This Row],[Abs(loading)]] &gt;= 0.6, 1, 0)</f>
        <v>0</v>
      </c>
      <c r="T773">
        <f>IF(Master_file3[[#This Row],[Abs(loading)]]&gt;=0.7, 1, 0)</f>
        <v>0</v>
      </c>
    </row>
    <row r="774" spans="1:20" x14ac:dyDescent="0.2">
      <c r="A774" t="s">
        <v>1339</v>
      </c>
      <c r="B774" t="str">
        <f>LEFT(Master_file3[[#This Row],[Match ID]],3)</f>
        <v>8.5</v>
      </c>
      <c r="C774" t="str">
        <f>RIGHT(Master_file3[[#This Row],[Match ID]], 5)</f>
        <v>8.2.1</v>
      </c>
      <c r="D774">
        <v>8</v>
      </c>
      <c r="E774">
        <v>0</v>
      </c>
      <c r="F774">
        <v>0</v>
      </c>
      <c r="G774">
        <v>0.68646821400000002</v>
      </c>
      <c r="H774">
        <v>0.77316135200000002</v>
      </c>
      <c r="I774">
        <v>0.85</v>
      </c>
      <c r="J774">
        <v>0.88</v>
      </c>
      <c r="K774">
        <v>0</v>
      </c>
      <c r="L774">
        <v>0.34</v>
      </c>
      <c r="M774">
        <v>0.01</v>
      </c>
      <c r="N774">
        <v>0.54900000000000004</v>
      </c>
      <c r="O774">
        <v>0.67300000000000004</v>
      </c>
      <c r="P774" t="s">
        <v>68</v>
      </c>
      <c r="Q774">
        <f>ABS(Master_file3[[#This Row],[Factor loading]])</f>
        <v>0.1</v>
      </c>
      <c r="R774" t="s">
        <v>25</v>
      </c>
      <c r="S774">
        <f>IF(Master_file3[[#This Row],[Abs(loading)]] &gt;= 0.6, 1, 0)</f>
        <v>0</v>
      </c>
      <c r="T774">
        <f>IF(Master_file3[[#This Row],[Abs(loading)]]&gt;=0.7, 1, 0)</f>
        <v>0</v>
      </c>
    </row>
    <row r="775" spans="1:20" x14ac:dyDescent="0.2">
      <c r="A775" t="s">
        <v>1361</v>
      </c>
      <c r="B775" t="str">
        <f>LEFT(Master_file3[[#This Row],[Match ID]],3)</f>
        <v>8.6</v>
      </c>
      <c r="C775" t="str">
        <f>RIGHT(Master_file3[[#This Row],[Match ID]], 5)</f>
        <v>8.2.1</v>
      </c>
      <c r="D775">
        <v>8</v>
      </c>
      <c r="E775">
        <v>0</v>
      </c>
      <c r="F775">
        <v>0</v>
      </c>
      <c r="G775">
        <v>0.64016403200000005</v>
      </c>
      <c r="H775">
        <v>0.85461092000000005</v>
      </c>
      <c r="I775">
        <v>0.98</v>
      </c>
      <c r="J775">
        <v>1</v>
      </c>
      <c r="K775">
        <v>0</v>
      </c>
      <c r="L775">
        <v>0.36</v>
      </c>
      <c r="M775">
        <v>0.04</v>
      </c>
      <c r="N775">
        <v>0.57899999999999996</v>
      </c>
      <c r="O775">
        <v>0.64900000000000002</v>
      </c>
      <c r="P775" t="s">
        <v>46</v>
      </c>
      <c r="Q775">
        <f>ABS(Master_file3[[#This Row],[Factor loading]])</f>
        <v>0.03</v>
      </c>
      <c r="R775" t="s">
        <v>25</v>
      </c>
      <c r="S775">
        <f>IF(Master_file3[[#This Row],[Abs(loading)]] &gt;= 0.6, 1, 0)</f>
        <v>0</v>
      </c>
      <c r="T775">
        <f>IF(Master_file3[[#This Row],[Abs(loading)]]&gt;=0.7, 1, 0)</f>
        <v>0</v>
      </c>
    </row>
    <row r="776" spans="1:20" x14ac:dyDescent="0.2">
      <c r="A776" t="s">
        <v>1244</v>
      </c>
      <c r="B776" t="str">
        <f>LEFT(Master_file3[[#This Row],[Match ID]],3)</f>
        <v>8.1</v>
      </c>
      <c r="C776" t="str">
        <f>RIGHT(Master_file3[[#This Row],[Match ID]], 5)</f>
        <v>8.2.2</v>
      </c>
      <c r="D776">
        <v>8</v>
      </c>
      <c r="E776">
        <v>0</v>
      </c>
      <c r="F776">
        <v>0</v>
      </c>
      <c r="G776">
        <v>0.64488237000000004</v>
      </c>
      <c r="H776">
        <v>0.88398903600000001</v>
      </c>
      <c r="I776">
        <v>7.0000000000000007E-2</v>
      </c>
      <c r="J776">
        <v>0.95</v>
      </c>
      <c r="K776">
        <v>0.01</v>
      </c>
      <c r="L776">
        <v>0.49</v>
      </c>
      <c r="M776">
        <v>0.08</v>
      </c>
      <c r="N776">
        <v>0.59199999999999997</v>
      </c>
      <c r="O776">
        <v>0.70399999999999996</v>
      </c>
      <c r="P776" t="s">
        <v>123</v>
      </c>
      <c r="Q776">
        <f>ABS(Master_file3[[#This Row],[Factor loading]])</f>
        <v>0.01</v>
      </c>
      <c r="R776" t="s">
        <v>1245</v>
      </c>
      <c r="S776">
        <f>IF(Master_file3[[#This Row],[Abs(loading)]] &gt;= 0.6, 1, 0)</f>
        <v>0</v>
      </c>
      <c r="T776">
        <f>IF(Master_file3[[#This Row],[Abs(loading)]]&gt;=0.7, 1, 0)</f>
        <v>0</v>
      </c>
    </row>
    <row r="777" spans="1:20" x14ac:dyDescent="0.2">
      <c r="A777" t="s">
        <v>1269</v>
      </c>
      <c r="B777" t="str">
        <f>LEFT(Master_file3[[#This Row],[Match ID]],3)</f>
        <v>8.2</v>
      </c>
      <c r="C777" t="str">
        <f>RIGHT(Master_file3[[#This Row],[Match ID]], 5)</f>
        <v>8.2.2</v>
      </c>
      <c r="D777">
        <v>8</v>
      </c>
      <c r="E777">
        <v>0</v>
      </c>
      <c r="F777">
        <v>1</v>
      </c>
      <c r="G777">
        <v>0.704490952</v>
      </c>
      <c r="H777">
        <v>0.91341483599999995</v>
      </c>
      <c r="I777">
        <v>0.98</v>
      </c>
      <c r="J777">
        <v>1</v>
      </c>
      <c r="K777">
        <v>0.96</v>
      </c>
      <c r="L777">
        <v>0.46</v>
      </c>
      <c r="M777">
        <v>0.3</v>
      </c>
      <c r="N777">
        <v>0.64200000000000002</v>
      </c>
      <c r="O777">
        <v>0.754</v>
      </c>
      <c r="P777" t="s">
        <v>19</v>
      </c>
      <c r="Q777">
        <f>ABS(Master_file3[[#This Row],[Factor loading]])</f>
        <v>0.82</v>
      </c>
      <c r="R777" t="s">
        <v>1270</v>
      </c>
      <c r="S777">
        <f>IF(Master_file3[[#This Row],[Abs(loading)]] &gt;= 0.6, 1, 0)</f>
        <v>1</v>
      </c>
      <c r="T777">
        <f>IF(Master_file3[[#This Row],[Abs(loading)]]&gt;=0.7, 1, 0)</f>
        <v>1</v>
      </c>
    </row>
    <row r="778" spans="1:20" x14ac:dyDescent="0.2">
      <c r="A778" t="s">
        <v>1294</v>
      </c>
      <c r="B778" t="str">
        <f>LEFT(Master_file3[[#This Row],[Match ID]],3)</f>
        <v>8.3</v>
      </c>
      <c r="C778" t="str">
        <f>RIGHT(Master_file3[[#This Row],[Match ID]], 5)</f>
        <v>8.2.2</v>
      </c>
      <c r="D778">
        <v>8</v>
      </c>
      <c r="E778">
        <v>0</v>
      </c>
      <c r="F778">
        <v>0</v>
      </c>
      <c r="G778">
        <v>0.62049445800000003</v>
      </c>
      <c r="H778">
        <v>0.84826981999999995</v>
      </c>
      <c r="I778">
        <v>0.08</v>
      </c>
      <c r="J778">
        <v>0.95</v>
      </c>
      <c r="K778">
        <v>0.01</v>
      </c>
      <c r="L778">
        <v>0.43</v>
      </c>
      <c r="M778">
        <v>0.01</v>
      </c>
      <c r="N778">
        <v>0.55800000000000005</v>
      </c>
      <c r="O778">
        <v>0.69199999999999995</v>
      </c>
      <c r="P778" t="s">
        <v>174</v>
      </c>
      <c r="Q778">
        <f>ABS(Master_file3[[#This Row],[Factor loading]])</f>
        <v>0.09</v>
      </c>
      <c r="R778" t="s">
        <v>233</v>
      </c>
      <c r="S778">
        <f>IF(Master_file3[[#This Row],[Abs(loading)]] &gt;= 0.6, 1, 0)</f>
        <v>0</v>
      </c>
      <c r="T778">
        <f>IF(Master_file3[[#This Row],[Abs(loading)]]&gt;=0.7, 1, 0)</f>
        <v>0</v>
      </c>
    </row>
    <row r="779" spans="1:20" x14ac:dyDescent="0.2">
      <c r="A779" t="s">
        <v>1315</v>
      </c>
      <c r="B779" t="str">
        <f>LEFT(Master_file3[[#This Row],[Match ID]],3)</f>
        <v>8.4</v>
      </c>
      <c r="C779" t="str">
        <f>RIGHT(Master_file3[[#This Row],[Match ID]], 5)</f>
        <v>8.2.2</v>
      </c>
      <c r="D779">
        <v>8</v>
      </c>
      <c r="E779">
        <v>0</v>
      </c>
      <c r="F779">
        <v>0</v>
      </c>
      <c r="G779">
        <v>0.68316044799999998</v>
      </c>
      <c r="H779">
        <v>0.79605877400000002</v>
      </c>
      <c r="I779">
        <v>0.97</v>
      </c>
      <c r="J779">
        <v>0.99</v>
      </c>
      <c r="K779">
        <v>0</v>
      </c>
      <c r="L779">
        <v>0.48</v>
      </c>
      <c r="M779">
        <v>0.06</v>
      </c>
      <c r="N779">
        <v>0.505</v>
      </c>
      <c r="O779">
        <v>0.68600000000000005</v>
      </c>
      <c r="P779" t="s">
        <v>197</v>
      </c>
      <c r="Q779">
        <f>ABS(Master_file3[[#This Row],[Factor loading]])</f>
        <v>0.06</v>
      </c>
      <c r="R779" t="s">
        <v>25</v>
      </c>
      <c r="S779">
        <f>IF(Master_file3[[#This Row],[Abs(loading)]] &gt;= 0.6, 1, 0)</f>
        <v>0</v>
      </c>
      <c r="T779">
        <f>IF(Master_file3[[#This Row],[Abs(loading)]]&gt;=0.7, 1, 0)</f>
        <v>0</v>
      </c>
    </row>
    <row r="780" spans="1:20" x14ac:dyDescent="0.2">
      <c r="A780" t="s">
        <v>1340</v>
      </c>
      <c r="B780" t="str">
        <f>LEFT(Master_file3[[#This Row],[Match ID]],3)</f>
        <v>8.5</v>
      </c>
      <c r="C780" t="str">
        <f>RIGHT(Master_file3[[#This Row],[Match ID]], 5)</f>
        <v>8.2.2</v>
      </c>
      <c r="D780">
        <v>8</v>
      </c>
      <c r="E780">
        <v>0</v>
      </c>
      <c r="F780">
        <v>0</v>
      </c>
      <c r="G780">
        <v>0.71053782200000004</v>
      </c>
      <c r="H780">
        <v>0.81385231000000002</v>
      </c>
      <c r="I780">
        <v>0.97</v>
      </c>
      <c r="J780">
        <v>1</v>
      </c>
      <c r="K780">
        <v>0.28999999999999998</v>
      </c>
      <c r="L780">
        <v>0.4</v>
      </c>
      <c r="M780">
        <v>7.0000000000000007E-2</v>
      </c>
      <c r="N780">
        <v>0.58099999999999996</v>
      </c>
      <c r="O780">
        <v>0.76600000000000001</v>
      </c>
      <c r="P780" t="s">
        <v>60</v>
      </c>
      <c r="Q780">
        <f>ABS(Master_file3[[#This Row],[Factor loading]])</f>
        <v>0.09</v>
      </c>
      <c r="R780" t="s">
        <v>25</v>
      </c>
      <c r="S780">
        <f>IF(Master_file3[[#This Row],[Abs(loading)]] &gt;= 0.6, 1, 0)</f>
        <v>0</v>
      </c>
      <c r="T780">
        <f>IF(Master_file3[[#This Row],[Abs(loading)]]&gt;=0.7, 1, 0)</f>
        <v>0</v>
      </c>
    </row>
    <row r="781" spans="1:20" x14ac:dyDescent="0.2">
      <c r="A781" t="s">
        <v>1362</v>
      </c>
      <c r="B781" t="str">
        <f>LEFT(Master_file3[[#This Row],[Match ID]],3)</f>
        <v>8.6</v>
      </c>
      <c r="C781" t="str">
        <f>RIGHT(Master_file3[[#This Row],[Match ID]], 5)</f>
        <v>8.2.2</v>
      </c>
      <c r="D781">
        <v>8</v>
      </c>
      <c r="E781">
        <v>0</v>
      </c>
      <c r="F781">
        <v>0</v>
      </c>
      <c r="G781">
        <v>0.694840656</v>
      </c>
      <c r="H781">
        <v>0.84899807000000005</v>
      </c>
      <c r="I781">
        <v>0.98</v>
      </c>
      <c r="J781">
        <v>1</v>
      </c>
      <c r="K781">
        <v>0.95</v>
      </c>
      <c r="L781">
        <v>0.41</v>
      </c>
      <c r="M781">
        <v>0.1</v>
      </c>
      <c r="N781">
        <v>0.628</v>
      </c>
      <c r="O781">
        <v>0.72499999999999998</v>
      </c>
      <c r="P781" t="s">
        <v>123</v>
      </c>
      <c r="Q781">
        <f>ABS(Master_file3[[#This Row],[Factor loading]])</f>
        <v>0.01</v>
      </c>
      <c r="R781" t="s">
        <v>25</v>
      </c>
      <c r="S781">
        <f>IF(Master_file3[[#This Row],[Abs(loading)]] &gt;= 0.6, 1, 0)</f>
        <v>0</v>
      </c>
      <c r="T781">
        <f>IF(Master_file3[[#This Row],[Abs(loading)]]&gt;=0.7, 1, 0)</f>
        <v>0</v>
      </c>
    </row>
    <row r="782" spans="1:20" x14ac:dyDescent="0.2">
      <c r="A782" t="s">
        <v>1246</v>
      </c>
      <c r="B782" t="str">
        <f>LEFT(Master_file3[[#This Row],[Match ID]],3)</f>
        <v>8.1</v>
      </c>
      <c r="C782" t="str">
        <f>RIGHT(Master_file3[[#This Row],[Match ID]], 5)</f>
        <v>8.2.3</v>
      </c>
      <c r="D782">
        <v>8</v>
      </c>
      <c r="E782">
        <v>0</v>
      </c>
      <c r="F782">
        <v>0</v>
      </c>
      <c r="G782">
        <v>0.65591953599999997</v>
      </c>
      <c r="H782">
        <v>0.89247792999999997</v>
      </c>
      <c r="I782">
        <v>0.98</v>
      </c>
      <c r="J782">
        <v>1</v>
      </c>
      <c r="K782">
        <v>0.94</v>
      </c>
      <c r="L782">
        <v>0.64</v>
      </c>
      <c r="M782">
        <v>0.19</v>
      </c>
      <c r="N782">
        <v>0.72</v>
      </c>
      <c r="O782">
        <v>0.70499999999999996</v>
      </c>
      <c r="P782" t="s">
        <v>57</v>
      </c>
      <c r="Q782">
        <f>ABS(Master_file3[[#This Row],[Factor loading]])</f>
        <v>0.02</v>
      </c>
      <c r="R782" t="s">
        <v>1247</v>
      </c>
      <c r="S782">
        <f>IF(Master_file3[[#This Row],[Abs(loading)]] &gt;= 0.6, 1, 0)</f>
        <v>0</v>
      </c>
      <c r="T782">
        <f>IF(Master_file3[[#This Row],[Abs(loading)]]&gt;=0.7, 1, 0)</f>
        <v>0</v>
      </c>
    </row>
    <row r="783" spans="1:20" x14ac:dyDescent="0.2">
      <c r="A783" t="s">
        <v>1271</v>
      </c>
      <c r="B783" t="str">
        <f>LEFT(Master_file3[[#This Row],[Match ID]],3)</f>
        <v>8.2</v>
      </c>
      <c r="C783" t="str">
        <f>RIGHT(Master_file3[[#This Row],[Match ID]], 5)</f>
        <v>8.2.3</v>
      </c>
      <c r="D783">
        <v>8</v>
      </c>
      <c r="E783">
        <v>0</v>
      </c>
      <c r="F783">
        <v>1</v>
      </c>
      <c r="G783">
        <v>0.73261673199999999</v>
      </c>
      <c r="H783">
        <v>0.94843339900000001</v>
      </c>
      <c r="I783">
        <v>0.99</v>
      </c>
      <c r="J783">
        <v>1</v>
      </c>
      <c r="K783">
        <v>0.99</v>
      </c>
      <c r="L783">
        <v>0.62</v>
      </c>
      <c r="M783">
        <v>0.4</v>
      </c>
      <c r="N783">
        <v>0.77200000000000002</v>
      </c>
      <c r="O783">
        <v>0.76700000000000002</v>
      </c>
      <c r="P783" t="s">
        <v>591</v>
      </c>
      <c r="Q783">
        <f>ABS(Master_file3[[#This Row],[Factor loading]])</f>
        <v>0.87</v>
      </c>
      <c r="R783" t="s">
        <v>1272</v>
      </c>
      <c r="S783">
        <f>IF(Master_file3[[#This Row],[Abs(loading)]] &gt;= 0.6, 1, 0)</f>
        <v>1</v>
      </c>
      <c r="T783">
        <f>IF(Master_file3[[#This Row],[Abs(loading)]]&gt;=0.7, 1, 0)</f>
        <v>1</v>
      </c>
    </row>
    <row r="784" spans="1:20" x14ac:dyDescent="0.2">
      <c r="A784" t="s">
        <v>1295</v>
      </c>
      <c r="B784" t="str">
        <f>LEFT(Master_file3[[#This Row],[Match ID]],3)</f>
        <v>8.3</v>
      </c>
      <c r="C784" t="str">
        <f>RIGHT(Master_file3[[#This Row],[Match ID]], 5)</f>
        <v>8.2.3</v>
      </c>
      <c r="D784">
        <v>8</v>
      </c>
      <c r="E784">
        <v>0</v>
      </c>
      <c r="F784">
        <v>0</v>
      </c>
      <c r="G784">
        <v>0.60770304600000002</v>
      </c>
      <c r="H784">
        <v>0.90168148299999995</v>
      </c>
      <c r="I784">
        <v>0.85</v>
      </c>
      <c r="J784">
        <v>1</v>
      </c>
      <c r="K784">
        <v>0.01</v>
      </c>
      <c r="L784">
        <v>0.59</v>
      </c>
      <c r="M784">
        <v>0.15</v>
      </c>
      <c r="N784">
        <v>0.65800000000000003</v>
      </c>
      <c r="O784">
        <v>0.69099999999999995</v>
      </c>
      <c r="P784" t="s">
        <v>57</v>
      </c>
      <c r="Q784">
        <f>ABS(Master_file3[[#This Row],[Factor loading]])</f>
        <v>0.02</v>
      </c>
      <c r="R784" t="s">
        <v>430</v>
      </c>
      <c r="S784">
        <f>IF(Master_file3[[#This Row],[Abs(loading)]] &gt;= 0.6, 1, 0)</f>
        <v>0</v>
      </c>
      <c r="T784">
        <f>IF(Master_file3[[#This Row],[Abs(loading)]]&gt;=0.7, 1, 0)</f>
        <v>0</v>
      </c>
    </row>
    <row r="785" spans="1:20" x14ac:dyDescent="0.2">
      <c r="A785" t="s">
        <v>1316</v>
      </c>
      <c r="B785" t="str">
        <f>LEFT(Master_file3[[#This Row],[Match ID]],3)</f>
        <v>8.4</v>
      </c>
      <c r="C785" t="str">
        <f>RIGHT(Master_file3[[#This Row],[Match ID]], 5)</f>
        <v>8.2.3</v>
      </c>
      <c r="D785">
        <v>8</v>
      </c>
      <c r="E785">
        <v>0</v>
      </c>
      <c r="F785">
        <v>0</v>
      </c>
      <c r="G785">
        <v>0.63773200699999999</v>
      </c>
      <c r="H785">
        <v>0.80760735299999997</v>
      </c>
      <c r="I785">
        <v>0.97</v>
      </c>
      <c r="J785">
        <v>0.96</v>
      </c>
      <c r="K785">
        <v>0.01</v>
      </c>
      <c r="L785">
        <v>0.61</v>
      </c>
      <c r="M785">
        <v>7.0000000000000007E-2</v>
      </c>
      <c r="N785">
        <v>0.628</v>
      </c>
      <c r="O785">
        <v>0.66200000000000003</v>
      </c>
      <c r="P785" t="s">
        <v>161</v>
      </c>
      <c r="Q785">
        <f>ABS(Master_file3[[#This Row],[Factor loading]])</f>
        <v>0.03</v>
      </c>
      <c r="R785" t="s">
        <v>25</v>
      </c>
      <c r="S785">
        <f>IF(Master_file3[[#This Row],[Abs(loading)]] &gt;= 0.6, 1, 0)</f>
        <v>0</v>
      </c>
      <c r="T785">
        <f>IF(Master_file3[[#This Row],[Abs(loading)]]&gt;=0.7, 1, 0)</f>
        <v>0</v>
      </c>
    </row>
    <row r="786" spans="1:20" x14ac:dyDescent="0.2">
      <c r="A786" t="s">
        <v>1341</v>
      </c>
      <c r="B786" t="str">
        <f>LEFT(Master_file3[[#This Row],[Match ID]],3)</f>
        <v>8.5</v>
      </c>
      <c r="C786" t="str">
        <f>RIGHT(Master_file3[[#This Row],[Match ID]], 5)</f>
        <v>8.2.3</v>
      </c>
      <c r="D786">
        <v>8</v>
      </c>
      <c r="E786">
        <v>0</v>
      </c>
      <c r="F786">
        <v>0</v>
      </c>
      <c r="G786">
        <v>0.70671510400000004</v>
      </c>
      <c r="H786">
        <v>0.91887223699999998</v>
      </c>
      <c r="I786">
        <v>0.98</v>
      </c>
      <c r="J786">
        <v>1</v>
      </c>
      <c r="K786">
        <v>0.98</v>
      </c>
      <c r="L786">
        <v>0.56000000000000005</v>
      </c>
      <c r="M786">
        <v>0.21</v>
      </c>
      <c r="N786">
        <v>0.70399999999999996</v>
      </c>
      <c r="O786">
        <v>0.75</v>
      </c>
      <c r="P786" t="s">
        <v>165</v>
      </c>
      <c r="Q786">
        <f>ABS(Master_file3[[#This Row],[Factor loading]])</f>
        <v>0</v>
      </c>
      <c r="R786" t="s">
        <v>25</v>
      </c>
      <c r="S786">
        <f>IF(Master_file3[[#This Row],[Abs(loading)]] &gt;= 0.6, 1, 0)</f>
        <v>0</v>
      </c>
      <c r="T786">
        <f>IF(Master_file3[[#This Row],[Abs(loading)]]&gt;=0.7, 1, 0)</f>
        <v>0</v>
      </c>
    </row>
    <row r="787" spans="1:20" x14ac:dyDescent="0.2">
      <c r="A787" t="s">
        <v>1363</v>
      </c>
      <c r="B787" t="str">
        <f>LEFT(Master_file3[[#This Row],[Match ID]],3)</f>
        <v>8.6</v>
      </c>
      <c r="C787" t="str">
        <f>RIGHT(Master_file3[[#This Row],[Match ID]], 5)</f>
        <v>8.2.3</v>
      </c>
      <c r="D787">
        <v>8</v>
      </c>
      <c r="E787">
        <v>0</v>
      </c>
      <c r="F787">
        <v>0</v>
      </c>
      <c r="G787">
        <v>0.68494725000000001</v>
      </c>
      <c r="H787">
        <v>0.90898489999999998</v>
      </c>
      <c r="I787">
        <v>0.99</v>
      </c>
      <c r="J787">
        <v>1</v>
      </c>
      <c r="K787">
        <v>0.53</v>
      </c>
      <c r="L787">
        <v>0.55000000000000004</v>
      </c>
      <c r="M787">
        <v>0.12</v>
      </c>
      <c r="N787">
        <v>0.76</v>
      </c>
      <c r="O787">
        <v>0.749</v>
      </c>
      <c r="P787" t="s">
        <v>46</v>
      </c>
      <c r="Q787">
        <f>ABS(Master_file3[[#This Row],[Factor loading]])</f>
        <v>0.03</v>
      </c>
      <c r="R787" t="s">
        <v>25</v>
      </c>
      <c r="S787">
        <f>IF(Master_file3[[#This Row],[Abs(loading)]] &gt;= 0.6, 1, 0)</f>
        <v>0</v>
      </c>
      <c r="T787">
        <f>IF(Master_file3[[#This Row],[Abs(loading)]]&gt;=0.7, 1, 0)</f>
        <v>0</v>
      </c>
    </row>
    <row r="788" spans="1:20" x14ac:dyDescent="0.2">
      <c r="A788" t="s">
        <v>1248</v>
      </c>
      <c r="B788" t="str">
        <f>LEFT(Master_file3[[#This Row],[Match ID]],3)</f>
        <v>8.1</v>
      </c>
      <c r="C788" t="str">
        <f>RIGHT(Master_file3[[#This Row],[Match ID]], 5)</f>
        <v>8.3.1</v>
      </c>
      <c r="D788">
        <v>8</v>
      </c>
      <c r="E788">
        <v>0</v>
      </c>
      <c r="F788">
        <v>0</v>
      </c>
      <c r="G788">
        <v>0.69808174499999998</v>
      </c>
      <c r="H788">
        <v>0.93863058099999996</v>
      </c>
      <c r="I788">
        <v>0.99</v>
      </c>
      <c r="J788">
        <v>1</v>
      </c>
      <c r="K788">
        <v>0.67</v>
      </c>
      <c r="L788">
        <v>0.53</v>
      </c>
      <c r="M788">
        <v>0.25</v>
      </c>
      <c r="N788">
        <v>0.67100000000000004</v>
      </c>
      <c r="O788">
        <v>0.71</v>
      </c>
      <c r="P788" t="s">
        <v>197</v>
      </c>
      <c r="Q788">
        <f>ABS(Master_file3[[#This Row],[Factor loading]])</f>
        <v>0.06</v>
      </c>
      <c r="R788" t="s">
        <v>1249</v>
      </c>
      <c r="S788">
        <f>IF(Master_file3[[#This Row],[Abs(loading)]] &gt;= 0.6, 1, 0)</f>
        <v>0</v>
      </c>
      <c r="T788">
        <f>IF(Master_file3[[#This Row],[Abs(loading)]]&gt;=0.7, 1, 0)</f>
        <v>0</v>
      </c>
    </row>
    <row r="789" spans="1:20" x14ac:dyDescent="0.2">
      <c r="A789" t="s">
        <v>1273</v>
      </c>
      <c r="B789" t="str">
        <f>LEFT(Master_file3[[#This Row],[Match ID]],3)</f>
        <v>8.2</v>
      </c>
      <c r="C789" t="str">
        <f>RIGHT(Master_file3[[#This Row],[Match ID]], 5)</f>
        <v>8.3.1</v>
      </c>
      <c r="D789">
        <v>8</v>
      </c>
      <c r="E789">
        <v>0</v>
      </c>
      <c r="F789">
        <v>0</v>
      </c>
      <c r="G789">
        <v>0.62828393699999996</v>
      </c>
      <c r="H789">
        <v>0.88826578899999997</v>
      </c>
      <c r="I789">
        <v>0.99</v>
      </c>
      <c r="J789">
        <v>1</v>
      </c>
      <c r="K789">
        <v>0.04</v>
      </c>
      <c r="L789">
        <v>0.42</v>
      </c>
      <c r="M789">
        <v>0.18</v>
      </c>
      <c r="N789">
        <v>0.622</v>
      </c>
      <c r="O789">
        <v>0.67100000000000004</v>
      </c>
      <c r="P789" t="s">
        <v>170</v>
      </c>
      <c r="Q789">
        <f>ABS(Master_file3[[#This Row],[Factor loading]])</f>
        <v>0.05</v>
      </c>
      <c r="R789" t="s">
        <v>1274</v>
      </c>
      <c r="S789">
        <f>IF(Master_file3[[#This Row],[Abs(loading)]] &gt;= 0.6, 1, 0)</f>
        <v>0</v>
      </c>
      <c r="T789">
        <f>IF(Master_file3[[#This Row],[Abs(loading)]]&gt;=0.7, 1, 0)</f>
        <v>0</v>
      </c>
    </row>
    <row r="790" spans="1:20" x14ac:dyDescent="0.2">
      <c r="A790" t="s">
        <v>1296</v>
      </c>
      <c r="B790" t="str">
        <f>LEFT(Master_file3[[#This Row],[Match ID]],3)</f>
        <v>8.3</v>
      </c>
      <c r="C790" t="str">
        <f>RIGHT(Master_file3[[#This Row],[Match ID]], 5)</f>
        <v>8.3.1</v>
      </c>
      <c r="D790">
        <v>8</v>
      </c>
      <c r="E790">
        <v>0</v>
      </c>
      <c r="F790">
        <v>1</v>
      </c>
      <c r="G790">
        <v>0.78999460499999996</v>
      </c>
      <c r="H790">
        <v>0.935898483</v>
      </c>
      <c r="I790">
        <v>0.99</v>
      </c>
      <c r="J790">
        <v>1</v>
      </c>
      <c r="K790">
        <v>0.99</v>
      </c>
      <c r="L790">
        <v>0.57999999999999996</v>
      </c>
      <c r="M790">
        <v>0.52</v>
      </c>
      <c r="N790">
        <v>0.80500000000000005</v>
      </c>
      <c r="O790">
        <v>0.71699999999999997</v>
      </c>
      <c r="P790" t="s">
        <v>730</v>
      </c>
      <c r="Q790">
        <f>ABS(Master_file3[[#This Row],[Factor loading]])</f>
        <v>0.73</v>
      </c>
      <c r="R790" t="s">
        <v>1297</v>
      </c>
      <c r="S790">
        <f>IF(Master_file3[[#This Row],[Abs(loading)]] &gt;= 0.6, 1, 0)</f>
        <v>1</v>
      </c>
      <c r="T790">
        <f>IF(Master_file3[[#This Row],[Abs(loading)]]&gt;=0.7, 1, 0)</f>
        <v>1</v>
      </c>
    </row>
    <row r="791" spans="1:20" x14ac:dyDescent="0.2">
      <c r="A791" t="s">
        <v>1317</v>
      </c>
      <c r="B791" t="str">
        <f>LEFT(Master_file3[[#This Row],[Match ID]],3)</f>
        <v>8.4</v>
      </c>
      <c r="C791" t="str">
        <f>RIGHT(Master_file3[[#This Row],[Match ID]], 5)</f>
        <v>8.3.1</v>
      </c>
      <c r="D791">
        <v>8</v>
      </c>
      <c r="E791">
        <v>0</v>
      </c>
      <c r="F791">
        <v>0</v>
      </c>
      <c r="G791">
        <v>0.74845066500000001</v>
      </c>
      <c r="H791">
        <v>0.89247602199999998</v>
      </c>
      <c r="I791">
        <v>0.98</v>
      </c>
      <c r="J791">
        <v>0.99</v>
      </c>
      <c r="K791">
        <v>0.55000000000000004</v>
      </c>
      <c r="L791">
        <v>0.51</v>
      </c>
      <c r="M791">
        <v>0.15</v>
      </c>
      <c r="N791">
        <v>0.57999999999999996</v>
      </c>
      <c r="O791">
        <v>0.68500000000000005</v>
      </c>
      <c r="P791" t="s">
        <v>60</v>
      </c>
      <c r="Q791">
        <f>ABS(Master_file3[[#This Row],[Factor loading]])</f>
        <v>0.09</v>
      </c>
      <c r="R791" t="s">
        <v>25</v>
      </c>
      <c r="S791">
        <f>IF(Master_file3[[#This Row],[Abs(loading)]] &gt;= 0.6, 1, 0)</f>
        <v>0</v>
      </c>
      <c r="T791">
        <f>IF(Master_file3[[#This Row],[Abs(loading)]]&gt;=0.7, 1, 0)</f>
        <v>0</v>
      </c>
    </row>
    <row r="792" spans="1:20" x14ac:dyDescent="0.2">
      <c r="A792" t="s">
        <v>1342</v>
      </c>
      <c r="B792" t="str">
        <f>LEFT(Master_file3[[#This Row],[Match ID]],3)</f>
        <v>8.5</v>
      </c>
      <c r="C792" t="str">
        <f>RIGHT(Master_file3[[#This Row],[Match ID]], 5)</f>
        <v>8.3.1</v>
      </c>
      <c r="D792">
        <v>8</v>
      </c>
      <c r="E792">
        <v>0</v>
      </c>
      <c r="F792">
        <v>0</v>
      </c>
      <c r="G792">
        <v>0.72902102499999999</v>
      </c>
      <c r="H792">
        <v>0.89446973799999996</v>
      </c>
      <c r="I792">
        <v>0.99</v>
      </c>
      <c r="J792">
        <v>1</v>
      </c>
      <c r="K792">
        <v>0.83</v>
      </c>
      <c r="L792">
        <v>0.43</v>
      </c>
      <c r="M792">
        <v>0.13</v>
      </c>
      <c r="N792">
        <v>0.65700000000000003</v>
      </c>
      <c r="O792">
        <v>0.70199999999999996</v>
      </c>
      <c r="P792" t="s">
        <v>57</v>
      </c>
      <c r="Q792">
        <f>ABS(Master_file3[[#This Row],[Factor loading]])</f>
        <v>0.02</v>
      </c>
      <c r="R792" t="s">
        <v>25</v>
      </c>
      <c r="S792">
        <f>IF(Master_file3[[#This Row],[Abs(loading)]] &gt;= 0.6, 1, 0)</f>
        <v>0</v>
      </c>
      <c r="T792">
        <f>IF(Master_file3[[#This Row],[Abs(loading)]]&gt;=0.7, 1, 0)</f>
        <v>0</v>
      </c>
    </row>
    <row r="793" spans="1:20" x14ac:dyDescent="0.2">
      <c r="A793" t="s">
        <v>1364</v>
      </c>
      <c r="B793" t="str">
        <f>LEFT(Master_file3[[#This Row],[Match ID]],3)</f>
        <v>8.6</v>
      </c>
      <c r="C793" t="str">
        <f>RIGHT(Master_file3[[#This Row],[Match ID]], 5)</f>
        <v>8.3.1</v>
      </c>
      <c r="D793">
        <v>8</v>
      </c>
      <c r="E793">
        <v>0</v>
      </c>
      <c r="F793">
        <v>0</v>
      </c>
      <c r="G793">
        <v>0.65549296800000001</v>
      </c>
      <c r="H793">
        <v>0.84305685799999996</v>
      </c>
      <c r="I793">
        <v>0.99</v>
      </c>
      <c r="J793">
        <v>1</v>
      </c>
      <c r="K793">
        <v>0.95</v>
      </c>
      <c r="L793">
        <v>0.4</v>
      </c>
      <c r="M793">
        <v>0.08</v>
      </c>
      <c r="N793">
        <v>0.64400000000000002</v>
      </c>
      <c r="O793">
        <v>0.69599999999999995</v>
      </c>
      <c r="P793" t="s">
        <v>62</v>
      </c>
      <c r="Q793">
        <f>ABS(Master_file3[[#This Row],[Factor loading]])</f>
        <v>7.0000000000000007E-2</v>
      </c>
      <c r="R793" t="s">
        <v>25</v>
      </c>
      <c r="S793">
        <f>IF(Master_file3[[#This Row],[Abs(loading)]] &gt;= 0.6, 1, 0)</f>
        <v>0</v>
      </c>
      <c r="T793">
        <f>IF(Master_file3[[#This Row],[Abs(loading)]]&gt;=0.7, 1, 0)</f>
        <v>0</v>
      </c>
    </row>
    <row r="794" spans="1:20" x14ac:dyDescent="0.2">
      <c r="A794" t="s">
        <v>1250</v>
      </c>
      <c r="B794" t="str">
        <f>LEFT(Master_file3[[#This Row],[Match ID]],3)</f>
        <v>8.1</v>
      </c>
      <c r="C794" t="str">
        <f>RIGHT(Master_file3[[#This Row],[Match ID]], 5)</f>
        <v>8.3.2</v>
      </c>
      <c r="D794">
        <v>8</v>
      </c>
      <c r="E794">
        <v>0</v>
      </c>
      <c r="F794">
        <v>0</v>
      </c>
      <c r="G794">
        <v>0.62194406599999996</v>
      </c>
      <c r="H794">
        <v>0.87229937300000004</v>
      </c>
      <c r="I794">
        <v>0.97</v>
      </c>
      <c r="J794">
        <v>1</v>
      </c>
      <c r="K794">
        <v>0.18</v>
      </c>
      <c r="L794">
        <v>0.35</v>
      </c>
      <c r="M794">
        <v>0.03</v>
      </c>
      <c r="N794">
        <v>0.55900000000000005</v>
      </c>
      <c r="O794">
        <v>0.627</v>
      </c>
      <c r="P794" t="s">
        <v>161</v>
      </c>
      <c r="Q794">
        <f>ABS(Master_file3[[#This Row],[Factor loading]])</f>
        <v>0.03</v>
      </c>
      <c r="R794" t="s">
        <v>1251</v>
      </c>
      <c r="S794">
        <f>IF(Master_file3[[#This Row],[Abs(loading)]] &gt;= 0.6, 1, 0)</f>
        <v>0</v>
      </c>
      <c r="T794">
        <f>IF(Master_file3[[#This Row],[Abs(loading)]]&gt;=0.7, 1, 0)</f>
        <v>0</v>
      </c>
    </row>
    <row r="795" spans="1:20" x14ac:dyDescent="0.2">
      <c r="A795" t="s">
        <v>1275</v>
      </c>
      <c r="B795" t="str">
        <f>LEFT(Master_file3[[#This Row],[Match ID]],3)</f>
        <v>8.2</v>
      </c>
      <c r="C795" t="str">
        <f>RIGHT(Master_file3[[#This Row],[Match ID]], 5)</f>
        <v>8.3.2</v>
      </c>
      <c r="D795">
        <v>8</v>
      </c>
      <c r="E795">
        <v>0</v>
      </c>
      <c r="F795">
        <v>0</v>
      </c>
      <c r="G795">
        <v>0.56832479700000005</v>
      </c>
      <c r="H795">
        <v>0.69366437199999997</v>
      </c>
      <c r="I795">
        <v>0.98</v>
      </c>
      <c r="J795">
        <v>1</v>
      </c>
      <c r="K795">
        <v>0</v>
      </c>
      <c r="L795">
        <v>0.27</v>
      </c>
      <c r="M795">
        <v>0.05</v>
      </c>
      <c r="N795">
        <v>0.54100000000000004</v>
      </c>
      <c r="O795">
        <v>0.60399999999999998</v>
      </c>
      <c r="P795" t="s">
        <v>197</v>
      </c>
      <c r="Q795">
        <f>ABS(Master_file3[[#This Row],[Factor loading]])</f>
        <v>0.06</v>
      </c>
      <c r="R795" t="s">
        <v>1276</v>
      </c>
      <c r="S795">
        <f>IF(Master_file3[[#This Row],[Abs(loading)]] &gt;= 0.6, 1, 0)</f>
        <v>0</v>
      </c>
      <c r="T795">
        <f>IF(Master_file3[[#This Row],[Abs(loading)]]&gt;=0.7, 1, 0)</f>
        <v>0</v>
      </c>
    </row>
    <row r="796" spans="1:20" x14ac:dyDescent="0.2">
      <c r="A796" t="s">
        <v>1298</v>
      </c>
      <c r="B796" t="str">
        <f>LEFT(Master_file3[[#This Row],[Match ID]],3)</f>
        <v>8.3</v>
      </c>
      <c r="C796" t="str">
        <f>RIGHT(Master_file3[[#This Row],[Match ID]], 5)</f>
        <v>8.3.2</v>
      </c>
      <c r="D796">
        <v>8</v>
      </c>
      <c r="E796">
        <v>0</v>
      </c>
      <c r="F796">
        <v>1</v>
      </c>
      <c r="G796">
        <v>0.71702202299999995</v>
      </c>
      <c r="H796">
        <v>0.91630548199999995</v>
      </c>
      <c r="I796">
        <v>0.97</v>
      </c>
      <c r="J796">
        <v>1</v>
      </c>
      <c r="K796">
        <v>0.98</v>
      </c>
      <c r="L796">
        <v>0.32</v>
      </c>
      <c r="M796">
        <v>0.02</v>
      </c>
      <c r="N796">
        <v>0.60199999999999998</v>
      </c>
      <c r="O796">
        <v>0.60399999999999998</v>
      </c>
      <c r="P796" t="s">
        <v>247</v>
      </c>
      <c r="Q796">
        <f>ABS(Master_file3[[#This Row],[Factor loading]])</f>
        <v>0.86</v>
      </c>
      <c r="R796" t="s">
        <v>1299</v>
      </c>
      <c r="S796">
        <f>IF(Master_file3[[#This Row],[Abs(loading)]] &gt;= 0.6, 1, 0)</f>
        <v>1</v>
      </c>
      <c r="T796">
        <f>IF(Master_file3[[#This Row],[Abs(loading)]]&gt;=0.7, 1, 0)</f>
        <v>1</v>
      </c>
    </row>
    <row r="797" spans="1:20" x14ac:dyDescent="0.2">
      <c r="A797" t="s">
        <v>1318</v>
      </c>
      <c r="B797" t="str">
        <f>LEFT(Master_file3[[#This Row],[Match ID]],3)</f>
        <v>8.4</v>
      </c>
      <c r="C797" t="str">
        <f>RIGHT(Master_file3[[#This Row],[Match ID]], 5)</f>
        <v>8.3.2</v>
      </c>
      <c r="D797">
        <v>8</v>
      </c>
      <c r="E797">
        <v>0</v>
      </c>
      <c r="F797">
        <v>0</v>
      </c>
      <c r="G797">
        <v>0.67519812300000004</v>
      </c>
      <c r="H797">
        <v>0.79153567599999997</v>
      </c>
      <c r="I797">
        <v>0.98</v>
      </c>
      <c r="J797">
        <v>0.98</v>
      </c>
      <c r="K797">
        <v>0.01</v>
      </c>
      <c r="L797">
        <v>0.38</v>
      </c>
      <c r="M797">
        <v>0.08</v>
      </c>
      <c r="N797">
        <v>0.52600000000000002</v>
      </c>
      <c r="O797">
        <v>0.64600000000000002</v>
      </c>
      <c r="P797" t="s">
        <v>70</v>
      </c>
      <c r="Q797">
        <f>ABS(Master_file3[[#This Row],[Factor loading]])</f>
        <v>0.11</v>
      </c>
      <c r="R797" t="s">
        <v>25</v>
      </c>
      <c r="S797">
        <f>IF(Master_file3[[#This Row],[Abs(loading)]] &gt;= 0.6, 1, 0)</f>
        <v>0</v>
      </c>
      <c r="T797">
        <f>IF(Master_file3[[#This Row],[Abs(loading)]]&gt;=0.7, 1, 0)</f>
        <v>0</v>
      </c>
    </row>
    <row r="798" spans="1:20" x14ac:dyDescent="0.2">
      <c r="A798" t="s">
        <v>1343</v>
      </c>
      <c r="B798" t="str">
        <f>LEFT(Master_file3[[#This Row],[Match ID]],3)</f>
        <v>8.5</v>
      </c>
      <c r="C798" t="str">
        <f>RIGHT(Master_file3[[#This Row],[Match ID]], 5)</f>
        <v>8.3.2</v>
      </c>
      <c r="D798">
        <v>8</v>
      </c>
      <c r="E798">
        <v>0</v>
      </c>
      <c r="F798">
        <v>0</v>
      </c>
      <c r="G798">
        <v>0.65725645799999999</v>
      </c>
      <c r="H798">
        <v>0.66269230800000001</v>
      </c>
      <c r="I798">
        <v>0.97</v>
      </c>
      <c r="J798">
        <v>1</v>
      </c>
      <c r="K798">
        <v>0.09</v>
      </c>
      <c r="L798">
        <v>0.28000000000000003</v>
      </c>
      <c r="M798">
        <v>0.04</v>
      </c>
      <c r="N798">
        <v>0.54</v>
      </c>
      <c r="O798">
        <v>0.621</v>
      </c>
      <c r="P798" t="s">
        <v>161</v>
      </c>
      <c r="Q798">
        <f>ABS(Master_file3[[#This Row],[Factor loading]])</f>
        <v>0.03</v>
      </c>
      <c r="R798" t="s">
        <v>25</v>
      </c>
      <c r="S798">
        <f>IF(Master_file3[[#This Row],[Abs(loading)]] &gt;= 0.6, 1, 0)</f>
        <v>0</v>
      </c>
      <c r="T798">
        <f>IF(Master_file3[[#This Row],[Abs(loading)]]&gt;=0.7, 1, 0)</f>
        <v>0</v>
      </c>
    </row>
    <row r="799" spans="1:20" x14ac:dyDescent="0.2">
      <c r="A799" t="s">
        <v>1365</v>
      </c>
      <c r="B799" t="str">
        <f>LEFT(Master_file3[[#This Row],[Match ID]],3)</f>
        <v>8.6</v>
      </c>
      <c r="C799" t="str">
        <f>RIGHT(Master_file3[[#This Row],[Match ID]], 5)</f>
        <v>8.3.2</v>
      </c>
      <c r="D799">
        <v>8</v>
      </c>
      <c r="E799">
        <v>0</v>
      </c>
      <c r="F799">
        <v>0</v>
      </c>
      <c r="G799">
        <v>0.56011862199999995</v>
      </c>
      <c r="H799">
        <v>0.70229649500000002</v>
      </c>
      <c r="I799">
        <v>0.99</v>
      </c>
      <c r="J799">
        <v>1</v>
      </c>
      <c r="K799">
        <v>0.01</v>
      </c>
      <c r="L799">
        <v>0.27</v>
      </c>
      <c r="M799">
        <v>0.02</v>
      </c>
      <c r="N799">
        <v>0.54400000000000004</v>
      </c>
      <c r="O799">
        <v>0.628</v>
      </c>
      <c r="P799" t="s">
        <v>215</v>
      </c>
      <c r="Q799">
        <f>ABS(Master_file3[[#This Row],[Factor loading]])</f>
        <v>0.02</v>
      </c>
      <c r="R799" t="s">
        <v>25</v>
      </c>
      <c r="S799">
        <f>IF(Master_file3[[#This Row],[Abs(loading)]] &gt;= 0.6, 1, 0)</f>
        <v>0</v>
      </c>
      <c r="T799">
        <f>IF(Master_file3[[#This Row],[Abs(loading)]]&gt;=0.7, 1, 0)</f>
        <v>0</v>
      </c>
    </row>
    <row r="800" spans="1:20" x14ac:dyDescent="0.2">
      <c r="A800" t="s">
        <v>1252</v>
      </c>
      <c r="B800" t="str">
        <f>LEFT(Master_file3[[#This Row],[Match ID]],3)</f>
        <v>8.1</v>
      </c>
      <c r="C800" t="str">
        <f>RIGHT(Master_file3[[#This Row],[Match ID]], 5)</f>
        <v>8.3.3</v>
      </c>
      <c r="D800">
        <v>8</v>
      </c>
      <c r="E800">
        <v>0</v>
      </c>
      <c r="F800">
        <v>0</v>
      </c>
      <c r="G800">
        <v>0.64632498299999996</v>
      </c>
      <c r="H800">
        <v>0.80435985300000001</v>
      </c>
      <c r="I800">
        <v>0.99</v>
      </c>
      <c r="J800">
        <v>1</v>
      </c>
      <c r="K800">
        <v>0.87</v>
      </c>
      <c r="L800">
        <v>0.49</v>
      </c>
      <c r="M800">
        <v>0.22</v>
      </c>
      <c r="N800">
        <v>0.60899999999999999</v>
      </c>
      <c r="O800">
        <v>0.65500000000000003</v>
      </c>
      <c r="P800" t="s">
        <v>172</v>
      </c>
      <c r="Q800">
        <f>ABS(Master_file3[[#This Row],[Factor loading]])</f>
        <v>0.04</v>
      </c>
      <c r="R800" t="s">
        <v>424</v>
      </c>
      <c r="S800">
        <f>IF(Master_file3[[#This Row],[Abs(loading)]] &gt;= 0.6, 1, 0)</f>
        <v>0</v>
      </c>
      <c r="T800">
        <f>IF(Master_file3[[#This Row],[Abs(loading)]]&gt;=0.7, 1, 0)</f>
        <v>0</v>
      </c>
    </row>
    <row r="801" spans="1:20" x14ac:dyDescent="0.2">
      <c r="A801" t="s">
        <v>1277</v>
      </c>
      <c r="B801" t="str">
        <f>LEFT(Master_file3[[#This Row],[Match ID]],3)</f>
        <v>8.2</v>
      </c>
      <c r="C801" t="str">
        <f>RIGHT(Master_file3[[#This Row],[Match ID]], 5)</f>
        <v>8.3.3</v>
      </c>
      <c r="D801">
        <v>8</v>
      </c>
      <c r="E801">
        <v>0</v>
      </c>
      <c r="F801">
        <v>0</v>
      </c>
      <c r="G801">
        <v>0.61385479700000001</v>
      </c>
      <c r="H801">
        <v>0.77510756300000005</v>
      </c>
      <c r="I801">
        <v>0.99</v>
      </c>
      <c r="J801">
        <v>1</v>
      </c>
      <c r="K801">
        <v>0.02</v>
      </c>
      <c r="L801">
        <v>0.38</v>
      </c>
      <c r="M801">
        <v>0.18</v>
      </c>
      <c r="N801">
        <v>0.58599999999999997</v>
      </c>
      <c r="O801">
        <v>0.6</v>
      </c>
      <c r="P801" t="s">
        <v>114</v>
      </c>
      <c r="Q801">
        <f>ABS(Master_file3[[#This Row],[Factor loading]])</f>
        <v>0.01</v>
      </c>
      <c r="R801" t="s">
        <v>1170</v>
      </c>
      <c r="S801">
        <f>IF(Master_file3[[#This Row],[Abs(loading)]] &gt;= 0.6, 1, 0)</f>
        <v>0</v>
      </c>
      <c r="T801">
        <f>IF(Master_file3[[#This Row],[Abs(loading)]]&gt;=0.7, 1, 0)</f>
        <v>0</v>
      </c>
    </row>
    <row r="802" spans="1:20" x14ac:dyDescent="0.2">
      <c r="A802" t="s">
        <v>1300</v>
      </c>
      <c r="B802" t="str">
        <f>LEFT(Master_file3[[#This Row],[Match ID]],3)</f>
        <v>8.3</v>
      </c>
      <c r="C802" t="str">
        <f>RIGHT(Master_file3[[#This Row],[Match ID]], 5)</f>
        <v>8.3.3</v>
      </c>
      <c r="D802">
        <v>8</v>
      </c>
      <c r="E802">
        <v>0</v>
      </c>
      <c r="F802">
        <v>1</v>
      </c>
      <c r="G802">
        <v>0.66480819899999999</v>
      </c>
      <c r="H802">
        <v>0.90687870999999998</v>
      </c>
      <c r="I802">
        <v>0.99</v>
      </c>
      <c r="J802">
        <v>1</v>
      </c>
      <c r="K802">
        <v>0.99</v>
      </c>
      <c r="L802">
        <v>0.48</v>
      </c>
      <c r="M802">
        <v>0.28999999999999998</v>
      </c>
      <c r="N802">
        <v>0.64100000000000001</v>
      </c>
      <c r="O802">
        <v>0.61799999999999999</v>
      </c>
      <c r="P802" t="s">
        <v>148</v>
      </c>
      <c r="Q802">
        <f>ABS(Master_file3[[#This Row],[Factor loading]])</f>
        <v>0.83</v>
      </c>
      <c r="R802" t="s">
        <v>1301</v>
      </c>
      <c r="S802">
        <f>IF(Master_file3[[#This Row],[Abs(loading)]] &gt;= 0.6, 1, 0)</f>
        <v>1</v>
      </c>
      <c r="T802">
        <f>IF(Master_file3[[#This Row],[Abs(loading)]]&gt;=0.7, 1, 0)</f>
        <v>1</v>
      </c>
    </row>
    <row r="803" spans="1:20" x14ac:dyDescent="0.2">
      <c r="A803" t="s">
        <v>1319</v>
      </c>
      <c r="B803" t="str">
        <f>LEFT(Master_file3[[#This Row],[Match ID]],3)</f>
        <v>8.4</v>
      </c>
      <c r="C803" t="str">
        <f>RIGHT(Master_file3[[#This Row],[Match ID]], 5)</f>
        <v>8.3.3</v>
      </c>
      <c r="D803">
        <v>8</v>
      </c>
      <c r="E803">
        <v>0</v>
      </c>
      <c r="F803">
        <v>0</v>
      </c>
      <c r="G803">
        <v>0.65760799299999995</v>
      </c>
      <c r="H803">
        <v>0.77491939099999996</v>
      </c>
      <c r="I803">
        <v>0.98</v>
      </c>
      <c r="J803">
        <v>0.98</v>
      </c>
      <c r="K803">
        <v>0.38</v>
      </c>
      <c r="L803">
        <v>0.46</v>
      </c>
      <c r="M803">
        <v>7.0000000000000007E-2</v>
      </c>
      <c r="N803">
        <v>0.57099999999999995</v>
      </c>
      <c r="O803">
        <v>0.65</v>
      </c>
      <c r="P803" t="s">
        <v>62</v>
      </c>
      <c r="Q803">
        <f>ABS(Master_file3[[#This Row],[Factor loading]])</f>
        <v>7.0000000000000007E-2</v>
      </c>
      <c r="R803" t="s">
        <v>25</v>
      </c>
      <c r="S803">
        <f>IF(Master_file3[[#This Row],[Abs(loading)]] &gt;= 0.6, 1, 0)</f>
        <v>0</v>
      </c>
      <c r="T803">
        <f>IF(Master_file3[[#This Row],[Abs(loading)]]&gt;=0.7, 1, 0)</f>
        <v>0</v>
      </c>
    </row>
    <row r="804" spans="1:20" x14ac:dyDescent="0.2">
      <c r="A804" t="s">
        <v>1344</v>
      </c>
      <c r="B804" t="str">
        <f>LEFT(Master_file3[[#This Row],[Match ID]],3)</f>
        <v>8.5</v>
      </c>
      <c r="C804" t="str">
        <f>RIGHT(Master_file3[[#This Row],[Match ID]], 5)</f>
        <v>8.3.3</v>
      </c>
      <c r="D804">
        <v>8</v>
      </c>
      <c r="E804">
        <v>0</v>
      </c>
      <c r="F804">
        <v>0</v>
      </c>
      <c r="G804">
        <v>0.66334017700000003</v>
      </c>
      <c r="H804">
        <v>0.81184238200000003</v>
      </c>
      <c r="I804">
        <v>0.98</v>
      </c>
      <c r="J804">
        <v>1</v>
      </c>
      <c r="K804">
        <v>0.94</v>
      </c>
      <c r="L804">
        <v>0.41</v>
      </c>
      <c r="M804">
        <v>0.19</v>
      </c>
      <c r="N804">
        <v>0.58499999999999996</v>
      </c>
      <c r="O804">
        <v>0.63800000000000001</v>
      </c>
      <c r="P804" t="s">
        <v>197</v>
      </c>
      <c r="Q804">
        <f>ABS(Master_file3[[#This Row],[Factor loading]])</f>
        <v>0.06</v>
      </c>
      <c r="R804" t="s">
        <v>25</v>
      </c>
      <c r="S804">
        <f>IF(Master_file3[[#This Row],[Abs(loading)]] &gt;= 0.6, 1, 0)</f>
        <v>0</v>
      </c>
      <c r="T804">
        <f>IF(Master_file3[[#This Row],[Abs(loading)]]&gt;=0.7, 1, 0)</f>
        <v>0</v>
      </c>
    </row>
    <row r="805" spans="1:20" x14ac:dyDescent="0.2">
      <c r="A805" t="s">
        <v>1366</v>
      </c>
      <c r="B805" t="str">
        <f>LEFT(Master_file3[[#This Row],[Match ID]],3)</f>
        <v>8.6</v>
      </c>
      <c r="C805" t="str">
        <f>RIGHT(Master_file3[[#This Row],[Match ID]], 5)</f>
        <v>8.3.3</v>
      </c>
      <c r="D805">
        <v>8</v>
      </c>
      <c r="E805">
        <v>0</v>
      </c>
      <c r="F805">
        <v>0</v>
      </c>
      <c r="G805">
        <v>0.62656474399999995</v>
      </c>
      <c r="H805">
        <v>0.70603632900000002</v>
      </c>
      <c r="I805">
        <v>0.99</v>
      </c>
      <c r="J805">
        <v>1</v>
      </c>
      <c r="K805">
        <v>0.51</v>
      </c>
      <c r="L805">
        <v>0.36</v>
      </c>
      <c r="M805">
        <v>0.08</v>
      </c>
      <c r="N805">
        <v>0.58799999999999997</v>
      </c>
      <c r="O805">
        <v>0.63200000000000001</v>
      </c>
      <c r="P805" t="s">
        <v>170</v>
      </c>
      <c r="Q805">
        <f>ABS(Master_file3[[#This Row],[Factor loading]])</f>
        <v>0.05</v>
      </c>
      <c r="R805" t="s">
        <v>25</v>
      </c>
      <c r="S805">
        <f>IF(Master_file3[[#This Row],[Abs(loading)]] &gt;= 0.6, 1, 0)</f>
        <v>0</v>
      </c>
      <c r="T805">
        <f>IF(Master_file3[[#This Row],[Abs(loading)]]&gt;=0.7, 1, 0)</f>
        <v>0</v>
      </c>
    </row>
    <row r="806" spans="1:20" x14ac:dyDescent="0.2">
      <c r="A806" t="s">
        <v>1253</v>
      </c>
      <c r="B806" t="str">
        <f>LEFT(Master_file3[[#This Row],[Match ID]],3)</f>
        <v>8.1</v>
      </c>
      <c r="C806" t="str">
        <f>RIGHT(Master_file3[[#This Row],[Match ID]], 5)</f>
        <v>8.4.1</v>
      </c>
      <c r="D806">
        <v>8</v>
      </c>
      <c r="E806">
        <v>0</v>
      </c>
      <c r="F806">
        <v>0</v>
      </c>
      <c r="G806">
        <v>0.62590323199999998</v>
      </c>
      <c r="H806">
        <v>0.88882952900000001</v>
      </c>
      <c r="I806">
        <v>0.48</v>
      </c>
      <c r="J806">
        <v>0.83</v>
      </c>
      <c r="K806">
        <v>0.06</v>
      </c>
      <c r="L806">
        <v>0.45</v>
      </c>
      <c r="M806">
        <v>0.04</v>
      </c>
      <c r="N806">
        <v>0.55300000000000005</v>
      </c>
      <c r="O806">
        <v>0.64</v>
      </c>
      <c r="P806" t="s">
        <v>49</v>
      </c>
      <c r="Q806">
        <f>ABS(Master_file3[[#This Row],[Factor loading]])</f>
        <v>0.15</v>
      </c>
      <c r="R806" t="s">
        <v>25</v>
      </c>
      <c r="S806">
        <f>IF(Master_file3[[#This Row],[Abs(loading)]] &gt;= 0.6, 1, 0)</f>
        <v>0</v>
      </c>
      <c r="T806">
        <f>IF(Master_file3[[#This Row],[Abs(loading)]]&gt;=0.7, 1, 0)</f>
        <v>0</v>
      </c>
    </row>
    <row r="807" spans="1:20" x14ac:dyDescent="0.2">
      <c r="A807" t="s">
        <v>1278</v>
      </c>
      <c r="B807" t="str">
        <f>LEFT(Master_file3[[#This Row],[Match ID]],3)</f>
        <v>8.2</v>
      </c>
      <c r="C807" t="str">
        <f>RIGHT(Master_file3[[#This Row],[Match ID]], 5)</f>
        <v>8.4.1</v>
      </c>
      <c r="D807">
        <v>8</v>
      </c>
      <c r="E807">
        <v>0</v>
      </c>
      <c r="F807">
        <v>0</v>
      </c>
      <c r="G807">
        <v>0.62079476200000006</v>
      </c>
      <c r="H807">
        <v>0.83977717200000002</v>
      </c>
      <c r="I807">
        <v>0.93</v>
      </c>
      <c r="J807">
        <v>0.96</v>
      </c>
      <c r="K807">
        <v>0.01</v>
      </c>
      <c r="L807">
        <v>0.38</v>
      </c>
      <c r="M807">
        <v>0.1</v>
      </c>
      <c r="N807">
        <v>0.56499999999999995</v>
      </c>
      <c r="O807">
        <v>0.65</v>
      </c>
      <c r="P807" t="s">
        <v>70</v>
      </c>
      <c r="Q807">
        <f>ABS(Master_file3[[#This Row],[Factor loading]])</f>
        <v>0.11</v>
      </c>
      <c r="R807" t="s">
        <v>25</v>
      </c>
      <c r="S807">
        <f>IF(Master_file3[[#This Row],[Abs(loading)]] &gt;= 0.6, 1, 0)</f>
        <v>0</v>
      </c>
      <c r="T807">
        <f>IF(Master_file3[[#This Row],[Abs(loading)]]&gt;=0.7, 1, 0)</f>
        <v>0</v>
      </c>
    </row>
    <row r="808" spans="1:20" x14ac:dyDescent="0.2">
      <c r="A808" t="s">
        <v>1302</v>
      </c>
      <c r="B808" t="str">
        <f>LEFT(Master_file3[[#This Row],[Match ID]],3)</f>
        <v>8.3</v>
      </c>
      <c r="C808" t="str">
        <f>RIGHT(Master_file3[[#This Row],[Match ID]], 5)</f>
        <v>8.4.1</v>
      </c>
      <c r="D808">
        <v>8</v>
      </c>
      <c r="E808">
        <v>0</v>
      </c>
      <c r="F808">
        <v>0</v>
      </c>
      <c r="G808">
        <v>0.71033119700000003</v>
      </c>
      <c r="H808">
        <v>0.91394823800000002</v>
      </c>
      <c r="I808">
        <v>0.75</v>
      </c>
      <c r="J808">
        <v>0.99</v>
      </c>
      <c r="K808">
        <v>0.69</v>
      </c>
      <c r="L808">
        <v>0.43</v>
      </c>
      <c r="M808">
        <v>0.09</v>
      </c>
      <c r="N808">
        <v>0.60599999999999998</v>
      </c>
      <c r="O808">
        <v>0.623</v>
      </c>
      <c r="P808" t="s">
        <v>206</v>
      </c>
      <c r="Q808">
        <f>ABS(Master_file3[[#This Row],[Factor loading]])</f>
        <v>0.05</v>
      </c>
      <c r="R808" t="s">
        <v>25</v>
      </c>
      <c r="S808">
        <f>IF(Master_file3[[#This Row],[Abs(loading)]] &gt;= 0.6, 1, 0)</f>
        <v>0</v>
      </c>
      <c r="T808">
        <f>IF(Master_file3[[#This Row],[Abs(loading)]]&gt;=0.7, 1, 0)</f>
        <v>0</v>
      </c>
    </row>
    <row r="809" spans="1:20" x14ac:dyDescent="0.2">
      <c r="A809" t="s">
        <v>1320</v>
      </c>
      <c r="B809" t="str">
        <f>LEFT(Master_file3[[#This Row],[Match ID]],3)</f>
        <v>8.4</v>
      </c>
      <c r="C809" t="str">
        <f>RIGHT(Master_file3[[#This Row],[Match ID]], 5)</f>
        <v>8.4.1</v>
      </c>
      <c r="D809">
        <v>8</v>
      </c>
      <c r="E809">
        <v>0</v>
      </c>
      <c r="F809">
        <v>1</v>
      </c>
      <c r="G809">
        <v>0.80402117399999995</v>
      </c>
      <c r="H809">
        <v>0.95280504200000005</v>
      </c>
      <c r="I809">
        <v>0.99</v>
      </c>
      <c r="J809">
        <v>1</v>
      </c>
      <c r="K809">
        <v>0.99</v>
      </c>
      <c r="L809">
        <v>0.52</v>
      </c>
      <c r="M809">
        <v>0.31</v>
      </c>
      <c r="N809">
        <v>0.65600000000000003</v>
      </c>
      <c r="O809">
        <v>0.70299999999999996</v>
      </c>
      <c r="P809" t="s">
        <v>238</v>
      </c>
      <c r="Q809">
        <f>ABS(Master_file3[[#This Row],[Factor loading]])</f>
        <v>0.8</v>
      </c>
      <c r="R809" t="s">
        <v>1321</v>
      </c>
      <c r="S809">
        <f>IF(Master_file3[[#This Row],[Abs(loading)]] &gt;= 0.6, 1, 0)</f>
        <v>1</v>
      </c>
      <c r="T809">
        <f>IF(Master_file3[[#This Row],[Abs(loading)]]&gt;=0.7, 1, 0)</f>
        <v>1</v>
      </c>
    </row>
    <row r="810" spans="1:20" x14ac:dyDescent="0.2">
      <c r="A810" t="s">
        <v>1345</v>
      </c>
      <c r="B810" t="str">
        <f>LEFT(Master_file3[[#This Row],[Match ID]],3)</f>
        <v>8.5</v>
      </c>
      <c r="C810" t="str">
        <f>RIGHT(Master_file3[[#This Row],[Match ID]], 5)</f>
        <v>8.4.1</v>
      </c>
      <c r="D810">
        <v>8</v>
      </c>
      <c r="E810">
        <v>0</v>
      </c>
      <c r="F810">
        <v>0</v>
      </c>
      <c r="G810">
        <v>0.72007720600000003</v>
      </c>
      <c r="H810">
        <v>0.77520799600000001</v>
      </c>
      <c r="I810">
        <v>0.95</v>
      </c>
      <c r="J810">
        <v>0.95</v>
      </c>
      <c r="K810">
        <v>0.26</v>
      </c>
      <c r="L810">
        <v>0.39</v>
      </c>
      <c r="M810">
        <v>0.05</v>
      </c>
      <c r="N810">
        <v>0.58199999999999996</v>
      </c>
      <c r="O810">
        <v>0.66900000000000004</v>
      </c>
      <c r="P810" t="s">
        <v>57</v>
      </c>
      <c r="Q810">
        <f>ABS(Master_file3[[#This Row],[Factor loading]])</f>
        <v>0.02</v>
      </c>
      <c r="R810" t="s">
        <v>1346</v>
      </c>
      <c r="S810">
        <f>IF(Master_file3[[#This Row],[Abs(loading)]] &gt;= 0.6, 1, 0)</f>
        <v>0</v>
      </c>
      <c r="T810">
        <f>IF(Master_file3[[#This Row],[Abs(loading)]]&gt;=0.7, 1, 0)</f>
        <v>0</v>
      </c>
    </row>
    <row r="811" spans="1:20" x14ac:dyDescent="0.2">
      <c r="A811" t="s">
        <v>1367</v>
      </c>
      <c r="B811" t="str">
        <f>LEFT(Master_file3[[#This Row],[Match ID]],3)</f>
        <v>8.6</v>
      </c>
      <c r="C811" t="str">
        <f>RIGHT(Master_file3[[#This Row],[Match ID]], 5)</f>
        <v>8.4.1</v>
      </c>
      <c r="D811">
        <v>8</v>
      </c>
      <c r="E811">
        <v>0</v>
      </c>
      <c r="F811">
        <v>0</v>
      </c>
      <c r="G811">
        <v>0.65962705200000005</v>
      </c>
      <c r="H811">
        <v>0.85108560300000002</v>
      </c>
      <c r="I811">
        <v>0.99</v>
      </c>
      <c r="J811">
        <v>1</v>
      </c>
      <c r="K811">
        <v>0.46</v>
      </c>
      <c r="L811">
        <v>0.36</v>
      </c>
      <c r="M811">
        <v>0.03</v>
      </c>
      <c r="N811">
        <v>0.54700000000000004</v>
      </c>
      <c r="O811">
        <v>0.63300000000000001</v>
      </c>
      <c r="P811" t="s">
        <v>172</v>
      </c>
      <c r="Q811">
        <f>ABS(Master_file3[[#This Row],[Factor loading]])</f>
        <v>0.04</v>
      </c>
      <c r="R811" t="s">
        <v>1368</v>
      </c>
      <c r="S811">
        <f>IF(Master_file3[[#This Row],[Abs(loading)]] &gt;= 0.6, 1, 0)</f>
        <v>0</v>
      </c>
      <c r="T811">
        <f>IF(Master_file3[[#This Row],[Abs(loading)]]&gt;=0.7, 1, 0)</f>
        <v>0</v>
      </c>
    </row>
    <row r="812" spans="1:20" x14ac:dyDescent="0.2">
      <c r="A812" t="s">
        <v>1254</v>
      </c>
      <c r="B812" t="str">
        <f>LEFT(Master_file3[[#This Row],[Match ID]],3)</f>
        <v>8.1</v>
      </c>
      <c r="C812" t="str">
        <f>RIGHT(Master_file3[[#This Row],[Match ID]], 5)</f>
        <v>8.4.2</v>
      </c>
      <c r="D812">
        <v>8</v>
      </c>
      <c r="E812">
        <v>0</v>
      </c>
      <c r="F812">
        <v>0</v>
      </c>
      <c r="G812">
        <v>0.69021596500000004</v>
      </c>
      <c r="H812">
        <v>0.89409941400000004</v>
      </c>
      <c r="I812">
        <v>0.31</v>
      </c>
      <c r="J812">
        <v>0</v>
      </c>
      <c r="K812">
        <v>0.68</v>
      </c>
      <c r="L812">
        <v>0.6</v>
      </c>
      <c r="M812">
        <v>0.25</v>
      </c>
      <c r="N812">
        <v>0.66</v>
      </c>
      <c r="O812">
        <v>0.68799999999999994</v>
      </c>
      <c r="P812" t="s">
        <v>121</v>
      </c>
      <c r="Q812">
        <f>ABS(Master_file3[[#This Row],[Factor loading]])</f>
        <v>0.15</v>
      </c>
      <c r="R812" t="s">
        <v>25</v>
      </c>
      <c r="S812">
        <f>IF(Master_file3[[#This Row],[Abs(loading)]] &gt;= 0.6, 1, 0)</f>
        <v>0</v>
      </c>
      <c r="T812">
        <f>IF(Master_file3[[#This Row],[Abs(loading)]]&gt;=0.7, 1, 0)</f>
        <v>0</v>
      </c>
    </row>
    <row r="813" spans="1:20" x14ac:dyDescent="0.2">
      <c r="A813" t="s">
        <v>1279</v>
      </c>
      <c r="B813" t="str">
        <f>LEFT(Master_file3[[#This Row],[Match ID]],3)</f>
        <v>8.2</v>
      </c>
      <c r="C813" t="str">
        <f>RIGHT(Master_file3[[#This Row],[Match ID]], 5)</f>
        <v>8.4.2</v>
      </c>
      <c r="D813">
        <v>8</v>
      </c>
      <c r="E813">
        <v>0</v>
      </c>
      <c r="F813">
        <v>0</v>
      </c>
      <c r="G813">
        <v>0.623330681</v>
      </c>
      <c r="H813">
        <v>0.73006820699999997</v>
      </c>
      <c r="I813">
        <v>0.55000000000000004</v>
      </c>
      <c r="J813">
        <v>0.01</v>
      </c>
      <c r="K813">
        <v>0.01</v>
      </c>
      <c r="L813">
        <v>0.48</v>
      </c>
      <c r="M813">
        <v>0.13</v>
      </c>
      <c r="N813">
        <v>0.622</v>
      </c>
      <c r="O813">
        <v>0.63700000000000001</v>
      </c>
      <c r="P813" t="s">
        <v>55</v>
      </c>
      <c r="Q813">
        <f>ABS(Master_file3[[#This Row],[Factor loading]])</f>
        <v>0.11</v>
      </c>
      <c r="R813" t="s">
        <v>25</v>
      </c>
      <c r="S813">
        <f>IF(Master_file3[[#This Row],[Abs(loading)]] &gt;= 0.6, 1, 0)</f>
        <v>0</v>
      </c>
      <c r="T813">
        <f>IF(Master_file3[[#This Row],[Abs(loading)]]&gt;=0.7, 1, 0)</f>
        <v>0</v>
      </c>
    </row>
    <row r="814" spans="1:20" x14ac:dyDescent="0.2">
      <c r="A814" t="s">
        <v>1303</v>
      </c>
      <c r="B814" t="str">
        <f>LEFT(Master_file3[[#This Row],[Match ID]],3)</f>
        <v>8.3</v>
      </c>
      <c r="C814" t="str">
        <f>RIGHT(Master_file3[[#This Row],[Match ID]], 5)</f>
        <v>8.4.2</v>
      </c>
      <c r="D814">
        <v>8</v>
      </c>
      <c r="E814">
        <v>0</v>
      </c>
      <c r="F814">
        <v>0</v>
      </c>
      <c r="G814">
        <v>0.71950029500000001</v>
      </c>
      <c r="H814">
        <v>0.84031826300000001</v>
      </c>
      <c r="I814">
        <v>0.39</v>
      </c>
      <c r="J814">
        <v>0.71</v>
      </c>
      <c r="K814">
        <v>0.68</v>
      </c>
      <c r="L814">
        <v>0.53</v>
      </c>
      <c r="M814">
        <v>0.08</v>
      </c>
      <c r="N814">
        <v>0.66300000000000003</v>
      </c>
      <c r="O814">
        <v>0.629</v>
      </c>
      <c r="P814" t="s">
        <v>114</v>
      </c>
      <c r="Q814">
        <f>ABS(Master_file3[[#This Row],[Factor loading]])</f>
        <v>0.01</v>
      </c>
      <c r="R814" t="s">
        <v>25</v>
      </c>
      <c r="S814">
        <f>IF(Master_file3[[#This Row],[Abs(loading)]] &gt;= 0.6, 1, 0)</f>
        <v>0</v>
      </c>
      <c r="T814">
        <f>IF(Master_file3[[#This Row],[Abs(loading)]]&gt;=0.7, 1, 0)</f>
        <v>0</v>
      </c>
    </row>
    <row r="815" spans="1:20" x14ac:dyDescent="0.2">
      <c r="A815" t="s">
        <v>1322</v>
      </c>
      <c r="B815" t="str">
        <f>LEFT(Master_file3[[#This Row],[Match ID]],3)</f>
        <v>8.4</v>
      </c>
      <c r="C815" t="str">
        <f>RIGHT(Master_file3[[#This Row],[Match ID]], 5)</f>
        <v>8.4.2</v>
      </c>
      <c r="D815">
        <v>8</v>
      </c>
      <c r="E815">
        <v>0</v>
      </c>
      <c r="F815">
        <v>1</v>
      </c>
      <c r="G815">
        <v>0.76077205400000003</v>
      </c>
      <c r="H815">
        <v>0.83378511700000002</v>
      </c>
      <c r="I815">
        <v>0.94</v>
      </c>
      <c r="J815">
        <v>0.31</v>
      </c>
      <c r="K815">
        <v>0.98</v>
      </c>
      <c r="L815">
        <v>0.56999999999999995</v>
      </c>
      <c r="M815">
        <v>0.08</v>
      </c>
      <c r="N815">
        <v>0.61299999999999999</v>
      </c>
      <c r="O815">
        <v>0.66500000000000004</v>
      </c>
      <c r="P815" t="s">
        <v>238</v>
      </c>
      <c r="Q815">
        <f>ABS(Master_file3[[#This Row],[Factor loading]])</f>
        <v>0.8</v>
      </c>
      <c r="R815" t="s">
        <v>1323</v>
      </c>
      <c r="S815">
        <f>IF(Master_file3[[#This Row],[Abs(loading)]] &gt;= 0.6, 1, 0)</f>
        <v>1</v>
      </c>
      <c r="T815">
        <f>IF(Master_file3[[#This Row],[Abs(loading)]]&gt;=0.7, 1, 0)</f>
        <v>1</v>
      </c>
    </row>
    <row r="816" spans="1:20" x14ac:dyDescent="0.2">
      <c r="A816" t="s">
        <v>1347</v>
      </c>
      <c r="B816" t="str">
        <f>LEFT(Master_file3[[#This Row],[Match ID]],3)</f>
        <v>8.5</v>
      </c>
      <c r="C816" t="str">
        <f>RIGHT(Master_file3[[#This Row],[Match ID]], 5)</f>
        <v>8.4.2</v>
      </c>
      <c r="D816">
        <v>8</v>
      </c>
      <c r="E816">
        <v>0</v>
      </c>
      <c r="F816">
        <v>0</v>
      </c>
      <c r="G816">
        <v>0.72066794000000001</v>
      </c>
      <c r="H816">
        <v>0.85798847700000003</v>
      </c>
      <c r="I816">
        <v>0.16</v>
      </c>
      <c r="J816">
        <v>0.03</v>
      </c>
      <c r="K816">
        <v>0.05</v>
      </c>
      <c r="L816">
        <v>0.46</v>
      </c>
      <c r="M816">
        <v>0.02</v>
      </c>
      <c r="N816">
        <v>0.629</v>
      </c>
      <c r="O816">
        <v>0.63900000000000001</v>
      </c>
      <c r="P816" t="s">
        <v>170</v>
      </c>
      <c r="Q816">
        <f>ABS(Master_file3[[#This Row],[Factor loading]])</f>
        <v>0.05</v>
      </c>
      <c r="R816" t="s">
        <v>1348</v>
      </c>
      <c r="S816">
        <f>IF(Master_file3[[#This Row],[Abs(loading)]] &gt;= 0.6, 1, 0)</f>
        <v>0</v>
      </c>
      <c r="T816">
        <f>IF(Master_file3[[#This Row],[Abs(loading)]]&gt;=0.7, 1, 0)</f>
        <v>0</v>
      </c>
    </row>
    <row r="817" spans="1:20" x14ac:dyDescent="0.2">
      <c r="A817" t="s">
        <v>1369</v>
      </c>
      <c r="B817" t="str">
        <f>LEFT(Master_file3[[#This Row],[Match ID]],3)</f>
        <v>8.6</v>
      </c>
      <c r="C817" t="str">
        <f>RIGHT(Master_file3[[#This Row],[Match ID]], 5)</f>
        <v>8.4.2</v>
      </c>
      <c r="D817">
        <v>8</v>
      </c>
      <c r="E817">
        <v>0</v>
      </c>
      <c r="F817">
        <v>0</v>
      </c>
      <c r="G817">
        <v>0.63418638100000002</v>
      </c>
      <c r="H817">
        <v>0.73655778199999999</v>
      </c>
      <c r="I817">
        <v>0.98</v>
      </c>
      <c r="J817">
        <v>0.99</v>
      </c>
      <c r="K817">
        <v>0.93</v>
      </c>
      <c r="L817">
        <v>0.47</v>
      </c>
      <c r="M817">
        <v>0.1</v>
      </c>
      <c r="N817">
        <v>0.64700000000000002</v>
      </c>
      <c r="O817">
        <v>0.63900000000000001</v>
      </c>
      <c r="P817" t="s">
        <v>64</v>
      </c>
      <c r="Q817">
        <f>ABS(Master_file3[[#This Row],[Factor loading]])</f>
        <v>0.04</v>
      </c>
      <c r="R817" t="s">
        <v>1370</v>
      </c>
      <c r="S817">
        <f>IF(Master_file3[[#This Row],[Abs(loading)]] &gt;= 0.6, 1, 0)</f>
        <v>0</v>
      </c>
      <c r="T817">
        <f>IF(Master_file3[[#This Row],[Abs(loading)]]&gt;=0.7, 1, 0)</f>
        <v>0</v>
      </c>
    </row>
    <row r="818" spans="1:20" x14ac:dyDescent="0.2">
      <c r="A818" t="s">
        <v>1255</v>
      </c>
      <c r="B818" t="str">
        <f>LEFT(Master_file3[[#This Row],[Match ID]],3)</f>
        <v>8.1</v>
      </c>
      <c r="C818" t="str">
        <f>RIGHT(Master_file3[[#This Row],[Match ID]], 5)</f>
        <v>8.4.3</v>
      </c>
      <c r="D818">
        <v>8</v>
      </c>
      <c r="E818">
        <v>0</v>
      </c>
      <c r="F818">
        <v>0</v>
      </c>
      <c r="G818">
        <v>0.63424397499999996</v>
      </c>
      <c r="H818">
        <v>0.87058579899999999</v>
      </c>
      <c r="I818">
        <v>0.01</v>
      </c>
      <c r="J818">
        <v>0</v>
      </c>
      <c r="K818">
        <v>0.02</v>
      </c>
      <c r="L818">
        <v>0.72</v>
      </c>
      <c r="M818">
        <v>0.28000000000000003</v>
      </c>
      <c r="N818">
        <v>0.68400000000000005</v>
      </c>
      <c r="O818">
        <v>0.69599999999999995</v>
      </c>
      <c r="P818" t="s">
        <v>215</v>
      </c>
      <c r="Q818">
        <f>ABS(Master_file3[[#This Row],[Factor loading]])</f>
        <v>0.02</v>
      </c>
      <c r="R818" t="s">
        <v>25</v>
      </c>
      <c r="S818">
        <f>IF(Master_file3[[#This Row],[Abs(loading)]] &gt;= 0.6, 1, 0)</f>
        <v>0</v>
      </c>
      <c r="T818">
        <f>IF(Master_file3[[#This Row],[Abs(loading)]]&gt;=0.7, 1, 0)</f>
        <v>0</v>
      </c>
    </row>
    <row r="819" spans="1:20" x14ac:dyDescent="0.2">
      <c r="A819" t="s">
        <v>1280</v>
      </c>
      <c r="B819" t="str">
        <f>LEFT(Master_file3[[#This Row],[Match ID]],3)</f>
        <v>8.2</v>
      </c>
      <c r="C819" t="str">
        <f>RIGHT(Master_file3[[#This Row],[Match ID]], 5)</f>
        <v>8.4.3</v>
      </c>
      <c r="D819">
        <v>8</v>
      </c>
      <c r="E819">
        <v>0</v>
      </c>
      <c r="F819">
        <v>0</v>
      </c>
      <c r="G819">
        <v>0.62662420299999999</v>
      </c>
      <c r="H819">
        <v>0.77470523099999999</v>
      </c>
      <c r="I819">
        <v>0.28000000000000003</v>
      </c>
      <c r="J819">
        <v>0.72</v>
      </c>
      <c r="K819">
        <v>0.02</v>
      </c>
      <c r="L819">
        <v>0.63</v>
      </c>
      <c r="M819">
        <v>0.17</v>
      </c>
      <c r="N819">
        <v>0.68799999999999994</v>
      </c>
      <c r="O819">
        <v>0.69599999999999995</v>
      </c>
      <c r="P819" t="s">
        <v>46</v>
      </c>
      <c r="Q819">
        <f>ABS(Master_file3[[#This Row],[Factor loading]])</f>
        <v>0.03</v>
      </c>
      <c r="R819" t="s">
        <v>25</v>
      </c>
      <c r="S819">
        <f>IF(Master_file3[[#This Row],[Abs(loading)]] &gt;= 0.6, 1, 0)</f>
        <v>0</v>
      </c>
      <c r="T819">
        <f>IF(Master_file3[[#This Row],[Abs(loading)]]&gt;=0.7, 1, 0)</f>
        <v>0</v>
      </c>
    </row>
    <row r="820" spans="1:20" x14ac:dyDescent="0.2">
      <c r="A820" t="s">
        <v>1304</v>
      </c>
      <c r="B820" t="str">
        <f>LEFT(Master_file3[[#This Row],[Match ID]],3)</f>
        <v>8.3</v>
      </c>
      <c r="C820" t="str">
        <f>RIGHT(Master_file3[[#This Row],[Match ID]], 5)</f>
        <v>8.4.3</v>
      </c>
      <c r="D820">
        <v>8</v>
      </c>
      <c r="E820">
        <v>0</v>
      </c>
      <c r="F820">
        <v>0</v>
      </c>
      <c r="G820">
        <v>0.68413469299999996</v>
      </c>
      <c r="H820">
        <v>0.90506756300000002</v>
      </c>
      <c r="I820">
        <v>0.03</v>
      </c>
      <c r="J820">
        <v>0.63</v>
      </c>
      <c r="K820">
        <v>0.1</v>
      </c>
      <c r="L820">
        <v>0.67</v>
      </c>
      <c r="M820">
        <v>0.15</v>
      </c>
      <c r="N820">
        <v>0.69</v>
      </c>
      <c r="O820">
        <v>0.67300000000000004</v>
      </c>
      <c r="P820" t="s">
        <v>72</v>
      </c>
      <c r="Q820">
        <f>ABS(Master_file3[[#This Row],[Factor loading]])</f>
        <v>0.06</v>
      </c>
      <c r="R820" t="s">
        <v>25</v>
      </c>
      <c r="S820">
        <f>IF(Master_file3[[#This Row],[Abs(loading)]] &gt;= 0.6, 1, 0)</f>
        <v>0</v>
      </c>
      <c r="T820">
        <f>IF(Master_file3[[#This Row],[Abs(loading)]]&gt;=0.7, 1, 0)</f>
        <v>0</v>
      </c>
    </row>
    <row r="821" spans="1:20" x14ac:dyDescent="0.2">
      <c r="A821" t="s">
        <v>1324</v>
      </c>
      <c r="B821" t="str">
        <f>LEFT(Master_file3[[#This Row],[Match ID]],3)</f>
        <v>8.4</v>
      </c>
      <c r="C821" t="str">
        <f>RIGHT(Master_file3[[#This Row],[Match ID]], 5)</f>
        <v>8.4.3</v>
      </c>
      <c r="D821">
        <v>8</v>
      </c>
      <c r="E821">
        <v>0</v>
      </c>
      <c r="F821">
        <v>1</v>
      </c>
      <c r="G821">
        <v>0.719412991</v>
      </c>
      <c r="H821">
        <v>0.88218009500000005</v>
      </c>
      <c r="I821">
        <v>0.97</v>
      </c>
      <c r="J821">
        <v>0.79</v>
      </c>
      <c r="K821">
        <v>0.87</v>
      </c>
      <c r="L821">
        <v>0.71</v>
      </c>
      <c r="M821">
        <v>0.13</v>
      </c>
      <c r="N821">
        <v>0.61899999999999999</v>
      </c>
      <c r="O821">
        <v>0.72899999999999998</v>
      </c>
      <c r="P821" t="s">
        <v>297</v>
      </c>
      <c r="Q821">
        <f>ABS(Master_file3[[#This Row],[Factor loading]])</f>
        <v>0.9</v>
      </c>
      <c r="R821" t="s">
        <v>803</v>
      </c>
      <c r="S821">
        <f>IF(Master_file3[[#This Row],[Abs(loading)]] &gt;= 0.6, 1, 0)</f>
        <v>1</v>
      </c>
      <c r="T821">
        <f>IF(Master_file3[[#This Row],[Abs(loading)]]&gt;=0.7, 1, 0)</f>
        <v>1</v>
      </c>
    </row>
    <row r="822" spans="1:20" x14ac:dyDescent="0.2">
      <c r="A822" t="s">
        <v>1349</v>
      </c>
      <c r="B822" t="str">
        <f>LEFT(Master_file3[[#This Row],[Match ID]],3)</f>
        <v>8.5</v>
      </c>
      <c r="C822" t="str">
        <f>RIGHT(Master_file3[[#This Row],[Match ID]], 5)</f>
        <v>8.4.3</v>
      </c>
      <c r="D822">
        <v>8</v>
      </c>
      <c r="E822">
        <v>0</v>
      </c>
      <c r="F822">
        <v>0</v>
      </c>
      <c r="G822">
        <v>0.68365018</v>
      </c>
      <c r="H822">
        <v>0.79744058799999995</v>
      </c>
      <c r="I822">
        <v>0.4</v>
      </c>
      <c r="J822">
        <v>0.02</v>
      </c>
      <c r="K822">
        <v>0.19</v>
      </c>
      <c r="L822">
        <v>0.62</v>
      </c>
      <c r="M822">
        <v>0.12</v>
      </c>
      <c r="N822">
        <v>0.67600000000000005</v>
      </c>
      <c r="O822">
        <v>0.7</v>
      </c>
      <c r="P822" t="s">
        <v>114</v>
      </c>
      <c r="Q822">
        <f>ABS(Master_file3[[#This Row],[Factor loading]])</f>
        <v>0.01</v>
      </c>
      <c r="R822" t="s">
        <v>1331</v>
      </c>
      <c r="S822">
        <f>IF(Master_file3[[#This Row],[Abs(loading)]] &gt;= 0.6, 1, 0)</f>
        <v>0</v>
      </c>
      <c r="T822">
        <f>IF(Master_file3[[#This Row],[Abs(loading)]]&gt;=0.7, 1, 0)</f>
        <v>0</v>
      </c>
    </row>
    <row r="823" spans="1:20" x14ac:dyDescent="0.2">
      <c r="A823" t="s">
        <v>1371</v>
      </c>
      <c r="B823" t="str">
        <f>LEFT(Master_file3[[#This Row],[Match ID]],3)</f>
        <v>8.6</v>
      </c>
      <c r="C823" t="str">
        <f>RIGHT(Master_file3[[#This Row],[Match ID]], 5)</f>
        <v>8.4.3</v>
      </c>
      <c r="D823">
        <v>8</v>
      </c>
      <c r="E823">
        <v>0</v>
      </c>
      <c r="F823">
        <v>0</v>
      </c>
      <c r="G823">
        <v>0.592727911</v>
      </c>
      <c r="H823">
        <v>0.79928571000000004</v>
      </c>
      <c r="I823">
        <v>0.97</v>
      </c>
      <c r="J823">
        <v>1</v>
      </c>
      <c r="K823">
        <v>0.64</v>
      </c>
      <c r="L823">
        <v>0.6</v>
      </c>
      <c r="M823">
        <v>7.0000000000000007E-2</v>
      </c>
      <c r="N823">
        <v>0.63900000000000001</v>
      </c>
      <c r="O823">
        <v>0.67700000000000005</v>
      </c>
      <c r="P823" t="s">
        <v>172</v>
      </c>
      <c r="Q823">
        <f>ABS(Master_file3[[#This Row],[Factor loading]])</f>
        <v>0.04</v>
      </c>
      <c r="R823" t="s">
        <v>1372</v>
      </c>
      <c r="S823">
        <f>IF(Master_file3[[#This Row],[Abs(loading)]] &gt;= 0.6, 1, 0)</f>
        <v>0</v>
      </c>
      <c r="T823">
        <f>IF(Master_file3[[#This Row],[Abs(loading)]]&gt;=0.7, 1, 0)</f>
        <v>0</v>
      </c>
    </row>
    <row r="824" spans="1:20" x14ac:dyDescent="0.2">
      <c r="A824" t="s">
        <v>1256</v>
      </c>
      <c r="B824" t="str">
        <f>LEFT(Master_file3[[#This Row],[Match ID]],3)</f>
        <v>8.1</v>
      </c>
      <c r="C824" t="str">
        <f>RIGHT(Master_file3[[#This Row],[Match ID]], 5)</f>
        <v>8.5.1</v>
      </c>
      <c r="D824">
        <v>8</v>
      </c>
      <c r="E824">
        <v>0</v>
      </c>
      <c r="F824">
        <v>0</v>
      </c>
      <c r="G824">
        <v>0.63630148500000006</v>
      </c>
      <c r="H824">
        <v>0.85153704900000005</v>
      </c>
      <c r="I824">
        <v>0.91</v>
      </c>
      <c r="J824">
        <v>0.98</v>
      </c>
      <c r="K824">
        <v>0.64</v>
      </c>
      <c r="L824">
        <v>0.63</v>
      </c>
      <c r="M824">
        <v>0.16</v>
      </c>
      <c r="N824">
        <v>0.66800000000000004</v>
      </c>
      <c r="O824">
        <v>0.68300000000000005</v>
      </c>
      <c r="P824" t="s">
        <v>114</v>
      </c>
      <c r="Q824">
        <f>ABS(Master_file3[[#This Row],[Factor loading]])</f>
        <v>0.01</v>
      </c>
      <c r="R824" t="s">
        <v>25</v>
      </c>
      <c r="S824">
        <f>IF(Master_file3[[#This Row],[Abs(loading)]] &gt;= 0.6, 1, 0)</f>
        <v>0</v>
      </c>
      <c r="T824">
        <f>IF(Master_file3[[#This Row],[Abs(loading)]]&gt;=0.7, 1, 0)</f>
        <v>0</v>
      </c>
    </row>
    <row r="825" spans="1:20" x14ac:dyDescent="0.2">
      <c r="A825" t="s">
        <v>1281</v>
      </c>
      <c r="B825" t="str">
        <f>LEFT(Master_file3[[#This Row],[Match ID]],3)</f>
        <v>8.2</v>
      </c>
      <c r="C825" t="str">
        <f>RIGHT(Master_file3[[#This Row],[Match ID]], 5)</f>
        <v>8.5.1</v>
      </c>
      <c r="D825">
        <v>8</v>
      </c>
      <c r="E825">
        <v>0</v>
      </c>
      <c r="F825">
        <v>0</v>
      </c>
      <c r="G825">
        <v>0.635502809</v>
      </c>
      <c r="H825">
        <v>0.88294333199999997</v>
      </c>
      <c r="I825">
        <v>0.98</v>
      </c>
      <c r="J825">
        <v>0.99</v>
      </c>
      <c r="K825">
        <v>0.56000000000000005</v>
      </c>
      <c r="L825">
        <v>0.56000000000000005</v>
      </c>
      <c r="M825">
        <v>0.16</v>
      </c>
      <c r="N825">
        <v>0.65400000000000003</v>
      </c>
      <c r="O825">
        <v>0.70399999999999996</v>
      </c>
      <c r="P825" t="s">
        <v>174</v>
      </c>
      <c r="Q825">
        <f>ABS(Master_file3[[#This Row],[Factor loading]])</f>
        <v>0.09</v>
      </c>
      <c r="R825" t="s">
        <v>25</v>
      </c>
      <c r="S825">
        <f>IF(Master_file3[[#This Row],[Abs(loading)]] &gt;= 0.6, 1, 0)</f>
        <v>0</v>
      </c>
      <c r="T825">
        <f>IF(Master_file3[[#This Row],[Abs(loading)]]&gt;=0.7, 1, 0)</f>
        <v>0</v>
      </c>
    </row>
    <row r="826" spans="1:20" x14ac:dyDescent="0.2">
      <c r="A826" t="s">
        <v>1305</v>
      </c>
      <c r="B826" t="str">
        <f>LEFT(Master_file3[[#This Row],[Match ID]],3)</f>
        <v>8.3</v>
      </c>
      <c r="C826" t="str">
        <f>RIGHT(Master_file3[[#This Row],[Match ID]], 5)</f>
        <v>8.5.1</v>
      </c>
      <c r="D826">
        <v>8</v>
      </c>
      <c r="E826">
        <v>0</v>
      </c>
      <c r="F826">
        <v>0</v>
      </c>
      <c r="G826">
        <v>0.68624865300000004</v>
      </c>
      <c r="H826">
        <v>0.88831716800000005</v>
      </c>
      <c r="I826">
        <v>0.91</v>
      </c>
      <c r="J826">
        <v>0.99</v>
      </c>
      <c r="K826">
        <v>0.43</v>
      </c>
      <c r="L826">
        <v>0.6</v>
      </c>
      <c r="M826">
        <v>0.1</v>
      </c>
      <c r="N826">
        <v>0.67</v>
      </c>
      <c r="O826">
        <v>0.69099999999999995</v>
      </c>
      <c r="P826" t="s">
        <v>206</v>
      </c>
      <c r="Q826">
        <f>ABS(Master_file3[[#This Row],[Factor loading]])</f>
        <v>0.05</v>
      </c>
      <c r="R826" t="s">
        <v>25</v>
      </c>
      <c r="S826">
        <f>IF(Master_file3[[#This Row],[Abs(loading)]] &gt;= 0.6, 1, 0)</f>
        <v>0</v>
      </c>
      <c r="T826">
        <f>IF(Master_file3[[#This Row],[Abs(loading)]]&gt;=0.7, 1, 0)</f>
        <v>0</v>
      </c>
    </row>
    <row r="827" spans="1:20" x14ac:dyDescent="0.2">
      <c r="A827" t="s">
        <v>1325</v>
      </c>
      <c r="B827" t="str">
        <f>LEFT(Master_file3[[#This Row],[Match ID]],3)</f>
        <v>8.4</v>
      </c>
      <c r="C827" t="str">
        <f>RIGHT(Master_file3[[#This Row],[Match ID]], 5)</f>
        <v>8.5.1</v>
      </c>
      <c r="D827">
        <v>8</v>
      </c>
      <c r="E827">
        <v>0</v>
      </c>
      <c r="F827">
        <v>0</v>
      </c>
      <c r="G827">
        <v>0.648219035</v>
      </c>
      <c r="H827">
        <v>0.76695132300000002</v>
      </c>
      <c r="I827">
        <v>0.97</v>
      </c>
      <c r="J827">
        <v>0.98</v>
      </c>
      <c r="K827">
        <v>0.06</v>
      </c>
      <c r="L827">
        <v>0.62</v>
      </c>
      <c r="M827">
        <v>0.05</v>
      </c>
      <c r="N827">
        <v>0.65100000000000002</v>
      </c>
      <c r="O827">
        <v>0.70099999999999996</v>
      </c>
      <c r="P827" t="s">
        <v>64</v>
      </c>
      <c r="Q827">
        <f>ABS(Master_file3[[#This Row],[Factor loading]])</f>
        <v>0.04</v>
      </c>
      <c r="R827" t="s">
        <v>1326</v>
      </c>
      <c r="S827">
        <f>IF(Master_file3[[#This Row],[Abs(loading)]] &gt;= 0.6, 1, 0)</f>
        <v>0</v>
      </c>
      <c r="T827">
        <f>IF(Master_file3[[#This Row],[Abs(loading)]]&gt;=0.7, 1, 0)</f>
        <v>0</v>
      </c>
    </row>
    <row r="828" spans="1:20" x14ac:dyDescent="0.2">
      <c r="A828" t="s">
        <v>1350</v>
      </c>
      <c r="B828" t="str">
        <f>LEFT(Master_file3[[#This Row],[Match ID]],3)</f>
        <v>8.5</v>
      </c>
      <c r="C828" t="str">
        <f>RIGHT(Master_file3[[#This Row],[Match ID]], 5)</f>
        <v>8.5.1</v>
      </c>
      <c r="D828">
        <v>8</v>
      </c>
      <c r="E828">
        <v>0</v>
      </c>
      <c r="F828">
        <v>1</v>
      </c>
      <c r="G828">
        <v>0.83357382700000004</v>
      </c>
      <c r="H828">
        <v>0.96464711400000003</v>
      </c>
      <c r="I828">
        <v>0.99</v>
      </c>
      <c r="J828">
        <v>1</v>
      </c>
      <c r="K828">
        <v>1</v>
      </c>
      <c r="L828">
        <v>0.78</v>
      </c>
      <c r="M828">
        <v>0.8</v>
      </c>
      <c r="N828">
        <v>0.874</v>
      </c>
      <c r="O828">
        <v>0.80500000000000005</v>
      </c>
      <c r="P828" t="s">
        <v>238</v>
      </c>
      <c r="Q828">
        <f>ABS(Master_file3[[#This Row],[Factor loading]])</f>
        <v>0.8</v>
      </c>
      <c r="R828" t="s">
        <v>1323</v>
      </c>
      <c r="S828">
        <f>IF(Master_file3[[#This Row],[Abs(loading)]] &gt;= 0.6, 1, 0)</f>
        <v>1</v>
      </c>
      <c r="T828">
        <f>IF(Master_file3[[#This Row],[Abs(loading)]]&gt;=0.7, 1, 0)</f>
        <v>1</v>
      </c>
    </row>
    <row r="829" spans="1:20" x14ac:dyDescent="0.2">
      <c r="A829" t="s">
        <v>1373</v>
      </c>
      <c r="B829" t="str">
        <f>LEFT(Master_file3[[#This Row],[Match ID]],3)</f>
        <v>8.6</v>
      </c>
      <c r="C829" t="str">
        <f>RIGHT(Master_file3[[#This Row],[Match ID]], 5)</f>
        <v>8.5.1</v>
      </c>
      <c r="D829">
        <v>8</v>
      </c>
      <c r="E829">
        <v>0</v>
      </c>
      <c r="F829">
        <v>0</v>
      </c>
      <c r="G829">
        <v>0.63824064999999996</v>
      </c>
      <c r="H829">
        <v>0.73203516000000002</v>
      </c>
      <c r="I829">
        <v>0.99</v>
      </c>
      <c r="J829">
        <v>1</v>
      </c>
      <c r="K829">
        <v>0.97</v>
      </c>
      <c r="L829">
        <v>0.53</v>
      </c>
      <c r="M829">
        <v>0.08</v>
      </c>
      <c r="N829">
        <v>0.68300000000000005</v>
      </c>
      <c r="O829">
        <v>0.71399999999999997</v>
      </c>
      <c r="P829" t="s">
        <v>114</v>
      </c>
      <c r="Q829">
        <f>ABS(Master_file3[[#This Row],[Factor loading]])</f>
        <v>0.01</v>
      </c>
      <c r="R829" t="s">
        <v>1354</v>
      </c>
      <c r="S829">
        <f>IF(Master_file3[[#This Row],[Abs(loading)]] &gt;= 0.6, 1, 0)</f>
        <v>0</v>
      </c>
      <c r="T829">
        <f>IF(Master_file3[[#This Row],[Abs(loading)]]&gt;=0.7, 1, 0)</f>
        <v>0</v>
      </c>
    </row>
    <row r="830" spans="1:20" x14ac:dyDescent="0.2">
      <c r="A830" t="s">
        <v>1257</v>
      </c>
      <c r="B830" t="str">
        <f>LEFT(Master_file3[[#This Row],[Match ID]],3)</f>
        <v>8.1</v>
      </c>
      <c r="C830" t="str">
        <f>RIGHT(Master_file3[[#This Row],[Match ID]], 5)</f>
        <v>8.5.2</v>
      </c>
      <c r="D830">
        <v>8</v>
      </c>
      <c r="E830">
        <v>0</v>
      </c>
      <c r="F830">
        <v>0</v>
      </c>
      <c r="G830">
        <v>0.66709054199999995</v>
      </c>
      <c r="H830">
        <v>0.93269276599999995</v>
      </c>
      <c r="I830">
        <v>0.32</v>
      </c>
      <c r="J830">
        <v>0.46</v>
      </c>
      <c r="K830">
        <v>0.01</v>
      </c>
      <c r="L830">
        <v>0.56000000000000005</v>
      </c>
      <c r="M830">
        <v>0.06</v>
      </c>
      <c r="N830">
        <v>0.61499999999999999</v>
      </c>
      <c r="O830">
        <v>0.66400000000000003</v>
      </c>
      <c r="P830" t="s">
        <v>123</v>
      </c>
      <c r="Q830">
        <f>ABS(Master_file3[[#This Row],[Factor loading]])</f>
        <v>0.01</v>
      </c>
      <c r="R830" t="s">
        <v>25</v>
      </c>
      <c r="S830">
        <f>IF(Master_file3[[#This Row],[Abs(loading)]] &gt;= 0.6, 1, 0)</f>
        <v>0</v>
      </c>
      <c r="T830">
        <f>IF(Master_file3[[#This Row],[Abs(loading)]]&gt;=0.7, 1, 0)</f>
        <v>0</v>
      </c>
    </row>
    <row r="831" spans="1:20" x14ac:dyDescent="0.2">
      <c r="A831" t="s">
        <v>1282</v>
      </c>
      <c r="B831" t="str">
        <f>LEFT(Master_file3[[#This Row],[Match ID]],3)</f>
        <v>8.2</v>
      </c>
      <c r="C831" t="str">
        <f>RIGHT(Master_file3[[#This Row],[Match ID]], 5)</f>
        <v>8.5.2</v>
      </c>
      <c r="D831">
        <v>8</v>
      </c>
      <c r="E831">
        <v>0</v>
      </c>
      <c r="F831">
        <v>0</v>
      </c>
      <c r="G831">
        <v>0.66482501900000002</v>
      </c>
      <c r="H831">
        <v>0.86389720400000003</v>
      </c>
      <c r="I831">
        <v>0.91</v>
      </c>
      <c r="J831">
        <v>0.94</v>
      </c>
      <c r="K831">
        <v>0.01</v>
      </c>
      <c r="L831">
        <v>0.47</v>
      </c>
      <c r="M831">
        <v>7.0000000000000007E-2</v>
      </c>
      <c r="N831">
        <v>0.57899999999999996</v>
      </c>
      <c r="O831">
        <v>0.66400000000000003</v>
      </c>
      <c r="P831" t="s">
        <v>79</v>
      </c>
      <c r="Q831">
        <f>ABS(Master_file3[[#This Row],[Factor loading]])</f>
        <v>0.1</v>
      </c>
      <c r="R831" t="s">
        <v>25</v>
      </c>
      <c r="S831">
        <f>IF(Master_file3[[#This Row],[Abs(loading)]] &gt;= 0.6, 1, 0)</f>
        <v>0</v>
      </c>
      <c r="T831">
        <f>IF(Master_file3[[#This Row],[Abs(loading)]]&gt;=0.7, 1, 0)</f>
        <v>0</v>
      </c>
    </row>
    <row r="832" spans="1:20" x14ac:dyDescent="0.2">
      <c r="A832" t="s">
        <v>1306</v>
      </c>
      <c r="B832" t="str">
        <f>LEFT(Master_file3[[#This Row],[Match ID]],3)</f>
        <v>8.3</v>
      </c>
      <c r="C832" t="str">
        <f>RIGHT(Master_file3[[#This Row],[Match ID]], 5)</f>
        <v>8.5.2</v>
      </c>
      <c r="D832">
        <v>8</v>
      </c>
      <c r="E832">
        <v>0</v>
      </c>
      <c r="F832">
        <v>0</v>
      </c>
      <c r="G832">
        <v>0.66107804400000003</v>
      </c>
      <c r="H832">
        <v>0.88784134400000003</v>
      </c>
      <c r="I832">
        <v>0.8</v>
      </c>
      <c r="J832">
        <v>0.94</v>
      </c>
      <c r="K832">
        <v>0.77</v>
      </c>
      <c r="L832">
        <v>0.53</v>
      </c>
      <c r="M832">
        <v>0.03</v>
      </c>
      <c r="N832">
        <v>0.60799999999999998</v>
      </c>
      <c r="O832">
        <v>0.67600000000000005</v>
      </c>
      <c r="P832" t="s">
        <v>70</v>
      </c>
      <c r="Q832">
        <f>ABS(Master_file3[[#This Row],[Factor loading]])</f>
        <v>0.11</v>
      </c>
      <c r="R832" t="s">
        <v>25</v>
      </c>
      <c r="S832">
        <f>IF(Master_file3[[#This Row],[Abs(loading)]] &gt;= 0.6, 1, 0)</f>
        <v>0</v>
      </c>
      <c r="T832">
        <f>IF(Master_file3[[#This Row],[Abs(loading)]]&gt;=0.7, 1, 0)</f>
        <v>0</v>
      </c>
    </row>
    <row r="833" spans="1:20" x14ac:dyDescent="0.2">
      <c r="A833" t="s">
        <v>1327</v>
      </c>
      <c r="B833" t="str">
        <f>LEFT(Master_file3[[#This Row],[Match ID]],3)</f>
        <v>8.4</v>
      </c>
      <c r="C833" t="str">
        <f>RIGHT(Master_file3[[#This Row],[Match ID]], 5)</f>
        <v>8.5.2</v>
      </c>
      <c r="D833">
        <v>8</v>
      </c>
      <c r="E833">
        <v>0</v>
      </c>
      <c r="F833">
        <v>0</v>
      </c>
      <c r="G833">
        <v>0.74282686099999995</v>
      </c>
      <c r="H833">
        <v>0.86546814400000005</v>
      </c>
      <c r="I833">
        <v>0.97</v>
      </c>
      <c r="J833">
        <v>0.81</v>
      </c>
      <c r="K833">
        <v>0.01</v>
      </c>
      <c r="L833">
        <v>0.57999999999999996</v>
      </c>
      <c r="M833">
        <v>0.04</v>
      </c>
      <c r="N833">
        <v>0.625</v>
      </c>
      <c r="O833">
        <v>0.67700000000000005</v>
      </c>
      <c r="P833" t="s">
        <v>62</v>
      </c>
      <c r="Q833">
        <f>ABS(Master_file3[[#This Row],[Factor loading]])</f>
        <v>7.0000000000000007E-2</v>
      </c>
      <c r="R833" t="s">
        <v>1326</v>
      </c>
      <c r="S833">
        <f>IF(Master_file3[[#This Row],[Abs(loading)]] &gt;= 0.6, 1, 0)</f>
        <v>0</v>
      </c>
      <c r="T833">
        <f>IF(Master_file3[[#This Row],[Abs(loading)]]&gt;=0.7, 1, 0)</f>
        <v>0</v>
      </c>
    </row>
    <row r="834" spans="1:20" x14ac:dyDescent="0.2">
      <c r="A834" t="s">
        <v>1351</v>
      </c>
      <c r="B834" t="str">
        <f>LEFT(Master_file3[[#This Row],[Match ID]],3)</f>
        <v>8.5</v>
      </c>
      <c r="C834" t="str">
        <f>RIGHT(Master_file3[[#This Row],[Match ID]], 5)</f>
        <v>8.5.2</v>
      </c>
      <c r="D834">
        <v>8</v>
      </c>
      <c r="E834">
        <v>0</v>
      </c>
      <c r="F834">
        <v>1</v>
      </c>
      <c r="G834">
        <v>0.71036827199999997</v>
      </c>
      <c r="H834">
        <v>0.82385766500000002</v>
      </c>
      <c r="I834">
        <v>0.98</v>
      </c>
      <c r="J834">
        <v>1</v>
      </c>
      <c r="K834">
        <v>0.84</v>
      </c>
      <c r="L834">
        <v>0.5</v>
      </c>
      <c r="M834">
        <v>0.11</v>
      </c>
      <c r="N834">
        <v>0.65100000000000002</v>
      </c>
      <c r="O834">
        <v>0.73199999999999998</v>
      </c>
      <c r="P834" t="s">
        <v>543</v>
      </c>
      <c r="Q834">
        <f>ABS(Master_file3[[#This Row],[Factor loading]])</f>
        <v>0.78</v>
      </c>
      <c r="R834" t="s">
        <v>1323</v>
      </c>
      <c r="S834">
        <f>IF(Master_file3[[#This Row],[Abs(loading)]] &gt;= 0.6, 1, 0)</f>
        <v>1</v>
      </c>
      <c r="T834">
        <f>IF(Master_file3[[#This Row],[Abs(loading)]]&gt;=0.7, 1, 0)</f>
        <v>1</v>
      </c>
    </row>
    <row r="835" spans="1:20" x14ac:dyDescent="0.2">
      <c r="A835" t="s">
        <v>1374</v>
      </c>
      <c r="B835" t="str">
        <f>LEFT(Master_file3[[#This Row],[Match ID]],3)</f>
        <v>8.6</v>
      </c>
      <c r="C835" t="str">
        <f>RIGHT(Master_file3[[#This Row],[Match ID]], 5)</f>
        <v>8.5.2</v>
      </c>
      <c r="D835">
        <v>8</v>
      </c>
      <c r="E835">
        <v>0</v>
      </c>
      <c r="F835">
        <v>0</v>
      </c>
      <c r="G835">
        <v>0.64731882100000004</v>
      </c>
      <c r="H835">
        <v>0.77764236900000006</v>
      </c>
      <c r="I835">
        <v>0.95</v>
      </c>
      <c r="J835">
        <v>0.96</v>
      </c>
      <c r="K835">
        <v>0.03</v>
      </c>
      <c r="L835">
        <v>0.45</v>
      </c>
      <c r="M835">
        <v>-0.01</v>
      </c>
      <c r="N835">
        <v>0.60699999999999998</v>
      </c>
      <c r="O835">
        <v>0.66400000000000003</v>
      </c>
      <c r="P835" t="s">
        <v>46</v>
      </c>
      <c r="Q835">
        <f>ABS(Master_file3[[#This Row],[Factor loading]])</f>
        <v>0.03</v>
      </c>
      <c r="R835" t="s">
        <v>1375</v>
      </c>
      <c r="S835">
        <f>IF(Master_file3[[#This Row],[Abs(loading)]] &gt;= 0.6, 1, 0)</f>
        <v>0</v>
      </c>
      <c r="T835">
        <f>IF(Master_file3[[#This Row],[Abs(loading)]]&gt;=0.7, 1, 0)</f>
        <v>0</v>
      </c>
    </row>
    <row r="836" spans="1:20" x14ac:dyDescent="0.2">
      <c r="A836" t="s">
        <v>1258</v>
      </c>
      <c r="B836" t="str">
        <f>LEFT(Master_file3[[#This Row],[Match ID]],3)</f>
        <v>8.1</v>
      </c>
      <c r="C836" t="str">
        <f>RIGHT(Master_file3[[#This Row],[Match ID]], 5)</f>
        <v>8.5.3</v>
      </c>
      <c r="D836">
        <v>8</v>
      </c>
      <c r="E836">
        <v>0</v>
      </c>
      <c r="F836">
        <v>0</v>
      </c>
      <c r="G836">
        <v>0.65203155700000004</v>
      </c>
      <c r="H836">
        <v>0.83232998800000002</v>
      </c>
      <c r="I836">
        <v>0.99</v>
      </c>
      <c r="J836">
        <v>1</v>
      </c>
      <c r="K836">
        <v>0.94</v>
      </c>
      <c r="L836">
        <v>0.8</v>
      </c>
      <c r="M836">
        <v>0.28000000000000003</v>
      </c>
      <c r="N836">
        <v>0.755</v>
      </c>
      <c r="O836">
        <v>0.81</v>
      </c>
      <c r="P836" t="s">
        <v>57</v>
      </c>
      <c r="Q836">
        <f>ABS(Master_file3[[#This Row],[Factor loading]])</f>
        <v>0.02</v>
      </c>
      <c r="R836" t="s">
        <v>25</v>
      </c>
      <c r="S836">
        <f>IF(Master_file3[[#This Row],[Abs(loading)]] &gt;= 0.6, 1, 0)</f>
        <v>0</v>
      </c>
      <c r="T836">
        <f>IF(Master_file3[[#This Row],[Abs(loading)]]&gt;=0.7, 1, 0)</f>
        <v>0</v>
      </c>
    </row>
    <row r="837" spans="1:20" x14ac:dyDescent="0.2">
      <c r="A837" t="s">
        <v>1283</v>
      </c>
      <c r="B837" t="str">
        <f>LEFT(Master_file3[[#This Row],[Match ID]],3)</f>
        <v>8.2</v>
      </c>
      <c r="C837" t="str">
        <f>RIGHT(Master_file3[[#This Row],[Match ID]], 5)</f>
        <v>8.5.3</v>
      </c>
      <c r="D837">
        <v>8</v>
      </c>
      <c r="E837">
        <v>0</v>
      </c>
      <c r="F837">
        <v>0</v>
      </c>
      <c r="G837">
        <v>0.57388753699999995</v>
      </c>
      <c r="H837">
        <v>0.72986632600000001</v>
      </c>
      <c r="I837">
        <v>0.99</v>
      </c>
      <c r="J837">
        <v>1</v>
      </c>
      <c r="K837">
        <v>0.84</v>
      </c>
      <c r="L837">
        <v>0.74</v>
      </c>
      <c r="M837">
        <v>0.25</v>
      </c>
      <c r="N837">
        <v>0.72</v>
      </c>
      <c r="O837">
        <v>0.80700000000000005</v>
      </c>
      <c r="P837" t="s">
        <v>57</v>
      </c>
      <c r="Q837">
        <f>ABS(Master_file3[[#This Row],[Factor loading]])</f>
        <v>0.02</v>
      </c>
      <c r="R837" t="s">
        <v>25</v>
      </c>
      <c r="S837">
        <f>IF(Master_file3[[#This Row],[Abs(loading)]] &gt;= 0.6, 1, 0)</f>
        <v>0</v>
      </c>
      <c r="T837">
        <f>IF(Master_file3[[#This Row],[Abs(loading)]]&gt;=0.7, 1, 0)</f>
        <v>0</v>
      </c>
    </row>
    <row r="838" spans="1:20" x14ac:dyDescent="0.2">
      <c r="A838" t="s">
        <v>1307</v>
      </c>
      <c r="B838" t="str">
        <f>LEFT(Master_file3[[#This Row],[Match ID]],3)</f>
        <v>8.3</v>
      </c>
      <c r="C838" t="str">
        <f>RIGHT(Master_file3[[#This Row],[Match ID]], 5)</f>
        <v>8.5.3</v>
      </c>
      <c r="D838">
        <v>8</v>
      </c>
      <c r="E838">
        <v>0</v>
      </c>
      <c r="F838">
        <v>0</v>
      </c>
      <c r="G838">
        <v>0.64141348399999998</v>
      </c>
      <c r="H838">
        <v>0.92636585199999999</v>
      </c>
      <c r="I838">
        <v>0.99</v>
      </c>
      <c r="J838">
        <v>1</v>
      </c>
      <c r="K838">
        <v>0.97</v>
      </c>
      <c r="L838">
        <v>0.83</v>
      </c>
      <c r="M838">
        <v>0.49</v>
      </c>
      <c r="N838">
        <v>0.70799999999999996</v>
      </c>
      <c r="O838">
        <v>0.83199999999999996</v>
      </c>
      <c r="P838" t="s">
        <v>118</v>
      </c>
      <c r="Q838">
        <f>ABS(Master_file3[[#This Row],[Factor loading]])</f>
        <v>0.08</v>
      </c>
      <c r="R838" t="s">
        <v>25</v>
      </c>
      <c r="S838">
        <f>IF(Master_file3[[#This Row],[Abs(loading)]] &gt;= 0.6, 1, 0)</f>
        <v>0</v>
      </c>
      <c r="T838">
        <f>IF(Master_file3[[#This Row],[Abs(loading)]]&gt;=0.7, 1, 0)</f>
        <v>0</v>
      </c>
    </row>
    <row r="839" spans="1:20" x14ac:dyDescent="0.2">
      <c r="A839" t="s">
        <v>1328</v>
      </c>
      <c r="B839" t="str">
        <f>LEFT(Master_file3[[#This Row],[Match ID]],3)</f>
        <v>8.4</v>
      </c>
      <c r="C839" t="str">
        <f>RIGHT(Master_file3[[#This Row],[Match ID]], 5)</f>
        <v>8.5.3</v>
      </c>
      <c r="D839">
        <v>8</v>
      </c>
      <c r="E839">
        <v>0</v>
      </c>
      <c r="F839">
        <v>0</v>
      </c>
      <c r="G839">
        <v>0.54755717599999998</v>
      </c>
      <c r="H839">
        <v>0.59031999099999999</v>
      </c>
      <c r="I839">
        <v>0.98</v>
      </c>
      <c r="J839">
        <v>0.98</v>
      </c>
      <c r="K839">
        <v>0.39</v>
      </c>
      <c r="L839">
        <v>0.77</v>
      </c>
      <c r="M839">
        <v>0.1</v>
      </c>
      <c r="N839">
        <v>0.626</v>
      </c>
      <c r="O839">
        <v>0.755</v>
      </c>
      <c r="P839" t="s">
        <v>346</v>
      </c>
      <c r="Q839">
        <f>ABS(Master_file3[[#This Row],[Factor loading]])</f>
        <v>0.12</v>
      </c>
      <c r="R839" t="s">
        <v>1329</v>
      </c>
      <c r="S839">
        <f>IF(Master_file3[[#This Row],[Abs(loading)]] &gt;= 0.6, 1, 0)</f>
        <v>0</v>
      </c>
      <c r="T839">
        <f>IF(Master_file3[[#This Row],[Abs(loading)]]&gt;=0.7, 1, 0)</f>
        <v>0</v>
      </c>
    </row>
    <row r="840" spans="1:20" x14ac:dyDescent="0.2">
      <c r="A840" t="s">
        <v>1352</v>
      </c>
      <c r="B840" t="str">
        <f>LEFT(Master_file3[[#This Row],[Match ID]],3)</f>
        <v>8.5</v>
      </c>
      <c r="C840" t="str">
        <f>RIGHT(Master_file3[[#This Row],[Match ID]], 5)</f>
        <v>8.5.3</v>
      </c>
      <c r="D840">
        <v>8</v>
      </c>
      <c r="E840">
        <v>0</v>
      </c>
      <c r="F840">
        <v>1</v>
      </c>
      <c r="G840">
        <v>0.64037704600000001</v>
      </c>
      <c r="H840">
        <v>0.84231924999999996</v>
      </c>
      <c r="I840">
        <v>0.99</v>
      </c>
      <c r="J840">
        <v>1</v>
      </c>
      <c r="K840">
        <v>0.99</v>
      </c>
      <c r="L840">
        <v>0.73</v>
      </c>
      <c r="M840">
        <v>0.27</v>
      </c>
      <c r="N840">
        <v>0.73799999999999999</v>
      </c>
      <c r="O840">
        <v>0.80900000000000005</v>
      </c>
      <c r="P840" t="s">
        <v>543</v>
      </c>
      <c r="Q840">
        <f>ABS(Master_file3[[#This Row],[Factor loading]])</f>
        <v>0.78</v>
      </c>
      <c r="R840" t="s">
        <v>1109</v>
      </c>
      <c r="S840">
        <f>IF(Master_file3[[#This Row],[Abs(loading)]] &gt;= 0.6, 1, 0)</f>
        <v>1</v>
      </c>
      <c r="T840">
        <f>IF(Master_file3[[#This Row],[Abs(loading)]]&gt;=0.7, 1, 0)</f>
        <v>1</v>
      </c>
    </row>
    <row r="841" spans="1:20" x14ac:dyDescent="0.2">
      <c r="A841" t="s">
        <v>1376</v>
      </c>
      <c r="B841" t="str">
        <f>LEFT(Master_file3[[#This Row],[Match ID]],3)</f>
        <v>8.6</v>
      </c>
      <c r="C841" t="str">
        <f>RIGHT(Master_file3[[#This Row],[Match ID]], 5)</f>
        <v>8.5.3</v>
      </c>
      <c r="D841">
        <v>8</v>
      </c>
      <c r="E841">
        <v>0</v>
      </c>
      <c r="F841">
        <v>0</v>
      </c>
      <c r="G841">
        <v>0.60343004499999997</v>
      </c>
      <c r="H841">
        <v>0.79357689600000003</v>
      </c>
      <c r="I841">
        <v>0.99</v>
      </c>
      <c r="J841">
        <v>1</v>
      </c>
      <c r="K841">
        <v>0.98</v>
      </c>
      <c r="L841">
        <v>0.72</v>
      </c>
      <c r="M841">
        <v>0.16</v>
      </c>
      <c r="N841">
        <v>0.71</v>
      </c>
      <c r="O841">
        <v>0.77200000000000002</v>
      </c>
      <c r="P841" t="s">
        <v>123</v>
      </c>
      <c r="Q841">
        <f>ABS(Master_file3[[#This Row],[Factor loading]])</f>
        <v>0.01</v>
      </c>
      <c r="R841" t="s">
        <v>1377</v>
      </c>
      <c r="S841">
        <f>IF(Master_file3[[#This Row],[Abs(loading)]] &gt;= 0.6, 1, 0)</f>
        <v>0</v>
      </c>
      <c r="T841">
        <f>IF(Master_file3[[#This Row],[Abs(loading)]]&gt;=0.7, 1, 0)</f>
        <v>0</v>
      </c>
    </row>
    <row r="842" spans="1:20" x14ac:dyDescent="0.2">
      <c r="A842" t="s">
        <v>1259</v>
      </c>
      <c r="B842" t="str">
        <f>LEFT(Master_file3[[#This Row],[Match ID]],3)</f>
        <v>8.1</v>
      </c>
      <c r="C842" t="str">
        <f>RIGHT(Master_file3[[#This Row],[Match ID]], 5)</f>
        <v>8.6.1</v>
      </c>
      <c r="D842">
        <v>8</v>
      </c>
      <c r="E842">
        <v>0</v>
      </c>
      <c r="F842">
        <v>0</v>
      </c>
      <c r="G842">
        <v>0.67749164299999998</v>
      </c>
      <c r="H842">
        <v>0.93291038299999995</v>
      </c>
      <c r="I842">
        <v>0.89</v>
      </c>
      <c r="J842">
        <v>0.56000000000000005</v>
      </c>
      <c r="K842">
        <v>0.89</v>
      </c>
      <c r="L842">
        <v>0.56000000000000005</v>
      </c>
      <c r="M842">
        <v>0.14000000000000001</v>
      </c>
      <c r="N842">
        <v>0.73699999999999999</v>
      </c>
      <c r="O842">
        <v>0.72399999999999998</v>
      </c>
      <c r="P842" t="s">
        <v>114</v>
      </c>
      <c r="Q842">
        <f>ABS(Master_file3[[#This Row],[Factor loading]])</f>
        <v>0.01</v>
      </c>
      <c r="R842" t="s">
        <v>25</v>
      </c>
      <c r="S842">
        <f>IF(Master_file3[[#This Row],[Abs(loading)]] &gt;= 0.6, 1, 0)</f>
        <v>0</v>
      </c>
      <c r="T842">
        <f>IF(Master_file3[[#This Row],[Abs(loading)]]&gt;=0.7, 1, 0)</f>
        <v>0</v>
      </c>
    </row>
    <row r="843" spans="1:20" x14ac:dyDescent="0.2">
      <c r="A843" t="s">
        <v>1284</v>
      </c>
      <c r="B843" t="str">
        <f>LEFT(Master_file3[[#This Row],[Match ID]],3)</f>
        <v>8.2</v>
      </c>
      <c r="C843" t="str">
        <f>RIGHT(Master_file3[[#This Row],[Match ID]], 5)</f>
        <v>8.6.1</v>
      </c>
      <c r="D843">
        <v>8</v>
      </c>
      <c r="E843">
        <v>0</v>
      </c>
      <c r="F843">
        <v>0</v>
      </c>
      <c r="G843">
        <v>0.67501509500000001</v>
      </c>
      <c r="H843">
        <v>0.92908757900000005</v>
      </c>
      <c r="I843">
        <v>0.96</v>
      </c>
      <c r="J843">
        <v>0.94</v>
      </c>
      <c r="K843">
        <v>0.84</v>
      </c>
      <c r="L843">
        <v>0.49</v>
      </c>
      <c r="M843">
        <v>0.21</v>
      </c>
      <c r="N843">
        <v>0.72499999999999998</v>
      </c>
      <c r="O843">
        <v>0.749</v>
      </c>
      <c r="P843" t="s">
        <v>172</v>
      </c>
      <c r="Q843">
        <f>ABS(Master_file3[[#This Row],[Factor loading]])</f>
        <v>0.04</v>
      </c>
      <c r="R843" t="s">
        <v>25</v>
      </c>
      <c r="S843">
        <f>IF(Master_file3[[#This Row],[Abs(loading)]] &gt;= 0.6, 1, 0)</f>
        <v>0</v>
      </c>
      <c r="T843">
        <f>IF(Master_file3[[#This Row],[Abs(loading)]]&gt;=0.7, 1, 0)</f>
        <v>0</v>
      </c>
    </row>
    <row r="844" spans="1:20" x14ac:dyDescent="0.2">
      <c r="A844" t="s">
        <v>1308</v>
      </c>
      <c r="B844" t="str">
        <f>LEFT(Master_file3[[#This Row],[Match ID]],3)</f>
        <v>8.3</v>
      </c>
      <c r="C844" t="str">
        <f>RIGHT(Master_file3[[#This Row],[Match ID]], 5)</f>
        <v>8.6.1</v>
      </c>
      <c r="D844">
        <v>8</v>
      </c>
      <c r="E844">
        <v>0</v>
      </c>
      <c r="F844">
        <v>0</v>
      </c>
      <c r="G844">
        <v>0.66129183999999996</v>
      </c>
      <c r="H844">
        <v>0.87330454599999996</v>
      </c>
      <c r="I844">
        <v>0.95</v>
      </c>
      <c r="J844">
        <v>0.99</v>
      </c>
      <c r="K844">
        <v>0.57999999999999996</v>
      </c>
      <c r="L844">
        <v>0.52</v>
      </c>
      <c r="M844">
        <v>0.11</v>
      </c>
      <c r="N844">
        <v>0.71399999999999997</v>
      </c>
      <c r="O844">
        <v>0.71599999999999997</v>
      </c>
      <c r="P844" t="s">
        <v>197</v>
      </c>
      <c r="Q844">
        <f>ABS(Master_file3[[#This Row],[Factor loading]])</f>
        <v>0.06</v>
      </c>
      <c r="R844" t="s">
        <v>25</v>
      </c>
      <c r="S844">
        <f>IF(Master_file3[[#This Row],[Abs(loading)]] &gt;= 0.6, 1, 0)</f>
        <v>0</v>
      </c>
      <c r="T844">
        <f>IF(Master_file3[[#This Row],[Abs(loading)]]&gt;=0.7, 1, 0)</f>
        <v>0</v>
      </c>
    </row>
    <row r="845" spans="1:20" x14ac:dyDescent="0.2">
      <c r="A845" t="s">
        <v>1330</v>
      </c>
      <c r="B845" t="str">
        <f>LEFT(Master_file3[[#This Row],[Match ID]],3)</f>
        <v>8.4</v>
      </c>
      <c r="C845" t="str">
        <f>RIGHT(Master_file3[[#This Row],[Match ID]], 5)</f>
        <v>8.6.1</v>
      </c>
      <c r="D845">
        <v>8</v>
      </c>
      <c r="E845">
        <v>0</v>
      </c>
      <c r="F845">
        <v>0</v>
      </c>
      <c r="G845">
        <v>0.70522761899999997</v>
      </c>
      <c r="H845">
        <v>0.89336854200000004</v>
      </c>
      <c r="I845">
        <v>0.98</v>
      </c>
      <c r="J845">
        <v>0.9</v>
      </c>
      <c r="K845">
        <v>0.71</v>
      </c>
      <c r="L845">
        <v>0.57999999999999996</v>
      </c>
      <c r="M845">
        <v>0.17</v>
      </c>
      <c r="N845">
        <v>0.63400000000000001</v>
      </c>
      <c r="O845">
        <v>0.73</v>
      </c>
      <c r="P845" t="s">
        <v>55</v>
      </c>
      <c r="Q845">
        <f>ABS(Master_file3[[#This Row],[Factor loading]])</f>
        <v>0.11</v>
      </c>
      <c r="R845" t="s">
        <v>1331</v>
      </c>
      <c r="S845">
        <f>IF(Master_file3[[#This Row],[Abs(loading)]] &gt;= 0.6, 1, 0)</f>
        <v>0</v>
      </c>
      <c r="T845">
        <f>IF(Master_file3[[#This Row],[Abs(loading)]]&gt;=0.7, 1, 0)</f>
        <v>0</v>
      </c>
    </row>
    <row r="846" spans="1:20" x14ac:dyDescent="0.2">
      <c r="A846" t="s">
        <v>1353</v>
      </c>
      <c r="B846" t="str">
        <f>LEFT(Master_file3[[#This Row],[Match ID]],3)</f>
        <v>8.5</v>
      </c>
      <c r="C846" t="str">
        <f>RIGHT(Master_file3[[#This Row],[Match ID]], 5)</f>
        <v>8.6.1</v>
      </c>
      <c r="D846">
        <v>8</v>
      </c>
      <c r="E846">
        <v>0</v>
      </c>
      <c r="F846">
        <v>0</v>
      </c>
      <c r="G846">
        <v>0.67532015099999998</v>
      </c>
      <c r="H846">
        <v>0.83307862300000002</v>
      </c>
      <c r="I846">
        <v>0.93</v>
      </c>
      <c r="J846">
        <v>0.54</v>
      </c>
      <c r="K846">
        <v>0.94</v>
      </c>
      <c r="L846">
        <v>0.47</v>
      </c>
      <c r="M846">
        <v>0.13</v>
      </c>
      <c r="N846">
        <v>0.67900000000000005</v>
      </c>
      <c r="O846">
        <v>0.76</v>
      </c>
      <c r="P846" t="s">
        <v>114</v>
      </c>
      <c r="Q846">
        <f>ABS(Master_file3[[#This Row],[Factor loading]])</f>
        <v>0.01</v>
      </c>
      <c r="R846" t="s">
        <v>1354</v>
      </c>
      <c r="S846">
        <f>IF(Master_file3[[#This Row],[Abs(loading)]] &gt;= 0.6, 1, 0)</f>
        <v>0</v>
      </c>
      <c r="T846">
        <f>IF(Master_file3[[#This Row],[Abs(loading)]]&gt;=0.7, 1, 0)</f>
        <v>0</v>
      </c>
    </row>
    <row r="847" spans="1:20" x14ac:dyDescent="0.2">
      <c r="A847" t="s">
        <v>1378</v>
      </c>
      <c r="B847" t="str">
        <f>LEFT(Master_file3[[#This Row],[Match ID]],3)</f>
        <v>8.6</v>
      </c>
      <c r="C847" t="str">
        <f>RIGHT(Master_file3[[#This Row],[Match ID]], 5)</f>
        <v>8.6.1</v>
      </c>
      <c r="D847">
        <v>8</v>
      </c>
      <c r="E847">
        <v>0</v>
      </c>
      <c r="F847">
        <v>1</v>
      </c>
      <c r="G847">
        <v>0.66777673800000004</v>
      </c>
      <c r="H847">
        <v>0.92373615499999995</v>
      </c>
      <c r="I847">
        <v>0.99</v>
      </c>
      <c r="J847">
        <v>1</v>
      </c>
      <c r="K847">
        <v>1</v>
      </c>
      <c r="L847">
        <v>0.48</v>
      </c>
      <c r="M847">
        <v>0.17</v>
      </c>
      <c r="N847">
        <v>0.78</v>
      </c>
      <c r="O847">
        <v>0.75600000000000001</v>
      </c>
      <c r="P847" t="s">
        <v>192</v>
      </c>
      <c r="Q847">
        <f>ABS(Master_file3[[#This Row],[Factor loading]])</f>
        <v>0.81</v>
      </c>
      <c r="R847" t="s">
        <v>1379</v>
      </c>
      <c r="S847">
        <f>IF(Master_file3[[#This Row],[Abs(loading)]] &gt;= 0.6, 1, 0)</f>
        <v>1</v>
      </c>
      <c r="T847">
        <f>IF(Master_file3[[#This Row],[Abs(loading)]]&gt;=0.7, 1, 0)</f>
        <v>1</v>
      </c>
    </row>
    <row r="848" spans="1:20" x14ac:dyDescent="0.2">
      <c r="A848" t="s">
        <v>1260</v>
      </c>
      <c r="B848" t="str">
        <f>LEFT(Master_file3[[#This Row],[Match ID]],3)</f>
        <v>8.1</v>
      </c>
      <c r="C848" t="str">
        <f>RIGHT(Master_file3[[#This Row],[Match ID]], 5)</f>
        <v>8.6.2</v>
      </c>
      <c r="D848">
        <v>8</v>
      </c>
      <c r="E848">
        <v>0</v>
      </c>
      <c r="F848">
        <v>0</v>
      </c>
      <c r="G848">
        <v>0.62134142199999998</v>
      </c>
      <c r="H848">
        <v>0.88418382399999995</v>
      </c>
      <c r="I848">
        <v>0.43</v>
      </c>
      <c r="J848">
        <v>0</v>
      </c>
      <c r="K848">
        <v>0.43</v>
      </c>
      <c r="L848">
        <v>0.57999999999999996</v>
      </c>
      <c r="M848">
        <v>0.14000000000000001</v>
      </c>
      <c r="N848">
        <v>0.70499999999999996</v>
      </c>
      <c r="O848">
        <v>0.73599999999999999</v>
      </c>
      <c r="P848" t="s">
        <v>46</v>
      </c>
      <c r="Q848">
        <f>ABS(Master_file3[[#This Row],[Factor loading]])</f>
        <v>0.03</v>
      </c>
      <c r="R848" t="s">
        <v>25</v>
      </c>
      <c r="S848">
        <f>IF(Master_file3[[#This Row],[Abs(loading)]] &gt;= 0.6, 1, 0)</f>
        <v>0</v>
      </c>
      <c r="T848">
        <f>IF(Master_file3[[#This Row],[Abs(loading)]]&gt;=0.7, 1, 0)</f>
        <v>0</v>
      </c>
    </row>
    <row r="849" spans="1:20" x14ac:dyDescent="0.2">
      <c r="A849" t="s">
        <v>1285</v>
      </c>
      <c r="B849" t="str">
        <f>LEFT(Master_file3[[#This Row],[Match ID]],3)</f>
        <v>8.2</v>
      </c>
      <c r="C849" t="str">
        <f>RIGHT(Master_file3[[#This Row],[Match ID]], 5)</f>
        <v>8.6.2</v>
      </c>
      <c r="D849">
        <v>8</v>
      </c>
      <c r="E849">
        <v>0</v>
      </c>
      <c r="F849">
        <v>0</v>
      </c>
      <c r="G849">
        <v>0.67229612800000005</v>
      </c>
      <c r="H849">
        <v>0.90850311500000003</v>
      </c>
      <c r="I849">
        <v>0.95</v>
      </c>
      <c r="J849">
        <v>0.79</v>
      </c>
      <c r="K849">
        <v>0.65</v>
      </c>
      <c r="L849">
        <v>0.52</v>
      </c>
      <c r="M849">
        <v>0.21</v>
      </c>
      <c r="N849">
        <v>0.71399999999999997</v>
      </c>
      <c r="O849">
        <v>0.77400000000000002</v>
      </c>
      <c r="P849" t="s">
        <v>64</v>
      </c>
      <c r="Q849">
        <f>ABS(Master_file3[[#This Row],[Factor loading]])</f>
        <v>0.04</v>
      </c>
      <c r="R849" t="s">
        <v>25</v>
      </c>
      <c r="S849">
        <f>IF(Master_file3[[#This Row],[Abs(loading)]] &gt;= 0.6, 1, 0)</f>
        <v>0</v>
      </c>
      <c r="T849">
        <f>IF(Master_file3[[#This Row],[Abs(loading)]]&gt;=0.7, 1, 0)</f>
        <v>0</v>
      </c>
    </row>
    <row r="850" spans="1:20" x14ac:dyDescent="0.2">
      <c r="A850" t="s">
        <v>1309</v>
      </c>
      <c r="B850" t="str">
        <f>LEFT(Master_file3[[#This Row],[Match ID]],3)</f>
        <v>8.3</v>
      </c>
      <c r="C850" t="str">
        <f>RIGHT(Master_file3[[#This Row],[Match ID]], 5)</f>
        <v>8.6.2</v>
      </c>
      <c r="D850">
        <v>8</v>
      </c>
      <c r="E850">
        <v>0</v>
      </c>
      <c r="F850">
        <v>0</v>
      </c>
      <c r="G850">
        <v>0.65138489099999997</v>
      </c>
      <c r="H850">
        <v>0.92405182100000005</v>
      </c>
      <c r="I850">
        <v>0.96</v>
      </c>
      <c r="J850">
        <v>0.99</v>
      </c>
      <c r="K850">
        <v>0.48</v>
      </c>
      <c r="L850">
        <v>0.55000000000000004</v>
      </c>
      <c r="M850">
        <v>0.11</v>
      </c>
      <c r="N850">
        <v>0.69499999999999995</v>
      </c>
      <c r="O850">
        <v>0.74399999999999999</v>
      </c>
      <c r="P850" t="s">
        <v>172</v>
      </c>
      <c r="Q850">
        <f>ABS(Master_file3[[#This Row],[Factor loading]])</f>
        <v>0.04</v>
      </c>
      <c r="R850" t="s">
        <v>25</v>
      </c>
      <c r="S850">
        <f>IF(Master_file3[[#This Row],[Abs(loading)]] &gt;= 0.6, 1, 0)</f>
        <v>0</v>
      </c>
      <c r="T850">
        <f>IF(Master_file3[[#This Row],[Abs(loading)]]&gt;=0.7, 1, 0)</f>
        <v>0</v>
      </c>
    </row>
    <row r="851" spans="1:20" x14ac:dyDescent="0.2">
      <c r="A851" t="s">
        <v>1332</v>
      </c>
      <c r="B851" t="str">
        <f>LEFT(Master_file3[[#This Row],[Match ID]],3)</f>
        <v>8.4</v>
      </c>
      <c r="C851" t="str">
        <f>RIGHT(Master_file3[[#This Row],[Match ID]], 5)</f>
        <v>8.6.2</v>
      </c>
      <c r="D851">
        <v>8</v>
      </c>
      <c r="E851">
        <v>0</v>
      </c>
      <c r="F851">
        <v>0</v>
      </c>
      <c r="G851">
        <v>0.67803791400000002</v>
      </c>
      <c r="H851">
        <v>0.91377431200000003</v>
      </c>
      <c r="I851">
        <v>0.98</v>
      </c>
      <c r="J851">
        <v>0.87</v>
      </c>
      <c r="K851">
        <v>0.77</v>
      </c>
      <c r="L851">
        <v>0.6</v>
      </c>
      <c r="M851">
        <v>0.16</v>
      </c>
      <c r="N851">
        <v>0.64300000000000002</v>
      </c>
      <c r="O851">
        <v>0.73499999999999999</v>
      </c>
      <c r="P851" t="s">
        <v>172</v>
      </c>
      <c r="Q851">
        <f>ABS(Master_file3[[#This Row],[Factor loading]])</f>
        <v>0.04</v>
      </c>
      <c r="R851" t="s">
        <v>1333</v>
      </c>
      <c r="S851">
        <f>IF(Master_file3[[#This Row],[Abs(loading)]] &gt;= 0.6, 1, 0)</f>
        <v>0</v>
      </c>
      <c r="T851">
        <f>IF(Master_file3[[#This Row],[Abs(loading)]]&gt;=0.7, 1, 0)</f>
        <v>0</v>
      </c>
    </row>
    <row r="852" spans="1:20" x14ac:dyDescent="0.2">
      <c r="A852" t="s">
        <v>1355</v>
      </c>
      <c r="B852" t="str">
        <f>LEFT(Master_file3[[#This Row],[Match ID]],3)</f>
        <v>8.5</v>
      </c>
      <c r="C852" t="str">
        <f>RIGHT(Master_file3[[#This Row],[Match ID]], 5)</f>
        <v>8.6.2</v>
      </c>
      <c r="D852">
        <v>8</v>
      </c>
      <c r="E852">
        <v>0</v>
      </c>
      <c r="F852">
        <v>0</v>
      </c>
      <c r="G852">
        <v>0.66000107200000002</v>
      </c>
      <c r="H852">
        <v>0.80001264800000005</v>
      </c>
      <c r="I852">
        <v>0.9</v>
      </c>
      <c r="J852">
        <v>0.38</v>
      </c>
      <c r="K852">
        <v>0.95</v>
      </c>
      <c r="L852">
        <v>0.5</v>
      </c>
      <c r="M852">
        <v>0.12</v>
      </c>
      <c r="N852">
        <v>0.67500000000000004</v>
      </c>
      <c r="O852">
        <v>0.77900000000000003</v>
      </c>
      <c r="P852" t="s">
        <v>172</v>
      </c>
      <c r="Q852">
        <f>ABS(Master_file3[[#This Row],[Factor loading]])</f>
        <v>0.04</v>
      </c>
      <c r="R852" t="s">
        <v>832</v>
      </c>
      <c r="S852">
        <f>IF(Master_file3[[#This Row],[Abs(loading)]] &gt;= 0.6, 1, 0)</f>
        <v>0</v>
      </c>
      <c r="T852">
        <f>IF(Master_file3[[#This Row],[Abs(loading)]]&gt;=0.7, 1, 0)</f>
        <v>0</v>
      </c>
    </row>
    <row r="853" spans="1:20" x14ac:dyDescent="0.2">
      <c r="A853" t="s">
        <v>1380</v>
      </c>
      <c r="B853" t="str">
        <f>LEFT(Master_file3[[#This Row],[Match ID]],3)</f>
        <v>8.6</v>
      </c>
      <c r="C853" t="str">
        <f>RIGHT(Master_file3[[#This Row],[Match ID]], 5)</f>
        <v>8.6.2</v>
      </c>
      <c r="D853">
        <v>8</v>
      </c>
      <c r="E853">
        <v>0</v>
      </c>
      <c r="F853">
        <v>1</v>
      </c>
      <c r="G853">
        <v>0.70792898500000001</v>
      </c>
      <c r="H853">
        <v>0.91813623899999997</v>
      </c>
      <c r="I853">
        <v>0.99</v>
      </c>
      <c r="J853">
        <v>1</v>
      </c>
      <c r="K853">
        <v>1</v>
      </c>
      <c r="L853">
        <v>0.54</v>
      </c>
      <c r="M853">
        <v>0.27</v>
      </c>
      <c r="N853">
        <v>0.79200000000000004</v>
      </c>
      <c r="O853">
        <v>0.79200000000000004</v>
      </c>
      <c r="P853" t="s">
        <v>148</v>
      </c>
      <c r="Q853">
        <f>ABS(Master_file3[[#This Row],[Factor loading]])</f>
        <v>0.83</v>
      </c>
      <c r="R853" t="s">
        <v>1381</v>
      </c>
      <c r="S853">
        <f>IF(Master_file3[[#This Row],[Abs(loading)]] &gt;= 0.6, 1, 0)</f>
        <v>1</v>
      </c>
      <c r="T853">
        <f>IF(Master_file3[[#This Row],[Abs(loading)]]&gt;=0.7, 1, 0)</f>
        <v>1</v>
      </c>
    </row>
    <row r="854" spans="1:20" x14ac:dyDescent="0.2">
      <c r="A854" t="s">
        <v>1261</v>
      </c>
      <c r="B854" t="str">
        <f>LEFT(Master_file3[[#This Row],[Match ID]],3)</f>
        <v>8.1</v>
      </c>
      <c r="C854" t="str">
        <f>RIGHT(Master_file3[[#This Row],[Match ID]], 5)</f>
        <v>8.6.3</v>
      </c>
      <c r="D854">
        <v>8</v>
      </c>
      <c r="E854">
        <v>0</v>
      </c>
      <c r="F854">
        <v>0</v>
      </c>
      <c r="G854">
        <v>0.61639339900000001</v>
      </c>
      <c r="H854">
        <v>0.86602693799999997</v>
      </c>
      <c r="I854">
        <v>0.02</v>
      </c>
      <c r="J854">
        <v>0</v>
      </c>
      <c r="K854">
        <v>0.01</v>
      </c>
      <c r="L854">
        <v>0.55000000000000004</v>
      </c>
      <c r="M854">
        <v>0.13</v>
      </c>
      <c r="N854">
        <v>0.67800000000000005</v>
      </c>
      <c r="O854">
        <v>0.70799999999999996</v>
      </c>
      <c r="P854" t="s">
        <v>72</v>
      </c>
      <c r="Q854">
        <f>ABS(Master_file3[[#This Row],[Factor loading]])</f>
        <v>0.06</v>
      </c>
      <c r="R854" t="s">
        <v>25</v>
      </c>
      <c r="S854">
        <f>IF(Master_file3[[#This Row],[Abs(loading)]] &gt;= 0.6, 1, 0)</f>
        <v>0</v>
      </c>
      <c r="T854">
        <f>IF(Master_file3[[#This Row],[Abs(loading)]]&gt;=0.7, 1, 0)</f>
        <v>0</v>
      </c>
    </row>
    <row r="855" spans="1:20" x14ac:dyDescent="0.2">
      <c r="A855" t="s">
        <v>1286</v>
      </c>
      <c r="B855" t="str">
        <f>LEFT(Master_file3[[#This Row],[Match ID]],3)</f>
        <v>8.2</v>
      </c>
      <c r="C855" t="str">
        <f>RIGHT(Master_file3[[#This Row],[Match ID]], 5)</f>
        <v>8.6.3</v>
      </c>
      <c r="D855">
        <v>8</v>
      </c>
      <c r="E855">
        <v>0</v>
      </c>
      <c r="F855">
        <v>0</v>
      </c>
      <c r="G855">
        <v>0.62132771200000003</v>
      </c>
      <c r="H855">
        <v>0.872917473</v>
      </c>
      <c r="I855">
        <v>0.78</v>
      </c>
      <c r="J855">
        <v>0.91</v>
      </c>
      <c r="K855">
        <v>0.01</v>
      </c>
      <c r="L855">
        <v>0.44</v>
      </c>
      <c r="M855">
        <v>0.13</v>
      </c>
      <c r="N855">
        <v>0.64300000000000002</v>
      </c>
      <c r="O855">
        <v>0.71799999999999997</v>
      </c>
      <c r="P855" t="s">
        <v>46</v>
      </c>
      <c r="Q855">
        <f>ABS(Master_file3[[#This Row],[Factor loading]])</f>
        <v>0.03</v>
      </c>
      <c r="R855" t="s">
        <v>25</v>
      </c>
      <c r="S855">
        <f>IF(Master_file3[[#This Row],[Abs(loading)]] &gt;= 0.6, 1, 0)</f>
        <v>0</v>
      </c>
      <c r="T855">
        <f>IF(Master_file3[[#This Row],[Abs(loading)]]&gt;=0.7, 1, 0)</f>
        <v>0</v>
      </c>
    </row>
    <row r="856" spans="1:20" x14ac:dyDescent="0.2">
      <c r="A856" t="s">
        <v>1310</v>
      </c>
      <c r="B856" t="str">
        <f>LEFT(Master_file3[[#This Row],[Match ID]],3)</f>
        <v>8.3</v>
      </c>
      <c r="C856" t="str">
        <f>RIGHT(Master_file3[[#This Row],[Match ID]], 5)</f>
        <v>8.6.3</v>
      </c>
      <c r="D856">
        <v>8</v>
      </c>
      <c r="E856">
        <v>0</v>
      </c>
      <c r="F856">
        <v>0</v>
      </c>
      <c r="G856">
        <v>0.63505646299999996</v>
      </c>
      <c r="H856">
        <v>0.91669487999999999</v>
      </c>
      <c r="I856">
        <v>0.35</v>
      </c>
      <c r="J856">
        <v>0.84</v>
      </c>
      <c r="K856">
        <v>0.02</v>
      </c>
      <c r="L856">
        <v>0.5</v>
      </c>
      <c r="M856">
        <v>7.0000000000000007E-2</v>
      </c>
      <c r="N856">
        <v>0.65500000000000003</v>
      </c>
      <c r="O856">
        <v>0.70799999999999996</v>
      </c>
      <c r="P856" t="s">
        <v>161</v>
      </c>
      <c r="Q856">
        <f>ABS(Master_file3[[#This Row],[Factor loading]])</f>
        <v>0.03</v>
      </c>
      <c r="R856" t="s">
        <v>25</v>
      </c>
      <c r="S856">
        <f>IF(Master_file3[[#This Row],[Abs(loading)]] &gt;= 0.6, 1, 0)</f>
        <v>0</v>
      </c>
      <c r="T856">
        <f>IF(Master_file3[[#This Row],[Abs(loading)]]&gt;=0.7, 1, 0)</f>
        <v>0</v>
      </c>
    </row>
    <row r="857" spans="1:20" x14ac:dyDescent="0.2">
      <c r="A857" t="s">
        <v>1334</v>
      </c>
      <c r="B857" t="str">
        <f>LEFT(Master_file3[[#This Row],[Match ID]],3)</f>
        <v>8.4</v>
      </c>
      <c r="C857" t="str">
        <f>RIGHT(Master_file3[[#This Row],[Match ID]], 5)</f>
        <v>8.6.3</v>
      </c>
      <c r="D857">
        <v>8</v>
      </c>
      <c r="E857">
        <v>0</v>
      </c>
      <c r="F857">
        <v>0</v>
      </c>
      <c r="G857">
        <v>0.64284139600000001</v>
      </c>
      <c r="H857">
        <v>0.86344259999999995</v>
      </c>
      <c r="I857">
        <v>0.97</v>
      </c>
      <c r="J857">
        <v>0.77</v>
      </c>
      <c r="K857">
        <v>0.01</v>
      </c>
      <c r="L857">
        <v>0.55000000000000004</v>
      </c>
      <c r="M857">
        <v>0.11</v>
      </c>
      <c r="N857">
        <v>0.57799999999999996</v>
      </c>
      <c r="O857">
        <v>0.71699999999999997</v>
      </c>
      <c r="P857" t="s">
        <v>213</v>
      </c>
      <c r="Q857">
        <f>ABS(Master_file3[[#This Row],[Factor loading]])</f>
        <v>0.08</v>
      </c>
      <c r="R857" t="s">
        <v>1335</v>
      </c>
      <c r="S857">
        <f>IF(Master_file3[[#This Row],[Abs(loading)]] &gt;= 0.6, 1, 0)</f>
        <v>0</v>
      </c>
      <c r="T857">
        <f>IF(Master_file3[[#This Row],[Abs(loading)]]&gt;=0.7, 1, 0)</f>
        <v>0</v>
      </c>
    </row>
    <row r="858" spans="1:20" x14ac:dyDescent="0.2">
      <c r="A858" t="s">
        <v>1356</v>
      </c>
      <c r="B858" t="str">
        <f>LEFT(Master_file3[[#This Row],[Match ID]],3)</f>
        <v>8.5</v>
      </c>
      <c r="C858" t="str">
        <f>RIGHT(Master_file3[[#This Row],[Match ID]], 5)</f>
        <v>8.6.3</v>
      </c>
      <c r="D858">
        <v>8</v>
      </c>
      <c r="E858">
        <v>0</v>
      </c>
      <c r="F858">
        <v>0</v>
      </c>
      <c r="G858">
        <v>0.62379551</v>
      </c>
      <c r="H858">
        <v>0.85358816400000004</v>
      </c>
      <c r="I858">
        <v>0.83</v>
      </c>
      <c r="J858">
        <v>0.56000000000000005</v>
      </c>
      <c r="K858">
        <v>0.23</v>
      </c>
      <c r="L858">
        <v>0.44</v>
      </c>
      <c r="M858">
        <v>7.0000000000000007E-2</v>
      </c>
      <c r="N858">
        <v>0.61899999999999999</v>
      </c>
      <c r="O858">
        <v>0.73299999999999998</v>
      </c>
      <c r="P858" t="s">
        <v>197</v>
      </c>
      <c r="Q858">
        <f>ABS(Master_file3[[#This Row],[Factor loading]])</f>
        <v>0.06</v>
      </c>
      <c r="R858" t="s">
        <v>1357</v>
      </c>
      <c r="S858">
        <f>IF(Master_file3[[#This Row],[Abs(loading)]] &gt;= 0.6, 1, 0)</f>
        <v>0</v>
      </c>
      <c r="T858">
        <f>IF(Master_file3[[#This Row],[Abs(loading)]]&gt;=0.7, 1, 0)</f>
        <v>0</v>
      </c>
    </row>
    <row r="859" spans="1:20" x14ac:dyDescent="0.2">
      <c r="A859" t="s">
        <v>1382</v>
      </c>
      <c r="B859" t="str">
        <f>LEFT(Master_file3[[#This Row],[Match ID]],3)</f>
        <v>8.6</v>
      </c>
      <c r="C859" t="str">
        <f>RIGHT(Master_file3[[#This Row],[Match ID]], 5)</f>
        <v>8.6.3</v>
      </c>
      <c r="D859">
        <v>8</v>
      </c>
      <c r="E859">
        <v>0</v>
      </c>
      <c r="F859">
        <v>1</v>
      </c>
      <c r="G859">
        <v>0.59103685699999997</v>
      </c>
      <c r="H859">
        <v>0.86273968199999995</v>
      </c>
      <c r="I859">
        <v>0.99</v>
      </c>
      <c r="J859">
        <v>1</v>
      </c>
      <c r="K859">
        <v>0.71</v>
      </c>
      <c r="L859">
        <v>0.44</v>
      </c>
      <c r="M859">
        <v>0.12</v>
      </c>
      <c r="N859">
        <v>0.7</v>
      </c>
      <c r="O859">
        <v>0.69599999999999995</v>
      </c>
      <c r="P859" t="s">
        <v>304</v>
      </c>
      <c r="Q859">
        <f>ABS(Master_file3[[#This Row],[Factor loading]])</f>
        <v>0.88</v>
      </c>
      <c r="R859" t="s">
        <v>511</v>
      </c>
      <c r="S859">
        <f>IF(Master_file3[[#This Row],[Abs(loading)]] &gt;= 0.6, 1, 0)</f>
        <v>1</v>
      </c>
      <c r="T859">
        <f>IF(Master_file3[[#This Row],[Abs(loading)]]&gt;=0.7, 1, 0)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20BF-6DB1-4693-A9F5-1596262AAE28}">
  <dimension ref="A1:Z468"/>
  <sheetViews>
    <sheetView topLeftCell="A346" workbookViewId="0">
      <selection activeCell="A354" sqref="A354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2" t="s">
        <v>1386</v>
      </c>
      <c r="C1" s="2" t="s">
        <v>1387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1383</v>
      </c>
      <c r="R1" s="2" t="s">
        <v>14</v>
      </c>
      <c r="S1" s="2" t="s">
        <v>1384</v>
      </c>
      <c r="T1" s="3" t="s">
        <v>1385</v>
      </c>
      <c r="U1" s="6" t="s">
        <v>1388</v>
      </c>
      <c r="V1" s="6" t="s">
        <v>1592</v>
      </c>
      <c r="W1" s="6" t="s">
        <v>1389</v>
      </c>
      <c r="X1" s="6" t="s">
        <v>1390</v>
      </c>
      <c r="Y1" s="6" t="s">
        <v>1391</v>
      </c>
      <c r="Z1" s="6" t="s">
        <v>1392</v>
      </c>
    </row>
    <row r="2" spans="1:26" x14ac:dyDescent="0.2">
      <c r="A2" s="7" t="s">
        <v>15</v>
      </c>
      <c r="B2" s="4" t="s">
        <v>1393</v>
      </c>
      <c r="C2" s="4" t="s">
        <v>1394</v>
      </c>
      <c r="D2" s="4">
        <v>1</v>
      </c>
      <c r="E2" s="4">
        <v>0</v>
      </c>
      <c r="F2" s="4">
        <v>1</v>
      </c>
      <c r="G2" s="4">
        <v>0.56766077400000003</v>
      </c>
      <c r="H2" s="4">
        <v>0.61122477100000006</v>
      </c>
      <c r="I2" s="4">
        <v>0.99</v>
      </c>
      <c r="J2" s="4">
        <v>1</v>
      </c>
      <c r="K2" s="4">
        <v>1</v>
      </c>
      <c r="L2" s="4">
        <v>0.79</v>
      </c>
      <c r="M2" s="4">
        <v>0.74</v>
      </c>
      <c r="N2" s="4">
        <v>0.78200000000000003</v>
      </c>
      <c r="O2" s="4">
        <v>0.81399999999999995</v>
      </c>
      <c r="P2" s="4" t="s">
        <v>16</v>
      </c>
      <c r="Q2" s="4">
        <v>0.6</v>
      </c>
      <c r="R2" s="4">
        <v>6.798</v>
      </c>
      <c r="S2" s="4">
        <v>1</v>
      </c>
      <c r="T2" s="8">
        <v>0</v>
      </c>
      <c r="U2">
        <f>MAX(K2:K4)</f>
        <v>1</v>
      </c>
      <c r="V2" t="str">
        <f>IF(U2=K2,B2,0)</f>
        <v>1.1</v>
      </c>
      <c r="W2">
        <f>MAX(R2:R4)</f>
        <v>6.798</v>
      </c>
      <c r="X2" t="str">
        <f>IF(W2=R2,B2,0)</f>
        <v>1.1</v>
      </c>
      <c r="Y2">
        <f>MAX(Q2:Q4)</f>
        <v>0.6</v>
      </c>
      <c r="Z2" t="str">
        <f>IF(Y2=Q2,B2,0)</f>
        <v>1.1</v>
      </c>
    </row>
    <row r="3" spans="1:26" x14ac:dyDescent="0.2">
      <c r="A3" s="9" t="s">
        <v>75</v>
      </c>
      <c r="B3" s="5" t="s">
        <v>1395</v>
      </c>
      <c r="C3" s="5" t="s">
        <v>1394</v>
      </c>
      <c r="D3" s="5">
        <v>1</v>
      </c>
      <c r="E3" s="5">
        <v>0</v>
      </c>
      <c r="F3" s="5">
        <v>0</v>
      </c>
      <c r="G3" s="5">
        <v>0.50200957099999999</v>
      </c>
      <c r="H3" s="5">
        <v>0.32110732800000003</v>
      </c>
      <c r="I3" s="5">
        <v>0.98</v>
      </c>
      <c r="J3" s="5">
        <v>1</v>
      </c>
      <c r="K3" s="5">
        <v>0.21</v>
      </c>
      <c r="L3" s="5">
        <v>0.74</v>
      </c>
      <c r="M3" s="5">
        <v>0.74</v>
      </c>
      <c r="N3" s="5">
        <v>0.67400000000000004</v>
      </c>
      <c r="O3" s="5">
        <v>0.72199999999999998</v>
      </c>
      <c r="P3" s="5" t="s">
        <v>76</v>
      </c>
      <c r="Q3" s="5">
        <v>0.45</v>
      </c>
      <c r="R3" s="5">
        <v>4.1619999999999999</v>
      </c>
      <c r="S3" s="5">
        <v>0</v>
      </c>
      <c r="T3" s="10">
        <v>0</v>
      </c>
      <c r="U3">
        <f>MAX(K2:K4)</f>
        <v>1</v>
      </c>
      <c r="V3">
        <f t="shared" ref="V3:V23" si="0">IF(U3=K3,B3,0)</f>
        <v>0</v>
      </c>
      <c r="W3">
        <f>MAX(R2:R4)</f>
        <v>6.798</v>
      </c>
      <c r="X3">
        <f t="shared" ref="X3:X23" si="1">IF(W3=R3,B3,0)</f>
        <v>0</v>
      </c>
      <c r="Y3">
        <f>MAX(Q2:Q4)</f>
        <v>0.6</v>
      </c>
      <c r="Z3">
        <f t="shared" ref="Z3:Z23" si="2">IF(Y3=Q3,B3,0)</f>
        <v>0</v>
      </c>
    </row>
    <row r="4" spans="1:26" x14ac:dyDescent="0.2">
      <c r="A4" s="7" t="s">
        <v>128</v>
      </c>
      <c r="B4" s="4" t="s">
        <v>1396</v>
      </c>
      <c r="C4" s="4" t="s">
        <v>1394</v>
      </c>
      <c r="D4" s="4">
        <v>1</v>
      </c>
      <c r="E4" s="4">
        <v>0</v>
      </c>
      <c r="F4" s="4">
        <v>0</v>
      </c>
      <c r="G4" s="4">
        <v>0.46735237800000001</v>
      </c>
      <c r="H4" s="4">
        <v>0.41845399100000003</v>
      </c>
      <c r="I4" s="4">
        <v>0.34</v>
      </c>
      <c r="J4" s="4">
        <v>0.02</v>
      </c>
      <c r="K4" s="4">
        <v>0</v>
      </c>
      <c r="L4" s="4">
        <v>0.75</v>
      </c>
      <c r="M4" s="4">
        <v>0.62</v>
      </c>
      <c r="N4" s="4">
        <v>0.67800000000000005</v>
      </c>
      <c r="O4" s="4">
        <v>0.71899999999999997</v>
      </c>
      <c r="P4" s="4" t="s">
        <v>62</v>
      </c>
      <c r="Q4" s="4">
        <v>7.0000000000000007E-2</v>
      </c>
      <c r="R4" s="4">
        <v>2.0099999999999998</v>
      </c>
      <c r="S4" s="4">
        <v>0</v>
      </c>
      <c r="T4" s="8">
        <v>0</v>
      </c>
      <c r="U4">
        <f>MAX(K2:K4)</f>
        <v>1</v>
      </c>
      <c r="V4">
        <f t="shared" si="0"/>
        <v>0</v>
      </c>
      <c r="W4">
        <f>MAX(R2:R4)</f>
        <v>6.798</v>
      </c>
      <c r="X4">
        <f t="shared" si="1"/>
        <v>0</v>
      </c>
      <c r="Y4">
        <f>MAX(Q2:Q4)</f>
        <v>0.6</v>
      </c>
      <c r="Z4">
        <f t="shared" si="2"/>
        <v>0</v>
      </c>
    </row>
    <row r="5" spans="1:26" x14ac:dyDescent="0.2">
      <c r="A5" s="9" t="s">
        <v>18</v>
      </c>
      <c r="B5" s="5" t="s">
        <v>1393</v>
      </c>
      <c r="C5" s="5" t="s">
        <v>1397</v>
      </c>
      <c r="D5" s="5">
        <v>1</v>
      </c>
      <c r="E5" s="5">
        <v>0</v>
      </c>
      <c r="F5" s="5">
        <v>1</v>
      </c>
      <c r="G5" s="5">
        <v>0.493419565</v>
      </c>
      <c r="H5" s="5">
        <v>0.28831726299999999</v>
      </c>
      <c r="I5" s="5">
        <v>0.98</v>
      </c>
      <c r="J5" s="5">
        <v>1</v>
      </c>
      <c r="K5" s="5">
        <v>0.98</v>
      </c>
      <c r="L5" s="5">
        <v>0.64</v>
      </c>
      <c r="M5" s="5">
        <v>0.42</v>
      </c>
      <c r="N5" s="5">
        <v>0.65600000000000003</v>
      </c>
      <c r="O5" s="5">
        <v>0.69699999999999995</v>
      </c>
      <c r="P5" s="5" t="s">
        <v>19</v>
      </c>
      <c r="Q5" s="5">
        <v>0.82</v>
      </c>
      <c r="R5" s="5">
        <v>6.1520000000000001</v>
      </c>
      <c r="S5" s="5">
        <v>1</v>
      </c>
      <c r="T5" s="10">
        <v>1</v>
      </c>
      <c r="U5">
        <f>MAX(K5:K7)</f>
        <v>0.98</v>
      </c>
      <c r="V5" t="str">
        <f t="shared" si="0"/>
        <v>1.1</v>
      </c>
      <c r="W5">
        <f t="shared" ref="W5" si="3">MAX(R5:R7)</f>
        <v>6.1520000000000001</v>
      </c>
      <c r="X5" t="str">
        <f t="shared" si="1"/>
        <v>1.1</v>
      </c>
      <c r="Y5">
        <f t="shared" ref="Y5" si="4">MAX(Q5:Q7)</f>
        <v>0.82</v>
      </c>
      <c r="Z5" t="str">
        <f t="shared" si="2"/>
        <v>1.1</v>
      </c>
    </row>
    <row r="6" spans="1:26" x14ac:dyDescent="0.2">
      <c r="A6" s="7" t="s">
        <v>78</v>
      </c>
      <c r="B6" s="4" t="s">
        <v>1395</v>
      </c>
      <c r="C6" s="4" t="s">
        <v>1397</v>
      </c>
      <c r="D6" s="4">
        <v>1</v>
      </c>
      <c r="E6" s="4">
        <v>0</v>
      </c>
      <c r="F6" s="4">
        <v>0</v>
      </c>
      <c r="G6" s="4">
        <v>0.50822016599999997</v>
      </c>
      <c r="H6" s="4">
        <v>0.307734907</v>
      </c>
      <c r="I6" s="4">
        <v>0.88</v>
      </c>
      <c r="J6" s="4">
        <v>0.91</v>
      </c>
      <c r="K6" s="4">
        <v>0</v>
      </c>
      <c r="L6" s="4">
        <v>0.76</v>
      </c>
      <c r="M6" s="4">
        <v>0.76</v>
      </c>
      <c r="N6" s="4">
        <v>0.70499999999999996</v>
      </c>
      <c r="O6" s="4">
        <v>0.68899999999999995</v>
      </c>
      <c r="P6" s="4" t="s">
        <v>79</v>
      </c>
      <c r="Q6" s="4">
        <v>0.1</v>
      </c>
      <c r="R6" s="4">
        <v>3.323</v>
      </c>
      <c r="S6" s="4">
        <v>0</v>
      </c>
      <c r="T6" s="8">
        <v>0</v>
      </c>
      <c r="U6">
        <f>MAX(K5:K7)</f>
        <v>0.98</v>
      </c>
      <c r="V6">
        <f t="shared" si="0"/>
        <v>0</v>
      </c>
      <c r="W6">
        <f t="shared" ref="W6" si="5">MAX(R5:R7)</f>
        <v>6.1520000000000001</v>
      </c>
      <c r="X6">
        <f t="shared" si="1"/>
        <v>0</v>
      </c>
      <c r="Y6">
        <f t="shared" ref="Y6" si="6">MAX(Q5:Q7)</f>
        <v>0.82</v>
      </c>
      <c r="Z6">
        <f t="shared" si="2"/>
        <v>0</v>
      </c>
    </row>
    <row r="7" spans="1:26" x14ac:dyDescent="0.2">
      <c r="A7" s="9" t="s">
        <v>130</v>
      </c>
      <c r="B7" s="5" t="s">
        <v>1396</v>
      </c>
      <c r="C7" s="5" t="s">
        <v>1397</v>
      </c>
      <c r="D7" s="5">
        <v>1</v>
      </c>
      <c r="E7" s="5">
        <v>0</v>
      </c>
      <c r="F7" s="5">
        <v>0</v>
      </c>
      <c r="G7" s="5">
        <v>0.56870024900000005</v>
      </c>
      <c r="H7" s="5">
        <v>0.64057582599999996</v>
      </c>
      <c r="I7" s="5">
        <v>0.54</v>
      </c>
      <c r="J7" s="5">
        <v>0.6</v>
      </c>
      <c r="K7" s="5">
        <v>0</v>
      </c>
      <c r="L7" s="5">
        <v>0.78</v>
      </c>
      <c r="M7" s="5">
        <v>0.69</v>
      </c>
      <c r="N7" s="5">
        <v>0.75900000000000001</v>
      </c>
      <c r="O7" s="5">
        <v>0.69599999999999995</v>
      </c>
      <c r="P7" s="5" t="s">
        <v>118</v>
      </c>
      <c r="Q7" s="5">
        <v>0.08</v>
      </c>
      <c r="R7" s="5">
        <v>3.2320000000000002</v>
      </c>
      <c r="S7" s="5">
        <v>0</v>
      </c>
      <c r="T7" s="10">
        <v>0</v>
      </c>
      <c r="U7">
        <f>MAX(K5:K7)</f>
        <v>0.98</v>
      </c>
      <c r="V7">
        <f t="shared" si="0"/>
        <v>0</v>
      </c>
      <c r="W7">
        <f t="shared" ref="W7" si="7">MAX(R5:R7)</f>
        <v>6.1520000000000001</v>
      </c>
      <c r="X7">
        <f t="shared" si="1"/>
        <v>0</v>
      </c>
      <c r="Y7">
        <f t="shared" ref="Y7" si="8">MAX(Q5:Q7)</f>
        <v>0.82</v>
      </c>
      <c r="Z7">
        <f t="shared" si="2"/>
        <v>0</v>
      </c>
    </row>
    <row r="8" spans="1:26" x14ac:dyDescent="0.2">
      <c r="A8" s="7" t="s">
        <v>21</v>
      </c>
      <c r="B8" s="4" t="s">
        <v>1393</v>
      </c>
      <c r="C8" s="4" t="s">
        <v>1398</v>
      </c>
      <c r="D8" s="4">
        <v>1</v>
      </c>
      <c r="E8" s="4">
        <v>0</v>
      </c>
      <c r="F8" s="4">
        <v>1</v>
      </c>
      <c r="G8" s="4">
        <v>0.50252978400000003</v>
      </c>
      <c r="H8" s="4">
        <v>0.55908226999999999</v>
      </c>
      <c r="I8" s="4">
        <v>0.99</v>
      </c>
      <c r="J8" s="4">
        <v>1</v>
      </c>
      <c r="K8" s="4">
        <v>0.99</v>
      </c>
      <c r="L8" s="4">
        <v>0.59</v>
      </c>
      <c r="M8" s="4">
        <v>0.3</v>
      </c>
      <c r="N8" s="4">
        <v>0.64800000000000002</v>
      </c>
      <c r="O8" s="4">
        <v>0.76200000000000001</v>
      </c>
      <c r="P8" s="4" t="s">
        <v>22</v>
      </c>
      <c r="Q8" s="4">
        <v>0.84</v>
      </c>
      <c r="R8" s="4">
        <v>6.2320000000000002</v>
      </c>
      <c r="S8" s="4">
        <v>1</v>
      </c>
      <c r="T8" s="8">
        <v>1</v>
      </c>
      <c r="U8">
        <f>MAX(K8:K10)</f>
        <v>0.99</v>
      </c>
      <c r="V8" t="str">
        <f t="shared" si="0"/>
        <v>1.1</v>
      </c>
      <c r="W8">
        <f t="shared" ref="W8" si="9">MAX(R8:R10)</f>
        <v>6.2320000000000002</v>
      </c>
      <c r="X8" t="str">
        <f t="shared" si="1"/>
        <v>1.1</v>
      </c>
      <c r="Y8">
        <f t="shared" ref="Y8" si="10">MAX(Q8:Q10)</f>
        <v>0.84</v>
      </c>
      <c r="Z8" t="str">
        <f t="shared" si="2"/>
        <v>1.1</v>
      </c>
    </row>
    <row r="9" spans="1:26" x14ac:dyDescent="0.2">
      <c r="A9" s="9" t="s">
        <v>81</v>
      </c>
      <c r="B9" s="5" t="s">
        <v>1395</v>
      </c>
      <c r="C9" s="5" t="s">
        <v>1398</v>
      </c>
      <c r="D9" s="5">
        <v>1</v>
      </c>
      <c r="E9" s="5">
        <v>0</v>
      </c>
      <c r="F9" s="5">
        <v>0</v>
      </c>
      <c r="G9" s="5">
        <v>0.485257622</v>
      </c>
      <c r="H9" s="5">
        <v>0.40672457200000001</v>
      </c>
      <c r="I9" s="5">
        <v>0.97</v>
      </c>
      <c r="J9" s="5">
        <v>0.99</v>
      </c>
      <c r="K9" s="5">
        <v>0</v>
      </c>
      <c r="L9" s="5">
        <v>0.67</v>
      </c>
      <c r="M9" s="5">
        <v>0.67</v>
      </c>
      <c r="N9" s="5">
        <v>0.70499999999999996</v>
      </c>
      <c r="O9" s="5">
        <v>0.75900000000000001</v>
      </c>
      <c r="P9" s="5" t="s">
        <v>82</v>
      </c>
      <c r="Q9" s="5">
        <v>0.14000000000000001</v>
      </c>
      <c r="R9" s="5">
        <v>3.8479999999999999</v>
      </c>
      <c r="S9" s="5">
        <v>0</v>
      </c>
      <c r="T9" s="10">
        <v>0</v>
      </c>
      <c r="U9">
        <f>MAX(K8:K10)</f>
        <v>0.99</v>
      </c>
      <c r="V9">
        <f t="shared" si="0"/>
        <v>0</v>
      </c>
      <c r="W9">
        <f t="shared" ref="W9" si="11">MAX(R8:R10)</f>
        <v>6.2320000000000002</v>
      </c>
      <c r="X9">
        <f t="shared" si="1"/>
        <v>0</v>
      </c>
      <c r="Y9">
        <f t="shared" ref="Y9" si="12">MAX(Q8:Q10)</f>
        <v>0.84</v>
      </c>
      <c r="Z9">
        <f t="shared" si="2"/>
        <v>0</v>
      </c>
    </row>
    <row r="10" spans="1:26" x14ac:dyDescent="0.2">
      <c r="A10" s="7" t="s">
        <v>132</v>
      </c>
      <c r="B10" s="4" t="s">
        <v>1396</v>
      </c>
      <c r="C10" s="4" t="s">
        <v>1398</v>
      </c>
      <c r="D10" s="4">
        <v>1</v>
      </c>
      <c r="E10" s="4">
        <v>0</v>
      </c>
      <c r="F10" s="4">
        <v>0</v>
      </c>
      <c r="G10" s="4">
        <v>0.54139280400000001</v>
      </c>
      <c r="H10" s="4">
        <v>0.50982445499999995</v>
      </c>
      <c r="I10" s="4">
        <v>0.78</v>
      </c>
      <c r="J10" s="4">
        <v>0.82</v>
      </c>
      <c r="K10" s="4">
        <v>0</v>
      </c>
      <c r="L10" s="4">
        <v>0.68</v>
      </c>
      <c r="M10" s="4">
        <v>0.44</v>
      </c>
      <c r="N10" s="4">
        <v>0.71799999999999997</v>
      </c>
      <c r="O10" s="4">
        <v>0.76900000000000002</v>
      </c>
      <c r="P10" s="4" t="s">
        <v>82</v>
      </c>
      <c r="Q10" s="4">
        <v>0.14000000000000001</v>
      </c>
      <c r="R10" s="4">
        <v>3.202</v>
      </c>
      <c r="S10" s="4">
        <v>0</v>
      </c>
      <c r="T10" s="8">
        <v>0</v>
      </c>
      <c r="U10">
        <f>MAX(K8:K10)</f>
        <v>0.99</v>
      </c>
      <c r="V10">
        <f t="shared" si="0"/>
        <v>0</v>
      </c>
      <c r="W10">
        <f t="shared" ref="W10" si="13">MAX(R8:R10)</f>
        <v>6.2320000000000002</v>
      </c>
      <c r="X10">
        <f t="shared" si="1"/>
        <v>0</v>
      </c>
      <c r="Y10">
        <f t="shared" ref="Y10" si="14">MAX(Q8:Q10)</f>
        <v>0.84</v>
      </c>
      <c r="Z10">
        <f t="shared" si="2"/>
        <v>0</v>
      </c>
    </row>
    <row r="11" spans="1:26" x14ac:dyDescent="0.2">
      <c r="A11" s="9" t="s">
        <v>24</v>
      </c>
      <c r="B11" s="5" t="s">
        <v>1393</v>
      </c>
      <c r="C11" s="5" t="s">
        <v>1399</v>
      </c>
      <c r="D11" s="5">
        <v>1</v>
      </c>
      <c r="E11" s="5">
        <v>0</v>
      </c>
      <c r="F11" s="5">
        <v>1</v>
      </c>
      <c r="G11" s="5">
        <v>0.49886714999999998</v>
      </c>
      <c r="H11" s="5">
        <v>0.145336255</v>
      </c>
      <c r="I11" s="5">
        <v>0.99</v>
      </c>
      <c r="J11" s="5">
        <v>1</v>
      </c>
      <c r="K11" s="5">
        <v>1</v>
      </c>
      <c r="L11" s="5">
        <v>0.64</v>
      </c>
      <c r="M11" s="5">
        <v>0.42</v>
      </c>
      <c r="N11" s="5">
        <v>0.65500000000000003</v>
      </c>
      <c r="O11" s="5">
        <v>0.72799999999999998</v>
      </c>
      <c r="P11" s="5" t="s">
        <v>25</v>
      </c>
      <c r="Q11" s="5" t="e">
        <v>#VALUE!</v>
      </c>
      <c r="R11" s="5">
        <v>6.5049999999999999</v>
      </c>
      <c r="S11" s="5" t="e">
        <v>#VALUE!</v>
      </c>
      <c r="T11" s="10" t="e">
        <v>#VALUE!</v>
      </c>
      <c r="U11">
        <f>MAX(K11:K13)</f>
        <v>1</v>
      </c>
      <c r="V11" t="str">
        <f t="shared" si="0"/>
        <v>1.1</v>
      </c>
      <c r="W11">
        <f t="shared" ref="W11" si="15">MAX(R11:R13)</f>
        <v>6.5049999999999999</v>
      </c>
      <c r="X11" t="str">
        <f t="shared" si="1"/>
        <v>1.1</v>
      </c>
      <c r="Y11" t="e">
        <f t="shared" ref="Y11" si="16">MAX(Q11:Q13)</f>
        <v>#VALUE!</v>
      </c>
      <c r="Z11" t="e">
        <f t="shared" si="2"/>
        <v>#VALUE!</v>
      </c>
    </row>
    <row r="12" spans="1:26" x14ac:dyDescent="0.2">
      <c r="A12" s="7" t="s">
        <v>84</v>
      </c>
      <c r="B12" s="4" t="s">
        <v>1395</v>
      </c>
      <c r="C12" s="4" t="s">
        <v>1399</v>
      </c>
      <c r="D12" s="4">
        <v>1</v>
      </c>
      <c r="E12" s="4">
        <v>0</v>
      </c>
      <c r="F12" s="4">
        <v>0</v>
      </c>
      <c r="G12" s="4">
        <v>0.48515876600000002</v>
      </c>
      <c r="H12" s="4">
        <v>0.24699470400000001</v>
      </c>
      <c r="I12" s="4">
        <v>0.98</v>
      </c>
      <c r="J12" s="4">
        <v>1</v>
      </c>
      <c r="K12" s="4">
        <v>0.9</v>
      </c>
      <c r="L12" s="4">
        <v>0.76</v>
      </c>
      <c r="M12" s="4">
        <v>0.76</v>
      </c>
      <c r="N12" s="4">
        <v>0.71499999999999997</v>
      </c>
      <c r="O12" s="4">
        <v>0.69099999999999995</v>
      </c>
      <c r="P12" s="4" t="s">
        <v>25</v>
      </c>
      <c r="Q12" s="4" t="e">
        <v>#VALUE!</v>
      </c>
      <c r="R12" s="4">
        <v>4.3129999999999997</v>
      </c>
      <c r="S12" s="4" t="e">
        <v>#VALUE!</v>
      </c>
      <c r="T12" s="8" t="e">
        <v>#VALUE!</v>
      </c>
      <c r="U12">
        <f>MAX(K11:K13)</f>
        <v>1</v>
      </c>
      <c r="V12">
        <f t="shared" si="0"/>
        <v>0</v>
      </c>
      <c r="W12">
        <f t="shared" ref="W12" si="17">MAX(R11:R13)</f>
        <v>6.5049999999999999</v>
      </c>
      <c r="X12">
        <f t="shared" si="1"/>
        <v>0</v>
      </c>
      <c r="Y12" t="e">
        <f t="shared" ref="Y12" si="18">MAX(Q11:Q13)</f>
        <v>#VALUE!</v>
      </c>
      <c r="Z12" t="e">
        <f t="shared" si="2"/>
        <v>#VALUE!</v>
      </c>
    </row>
    <row r="13" spans="1:26" x14ac:dyDescent="0.2">
      <c r="A13" s="9" t="s">
        <v>134</v>
      </c>
      <c r="B13" s="5" t="s">
        <v>1396</v>
      </c>
      <c r="C13" s="5" t="s">
        <v>1399</v>
      </c>
      <c r="D13" s="5">
        <v>1</v>
      </c>
      <c r="E13" s="5">
        <v>0</v>
      </c>
      <c r="F13" s="5">
        <v>0</v>
      </c>
      <c r="G13" s="5">
        <v>0.60166986899999997</v>
      </c>
      <c r="H13" s="5">
        <v>0.24354478700000001</v>
      </c>
      <c r="I13" s="5">
        <v>0.61</v>
      </c>
      <c r="J13" s="5">
        <v>0.13</v>
      </c>
      <c r="K13" s="5">
        <v>0</v>
      </c>
      <c r="L13" s="5">
        <v>0.76</v>
      </c>
      <c r="M13" s="5">
        <v>0.61</v>
      </c>
      <c r="N13" s="5">
        <v>0.71499999999999997</v>
      </c>
      <c r="O13" s="5">
        <v>0.69499999999999995</v>
      </c>
      <c r="P13" s="5" t="s">
        <v>25</v>
      </c>
      <c r="Q13" s="5" t="e">
        <v>#VALUE!</v>
      </c>
      <c r="R13" s="5">
        <v>2.0299999999999998</v>
      </c>
      <c r="S13" s="5" t="e">
        <v>#VALUE!</v>
      </c>
      <c r="T13" s="10" t="e">
        <v>#VALUE!</v>
      </c>
      <c r="U13">
        <f>MAX(K11:K13)</f>
        <v>1</v>
      </c>
      <c r="V13">
        <f t="shared" si="0"/>
        <v>0</v>
      </c>
      <c r="W13">
        <f t="shared" ref="W13" si="19">MAX(R11:R13)</f>
        <v>6.5049999999999999</v>
      </c>
      <c r="X13">
        <f t="shared" si="1"/>
        <v>0</v>
      </c>
      <c r="Y13" t="e">
        <f t="shared" ref="Y13" si="20">MAX(Q11:Q13)</f>
        <v>#VALUE!</v>
      </c>
      <c r="Z13" t="e">
        <f t="shared" si="2"/>
        <v>#VALUE!</v>
      </c>
    </row>
    <row r="14" spans="1:26" x14ac:dyDescent="0.2">
      <c r="A14" s="7" t="s">
        <v>27</v>
      </c>
      <c r="B14" s="4" t="s">
        <v>1393</v>
      </c>
      <c r="C14" s="4" t="s">
        <v>1400</v>
      </c>
      <c r="D14" s="4">
        <v>1</v>
      </c>
      <c r="E14" s="4">
        <v>0</v>
      </c>
      <c r="F14" s="4">
        <v>1</v>
      </c>
      <c r="G14" s="4">
        <v>0.54389058400000001</v>
      </c>
      <c r="H14" s="4">
        <v>0.21305680299999999</v>
      </c>
      <c r="I14" s="4">
        <v>0.99</v>
      </c>
      <c r="J14" s="4">
        <v>1</v>
      </c>
      <c r="K14" s="4">
        <v>0.97</v>
      </c>
      <c r="L14" s="4">
        <v>0.59</v>
      </c>
      <c r="M14" s="4">
        <v>0.46</v>
      </c>
      <c r="N14" s="4">
        <v>0.68</v>
      </c>
      <c r="O14" s="4">
        <v>0.71499999999999997</v>
      </c>
      <c r="P14" s="4" t="s">
        <v>28</v>
      </c>
      <c r="Q14" s="4">
        <v>0.59</v>
      </c>
      <c r="R14" s="4">
        <v>6.5759999999999996</v>
      </c>
      <c r="S14" s="4">
        <v>0</v>
      </c>
      <c r="T14" s="8">
        <v>0</v>
      </c>
      <c r="U14">
        <f>MAX(K14:K16)</f>
        <v>0.97</v>
      </c>
      <c r="V14" t="str">
        <f t="shared" si="0"/>
        <v>1.1</v>
      </c>
      <c r="W14">
        <f t="shared" ref="W14" si="21">MAX(R14:R16)</f>
        <v>6.5759999999999996</v>
      </c>
      <c r="X14" t="str">
        <f t="shared" si="1"/>
        <v>1.1</v>
      </c>
      <c r="Y14">
        <f t="shared" ref="Y14" si="22">MAX(Q14:Q16)</f>
        <v>0.59</v>
      </c>
      <c r="Z14" t="str">
        <f t="shared" si="2"/>
        <v>1.1</v>
      </c>
    </row>
    <row r="15" spans="1:26" x14ac:dyDescent="0.2">
      <c r="A15" s="9" t="s">
        <v>86</v>
      </c>
      <c r="B15" s="5" t="s">
        <v>1395</v>
      </c>
      <c r="C15" s="5" t="s">
        <v>1400</v>
      </c>
      <c r="D15" s="5">
        <v>1</v>
      </c>
      <c r="E15" s="5">
        <v>0</v>
      </c>
      <c r="F15" s="5">
        <v>0</v>
      </c>
      <c r="G15" s="5">
        <v>0.53262008999999999</v>
      </c>
      <c r="H15" s="5">
        <v>0.215037689</v>
      </c>
      <c r="I15" s="5">
        <v>0.98</v>
      </c>
      <c r="J15" s="5">
        <v>1</v>
      </c>
      <c r="K15" s="5">
        <v>0</v>
      </c>
      <c r="L15" s="5">
        <v>0.7</v>
      </c>
      <c r="M15" s="5">
        <v>0.7</v>
      </c>
      <c r="N15" s="5">
        <v>0.754</v>
      </c>
      <c r="O15" s="5">
        <v>0.69699999999999995</v>
      </c>
      <c r="P15" s="5" t="s">
        <v>76</v>
      </c>
      <c r="Q15" s="5">
        <v>0.45</v>
      </c>
      <c r="R15" s="5">
        <v>4.04</v>
      </c>
      <c r="S15" s="5">
        <v>0</v>
      </c>
      <c r="T15" s="10">
        <v>0</v>
      </c>
      <c r="U15">
        <f>MAX(K14:K16)</f>
        <v>0.97</v>
      </c>
      <c r="V15">
        <f t="shared" si="0"/>
        <v>0</v>
      </c>
      <c r="W15">
        <f t="shared" ref="W15" si="23">MAX(R14:R16)</f>
        <v>6.5759999999999996</v>
      </c>
      <c r="X15">
        <f t="shared" si="1"/>
        <v>0</v>
      </c>
      <c r="Y15">
        <f t="shared" ref="Y15" si="24">MAX(Q14:Q16)</f>
        <v>0.59</v>
      </c>
      <c r="Z15">
        <f t="shared" si="2"/>
        <v>0</v>
      </c>
    </row>
    <row r="16" spans="1:26" x14ac:dyDescent="0.2">
      <c r="A16" s="7" t="s">
        <v>135</v>
      </c>
      <c r="B16" s="4" t="s">
        <v>1396</v>
      </c>
      <c r="C16" s="4" t="s">
        <v>1400</v>
      </c>
      <c r="D16" s="4">
        <v>1</v>
      </c>
      <c r="E16" s="4">
        <v>0</v>
      </c>
      <c r="F16" s="4">
        <v>0</v>
      </c>
      <c r="G16" s="4">
        <v>0.59330355300000004</v>
      </c>
      <c r="H16" s="4">
        <v>0.498333305</v>
      </c>
      <c r="I16" s="4">
        <v>0.59</v>
      </c>
      <c r="J16" s="4">
        <v>0.19</v>
      </c>
      <c r="K16" s="4">
        <v>0</v>
      </c>
      <c r="L16" s="4">
        <v>0.68</v>
      </c>
      <c r="M16" s="4">
        <v>0.6</v>
      </c>
      <c r="N16" s="4">
        <v>0.748</v>
      </c>
      <c r="O16" s="4">
        <v>0.67</v>
      </c>
      <c r="P16" s="4" t="s">
        <v>60</v>
      </c>
      <c r="Q16" s="4">
        <v>0.09</v>
      </c>
      <c r="R16" s="4">
        <v>2.0609999999999999</v>
      </c>
      <c r="S16" s="4">
        <v>0</v>
      </c>
      <c r="T16" s="8">
        <v>0</v>
      </c>
      <c r="U16">
        <f>MAX(K14:K16)</f>
        <v>0.97</v>
      </c>
      <c r="V16">
        <f t="shared" si="0"/>
        <v>0</v>
      </c>
      <c r="W16">
        <f t="shared" ref="W16" si="25">MAX(R14:R16)</f>
        <v>6.5759999999999996</v>
      </c>
      <c r="X16">
        <f t="shared" si="1"/>
        <v>0</v>
      </c>
      <c r="Y16">
        <f t="shared" ref="Y16" si="26">MAX(Q14:Q16)</f>
        <v>0.59</v>
      </c>
      <c r="Z16">
        <f t="shared" si="2"/>
        <v>0</v>
      </c>
    </row>
    <row r="17" spans="1:26" x14ac:dyDescent="0.2">
      <c r="A17" s="9" t="s">
        <v>30</v>
      </c>
      <c r="B17" s="5" t="s">
        <v>1393</v>
      </c>
      <c r="C17" s="5" t="s">
        <v>1401</v>
      </c>
      <c r="D17" s="5">
        <v>1</v>
      </c>
      <c r="E17" s="5">
        <v>0</v>
      </c>
      <c r="F17" s="5">
        <v>0</v>
      </c>
      <c r="G17" s="5">
        <v>0.46322054299999998</v>
      </c>
      <c r="H17" s="5">
        <v>0.38942259600000001</v>
      </c>
      <c r="I17" s="5">
        <v>0.9</v>
      </c>
      <c r="J17" s="5">
        <v>0.94</v>
      </c>
      <c r="K17" s="5">
        <v>0.33</v>
      </c>
      <c r="L17" s="5">
        <v>0.67</v>
      </c>
      <c r="M17" s="5">
        <v>0.54</v>
      </c>
      <c r="N17" s="5">
        <v>0.63900000000000001</v>
      </c>
      <c r="O17" s="5">
        <v>0.64900000000000002</v>
      </c>
      <c r="P17" s="5" t="s">
        <v>31</v>
      </c>
      <c r="Q17" s="5">
        <v>0.41</v>
      </c>
      <c r="R17" s="5">
        <v>3.859</v>
      </c>
      <c r="S17" s="5">
        <v>0</v>
      </c>
      <c r="T17" s="10">
        <v>0</v>
      </c>
      <c r="U17">
        <f>MAX(K17:K19)</f>
        <v>0.99</v>
      </c>
      <c r="V17">
        <f t="shared" si="0"/>
        <v>0</v>
      </c>
      <c r="W17">
        <f t="shared" ref="W17" si="27">MAX(R17:R19)</f>
        <v>6.5350000000000001</v>
      </c>
      <c r="X17">
        <f t="shared" si="1"/>
        <v>0</v>
      </c>
      <c r="Y17">
        <f t="shared" ref="Y17" si="28">MAX(Q17:Q19)</f>
        <v>0.41</v>
      </c>
      <c r="Z17" t="str">
        <f t="shared" si="2"/>
        <v>1.1</v>
      </c>
    </row>
    <row r="18" spans="1:26" x14ac:dyDescent="0.2">
      <c r="A18" s="7" t="s">
        <v>88</v>
      </c>
      <c r="B18" s="4" t="s">
        <v>1395</v>
      </c>
      <c r="C18" s="4" t="s">
        <v>1401</v>
      </c>
      <c r="D18" s="4">
        <v>1</v>
      </c>
      <c r="E18" s="4">
        <v>0</v>
      </c>
      <c r="F18" s="4">
        <v>1</v>
      </c>
      <c r="G18" s="4">
        <v>0.47589588500000002</v>
      </c>
      <c r="H18" s="4">
        <v>0.35778948700000002</v>
      </c>
      <c r="I18" s="4">
        <v>0.96</v>
      </c>
      <c r="J18" s="4">
        <v>0.95</v>
      </c>
      <c r="K18" s="4">
        <v>0.99</v>
      </c>
      <c r="L18" s="4">
        <v>0.79</v>
      </c>
      <c r="M18" s="4">
        <v>0.79</v>
      </c>
      <c r="N18" s="4">
        <v>0.71599999999999997</v>
      </c>
      <c r="O18" s="4">
        <v>0.67300000000000004</v>
      </c>
      <c r="P18" s="4" t="s">
        <v>31</v>
      </c>
      <c r="Q18" s="4">
        <v>0.41</v>
      </c>
      <c r="R18" s="4">
        <v>6.5350000000000001</v>
      </c>
      <c r="S18" s="4">
        <v>0</v>
      </c>
      <c r="T18" s="8">
        <v>0</v>
      </c>
      <c r="U18">
        <f>MAX(K17:K19)</f>
        <v>0.99</v>
      </c>
      <c r="V18" t="str">
        <f t="shared" si="0"/>
        <v>1.2</v>
      </c>
      <c r="W18">
        <f t="shared" ref="W18" si="29">MAX(R17:R19)</f>
        <v>6.5350000000000001</v>
      </c>
      <c r="X18" t="str">
        <f t="shared" si="1"/>
        <v>1.2</v>
      </c>
      <c r="Y18">
        <f t="shared" ref="Y18" si="30">MAX(Q17:Q19)</f>
        <v>0.41</v>
      </c>
      <c r="Z18" t="str">
        <f t="shared" si="2"/>
        <v>1.2</v>
      </c>
    </row>
    <row r="19" spans="1:26" x14ac:dyDescent="0.2">
      <c r="A19" s="9" t="s">
        <v>137</v>
      </c>
      <c r="B19" s="5" t="s">
        <v>1396</v>
      </c>
      <c r="C19" s="5" t="s">
        <v>1401</v>
      </c>
      <c r="D19" s="5">
        <v>1</v>
      </c>
      <c r="E19" s="5">
        <v>0</v>
      </c>
      <c r="F19" s="5">
        <v>0</v>
      </c>
      <c r="G19" s="5">
        <v>0.60268470900000004</v>
      </c>
      <c r="H19" s="5">
        <v>0.68889862300000004</v>
      </c>
      <c r="I19" s="5">
        <v>0.73</v>
      </c>
      <c r="J19" s="5">
        <v>0.19</v>
      </c>
      <c r="K19" s="5">
        <v>0</v>
      </c>
      <c r="L19" s="5">
        <v>0.77</v>
      </c>
      <c r="M19" s="5">
        <v>0.76</v>
      </c>
      <c r="N19" s="5">
        <v>0.70199999999999996</v>
      </c>
      <c r="O19" s="5">
        <v>0.621</v>
      </c>
      <c r="P19" s="5" t="s">
        <v>138</v>
      </c>
      <c r="Q19" s="5">
        <v>0.35</v>
      </c>
      <c r="R19" s="5">
        <v>2.0609999999999999</v>
      </c>
      <c r="S19" s="5">
        <v>0</v>
      </c>
      <c r="T19" s="10">
        <v>0</v>
      </c>
      <c r="U19">
        <f>MAX(K17:K19)</f>
        <v>0.99</v>
      </c>
      <c r="V19">
        <f t="shared" si="0"/>
        <v>0</v>
      </c>
      <c r="W19">
        <f t="shared" ref="W19" si="31">MAX(R17:R19)</f>
        <v>6.5350000000000001</v>
      </c>
      <c r="X19">
        <f t="shared" si="1"/>
        <v>0</v>
      </c>
      <c r="Y19">
        <f t="shared" ref="Y19" si="32">MAX(Q17:Q19)</f>
        <v>0.41</v>
      </c>
      <c r="Z19">
        <f t="shared" si="2"/>
        <v>0</v>
      </c>
    </row>
    <row r="20" spans="1:26" x14ac:dyDescent="0.2">
      <c r="A20" s="7" t="s">
        <v>33</v>
      </c>
      <c r="B20" s="4" t="s">
        <v>1393</v>
      </c>
      <c r="C20" s="4" t="s">
        <v>1402</v>
      </c>
      <c r="D20" s="4">
        <v>1</v>
      </c>
      <c r="E20" s="4">
        <v>0</v>
      </c>
      <c r="F20" s="4">
        <v>0</v>
      </c>
      <c r="G20" s="4">
        <v>0.44460322899999999</v>
      </c>
      <c r="H20" s="4">
        <v>0.38897475599999998</v>
      </c>
      <c r="I20" s="4">
        <v>0.98</v>
      </c>
      <c r="J20" s="4">
        <v>1</v>
      </c>
      <c r="K20" s="4">
        <v>0.88</v>
      </c>
      <c r="L20" s="4">
        <v>0.61</v>
      </c>
      <c r="M20" s="4">
        <v>0.53</v>
      </c>
      <c r="N20" s="4">
        <v>0.61499999999999999</v>
      </c>
      <c r="O20" s="4">
        <v>0.64800000000000002</v>
      </c>
      <c r="P20" s="4" t="s">
        <v>34</v>
      </c>
      <c r="Q20" s="4">
        <v>0.18</v>
      </c>
      <c r="R20" s="4">
        <v>4.657</v>
      </c>
      <c r="S20" s="4">
        <v>0</v>
      </c>
      <c r="T20" s="8">
        <v>0</v>
      </c>
      <c r="U20">
        <f>MAX(K20:K22)</f>
        <v>0.99</v>
      </c>
      <c r="V20">
        <f t="shared" si="0"/>
        <v>0</v>
      </c>
      <c r="W20">
        <f t="shared" ref="W20" si="33">MAX(R20:R22)</f>
        <v>6.3739999999999997</v>
      </c>
      <c r="X20">
        <f t="shared" si="1"/>
        <v>0</v>
      </c>
      <c r="Y20">
        <f t="shared" ref="Y20" si="34">MAX(Q20:Q22)</f>
        <v>0.75</v>
      </c>
      <c r="Z20">
        <f t="shared" si="2"/>
        <v>0</v>
      </c>
    </row>
    <row r="21" spans="1:26" x14ac:dyDescent="0.2">
      <c r="A21" s="9" t="s">
        <v>90</v>
      </c>
      <c r="B21" s="5" t="s">
        <v>1395</v>
      </c>
      <c r="C21" s="5" t="s">
        <v>1402</v>
      </c>
      <c r="D21" s="5">
        <v>1</v>
      </c>
      <c r="E21" s="5">
        <v>0</v>
      </c>
      <c r="F21" s="5">
        <v>1</v>
      </c>
      <c r="G21" s="5">
        <v>0.492582772</v>
      </c>
      <c r="H21" s="5">
        <v>0.29457214500000001</v>
      </c>
      <c r="I21" s="5">
        <v>0.98</v>
      </c>
      <c r="J21" s="5">
        <v>1</v>
      </c>
      <c r="K21" s="5">
        <v>0.99</v>
      </c>
      <c r="L21" s="5">
        <v>0.72</v>
      </c>
      <c r="M21" s="5">
        <v>0.72</v>
      </c>
      <c r="N21" s="5">
        <v>0.72799999999999998</v>
      </c>
      <c r="O21" s="5">
        <v>0.66500000000000004</v>
      </c>
      <c r="P21" s="5" t="s">
        <v>91</v>
      </c>
      <c r="Q21" s="5">
        <v>0.75</v>
      </c>
      <c r="R21" s="5">
        <v>6.3739999999999997</v>
      </c>
      <c r="S21" s="5">
        <v>1</v>
      </c>
      <c r="T21" s="10">
        <v>1</v>
      </c>
      <c r="U21">
        <f>MAX(K20:K22)</f>
        <v>0.99</v>
      </c>
      <c r="V21" t="str">
        <f t="shared" si="0"/>
        <v>1.2</v>
      </c>
      <c r="W21">
        <f t="shared" ref="W21" si="35">MAX(R20:R22)</f>
        <v>6.3739999999999997</v>
      </c>
      <c r="X21" t="str">
        <f t="shared" si="1"/>
        <v>1.2</v>
      </c>
      <c r="Y21">
        <f t="shared" ref="Y21" si="36">MAX(Q20:Q22)</f>
        <v>0.75</v>
      </c>
      <c r="Z21" t="str">
        <f t="shared" si="2"/>
        <v>1.2</v>
      </c>
    </row>
    <row r="22" spans="1:26" x14ac:dyDescent="0.2">
      <c r="A22" s="7" t="s">
        <v>139</v>
      </c>
      <c r="B22" s="4" t="s">
        <v>1396</v>
      </c>
      <c r="C22" s="4" t="s">
        <v>1402</v>
      </c>
      <c r="D22" s="4">
        <v>1</v>
      </c>
      <c r="E22" s="4">
        <v>0</v>
      </c>
      <c r="F22" s="4">
        <v>0</v>
      </c>
      <c r="G22" s="4">
        <v>0.63127650899999999</v>
      </c>
      <c r="H22" s="4">
        <v>0.67818129100000002</v>
      </c>
      <c r="I22" s="4">
        <v>0.42</v>
      </c>
      <c r="J22" s="4">
        <v>0.01</v>
      </c>
      <c r="K22" s="4">
        <v>0</v>
      </c>
      <c r="L22" s="4">
        <v>0.73</v>
      </c>
      <c r="M22" s="4">
        <v>0.73</v>
      </c>
      <c r="N22" s="4">
        <v>0.73499999999999999</v>
      </c>
      <c r="O22" s="4">
        <v>0.67800000000000005</v>
      </c>
      <c r="P22" s="4" t="s">
        <v>140</v>
      </c>
      <c r="Q22" s="4">
        <v>0.24</v>
      </c>
      <c r="R22" s="4">
        <v>1.96</v>
      </c>
      <c r="S22" s="4">
        <v>0</v>
      </c>
      <c r="T22" s="8">
        <v>0</v>
      </c>
      <c r="U22">
        <f>MAX(K20:K22)</f>
        <v>0.99</v>
      </c>
      <c r="V22">
        <f t="shared" si="0"/>
        <v>0</v>
      </c>
      <c r="W22">
        <f t="shared" ref="W22" si="37">MAX(R20:R22)</f>
        <v>6.3739999999999997</v>
      </c>
      <c r="X22">
        <f t="shared" si="1"/>
        <v>0</v>
      </c>
      <c r="Y22">
        <f t="shared" ref="Y22" si="38">MAX(Q20:Q22)</f>
        <v>0.75</v>
      </c>
      <c r="Z22">
        <f t="shared" si="2"/>
        <v>0</v>
      </c>
    </row>
    <row r="23" spans="1:26" x14ac:dyDescent="0.2">
      <c r="A23" s="9" t="s">
        <v>36</v>
      </c>
      <c r="B23" s="5" t="s">
        <v>1393</v>
      </c>
      <c r="C23" s="5" t="s">
        <v>1403</v>
      </c>
      <c r="D23" s="5">
        <v>1</v>
      </c>
      <c r="E23" s="5">
        <v>0</v>
      </c>
      <c r="F23" s="5">
        <v>0</v>
      </c>
      <c r="G23" s="5">
        <v>0.54344951900000005</v>
      </c>
      <c r="H23" s="5">
        <v>0.51804727299999997</v>
      </c>
      <c r="I23" s="5">
        <v>0.69</v>
      </c>
      <c r="J23" s="5">
        <v>0.28000000000000003</v>
      </c>
      <c r="K23" s="5">
        <v>0</v>
      </c>
      <c r="L23" s="5">
        <v>0.77</v>
      </c>
      <c r="M23" s="5">
        <v>0.61</v>
      </c>
      <c r="N23" s="5">
        <v>0.60099999999999998</v>
      </c>
      <c r="O23" s="5">
        <v>0.64900000000000002</v>
      </c>
      <c r="P23" s="5" t="s">
        <v>37</v>
      </c>
      <c r="Q23" s="5">
        <v>0.26</v>
      </c>
      <c r="R23" s="5">
        <v>3.6869999999999998</v>
      </c>
      <c r="S23" s="5">
        <v>0</v>
      </c>
      <c r="T23" s="10">
        <v>0</v>
      </c>
      <c r="U23">
        <f>MAX(K23:K25)</f>
        <v>0.01</v>
      </c>
      <c r="V23">
        <f t="shared" si="0"/>
        <v>0</v>
      </c>
      <c r="W23">
        <f t="shared" ref="W23" si="39">MAX(R23:R25)</f>
        <v>6.1109999999999998</v>
      </c>
      <c r="X23">
        <f t="shared" si="1"/>
        <v>0</v>
      </c>
      <c r="Y23">
        <f t="shared" ref="Y23" si="40">MAX(Q23:Q25)</f>
        <v>0.53</v>
      </c>
      <c r="Z23">
        <f t="shared" si="2"/>
        <v>0</v>
      </c>
    </row>
    <row r="24" spans="1:26" x14ac:dyDescent="0.2">
      <c r="A24" s="7" t="s">
        <v>93</v>
      </c>
      <c r="B24" s="4" t="s">
        <v>1395</v>
      </c>
      <c r="C24" s="4" t="s">
        <v>1403</v>
      </c>
      <c r="D24" s="4">
        <v>1</v>
      </c>
      <c r="E24" s="4">
        <v>0</v>
      </c>
      <c r="F24" s="4">
        <v>1</v>
      </c>
      <c r="G24" s="4">
        <v>0.67969791599999996</v>
      </c>
      <c r="H24" s="4">
        <v>0.81737136799999999</v>
      </c>
      <c r="I24" s="4">
        <v>0.9</v>
      </c>
      <c r="J24" s="4">
        <v>0.31</v>
      </c>
      <c r="K24" s="4">
        <v>0</v>
      </c>
      <c r="L24" s="4">
        <v>0.91</v>
      </c>
      <c r="M24" s="4">
        <v>0.91</v>
      </c>
      <c r="N24" s="4">
        <v>0.73299999999999998</v>
      </c>
      <c r="O24" s="4">
        <v>0.65300000000000002</v>
      </c>
      <c r="P24" s="4" t="s">
        <v>94</v>
      </c>
      <c r="Q24" s="4">
        <v>0.53</v>
      </c>
      <c r="R24" s="4">
        <v>6.1109999999999998</v>
      </c>
      <c r="S24" s="4">
        <v>0</v>
      </c>
      <c r="T24" s="8">
        <v>0</v>
      </c>
      <c r="U24">
        <f>MAX(K23:K25)</f>
        <v>0.01</v>
      </c>
      <c r="V24">
        <f t="shared" ref="V24:V87" si="41">IF(U24=K24,B24,0)</f>
        <v>0</v>
      </c>
      <c r="W24">
        <f>MAX(R23:R25)</f>
        <v>6.1109999999999998</v>
      </c>
      <c r="X24" t="str">
        <f t="shared" ref="X24:X87" si="42">IF(W24=R24,B24,0)</f>
        <v>1.2</v>
      </c>
      <c r="Y24">
        <f>MAX(Q23:Q25)</f>
        <v>0.53</v>
      </c>
      <c r="Z24" t="str">
        <f t="shared" ref="Z24:Z87" si="43">IF(Y24=Q24,B24,0)</f>
        <v>1.2</v>
      </c>
    </row>
    <row r="25" spans="1:26" x14ac:dyDescent="0.2">
      <c r="A25" s="9" t="s">
        <v>142</v>
      </c>
      <c r="B25" s="5" t="s">
        <v>1396</v>
      </c>
      <c r="C25" s="5" t="s">
        <v>1403</v>
      </c>
      <c r="D25" s="5">
        <v>1</v>
      </c>
      <c r="E25" s="5">
        <v>0</v>
      </c>
      <c r="F25" s="5">
        <v>0</v>
      </c>
      <c r="G25" s="5">
        <v>0.54912473100000003</v>
      </c>
      <c r="H25" s="5">
        <v>0.754512191</v>
      </c>
      <c r="I25" s="5">
        <v>0.7</v>
      </c>
      <c r="J25" s="5">
        <v>0.25</v>
      </c>
      <c r="K25" s="5">
        <v>0.01</v>
      </c>
      <c r="L25" s="5">
        <v>0.91</v>
      </c>
      <c r="M25" s="5">
        <v>0.83</v>
      </c>
      <c r="N25" s="5">
        <v>0.755</v>
      </c>
      <c r="O25" s="5">
        <v>0.70799999999999996</v>
      </c>
      <c r="P25" s="5" t="s">
        <v>143</v>
      </c>
      <c r="Q25" s="5">
        <v>0.28999999999999998</v>
      </c>
      <c r="R25" s="5">
        <v>3.242</v>
      </c>
      <c r="S25" s="5">
        <v>0</v>
      </c>
      <c r="T25" s="10">
        <v>0</v>
      </c>
      <c r="U25">
        <f>MAX(K23:K25)</f>
        <v>0.01</v>
      </c>
      <c r="V25" t="str">
        <f t="shared" si="41"/>
        <v>1.3</v>
      </c>
      <c r="W25">
        <f>MAX(R23:R25)</f>
        <v>6.1109999999999998</v>
      </c>
      <c r="X25">
        <f t="shared" si="42"/>
        <v>0</v>
      </c>
      <c r="Y25">
        <f>MAX(Q23:Q25)</f>
        <v>0.53</v>
      </c>
      <c r="Z25">
        <f t="shared" si="43"/>
        <v>0</v>
      </c>
    </row>
    <row r="26" spans="1:26" x14ac:dyDescent="0.2">
      <c r="A26" s="7" t="s">
        <v>39</v>
      </c>
      <c r="B26" s="4" t="s">
        <v>1393</v>
      </c>
      <c r="C26" s="4" t="s">
        <v>1404</v>
      </c>
      <c r="D26" s="4">
        <v>1</v>
      </c>
      <c r="E26" s="4">
        <v>0</v>
      </c>
      <c r="F26" s="4">
        <v>0</v>
      </c>
      <c r="G26" s="4">
        <v>0.52046800599999998</v>
      </c>
      <c r="H26" s="4">
        <v>0.42261406800000001</v>
      </c>
      <c r="I26" s="4">
        <v>0.98</v>
      </c>
      <c r="J26" s="4">
        <v>1</v>
      </c>
      <c r="K26" s="4">
        <v>0.97</v>
      </c>
      <c r="L26" s="4">
        <v>0.56999999999999995</v>
      </c>
      <c r="M26" s="4">
        <v>0.5</v>
      </c>
      <c r="N26" s="4">
        <v>0.61399999999999999</v>
      </c>
      <c r="O26" s="4">
        <v>0.63800000000000001</v>
      </c>
      <c r="P26" s="4" t="s">
        <v>40</v>
      </c>
      <c r="Q26" s="4">
        <v>0.21</v>
      </c>
      <c r="R26" s="4">
        <v>4.4749999999999996</v>
      </c>
      <c r="S26" s="4">
        <v>0</v>
      </c>
      <c r="T26" s="8">
        <v>0</v>
      </c>
      <c r="U26">
        <f>MAX(K26:K28)</f>
        <v>0.99</v>
      </c>
      <c r="V26">
        <f t="shared" si="41"/>
        <v>0</v>
      </c>
      <c r="W26">
        <f>MAX(R26:R28)</f>
        <v>6.5149999999999997</v>
      </c>
      <c r="X26">
        <f t="shared" si="42"/>
        <v>0</v>
      </c>
      <c r="Y26">
        <f>MAX(Q26:Q28)</f>
        <v>0.57999999999999996</v>
      </c>
      <c r="Z26">
        <f t="shared" si="43"/>
        <v>0</v>
      </c>
    </row>
    <row r="27" spans="1:26" x14ac:dyDescent="0.2">
      <c r="A27" s="9" t="s">
        <v>96</v>
      </c>
      <c r="B27" s="5" t="s">
        <v>1395</v>
      </c>
      <c r="C27" s="5" t="s">
        <v>1404</v>
      </c>
      <c r="D27" s="5">
        <v>1</v>
      </c>
      <c r="E27" s="5">
        <v>0</v>
      </c>
      <c r="F27" s="5">
        <v>1</v>
      </c>
      <c r="G27" s="5">
        <v>0.53125229600000001</v>
      </c>
      <c r="H27" s="5">
        <v>0.38612997500000001</v>
      </c>
      <c r="I27" s="5">
        <v>0.98</v>
      </c>
      <c r="J27" s="5">
        <v>0.99</v>
      </c>
      <c r="K27" s="5">
        <v>0.99</v>
      </c>
      <c r="L27" s="5">
        <v>0.69</v>
      </c>
      <c r="M27" s="5">
        <v>0.69</v>
      </c>
      <c r="N27" s="5">
        <v>0.70499999999999996</v>
      </c>
      <c r="O27" s="5">
        <v>0.63</v>
      </c>
      <c r="P27" s="5" t="s">
        <v>97</v>
      </c>
      <c r="Q27" s="5">
        <v>0.57999999999999996</v>
      </c>
      <c r="R27" s="5">
        <v>6.5149999999999997</v>
      </c>
      <c r="S27" s="5">
        <v>0</v>
      </c>
      <c r="T27" s="10">
        <v>0</v>
      </c>
      <c r="U27">
        <f>MAX(K26:K28)</f>
        <v>0.99</v>
      </c>
      <c r="V27" t="str">
        <f t="shared" si="41"/>
        <v>1.2</v>
      </c>
      <c r="W27">
        <f>MAX(R26:R28)</f>
        <v>6.5149999999999997</v>
      </c>
      <c r="X27" t="str">
        <f t="shared" si="42"/>
        <v>1.2</v>
      </c>
      <c r="Y27">
        <f>MAX(Q26:Q28)</f>
        <v>0.57999999999999996</v>
      </c>
      <c r="Z27" t="str">
        <f t="shared" si="43"/>
        <v>1.2</v>
      </c>
    </row>
    <row r="28" spans="1:26" x14ac:dyDescent="0.2">
      <c r="A28" s="7" t="s">
        <v>145</v>
      </c>
      <c r="B28" s="4" t="s">
        <v>1396</v>
      </c>
      <c r="C28" s="4" t="s">
        <v>1404</v>
      </c>
      <c r="D28" s="4">
        <v>1</v>
      </c>
      <c r="E28" s="4">
        <v>0</v>
      </c>
      <c r="F28" s="4">
        <v>0</v>
      </c>
      <c r="G28" s="4">
        <v>0.61764152800000005</v>
      </c>
      <c r="H28" s="4">
        <v>0.556888461</v>
      </c>
      <c r="I28" s="4">
        <v>0.22</v>
      </c>
      <c r="J28" s="4">
        <v>0.02</v>
      </c>
      <c r="K28" s="4">
        <v>0.01</v>
      </c>
      <c r="L28" s="4">
        <v>0.67</v>
      </c>
      <c r="M28" s="4">
        <v>0.63</v>
      </c>
      <c r="N28" s="4">
        <v>0.63700000000000001</v>
      </c>
      <c r="O28" s="4">
        <v>0.61299999999999999</v>
      </c>
      <c r="P28" s="4" t="s">
        <v>53</v>
      </c>
      <c r="Q28" s="4">
        <v>0.2</v>
      </c>
      <c r="R28" s="4">
        <v>1.5960000000000001</v>
      </c>
      <c r="S28" s="4">
        <v>0</v>
      </c>
      <c r="T28" s="8">
        <v>0</v>
      </c>
      <c r="U28">
        <f>MAX(K26:K28)</f>
        <v>0.99</v>
      </c>
      <c r="V28">
        <f t="shared" si="41"/>
        <v>0</v>
      </c>
      <c r="W28">
        <f>MAX(R26:R28)</f>
        <v>6.5149999999999997</v>
      </c>
      <c r="X28">
        <f t="shared" si="42"/>
        <v>0</v>
      </c>
      <c r="Y28">
        <f>MAX(Q26:Q28)</f>
        <v>0.57999999999999996</v>
      </c>
      <c r="Z28">
        <f t="shared" si="43"/>
        <v>0</v>
      </c>
    </row>
    <row r="29" spans="1:26" x14ac:dyDescent="0.2">
      <c r="A29" s="9" t="s">
        <v>42</v>
      </c>
      <c r="B29" s="5" t="s">
        <v>1393</v>
      </c>
      <c r="C29" s="5" t="s">
        <v>1405</v>
      </c>
      <c r="D29" s="5">
        <v>1</v>
      </c>
      <c r="E29" s="5">
        <v>0</v>
      </c>
      <c r="F29" s="5">
        <v>0</v>
      </c>
      <c r="G29" s="5">
        <v>0.47384920800000002</v>
      </c>
      <c r="H29" s="5">
        <v>0.16043068499999999</v>
      </c>
      <c r="I29" s="5">
        <v>0.01</v>
      </c>
      <c r="J29" s="5">
        <v>0</v>
      </c>
      <c r="K29" s="5">
        <v>0</v>
      </c>
      <c r="L29" s="5">
        <v>0.75</v>
      </c>
      <c r="M29" s="5">
        <v>0.56999999999999995</v>
      </c>
      <c r="N29" s="5">
        <v>0.59799999999999998</v>
      </c>
      <c r="O29" s="5">
        <v>0.77200000000000002</v>
      </c>
      <c r="P29" s="5" t="s">
        <v>43</v>
      </c>
      <c r="Q29" s="5">
        <v>0.12</v>
      </c>
      <c r="R29" s="5">
        <v>2.141</v>
      </c>
      <c r="S29" s="5">
        <v>0</v>
      </c>
      <c r="T29" s="10">
        <v>0</v>
      </c>
      <c r="U29">
        <f>MAX(K29:K31)</f>
        <v>0.99</v>
      </c>
      <c r="V29">
        <f t="shared" si="41"/>
        <v>0</v>
      </c>
      <c r="W29">
        <f>MAX(R29:R31)</f>
        <v>6.7880000000000003</v>
      </c>
      <c r="X29">
        <f t="shared" si="42"/>
        <v>0</v>
      </c>
      <c r="Y29">
        <f>MAX(Q29:Q31)</f>
        <v>0.83</v>
      </c>
      <c r="Z29">
        <f t="shared" si="43"/>
        <v>0</v>
      </c>
    </row>
    <row r="30" spans="1:26" x14ac:dyDescent="0.2">
      <c r="A30" s="7" t="s">
        <v>99</v>
      </c>
      <c r="B30" s="4" t="s">
        <v>1395</v>
      </c>
      <c r="C30" s="4" t="s">
        <v>1405</v>
      </c>
      <c r="D30" s="4">
        <v>1</v>
      </c>
      <c r="E30" s="4">
        <v>0</v>
      </c>
      <c r="F30" s="4">
        <v>0</v>
      </c>
      <c r="G30" s="4">
        <v>0.54014861800000002</v>
      </c>
      <c r="H30" s="4">
        <v>0.24718905999999999</v>
      </c>
      <c r="I30" s="4">
        <v>0.01</v>
      </c>
      <c r="J30" s="4">
        <v>0</v>
      </c>
      <c r="K30" s="4">
        <v>0</v>
      </c>
      <c r="L30" s="4">
        <v>0.9</v>
      </c>
      <c r="M30" s="4">
        <v>0.9</v>
      </c>
      <c r="N30" s="4">
        <v>0.67800000000000005</v>
      </c>
      <c r="O30" s="4">
        <v>0.77300000000000002</v>
      </c>
      <c r="P30" s="4" t="s">
        <v>100</v>
      </c>
      <c r="Q30" s="4">
        <v>0.16</v>
      </c>
      <c r="R30" s="4">
        <v>1.677</v>
      </c>
      <c r="S30" s="4">
        <v>0</v>
      </c>
      <c r="T30" s="8">
        <v>0</v>
      </c>
      <c r="U30">
        <f>MAX(K29:K31)</f>
        <v>0.99</v>
      </c>
      <c r="V30">
        <f t="shared" si="41"/>
        <v>0</v>
      </c>
      <c r="W30">
        <f>MAX(R29:R31)</f>
        <v>6.7880000000000003</v>
      </c>
      <c r="X30">
        <f t="shared" si="42"/>
        <v>0</v>
      </c>
      <c r="Y30">
        <f>MAX(Q29:Q31)</f>
        <v>0.83</v>
      </c>
      <c r="Z30">
        <f t="shared" si="43"/>
        <v>0</v>
      </c>
    </row>
    <row r="31" spans="1:26" x14ac:dyDescent="0.2">
      <c r="A31" s="9" t="s">
        <v>147</v>
      </c>
      <c r="B31" s="5" t="s">
        <v>1396</v>
      </c>
      <c r="C31" s="5" t="s">
        <v>1405</v>
      </c>
      <c r="D31" s="5">
        <v>1</v>
      </c>
      <c r="E31" s="5">
        <v>0</v>
      </c>
      <c r="F31" s="5">
        <v>1</v>
      </c>
      <c r="G31" s="5">
        <v>0.59950071900000002</v>
      </c>
      <c r="H31" s="5">
        <v>0.35117030100000002</v>
      </c>
      <c r="I31" s="5">
        <v>0.99</v>
      </c>
      <c r="J31" s="5">
        <v>1</v>
      </c>
      <c r="K31" s="5">
        <v>0.99</v>
      </c>
      <c r="L31" s="5">
        <v>0.93</v>
      </c>
      <c r="M31" s="5">
        <v>0.85</v>
      </c>
      <c r="N31" s="5">
        <v>0.82799999999999996</v>
      </c>
      <c r="O31" s="5">
        <v>0.85299999999999998</v>
      </c>
      <c r="P31" s="5" t="s">
        <v>148</v>
      </c>
      <c r="Q31" s="5">
        <v>0.83</v>
      </c>
      <c r="R31" s="5">
        <v>6.7880000000000003</v>
      </c>
      <c r="S31" s="5">
        <v>1</v>
      </c>
      <c r="T31" s="10">
        <v>1</v>
      </c>
      <c r="U31">
        <f>MAX(K29:K31)</f>
        <v>0.99</v>
      </c>
      <c r="V31" t="str">
        <f t="shared" si="41"/>
        <v>1.3</v>
      </c>
      <c r="W31">
        <f>MAX(R29:R31)</f>
        <v>6.7880000000000003</v>
      </c>
      <c r="X31" t="str">
        <f t="shared" si="42"/>
        <v>1.3</v>
      </c>
      <c r="Y31">
        <f>MAX(Q29:Q31)</f>
        <v>0.83</v>
      </c>
      <c r="Z31" t="str">
        <f t="shared" si="43"/>
        <v>1.3</v>
      </c>
    </row>
    <row r="32" spans="1:26" x14ac:dyDescent="0.2">
      <c r="A32" s="7" t="s">
        <v>45</v>
      </c>
      <c r="B32" s="4" t="s">
        <v>1393</v>
      </c>
      <c r="C32" s="4" t="s">
        <v>1406</v>
      </c>
      <c r="D32" s="4">
        <v>1</v>
      </c>
      <c r="E32" s="4">
        <v>0</v>
      </c>
      <c r="F32" s="4">
        <v>0</v>
      </c>
      <c r="G32" s="4">
        <v>0.49949368700000002</v>
      </c>
      <c r="H32" s="4">
        <v>9.2239372E-2</v>
      </c>
      <c r="I32" s="4">
        <v>0.1</v>
      </c>
      <c r="J32" s="4">
        <v>0.02</v>
      </c>
      <c r="K32" s="4">
        <v>0</v>
      </c>
      <c r="L32" s="4">
        <v>0.78</v>
      </c>
      <c r="M32" s="4">
        <v>0.55000000000000004</v>
      </c>
      <c r="N32" s="4">
        <v>0.58199999999999996</v>
      </c>
      <c r="O32" s="4">
        <v>0.78500000000000003</v>
      </c>
      <c r="P32" s="4" t="s">
        <v>46</v>
      </c>
      <c r="Q32" s="4">
        <v>0.03</v>
      </c>
      <c r="R32" s="4">
        <v>2.2730000000000001</v>
      </c>
      <c r="S32" s="4">
        <v>0</v>
      </c>
      <c r="T32" s="8">
        <v>0</v>
      </c>
      <c r="U32">
        <f>MAX(K32:K34)</f>
        <v>0.99</v>
      </c>
      <c r="V32">
        <f t="shared" si="41"/>
        <v>0</v>
      </c>
      <c r="W32">
        <f>MAX(R32:R34)</f>
        <v>6.8079999999999998</v>
      </c>
      <c r="X32">
        <f t="shared" si="42"/>
        <v>0</v>
      </c>
      <c r="Y32">
        <f>MAX(Q32:Q34)</f>
        <v>0.92</v>
      </c>
      <c r="Z32">
        <f t="shared" si="43"/>
        <v>0</v>
      </c>
    </row>
    <row r="33" spans="1:26" x14ac:dyDescent="0.2">
      <c r="A33" s="9" t="s">
        <v>102</v>
      </c>
      <c r="B33" s="5" t="s">
        <v>1395</v>
      </c>
      <c r="C33" s="5" t="s">
        <v>1406</v>
      </c>
      <c r="D33" s="5">
        <v>1</v>
      </c>
      <c r="E33" s="5">
        <v>0</v>
      </c>
      <c r="F33" s="5">
        <v>0</v>
      </c>
      <c r="G33" s="5">
        <v>0.47614699900000002</v>
      </c>
      <c r="H33" s="5">
        <v>0.139491066</v>
      </c>
      <c r="I33" s="5">
        <v>0.02</v>
      </c>
      <c r="J33" s="5">
        <v>0</v>
      </c>
      <c r="K33" s="5">
        <v>0</v>
      </c>
      <c r="L33" s="5">
        <v>0.88</v>
      </c>
      <c r="M33" s="5">
        <v>0.88</v>
      </c>
      <c r="N33" s="5">
        <v>0.67100000000000004</v>
      </c>
      <c r="O33" s="5">
        <v>0.77100000000000002</v>
      </c>
      <c r="P33" s="5" t="s">
        <v>103</v>
      </c>
      <c r="Q33" s="5">
        <v>0.23</v>
      </c>
      <c r="R33" s="5">
        <v>1.889</v>
      </c>
      <c r="S33" s="5">
        <v>0</v>
      </c>
      <c r="T33" s="10">
        <v>0</v>
      </c>
      <c r="U33">
        <f>MAX(K32:K34)</f>
        <v>0.99</v>
      </c>
      <c r="V33">
        <f t="shared" si="41"/>
        <v>0</v>
      </c>
      <c r="W33">
        <f>MAX(R32:R34)</f>
        <v>6.8079999999999998</v>
      </c>
      <c r="X33">
        <f t="shared" si="42"/>
        <v>0</v>
      </c>
      <c r="Y33">
        <f>MAX(Q32:Q34)</f>
        <v>0.92</v>
      </c>
      <c r="Z33">
        <f t="shared" si="43"/>
        <v>0</v>
      </c>
    </row>
    <row r="34" spans="1:26" x14ac:dyDescent="0.2">
      <c r="A34" s="7" t="s">
        <v>150</v>
      </c>
      <c r="B34" s="4" t="s">
        <v>1396</v>
      </c>
      <c r="C34" s="4" t="s">
        <v>1406</v>
      </c>
      <c r="D34" s="4">
        <v>1</v>
      </c>
      <c r="E34" s="4">
        <v>0</v>
      </c>
      <c r="F34" s="4">
        <v>1</v>
      </c>
      <c r="G34" s="4">
        <v>0.67038463000000004</v>
      </c>
      <c r="H34" s="4">
        <v>0.83845162399999995</v>
      </c>
      <c r="I34" s="4">
        <v>0.98</v>
      </c>
      <c r="J34" s="4">
        <v>0.99</v>
      </c>
      <c r="K34" s="4">
        <v>0.99</v>
      </c>
      <c r="L34" s="4">
        <v>0.95</v>
      </c>
      <c r="M34" s="4">
        <v>0.92</v>
      </c>
      <c r="N34" s="4">
        <v>0.83799999999999997</v>
      </c>
      <c r="O34" s="4">
        <v>0.83699999999999997</v>
      </c>
      <c r="P34" s="4" t="s">
        <v>151</v>
      </c>
      <c r="Q34" s="4">
        <v>0.92</v>
      </c>
      <c r="R34" s="4">
        <v>6.8079999999999998</v>
      </c>
      <c r="S34" s="4">
        <v>1</v>
      </c>
      <c r="T34" s="8">
        <v>1</v>
      </c>
      <c r="U34">
        <f>MAX(K32:K34)</f>
        <v>0.99</v>
      </c>
      <c r="V34" t="str">
        <f t="shared" si="41"/>
        <v>1.3</v>
      </c>
      <c r="W34">
        <f>MAX(R32:R34)</f>
        <v>6.8079999999999998</v>
      </c>
      <c r="X34" t="str">
        <f t="shared" si="42"/>
        <v>1.3</v>
      </c>
      <c r="Y34">
        <f>MAX(Q32:Q34)</f>
        <v>0.92</v>
      </c>
      <c r="Z34" t="str">
        <f t="shared" si="43"/>
        <v>1.3</v>
      </c>
    </row>
    <row r="35" spans="1:26" x14ac:dyDescent="0.2">
      <c r="A35" s="9" t="s">
        <v>48</v>
      </c>
      <c r="B35" s="5" t="s">
        <v>1393</v>
      </c>
      <c r="C35" s="5" t="s">
        <v>1407</v>
      </c>
      <c r="D35" s="5">
        <v>1</v>
      </c>
      <c r="E35" s="5">
        <v>0</v>
      </c>
      <c r="F35" s="5">
        <v>0</v>
      </c>
      <c r="G35" s="5">
        <v>0.43460065199999998</v>
      </c>
      <c r="H35" s="5">
        <v>0.37855187099999998</v>
      </c>
      <c r="I35" s="5">
        <v>0.02</v>
      </c>
      <c r="J35" s="5">
        <v>0</v>
      </c>
      <c r="K35" s="5">
        <v>0</v>
      </c>
      <c r="L35" s="5">
        <v>0.76</v>
      </c>
      <c r="M35" s="5">
        <v>0.56999999999999995</v>
      </c>
      <c r="N35" s="5">
        <v>0.63400000000000001</v>
      </c>
      <c r="O35" s="5">
        <v>0.77300000000000002</v>
      </c>
      <c r="P35" s="5" t="s">
        <v>49</v>
      </c>
      <c r="Q35" s="5">
        <v>0.15</v>
      </c>
      <c r="R35" s="5">
        <v>2.0299999999999998</v>
      </c>
      <c r="S35" s="5">
        <v>0</v>
      </c>
      <c r="T35" s="10">
        <v>0</v>
      </c>
      <c r="U35">
        <f>MAX(K35:K37)</f>
        <v>0.99</v>
      </c>
      <c r="V35">
        <f t="shared" si="41"/>
        <v>0</v>
      </c>
      <c r="W35">
        <f>MAX(R35:R37)</f>
        <v>6.8280000000000003</v>
      </c>
      <c r="X35">
        <f t="shared" si="42"/>
        <v>0</v>
      </c>
      <c r="Y35">
        <f>MAX(Q35:Q37)</f>
        <v>0.75</v>
      </c>
      <c r="Z35">
        <f t="shared" si="43"/>
        <v>0</v>
      </c>
    </row>
    <row r="36" spans="1:26" x14ac:dyDescent="0.2">
      <c r="A36" s="7" t="s">
        <v>105</v>
      </c>
      <c r="B36" s="4" t="s">
        <v>1395</v>
      </c>
      <c r="C36" s="4" t="s">
        <v>1407</v>
      </c>
      <c r="D36" s="4">
        <v>1</v>
      </c>
      <c r="E36" s="4">
        <v>0</v>
      </c>
      <c r="F36" s="4">
        <v>0</v>
      </c>
      <c r="G36" s="4">
        <v>0.43731049399999999</v>
      </c>
      <c r="H36" s="4">
        <v>0.32045248199999998</v>
      </c>
      <c r="I36" s="4">
        <v>0.01</v>
      </c>
      <c r="J36" s="4">
        <v>0</v>
      </c>
      <c r="K36" s="4">
        <v>0</v>
      </c>
      <c r="L36" s="4">
        <v>0.91</v>
      </c>
      <c r="M36" s="4">
        <v>0.91</v>
      </c>
      <c r="N36" s="4">
        <v>0.72399999999999998</v>
      </c>
      <c r="O36" s="4">
        <v>0.77500000000000002</v>
      </c>
      <c r="P36" s="4" t="s">
        <v>106</v>
      </c>
      <c r="Q36" s="4">
        <v>0.17</v>
      </c>
      <c r="R36" s="4">
        <v>1.8180000000000001</v>
      </c>
      <c r="S36" s="4">
        <v>0</v>
      </c>
      <c r="T36" s="8">
        <v>0</v>
      </c>
      <c r="U36">
        <f>MAX(K35:K37)</f>
        <v>0.99</v>
      </c>
      <c r="V36">
        <f t="shared" si="41"/>
        <v>0</v>
      </c>
      <c r="W36">
        <f>MAX(R35:R37)</f>
        <v>6.8280000000000003</v>
      </c>
      <c r="X36">
        <f t="shared" si="42"/>
        <v>0</v>
      </c>
      <c r="Y36">
        <f>MAX(Q35:Q37)</f>
        <v>0.75</v>
      </c>
      <c r="Z36">
        <f t="shared" si="43"/>
        <v>0</v>
      </c>
    </row>
    <row r="37" spans="1:26" x14ac:dyDescent="0.2">
      <c r="A37" s="9" t="s">
        <v>153</v>
      </c>
      <c r="B37" s="5" t="s">
        <v>1396</v>
      </c>
      <c r="C37" s="5" t="s">
        <v>1407</v>
      </c>
      <c r="D37" s="5">
        <v>1</v>
      </c>
      <c r="E37" s="5">
        <v>0</v>
      </c>
      <c r="F37" s="5">
        <v>1</v>
      </c>
      <c r="G37" s="5">
        <v>0.631258808</v>
      </c>
      <c r="H37" s="5">
        <v>0.83173006800000004</v>
      </c>
      <c r="I37" s="5">
        <v>0.97</v>
      </c>
      <c r="J37" s="5">
        <v>0.99</v>
      </c>
      <c r="K37" s="5">
        <v>0.99</v>
      </c>
      <c r="L37" s="5">
        <v>0.96</v>
      </c>
      <c r="M37" s="5">
        <v>0.91</v>
      </c>
      <c r="N37" s="5">
        <v>0.83099999999999996</v>
      </c>
      <c r="O37" s="5">
        <v>0.85199999999999998</v>
      </c>
      <c r="P37" s="5" t="s">
        <v>91</v>
      </c>
      <c r="Q37" s="5">
        <v>0.75</v>
      </c>
      <c r="R37" s="5">
        <v>6.8280000000000003</v>
      </c>
      <c r="S37" s="5">
        <v>1</v>
      </c>
      <c r="T37" s="10">
        <v>1</v>
      </c>
      <c r="U37">
        <f>MAX(K35:K37)</f>
        <v>0.99</v>
      </c>
      <c r="V37" t="str">
        <f t="shared" si="41"/>
        <v>1.3</v>
      </c>
      <c r="W37">
        <f>MAX(R35:R37)</f>
        <v>6.8280000000000003</v>
      </c>
      <c r="X37" t="str">
        <f t="shared" si="42"/>
        <v>1.3</v>
      </c>
      <c r="Y37">
        <f>MAX(Q35:Q37)</f>
        <v>0.75</v>
      </c>
      <c r="Z37" t="str">
        <f t="shared" si="43"/>
        <v>1.3</v>
      </c>
    </row>
    <row r="38" spans="1:26" x14ac:dyDescent="0.2">
      <c r="A38" s="7" t="s">
        <v>189</v>
      </c>
      <c r="B38" s="4" t="s">
        <v>1408</v>
      </c>
      <c r="C38" s="4" t="s">
        <v>1409</v>
      </c>
      <c r="D38" s="4">
        <v>1</v>
      </c>
      <c r="E38" s="4">
        <v>0</v>
      </c>
      <c r="F38" s="4">
        <v>1</v>
      </c>
      <c r="G38" s="4">
        <v>0.47389472599999999</v>
      </c>
      <c r="H38" s="4">
        <v>0.28008925899999998</v>
      </c>
      <c r="I38" s="4">
        <v>0.97</v>
      </c>
      <c r="J38" s="4">
        <v>1</v>
      </c>
      <c r="K38" s="4">
        <v>0.97</v>
      </c>
      <c r="L38" s="4">
        <v>0.76</v>
      </c>
      <c r="M38" s="4">
        <v>0.4</v>
      </c>
      <c r="N38" s="4">
        <v>0.69899999999999995</v>
      </c>
      <c r="O38" s="4">
        <v>0.73099999999999998</v>
      </c>
      <c r="P38" s="4" t="s">
        <v>190</v>
      </c>
      <c r="Q38" s="4">
        <v>0.69</v>
      </c>
      <c r="R38" s="4">
        <v>6.2320000000000002</v>
      </c>
      <c r="S38" s="4">
        <v>1</v>
      </c>
      <c r="T38" s="8">
        <v>0</v>
      </c>
      <c r="U38">
        <f>MAX(K38:K40)</f>
        <v>0.97</v>
      </c>
      <c r="V38" t="str">
        <f t="shared" si="41"/>
        <v>1.4</v>
      </c>
      <c r="W38">
        <f>MAX(R38:R40)</f>
        <v>6.2320000000000002</v>
      </c>
      <c r="X38" t="str">
        <f t="shared" si="42"/>
        <v>1.4</v>
      </c>
      <c r="Y38">
        <f>MAX(Q38:Q40)</f>
        <v>0.69</v>
      </c>
      <c r="Z38" t="str">
        <f t="shared" si="43"/>
        <v>1.4</v>
      </c>
    </row>
    <row r="39" spans="1:26" x14ac:dyDescent="0.2">
      <c r="A39" s="9" t="s">
        <v>232</v>
      </c>
      <c r="B39" s="5" t="s">
        <v>1410</v>
      </c>
      <c r="C39" s="5" t="s">
        <v>1409</v>
      </c>
      <c r="D39" s="5">
        <v>1</v>
      </c>
      <c r="E39" s="5">
        <v>0</v>
      </c>
      <c r="F39" s="5">
        <v>0</v>
      </c>
      <c r="G39" s="5">
        <v>0.30520493100000001</v>
      </c>
      <c r="H39" s="5">
        <v>0.13584807500000001</v>
      </c>
      <c r="I39" s="5">
        <v>0</v>
      </c>
      <c r="J39" s="5">
        <v>0</v>
      </c>
      <c r="K39" s="5">
        <v>0</v>
      </c>
      <c r="L39" s="5">
        <v>0.63</v>
      </c>
      <c r="M39" s="5">
        <v>0.05</v>
      </c>
      <c r="N39" s="5">
        <v>0.60899999999999999</v>
      </c>
      <c r="O39" s="5">
        <v>0.627</v>
      </c>
      <c r="P39" s="5" t="s">
        <v>118</v>
      </c>
      <c r="Q39" s="5">
        <v>0.08</v>
      </c>
      <c r="R39" s="5">
        <v>1.99</v>
      </c>
      <c r="S39" s="5">
        <v>0</v>
      </c>
      <c r="T39" s="10">
        <v>0</v>
      </c>
      <c r="U39">
        <f>MAX(K38:K40)</f>
        <v>0.97</v>
      </c>
      <c r="V39">
        <f t="shared" si="41"/>
        <v>0</v>
      </c>
      <c r="W39">
        <f>MAX(R38:R40)</f>
        <v>6.2320000000000002</v>
      </c>
      <c r="X39">
        <f t="shared" si="42"/>
        <v>0</v>
      </c>
      <c r="Y39">
        <f>MAX(Q38:Q40)</f>
        <v>0.69</v>
      </c>
      <c r="Z39">
        <f t="shared" si="43"/>
        <v>0</v>
      </c>
    </row>
    <row r="40" spans="1:26" x14ac:dyDescent="0.2">
      <c r="A40" s="7" t="s">
        <v>277</v>
      </c>
      <c r="B40" s="4" t="s">
        <v>1411</v>
      </c>
      <c r="C40" s="4" t="s">
        <v>1409</v>
      </c>
      <c r="D40" s="4">
        <v>1</v>
      </c>
      <c r="E40" s="4">
        <v>0</v>
      </c>
      <c r="F40" s="4">
        <v>0</v>
      </c>
      <c r="G40" s="4">
        <v>0.30286036399999999</v>
      </c>
      <c r="H40" s="4">
        <v>0.110327855</v>
      </c>
      <c r="I40" s="4">
        <v>0</v>
      </c>
      <c r="J40" s="4">
        <v>0</v>
      </c>
      <c r="K40" s="4">
        <v>0.01</v>
      </c>
      <c r="L40" s="4">
        <v>0.65</v>
      </c>
      <c r="M40" s="4">
        <v>0.05</v>
      </c>
      <c r="N40" s="4">
        <v>0.628</v>
      </c>
      <c r="O40" s="4">
        <v>0.66600000000000004</v>
      </c>
      <c r="P40" s="4" t="s">
        <v>213</v>
      </c>
      <c r="Q40" s="4">
        <v>0.08</v>
      </c>
      <c r="R40" s="4">
        <v>1.444</v>
      </c>
      <c r="S40" s="4">
        <v>0</v>
      </c>
      <c r="T40" s="8">
        <v>0</v>
      </c>
      <c r="U40">
        <f>MAX(K38:K40)</f>
        <v>0.97</v>
      </c>
      <c r="V40">
        <f t="shared" si="41"/>
        <v>0</v>
      </c>
      <c r="W40">
        <f>MAX(R38:R40)</f>
        <v>6.2320000000000002</v>
      </c>
      <c r="X40">
        <f t="shared" si="42"/>
        <v>0</v>
      </c>
      <c r="Y40">
        <f>MAX(Q38:Q40)</f>
        <v>0.69</v>
      </c>
      <c r="Z40">
        <f t="shared" si="43"/>
        <v>0</v>
      </c>
    </row>
    <row r="41" spans="1:26" x14ac:dyDescent="0.2">
      <c r="A41" s="9" t="s">
        <v>191</v>
      </c>
      <c r="B41" s="5" t="s">
        <v>1408</v>
      </c>
      <c r="C41" s="5" t="s">
        <v>1412</v>
      </c>
      <c r="D41" s="5">
        <v>1</v>
      </c>
      <c r="E41" s="5">
        <v>0</v>
      </c>
      <c r="F41" s="5">
        <v>1</v>
      </c>
      <c r="G41" s="5">
        <v>0.44481859899999998</v>
      </c>
      <c r="H41" s="5">
        <v>0.59469747500000003</v>
      </c>
      <c r="I41" s="5">
        <v>0.98</v>
      </c>
      <c r="J41" s="5">
        <v>1</v>
      </c>
      <c r="K41" s="5">
        <v>0.99</v>
      </c>
      <c r="L41" s="5">
        <v>0.72</v>
      </c>
      <c r="M41" s="5">
        <v>0.41</v>
      </c>
      <c r="N41" s="5">
        <v>0.746</v>
      </c>
      <c r="O41" s="5">
        <v>0.72199999999999998</v>
      </c>
      <c r="P41" s="5" t="s">
        <v>192</v>
      </c>
      <c r="Q41" s="5">
        <v>0.81</v>
      </c>
      <c r="R41" s="5">
        <v>6.444</v>
      </c>
      <c r="S41" s="5">
        <v>1</v>
      </c>
      <c r="T41" s="10">
        <v>1</v>
      </c>
      <c r="U41">
        <f>MAX(K41:K43)</f>
        <v>0.99</v>
      </c>
      <c r="V41" t="str">
        <f t="shared" si="41"/>
        <v>1.4</v>
      </c>
      <c r="W41">
        <f>MAX(R41:R43)</f>
        <v>6.444</v>
      </c>
      <c r="X41" t="str">
        <f t="shared" si="42"/>
        <v>1.4</v>
      </c>
      <c r="Y41">
        <f>MAX(Q41:Q43)</f>
        <v>0.81</v>
      </c>
      <c r="Z41" t="str">
        <f t="shared" si="43"/>
        <v>1.4</v>
      </c>
    </row>
    <row r="42" spans="1:26" x14ac:dyDescent="0.2">
      <c r="A42" s="7" t="s">
        <v>234</v>
      </c>
      <c r="B42" s="4" t="s">
        <v>1410</v>
      </c>
      <c r="C42" s="4" t="s">
        <v>1412</v>
      </c>
      <c r="D42" s="4">
        <v>1</v>
      </c>
      <c r="E42" s="4">
        <v>0</v>
      </c>
      <c r="F42" s="4">
        <v>0</v>
      </c>
      <c r="G42" s="4">
        <v>0.33358125599999999</v>
      </c>
      <c r="H42" s="4">
        <v>0.25158524500000001</v>
      </c>
      <c r="I42" s="4">
        <v>0</v>
      </c>
      <c r="J42" s="4">
        <v>0</v>
      </c>
      <c r="K42" s="4">
        <v>0</v>
      </c>
      <c r="L42" s="4">
        <v>0.63</v>
      </c>
      <c r="M42" s="4">
        <v>0.05</v>
      </c>
      <c r="N42" s="4">
        <v>0.65600000000000003</v>
      </c>
      <c r="O42" s="4">
        <v>0.64500000000000002</v>
      </c>
      <c r="P42" s="4" t="s">
        <v>226</v>
      </c>
      <c r="Q42" s="4">
        <v>0.13</v>
      </c>
      <c r="R42" s="4">
        <v>2</v>
      </c>
      <c r="S42" s="4">
        <v>0</v>
      </c>
      <c r="T42" s="8">
        <v>0</v>
      </c>
      <c r="U42">
        <f>MAX(K41:K43)</f>
        <v>0.99</v>
      </c>
      <c r="V42">
        <f t="shared" si="41"/>
        <v>0</v>
      </c>
      <c r="W42">
        <f>MAX(R41:R43)</f>
        <v>6.444</v>
      </c>
      <c r="X42">
        <f t="shared" si="42"/>
        <v>0</v>
      </c>
      <c r="Y42">
        <f>MAX(Q41:Q43)</f>
        <v>0.81</v>
      </c>
      <c r="Z42">
        <f t="shared" si="43"/>
        <v>0</v>
      </c>
    </row>
    <row r="43" spans="1:26" x14ac:dyDescent="0.2">
      <c r="A43" s="9" t="s">
        <v>279</v>
      </c>
      <c r="B43" s="5" t="s">
        <v>1411</v>
      </c>
      <c r="C43" s="5" t="s">
        <v>1412</v>
      </c>
      <c r="D43" s="5">
        <v>1</v>
      </c>
      <c r="E43" s="5">
        <v>0</v>
      </c>
      <c r="F43" s="5">
        <v>0</v>
      </c>
      <c r="G43" s="5">
        <v>0.31279279999999998</v>
      </c>
      <c r="H43" s="5">
        <v>0.207563952</v>
      </c>
      <c r="I43" s="5">
        <v>0</v>
      </c>
      <c r="J43" s="5">
        <v>0</v>
      </c>
      <c r="K43" s="5">
        <v>0</v>
      </c>
      <c r="L43" s="5">
        <v>0.67</v>
      </c>
      <c r="M43" s="5">
        <v>7.0000000000000007E-2</v>
      </c>
      <c r="N43" s="5">
        <v>0.66500000000000004</v>
      </c>
      <c r="O43" s="5">
        <v>0.68</v>
      </c>
      <c r="P43" s="5" t="s">
        <v>70</v>
      </c>
      <c r="Q43" s="5">
        <v>0.11</v>
      </c>
      <c r="R43" s="5">
        <v>1.3640000000000001</v>
      </c>
      <c r="S43" s="5">
        <v>0</v>
      </c>
      <c r="T43" s="10">
        <v>0</v>
      </c>
      <c r="U43">
        <f>MAX(K41:K43)</f>
        <v>0.99</v>
      </c>
      <c r="V43">
        <f t="shared" si="41"/>
        <v>0</v>
      </c>
      <c r="W43">
        <f>MAX(R41:R43)</f>
        <v>6.444</v>
      </c>
      <c r="X43">
        <f t="shared" si="42"/>
        <v>0</v>
      </c>
      <c r="Y43">
        <f>MAX(Q41:Q43)</f>
        <v>0.81</v>
      </c>
      <c r="Z43">
        <f t="shared" si="43"/>
        <v>0</v>
      </c>
    </row>
    <row r="44" spans="1:26" x14ac:dyDescent="0.2">
      <c r="A44" s="7" t="s">
        <v>194</v>
      </c>
      <c r="B44" s="4" t="s">
        <v>1408</v>
      </c>
      <c r="C44" s="4" t="s">
        <v>1413</v>
      </c>
      <c r="D44" s="4">
        <v>1</v>
      </c>
      <c r="E44" s="4">
        <v>0</v>
      </c>
      <c r="F44" s="4">
        <v>1</v>
      </c>
      <c r="G44" s="4">
        <v>0.474009026</v>
      </c>
      <c r="H44" s="4">
        <v>0.54607886100000003</v>
      </c>
      <c r="I44" s="4">
        <v>0.97</v>
      </c>
      <c r="J44" s="4">
        <v>0.98</v>
      </c>
      <c r="K44" s="4">
        <v>0.92</v>
      </c>
      <c r="L44" s="4">
        <v>0.78</v>
      </c>
      <c r="M44" s="4">
        <v>0.48</v>
      </c>
      <c r="N44" s="4">
        <v>0.75600000000000001</v>
      </c>
      <c r="O44" s="4">
        <v>0.76200000000000001</v>
      </c>
      <c r="P44" s="4" t="s">
        <v>195</v>
      </c>
      <c r="Q44" s="4">
        <v>0.54</v>
      </c>
      <c r="R44" s="4">
        <v>6.2320000000000002</v>
      </c>
      <c r="S44" s="4">
        <v>0</v>
      </c>
      <c r="T44" s="8">
        <v>0</v>
      </c>
      <c r="U44">
        <f>MAX(K44:K46)</f>
        <v>0.92</v>
      </c>
      <c r="V44" t="str">
        <f t="shared" si="41"/>
        <v>1.4</v>
      </c>
      <c r="W44">
        <f>MAX(R44:R46)</f>
        <v>6.2320000000000002</v>
      </c>
      <c r="X44" t="str">
        <f t="shared" si="42"/>
        <v>1.4</v>
      </c>
      <c r="Y44">
        <f>MAX(Q44:Q46)</f>
        <v>0.54</v>
      </c>
      <c r="Z44" t="str">
        <f t="shared" si="43"/>
        <v>1.4</v>
      </c>
    </row>
    <row r="45" spans="1:26" x14ac:dyDescent="0.2">
      <c r="A45" s="9" t="s">
        <v>236</v>
      </c>
      <c r="B45" s="5" t="s">
        <v>1410</v>
      </c>
      <c r="C45" s="5" t="s">
        <v>1413</v>
      </c>
      <c r="D45" s="5">
        <v>1</v>
      </c>
      <c r="E45" s="5">
        <v>0</v>
      </c>
      <c r="F45" s="5">
        <v>0</v>
      </c>
      <c r="G45" s="5">
        <v>0.38548170199999998</v>
      </c>
      <c r="H45" s="5">
        <v>0.21444855600000001</v>
      </c>
      <c r="I45" s="5">
        <v>0.01</v>
      </c>
      <c r="J45" s="5">
        <v>0.01</v>
      </c>
      <c r="K45" s="5">
        <v>0</v>
      </c>
      <c r="L45" s="5">
        <v>0.59</v>
      </c>
      <c r="M45" s="5">
        <v>0.1</v>
      </c>
      <c r="N45" s="5">
        <v>0.66900000000000004</v>
      </c>
      <c r="O45" s="5">
        <v>0.65900000000000003</v>
      </c>
      <c r="P45" s="5" t="s">
        <v>100</v>
      </c>
      <c r="Q45" s="5">
        <v>0.16</v>
      </c>
      <c r="R45" s="5">
        <v>1.96</v>
      </c>
      <c r="S45" s="5">
        <v>0</v>
      </c>
      <c r="T45" s="10">
        <v>0</v>
      </c>
      <c r="U45">
        <f>MAX(K44:K46)</f>
        <v>0.92</v>
      </c>
      <c r="V45">
        <f t="shared" si="41"/>
        <v>0</v>
      </c>
      <c r="W45">
        <f>MAX(R44:R46)</f>
        <v>6.2320000000000002</v>
      </c>
      <c r="X45">
        <f t="shared" si="42"/>
        <v>0</v>
      </c>
      <c r="Y45">
        <f>MAX(Q44:Q46)</f>
        <v>0.54</v>
      </c>
      <c r="Z45">
        <f t="shared" si="43"/>
        <v>0</v>
      </c>
    </row>
    <row r="46" spans="1:26" x14ac:dyDescent="0.2">
      <c r="A46" s="7" t="s">
        <v>281</v>
      </c>
      <c r="B46" s="4" t="s">
        <v>1411</v>
      </c>
      <c r="C46" s="4" t="s">
        <v>1413</v>
      </c>
      <c r="D46" s="4">
        <v>1</v>
      </c>
      <c r="E46" s="4">
        <v>0</v>
      </c>
      <c r="F46" s="4">
        <v>0</v>
      </c>
      <c r="G46" s="4">
        <v>0.37137814899999999</v>
      </c>
      <c r="H46" s="4">
        <v>0.24081070700000001</v>
      </c>
      <c r="I46" s="4">
        <v>0.01</v>
      </c>
      <c r="J46" s="4">
        <v>0</v>
      </c>
      <c r="K46" s="4">
        <v>0.13</v>
      </c>
      <c r="L46" s="4">
        <v>0.59</v>
      </c>
      <c r="M46" s="4">
        <v>0.08</v>
      </c>
      <c r="N46" s="4">
        <v>0.65200000000000002</v>
      </c>
      <c r="O46" s="4">
        <v>0.70499999999999996</v>
      </c>
      <c r="P46" s="4" t="s">
        <v>282</v>
      </c>
      <c r="Q46" s="4">
        <v>0.14000000000000001</v>
      </c>
      <c r="R46" s="4">
        <v>1.3939999999999999</v>
      </c>
      <c r="S46" s="4">
        <v>0</v>
      </c>
      <c r="T46" s="8">
        <v>0</v>
      </c>
      <c r="U46">
        <f>MAX(K44:K46)</f>
        <v>0.92</v>
      </c>
      <c r="V46">
        <f t="shared" si="41"/>
        <v>0</v>
      </c>
      <c r="W46">
        <f>MAX(R44:R46)</f>
        <v>6.2320000000000002</v>
      </c>
      <c r="X46">
        <f t="shared" si="42"/>
        <v>0</v>
      </c>
      <c r="Y46">
        <f>MAX(Q44:Q46)</f>
        <v>0.54</v>
      </c>
      <c r="Z46">
        <f t="shared" si="43"/>
        <v>0</v>
      </c>
    </row>
    <row r="47" spans="1:26" x14ac:dyDescent="0.2">
      <c r="A47" s="9" t="s">
        <v>196</v>
      </c>
      <c r="B47" s="5" t="s">
        <v>1408</v>
      </c>
      <c r="C47" s="5" t="s">
        <v>1414</v>
      </c>
      <c r="D47" s="5">
        <v>1</v>
      </c>
      <c r="E47" s="5">
        <v>0</v>
      </c>
      <c r="F47" s="5">
        <v>0</v>
      </c>
      <c r="G47" s="5">
        <v>0.37788872800000001</v>
      </c>
      <c r="H47" s="5">
        <v>0.22801236799999999</v>
      </c>
      <c r="I47" s="5">
        <v>0.03</v>
      </c>
      <c r="J47" s="5">
        <v>0</v>
      </c>
      <c r="K47" s="5">
        <v>0.01</v>
      </c>
      <c r="L47" s="5">
        <v>0.56000000000000005</v>
      </c>
      <c r="M47" s="5">
        <v>0.1</v>
      </c>
      <c r="N47" s="5">
        <v>0.55500000000000005</v>
      </c>
      <c r="O47" s="5">
        <v>0.61799999999999999</v>
      </c>
      <c r="P47" s="5" t="s">
        <v>197</v>
      </c>
      <c r="Q47" s="5">
        <v>0.06</v>
      </c>
      <c r="R47" s="5">
        <v>2.0710000000000002</v>
      </c>
      <c r="S47" s="5">
        <v>0</v>
      </c>
      <c r="T47" s="10">
        <v>0</v>
      </c>
      <c r="U47">
        <f>MAX(K47:K49)</f>
        <v>1</v>
      </c>
      <c r="V47">
        <f t="shared" si="41"/>
        <v>0</v>
      </c>
      <c r="W47">
        <f>MAX(R47:R49)</f>
        <v>6.3029999999999999</v>
      </c>
      <c r="X47">
        <f t="shared" si="42"/>
        <v>0</v>
      </c>
      <c r="Y47">
        <f>MAX(Q47:Q49)</f>
        <v>0.8</v>
      </c>
      <c r="Z47">
        <f t="shared" si="43"/>
        <v>0</v>
      </c>
    </row>
    <row r="48" spans="1:26" x14ac:dyDescent="0.2">
      <c r="A48" s="7" t="s">
        <v>237</v>
      </c>
      <c r="B48" s="4" t="s">
        <v>1410</v>
      </c>
      <c r="C48" s="4" t="s">
        <v>1414</v>
      </c>
      <c r="D48" s="4">
        <v>1</v>
      </c>
      <c r="E48" s="4">
        <v>0</v>
      </c>
      <c r="F48" s="4">
        <v>1</v>
      </c>
      <c r="G48" s="4">
        <v>0.69610766000000002</v>
      </c>
      <c r="H48" s="4">
        <v>0.75817751899999997</v>
      </c>
      <c r="I48" s="4">
        <v>0.98</v>
      </c>
      <c r="J48" s="4">
        <v>1</v>
      </c>
      <c r="K48" s="4">
        <v>1</v>
      </c>
      <c r="L48" s="4">
        <v>0.89</v>
      </c>
      <c r="M48" s="4">
        <v>0.8</v>
      </c>
      <c r="N48" s="4">
        <v>0.72899999999999998</v>
      </c>
      <c r="O48" s="4">
        <v>0.70799999999999996</v>
      </c>
      <c r="P48" s="4" t="s">
        <v>238</v>
      </c>
      <c r="Q48" s="4">
        <v>0.8</v>
      </c>
      <c r="R48" s="4">
        <v>6.3029999999999999</v>
      </c>
      <c r="S48" s="4">
        <v>1</v>
      </c>
      <c r="T48" s="8">
        <v>1</v>
      </c>
      <c r="U48">
        <f>MAX(K47:K49)</f>
        <v>1</v>
      </c>
      <c r="V48" t="str">
        <f t="shared" si="41"/>
        <v>1.5</v>
      </c>
      <c r="W48">
        <f>MAX(R47:R49)</f>
        <v>6.3029999999999999</v>
      </c>
      <c r="X48" t="str">
        <f t="shared" si="42"/>
        <v>1.5</v>
      </c>
      <c r="Y48">
        <f>MAX(Q47:Q49)</f>
        <v>0.8</v>
      </c>
      <c r="Z48" t="str">
        <f t="shared" si="43"/>
        <v>1.5</v>
      </c>
    </row>
    <row r="49" spans="1:26" x14ac:dyDescent="0.2">
      <c r="A49" s="9" t="s">
        <v>284</v>
      </c>
      <c r="B49" s="5" t="s">
        <v>1411</v>
      </c>
      <c r="C49" s="5" t="s">
        <v>1414</v>
      </c>
      <c r="D49" s="5">
        <v>1</v>
      </c>
      <c r="E49" s="5">
        <v>0</v>
      </c>
      <c r="F49" s="5">
        <v>0</v>
      </c>
      <c r="G49" s="5">
        <v>0.66371430300000001</v>
      </c>
      <c r="H49" s="5">
        <v>0.74221968699999996</v>
      </c>
      <c r="I49" s="5">
        <v>0.96</v>
      </c>
      <c r="J49" s="5">
        <v>0.99</v>
      </c>
      <c r="K49" s="5">
        <v>0.99</v>
      </c>
      <c r="L49" s="5">
        <v>0.83</v>
      </c>
      <c r="M49" s="5">
        <v>0.73</v>
      </c>
      <c r="N49" s="5">
        <v>0.73399999999999999</v>
      </c>
      <c r="O49" s="5">
        <v>0.70399999999999996</v>
      </c>
      <c r="P49" s="5" t="s">
        <v>123</v>
      </c>
      <c r="Q49" s="5">
        <v>0.01</v>
      </c>
      <c r="R49" s="5">
        <v>3.5249999999999999</v>
      </c>
      <c r="S49" s="5">
        <v>0</v>
      </c>
      <c r="T49" s="10">
        <v>0</v>
      </c>
      <c r="U49">
        <f>MAX(K47:K49)</f>
        <v>1</v>
      </c>
      <c r="V49">
        <f t="shared" si="41"/>
        <v>0</v>
      </c>
      <c r="W49">
        <f>MAX(R47:R49)</f>
        <v>6.3029999999999999</v>
      </c>
      <c r="X49">
        <f t="shared" si="42"/>
        <v>0</v>
      </c>
      <c r="Y49">
        <f>MAX(Q47:Q49)</f>
        <v>0.8</v>
      </c>
      <c r="Z49">
        <f t="shared" si="43"/>
        <v>0</v>
      </c>
    </row>
    <row r="50" spans="1:26" x14ac:dyDescent="0.2">
      <c r="A50" s="7" t="s">
        <v>199</v>
      </c>
      <c r="B50" s="4" t="s">
        <v>1408</v>
      </c>
      <c r="C50" s="4" t="s">
        <v>1415</v>
      </c>
      <c r="D50" s="4">
        <v>1</v>
      </c>
      <c r="E50" s="4">
        <v>0</v>
      </c>
      <c r="F50" s="4">
        <v>0</v>
      </c>
      <c r="G50" s="4">
        <v>0.43159078400000001</v>
      </c>
      <c r="H50" s="4">
        <v>0.273791283</v>
      </c>
      <c r="I50" s="4">
        <v>0.01</v>
      </c>
      <c r="J50" s="4">
        <v>0</v>
      </c>
      <c r="K50" s="4">
        <v>0.02</v>
      </c>
      <c r="L50" s="4">
        <v>0.55000000000000004</v>
      </c>
      <c r="M50" s="4">
        <v>0.08</v>
      </c>
      <c r="N50" s="4">
        <v>0.61099999999999999</v>
      </c>
      <c r="O50" s="4">
        <v>0.58899999999999997</v>
      </c>
      <c r="P50" s="4" t="s">
        <v>197</v>
      </c>
      <c r="Q50" s="4">
        <v>0.06</v>
      </c>
      <c r="R50" s="4">
        <v>2.2530000000000001</v>
      </c>
      <c r="S50" s="4">
        <v>0</v>
      </c>
      <c r="T50" s="8">
        <v>0</v>
      </c>
      <c r="U50">
        <f>MAX(K50:K52)</f>
        <v>0.92</v>
      </c>
      <c r="V50">
        <f t="shared" si="41"/>
        <v>0</v>
      </c>
      <c r="W50">
        <f>MAX(R50:R52)</f>
        <v>5.2830000000000004</v>
      </c>
      <c r="X50">
        <f t="shared" si="42"/>
        <v>0</v>
      </c>
      <c r="Y50">
        <f>MAX(Q50:Q52)</f>
        <v>0.4</v>
      </c>
      <c r="Z50">
        <f t="shared" si="43"/>
        <v>0</v>
      </c>
    </row>
    <row r="51" spans="1:26" x14ac:dyDescent="0.2">
      <c r="A51" s="9" t="s">
        <v>240</v>
      </c>
      <c r="B51" s="5" t="s">
        <v>1410</v>
      </c>
      <c r="C51" s="5" t="s">
        <v>1415</v>
      </c>
      <c r="D51" s="5">
        <v>1</v>
      </c>
      <c r="E51" s="5">
        <v>0</v>
      </c>
      <c r="F51" s="5">
        <v>1</v>
      </c>
      <c r="G51" s="5">
        <v>0.69963575899999997</v>
      </c>
      <c r="H51" s="5">
        <v>0.86213058200000003</v>
      </c>
      <c r="I51" s="5">
        <v>0.92</v>
      </c>
      <c r="J51" s="5">
        <v>0.77</v>
      </c>
      <c r="K51" s="5">
        <v>0.92</v>
      </c>
      <c r="L51" s="5">
        <v>0.84</v>
      </c>
      <c r="M51" s="5">
        <v>0.72</v>
      </c>
      <c r="N51" s="5">
        <v>0.74399999999999999</v>
      </c>
      <c r="O51" s="5">
        <v>0.64600000000000002</v>
      </c>
      <c r="P51" s="5" t="s">
        <v>241</v>
      </c>
      <c r="Q51" s="5">
        <v>0.4</v>
      </c>
      <c r="R51" s="5">
        <v>5.2830000000000004</v>
      </c>
      <c r="S51" s="5">
        <v>0</v>
      </c>
      <c r="T51" s="10">
        <v>0</v>
      </c>
      <c r="U51">
        <f>MAX(K50:K52)</f>
        <v>0.92</v>
      </c>
      <c r="V51" t="str">
        <f t="shared" si="41"/>
        <v>1.5</v>
      </c>
      <c r="W51">
        <f>MAX(R50:R52)</f>
        <v>5.2830000000000004</v>
      </c>
      <c r="X51" t="str">
        <f t="shared" si="42"/>
        <v>1.5</v>
      </c>
      <c r="Y51">
        <f>MAX(Q50:Q52)</f>
        <v>0.4</v>
      </c>
      <c r="Z51" t="str">
        <f t="shared" si="43"/>
        <v>1.5</v>
      </c>
    </row>
    <row r="52" spans="1:26" x14ac:dyDescent="0.2">
      <c r="A52" s="7" t="s">
        <v>286</v>
      </c>
      <c r="B52" s="4" t="s">
        <v>1411</v>
      </c>
      <c r="C52" s="4" t="s">
        <v>1415</v>
      </c>
      <c r="D52" s="4">
        <v>1</v>
      </c>
      <c r="E52" s="4">
        <v>0</v>
      </c>
      <c r="F52" s="4">
        <v>0</v>
      </c>
      <c r="G52" s="4">
        <v>0.677075855</v>
      </c>
      <c r="H52" s="4">
        <v>0.83510011399999995</v>
      </c>
      <c r="I52" s="4">
        <v>0.77</v>
      </c>
      <c r="J52" s="4">
        <v>0.14000000000000001</v>
      </c>
      <c r="K52" s="4">
        <v>0.27</v>
      </c>
      <c r="L52" s="4">
        <v>0.83</v>
      </c>
      <c r="M52" s="4">
        <v>0.62</v>
      </c>
      <c r="N52" s="4">
        <v>0.69</v>
      </c>
      <c r="O52" s="4">
        <v>0.63400000000000001</v>
      </c>
      <c r="P52" s="4" t="s">
        <v>172</v>
      </c>
      <c r="Q52" s="4">
        <v>0.04</v>
      </c>
      <c r="R52" s="4">
        <v>3.6459999999999999</v>
      </c>
      <c r="S52" s="4">
        <v>0</v>
      </c>
      <c r="T52" s="8">
        <v>0</v>
      </c>
      <c r="U52">
        <f>MAX(K50:K52)</f>
        <v>0.92</v>
      </c>
      <c r="V52">
        <f t="shared" si="41"/>
        <v>0</v>
      </c>
      <c r="W52">
        <f>MAX(R50:R52)</f>
        <v>5.2830000000000004</v>
      </c>
      <c r="X52">
        <f t="shared" si="42"/>
        <v>0</v>
      </c>
      <c r="Y52">
        <f>MAX(Q50:Q52)</f>
        <v>0.4</v>
      </c>
      <c r="Z52">
        <f t="shared" si="43"/>
        <v>0</v>
      </c>
    </row>
    <row r="53" spans="1:26" x14ac:dyDescent="0.2">
      <c r="A53" s="9" t="s">
        <v>201</v>
      </c>
      <c r="B53" s="5" t="s">
        <v>1408</v>
      </c>
      <c r="C53" s="5" t="s">
        <v>1416</v>
      </c>
      <c r="D53" s="5">
        <v>1</v>
      </c>
      <c r="E53" s="5">
        <v>0</v>
      </c>
      <c r="F53" s="5">
        <v>0</v>
      </c>
      <c r="G53" s="5">
        <v>0.39666973700000002</v>
      </c>
      <c r="H53" s="5">
        <v>0.22048261799999999</v>
      </c>
      <c r="I53" s="5">
        <v>0.03</v>
      </c>
      <c r="J53" s="5">
        <v>0</v>
      </c>
      <c r="K53" s="5">
        <v>0</v>
      </c>
      <c r="L53" s="5">
        <v>0.6</v>
      </c>
      <c r="M53" s="5">
        <v>0.13</v>
      </c>
      <c r="N53" s="5">
        <v>0.63600000000000001</v>
      </c>
      <c r="O53" s="5">
        <v>0.55700000000000005</v>
      </c>
      <c r="P53" s="5" t="s">
        <v>197</v>
      </c>
      <c r="Q53" s="5">
        <v>0.06</v>
      </c>
      <c r="R53" s="5">
        <v>2.0910000000000002</v>
      </c>
      <c r="S53" s="5">
        <v>0</v>
      </c>
      <c r="T53" s="10">
        <v>0</v>
      </c>
      <c r="U53">
        <f>MAX(K53:K55)</f>
        <v>0.99</v>
      </c>
      <c r="V53">
        <f t="shared" si="41"/>
        <v>0</v>
      </c>
      <c r="W53">
        <f>MAX(R53:R55)</f>
        <v>6.556</v>
      </c>
      <c r="X53">
        <f t="shared" si="42"/>
        <v>0</v>
      </c>
      <c r="Y53">
        <f>MAX(Q53:Q55)</f>
        <v>0.62</v>
      </c>
      <c r="Z53">
        <f t="shared" si="43"/>
        <v>0</v>
      </c>
    </row>
    <row r="54" spans="1:26" x14ac:dyDescent="0.2">
      <c r="A54" s="7" t="s">
        <v>243</v>
      </c>
      <c r="B54" s="4" t="s">
        <v>1410</v>
      </c>
      <c r="C54" s="4" t="s">
        <v>1416</v>
      </c>
      <c r="D54" s="4">
        <v>1</v>
      </c>
      <c r="E54" s="4">
        <v>0</v>
      </c>
      <c r="F54" s="4">
        <v>1</v>
      </c>
      <c r="G54" s="4">
        <v>0.71420396900000005</v>
      </c>
      <c r="H54" s="4">
        <v>0.79549711899999997</v>
      </c>
      <c r="I54" s="4">
        <v>0.98</v>
      </c>
      <c r="J54" s="4">
        <v>1</v>
      </c>
      <c r="K54" s="4">
        <v>0.99</v>
      </c>
      <c r="L54" s="4">
        <v>0.84</v>
      </c>
      <c r="M54" s="4">
        <v>0.67</v>
      </c>
      <c r="N54" s="4">
        <v>0.72</v>
      </c>
      <c r="O54" s="4">
        <v>0.56699999999999995</v>
      </c>
      <c r="P54" s="4" t="s">
        <v>244</v>
      </c>
      <c r="Q54" s="4">
        <v>0.62</v>
      </c>
      <c r="R54" s="4">
        <v>6.556</v>
      </c>
      <c r="S54" s="4">
        <v>1</v>
      </c>
      <c r="T54" s="8">
        <v>0</v>
      </c>
      <c r="U54">
        <f>MAX(K53:K55)</f>
        <v>0.99</v>
      </c>
      <c r="V54" t="str">
        <f t="shared" si="41"/>
        <v>1.5</v>
      </c>
      <c r="W54">
        <f>MAX(R53:R55)</f>
        <v>6.556</v>
      </c>
      <c r="X54" t="str">
        <f t="shared" si="42"/>
        <v>1.5</v>
      </c>
      <c r="Y54">
        <f>MAX(Q53:Q55)</f>
        <v>0.62</v>
      </c>
      <c r="Z54" t="str">
        <f t="shared" si="43"/>
        <v>1.5</v>
      </c>
    </row>
    <row r="55" spans="1:26" x14ac:dyDescent="0.2">
      <c r="A55" s="9" t="s">
        <v>288</v>
      </c>
      <c r="B55" s="5" t="s">
        <v>1411</v>
      </c>
      <c r="C55" s="5" t="s">
        <v>1416</v>
      </c>
      <c r="D55" s="5">
        <v>1</v>
      </c>
      <c r="E55" s="5">
        <v>0</v>
      </c>
      <c r="F55" s="5">
        <v>0</v>
      </c>
      <c r="G55" s="5">
        <v>0.67046962600000004</v>
      </c>
      <c r="H55" s="5">
        <v>0.69040584599999999</v>
      </c>
      <c r="I55" s="5">
        <v>0.97</v>
      </c>
      <c r="J55" s="5">
        <v>0.99</v>
      </c>
      <c r="K55" s="5">
        <v>0.99</v>
      </c>
      <c r="L55" s="5">
        <v>0.85</v>
      </c>
      <c r="M55" s="5">
        <v>0.59</v>
      </c>
      <c r="N55" s="5">
        <v>0.70099999999999996</v>
      </c>
      <c r="O55" s="5">
        <v>0.58199999999999996</v>
      </c>
      <c r="P55" s="5" t="s">
        <v>289</v>
      </c>
      <c r="Q55" s="5">
        <v>0.28000000000000003</v>
      </c>
      <c r="R55" s="5">
        <v>2.8889999999999998</v>
      </c>
      <c r="S55" s="5">
        <v>0</v>
      </c>
      <c r="T55" s="10">
        <v>0</v>
      </c>
      <c r="U55">
        <f>MAX(K53:K55)</f>
        <v>0.99</v>
      </c>
      <c r="V55" t="str">
        <f t="shared" si="41"/>
        <v>1.6</v>
      </c>
      <c r="W55">
        <f>MAX(R53:R55)</f>
        <v>6.556</v>
      </c>
      <c r="X55">
        <f t="shared" si="42"/>
        <v>0</v>
      </c>
      <c r="Y55">
        <f>MAX(Q53:Q55)</f>
        <v>0.62</v>
      </c>
      <c r="Z55">
        <f t="shared" si="43"/>
        <v>0</v>
      </c>
    </row>
    <row r="56" spans="1:26" x14ac:dyDescent="0.2">
      <c r="A56" s="7" t="s">
        <v>203</v>
      </c>
      <c r="B56" s="4" t="s">
        <v>1408</v>
      </c>
      <c r="C56" s="4" t="s">
        <v>1417</v>
      </c>
      <c r="D56" s="4">
        <v>1</v>
      </c>
      <c r="E56" s="4">
        <v>0</v>
      </c>
      <c r="F56" s="4">
        <v>0</v>
      </c>
      <c r="G56" s="4">
        <v>0.38285799199999998</v>
      </c>
      <c r="H56" s="4">
        <v>0.230192587</v>
      </c>
      <c r="I56" s="4">
        <v>0.04</v>
      </c>
      <c r="J56" s="4">
        <v>0</v>
      </c>
      <c r="K56" s="4">
        <v>0.01</v>
      </c>
      <c r="L56" s="4">
        <v>0.56000000000000005</v>
      </c>
      <c r="M56" s="4">
        <v>0.1</v>
      </c>
      <c r="N56" s="4">
        <v>0.55500000000000005</v>
      </c>
      <c r="O56" s="4">
        <v>0.629</v>
      </c>
      <c r="P56" s="4" t="s">
        <v>46</v>
      </c>
      <c r="Q56" s="4">
        <v>0.03</v>
      </c>
      <c r="R56" s="4">
        <v>2.2320000000000002</v>
      </c>
      <c r="S56" s="4">
        <v>0</v>
      </c>
      <c r="T56" s="8">
        <v>0</v>
      </c>
      <c r="U56">
        <f>MAX(K56:K58)</f>
        <v>0.98</v>
      </c>
      <c r="V56">
        <f t="shared" si="41"/>
        <v>0</v>
      </c>
      <c r="W56">
        <f>MAX(R56:R58)</f>
        <v>6.4139999999999997</v>
      </c>
      <c r="X56">
        <f t="shared" si="42"/>
        <v>0</v>
      </c>
      <c r="Y56">
        <f>MAX(Q56:Q58)</f>
        <v>0.86</v>
      </c>
      <c r="Z56">
        <f t="shared" si="43"/>
        <v>0</v>
      </c>
    </row>
    <row r="57" spans="1:26" x14ac:dyDescent="0.2">
      <c r="A57" s="9" t="s">
        <v>246</v>
      </c>
      <c r="B57" s="5" t="s">
        <v>1410</v>
      </c>
      <c r="C57" s="5" t="s">
        <v>1417</v>
      </c>
      <c r="D57" s="5">
        <v>1</v>
      </c>
      <c r="E57" s="5">
        <v>0</v>
      </c>
      <c r="F57" s="5">
        <v>1</v>
      </c>
      <c r="G57" s="5">
        <v>0.69044204499999995</v>
      </c>
      <c r="H57" s="5">
        <v>0.64889591899999999</v>
      </c>
      <c r="I57" s="5">
        <v>0.97</v>
      </c>
      <c r="J57" s="5">
        <v>1</v>
      </c>
      <c r="K57" s="5">
        <v>0.98</v>
      </c>
      <c r="L57" s="5">
        <v>0.89</v>
      </c>
      <c r="M57" s="5">
        <v>0.79</v>
      </c>
      <c r="N57" s="5">
        <v>0.71199999999999997</v>
      </c>
      <c r="O57" s="5">
        <v>0.69499999999999995</v>
      </c>
      <c r="P57" s="5" t="s">
        <v>247</v>
      </c>
      <c r="Q57" s="5">
        <v>0.86</v>
      </c>
      <c r="R57" s="5">
        <v>6.4139999999999997</v>
      </c>
      <c r="S57" s="5">
        <v>1</v>
      </c>
      <c r="T57" s="10">
        <v>1</v>
      </c>
      <c r="U57">
        <f>MAX(K56:K58)</f>
        <v>0.98</v>
      </c>
      <c r="V57" t="str">
        <f t="shared" si="41"/>
        <v>1.5</v>
      </c>
      <c r="W57">
        <f>MAX(R56:R58)</f>
        <v>6.4139999999999997</v>
      </c>
      <c r="X57" t="str">
        <f t="shared" si="42"/>
        <v>1.5</v>
      </c>
      <c r="Y57">
        <f>MAX(Q56:Q58)</f>
        <v>0.86</v>
      </c>
      <c r="Z57" t="str">
        <f t="shared" si="43"/>
        <v>1.5</v>
      </c>
    </row>
    <row r="58" spans="1:26" x14ac:dyDescent="0.2">
      <c r="A58" s="7" t="s">
        <v>291</v>
      </c>
      <c r="B58" s="4" t="s">
        <v>1411</v>
      </c>
      <c r="C58" s="4" t="s">
        <v>1417</v>
      </c>
      <c r="D58" s="4">
        <v>1</v>
      </c>
      <c r="E58" s="4">
        <v>0</v>
      </c>
      <c r="F58" s="4">
        <v>0</v>
      </c>
      <c r="G58" s="4">
        <v>0.66286898400000005</v>
      </c>
      <c r="H58" s="4">
        <v>0.75628578700000004</v>
      </c>
      <c r="I58" s="4">
        <v>0.94</v>
      </c>
      <c r="J58" s="4">
        <v>0.94</v>
      </c>
      <c r="K58" s="4">
        <v>0.42</v>
      </c>
      <c r="L58" s="4">
        <v>0.83</v>
      </c>
      <c r="M58" s="4">
        <v>0.73</v>
      </c>
      <c r="N58" s="4">
        <v>0.73799999999999999</v>
      </c>
      <c r="O58" s="4">
        <v>0.70099999999999996</v>
      </c>
      <c r="P58" s="4" t="s">
        <v>170</v>
      </c>
      <c r="Q58" s="4">
        <v>0.05</v>
      </c>
      <c r="R58" s="4">
        <v>3.121</v>
      </c>
      <c r="S58" s="4">
        <v>0</v>
      </c>
      <c r="T58" s="8">
        <v>0</v>
      </c>
      <c r="U58">
        <f>MAX(K56:K58)</f>
        <v>0.98</v>
      </c>
      <c r="V58">
        <f t="shared" si="41"/>
        <v>0</v>
      </c>
      <c r="W58">
        <f>MAX(R56:R58)</f>
        <v>6.4139999999999997</v>
      </c>
      <c r="X58">
        <f t="shared" si="42"/>
        <v>0</v>
      </c>
      <c r="Y58">
        <f>MAX(Q56:Q58)</f>
        <v>0.86</v>
      </c>
      <c r="Z58">
        <f t="shared" si="43"/>
        <v>0</v>
      </c>
    </row>
    <row r="59" spans="1:26" x14ac:dyDescent="0.2">
      <c r="A59" s="9" t="s">
        <v>205</v>
      </c>
      <c r="B59" s="5" t="s">
        <v>1408</v>
      </c>
      <c r="C59" s="5" t="s">
        <v>1418</v>
      </c>
      <c r="D59" s="5">
        <v>1</v>
      </c>
      <c r="E59" s="5">
        <v>0</v>
      </c>
      <c r="F59" s="5">
        <v>0</v>
      </c>
      <c r="G59" s="5">
        <v>0.31549918900000001</v>
      </c>
      <c r="H59" s="5">
        <v>0.22966460899999999</v>
      </c>
      <c r="I59" s="5">
        <v>0.01</v>
      </c>
      <c r="J59" s="5">
        <v>0</v>
      </c>
      <c r="K59" s="5">
        <v>0</v>
      </c>
      <c r="L59" s="5">
        <v>0.52</v>
      </c>
      <c r="M59" s="5">
        <v>0.03</v>
      </c>
      <c r="N59" s="5">
        <v>0.61299999999999999</v>
      </c>
      <c r="O59" s="5">
        <v>0.60699999999999998</v>
      </c>
      <c r="P59" s="5" t="s">
        <v>206</v>
      </c>
      <c r="Q59" s="5">
        <v>0.05</v>
      </c>
      <c r="R59" s="5">
        <v>1.8080000000000001</v>
      </c>
      <c r="S59" s="5">
        <v>0</v>
      </c>
      <c r="T59" s="10">
        <v>0</v>
      </c>
      <c r="U59">
        <f>MAX(K59:K61)</f>
        <v>0.96</v>
      </c>
      <c r="V59">
        <f t="shared" si="41"/>
        <v>0</v>
      </c>
      <c r="W59">
        <f>MAX(R59:R61)</f>
        <v>5.6870000000000003</v>
      </c>
      <c r="X59">
        <f t="shared" si="42"/>
        <v>0</v>
      </c>
      <c r="Y59">
        <f>MAX(Q59:Q61)</f>
        <v>0.77</v>
      </c>
      <c r="Z59">
        <f t="shared" si="43"/>
        <v>0</v>
      </c>
    </row>
    <row r="60" spans="1:26" x14ac:dyDescent="0.2">
      <c r="A60" s="7" t="s">
        <v>249</v>
      </c>
      <c r="B60" s="4" t="s">
        <v>1410</v>
      </c>
      <c r="C60" s="4" t="s">
        <v>1418</v>
      </c>
      <c r="D60" s="4">
        <v>1</v>
      </c>
      <c r="E60" s="4">
        <v>0</v>
      </c>
      <c r="F60" s="4">
        <v>1</v>
      </c>
      <c r="G60" s="4">
        <v>0.58160076999999999</v>
      </c>
      <c r="H60" s="4">
        <v>0.59814369700000003</v>
      </c>
      <c r="I60" s="4">
        <v>0.94</v>
      </c>
      <c r="J60" s="4">
        <v>0.99</v>
      </c>
      <c r="K60" s="4">
        <v>0.96</v>
      </c>
      <c r="L60" s="4">
        <v>0.84</v>
      </c>
      <c r="M60" s="4">
        <v>0.65</v>
      </c>
      <c r="N60" s="4">
        <v>0.73399999999999999</v>
      </c>
      <c r="O60" s="4">
        <v>0.63500000000000001</v>
      </c>
      <c r="P60" s="4" t="s">
        <v>250</v>
      </c>
      <c r="Q60" s="4">
        <v>0.77</v>
      </c>
      <c r="R60" s="4">
        <v>5.6870000000000003</v>
      </c>
      <c r="S60" s="4">
        <v>1</v>
      </c>
      <c r="T60" s="8">
        <v>1</v>
      </c>
      <c r="U60">
        <f>MAX(K59:K61)</f>
        <v>0.96</v>
      </c>
      <c r="V60" t="str">
        <f t="shared" si="41"/>
        <v>1.5</v>
      </c>
      <c r="W60">
        <f>MAX(R59:R61)</f>
        <v>5.6870000000000003</v>
      </c>
      <c r="X60" t="str">
        <f t="shared" si="42"/>
        <v>1.5</v>
      </c>
      <c r="Y60">
        <f>MAX(Q59:Q61)</f>
        <v>0.77</v>
      </c>
      <c r="Z60" t="str">
        <f t="shared" si="43"/>
        <v>1.5</v>
      </c>
    </row>
    <row r="61" spans="1:26" x14ac:dyDescent="0.2">
      <c r="A61" s="9" t="s">
        <v>293</v>
      </c>
      <c r="B61" s="5" t="s">
        <v>1411</v>
      </c>
      <c r="C61" s="5" t="s">
        <v>1418</v>
      </c>
      <c r="D61" s="5">
        <v>1</v>
      </c>
      <c r="E61" s="5">
        <v>0</v>
      </c>
      <c r="F61" s="5">
        <v>0</v>
      </c>
      <c r="G61" s="5">
        <v>0.55681804899999998</v>
      </c>
      <c r="H61" s="5">
        <v>0.60275995699999996</v>
      </c>
      <c r="I61" s="5">
        <v>0.86</v>
      </c>
      <c r="J61" s="5">
        <v>0.95</v>
      </c>
      <c r="K61" s="5">
        <v>0.61</v>
      </c>
      <c r="L61" s="5">
        <v>0.82</v>
      </c>
      <c r="M61" s="5">
        <v>0.56000000000000005</v>
      </c>
      <c r="N61" s="5">
        <v>0.69799999999999995</v>
      </c>
      <c r="O61" s="5">
        <v>0.64700000000000002</v>
      </c>
      <c r="P61" s="5" t="s">
        <v>172</v>
      </c>
      <c r="Q61" s="5">
        <v>0.04</v>
      </c>
      <c r="R61" s="5">
        <v>3.8889999999999998</v>
      </c>
      <c r="S61" s="5">
        <v>0</v>
      </c>
      <c r="T61" s="10">
        <v>0</v>
      </c>
      <c r="U61">
        <f>MAX(K59:K61)</f>
        <v>0.96</v>
      </c>
      <c r="V61">
        <f t="shared" si="41"/>
        <v>0</v>
      </c>
      <c r="W61">
        <f>MAX(R59:R61)</f>
        <v>5.6870000000000003</v>
      </c>
      <c r="X61">
        <f t="shared" si="42"/>
        <v>0</v>
      </c>
      <c r="Y61">
        <f>MAX(Q59:Q61)</f>
        <v>0.77</v>
      </c>
      <c r="Z61">
        <f t="shared" si="43"/>
        <v>0</v>
      </c>
    </row>
    <row r="62" spans="1:26" x14ac:dyDescent="0.2">
      <c r="A62" s="7" t="s">
        <v>208</v>
      </c>
      <c r="B62" s="4" t="s">
        <v>1408</v>
      </c>
      <c r="C62" s="4" t="s">
        <v>1419</v>
      </c>
      <c r="D62" s="4">
        <v>1</v>
      </c>
      <c r="E62" s="4">
        <v>0</v>
      </c>
      <c r="F62" s="4">
        <v>0</v>
      </c>
      <c r="G62" s="4">
        <v>0.33010260600000002</v>
      </c>
      <c r="H62" s="4">
        <v>0.229983509</v>
      </c>
      <c r="I62" s="4">
        <v>0</v>
      </c>
      <c r="J62" s="4">
        <v>0</v>
      </c>
      <c r="K62" s="4">
        <v>0</v>
      </c>
      <c r="L62" s="4">
        <v>0.55000000000000004</v>
      </c>
      <c r="M62" s="4">
        <v>0.1</v>
      </c>
      <c r="N62" s="4">
        <v>0.61899999999999999</v>
      </c>
      <c r="O62" s="4">
        <v>0.57499999999999996</v>
      </c>
      <c r="P62" s="4" t="s">
        <v>74</v>
      </c>
      <c r="Q62" s="4">
        <v>7.0000000000000007E-2</v>
      </c>
      <c r="R62" s="4">
        <v>1.4139999999999999</v>
      </c>
      <c r="S62" s="4">
        <v>0</v>
      </c>
      <c r="T62" s="8">
        <v>0</v>
      </c>
      <c r="U62">
        <f>MAX(K62:K64)</f>
        <v>0.69</v>
      </c>
      <c r="V62">
        <f t="shared" si="41"/>
        <v>0</v>
      </c>
      <c r="W62">
        <f>MAX(R62:R64)</f>
        <v>6.4139999999999997</v>
      </c>
      <c r="X62">
        <f t="shared" si="42"/>
        <v>0</v>
      </c>
      <c r="Y62">
        <f>MAX(Q62:Q64)</f>
        <v>0.8</v>
      </c>
      <c r="Z62">
        <f t="shared" si="43"/>
        <v>0</v>
      </c>
    </row>
    <row r="63" spans="1:26" x14ac:dyDescent="0.2">
      <c r="A63" s="9" t="s">
        <v>252</v>
      </c>
      <c r="B63" s="5" t="s">
        <v>1410</v>
      </c>
      <c r="C63" s="5" t="s">
        <v>1419</v>
      </c>
      <c r="D63" s="5">
        <v>1</v>
      </c>
      <c r="E63" s="5">
        <v>0</v>
      </c>
      <c r="F63" s="5">
        <v>0</v>
      </c>
      <c r="G63" s="5">
        <v>0.69855615400000004</v>
      </c>
      <c r="H63" s="5">
        <v>0.73935848500000001</v>
      </c>
      <c r="I63" s="5">
        <v>0.94</v>
      </c>
      <c r="J63" s="5">
        <v>0.99</v>
      </c>
      <c r="K63" s="5">
        <v>0.69</v>
      </c>
      <c r="L63" s="5">
        <v>0.88</v>
      </c>
      <c r="M63" s="5">
        <v>0.81</v>
      </c>
      <c r="N63" s="5">
        <v>0.73399999999999999</v>
      </c>
      <c r="O63" s="5">
        <v>0.6</v>
      </c>
      <c r="P63" s="5" t="s">
        <v>72</v>
      </c>
      <c r="Q63" s="5">
        <v>0.06</v>
      </c>
      <c r="R63" s="5">
        <v>3.6160000000000001</v>
      </c>
      <c r="S63" s="5">
        <v>0</v>
      </c>
      <c r="T63" s="10">
        <v>0</v>
      </c>
      <c r="U63">
        <f>MAX(K62:K64)</f>
        <v>0.69</v>
      </c>
      <c r="V63" t="str">
        <f t="shared" si="41"/>
        <v>1.5</v>
      </c>
      <c r="W63">
        <f>MAX(R62:R64)</f>
        <v>6.4139999999999997</v>
      </c>
      <c r="X63">
        <f t="shared" si="42"/>
        <v>0</v>
      </c>
      <c r="Y63">
        <f>MAX(Q62:Q64)</f>
        <v>0.8</v>
      </c>
      <c r="Z63">
        <f t="shared" si="43"/>
        <v>0</v>
      </c>
    </row>
    <row r="64" spans="1:26" x14ac:dyDescent="0.2">
      <c r="A64" s="7" t="s">
        <v>295</v>
      </c>
      <c r="B64" s="4" t="s">
        <v>1411</v>
      </c>
      <c r="C64" s="4" t="s">
        <v>1419</v>
      </c>
      <c r="D64" s="4">
        <v>1</v>
      </c>
      <c r="E64" s="4">
        <v>0</v>
      </c>
      <c r="F64" s="4">
        <v>1</v>
      </c>
      <c r="G64" s="4">
        <v>0.677272121</v>
      </c>
      <c r="H64" s="4">
        <v>0.69011813399999999</v>
      </c>
      <c r="I64" s="4">
        <v>0.86</v>
      </c>
      <c r="J64" s="4">
        <v>0.92</v>
      </c>
      <c r="K64" s="4">
        <v>0.25</v>
      </c>
      <c r="L64" s="4">
        <v>0.85</v>
      </c>
      <c r="M64" s="4">
        <v>0.7</v>
      </c>
      <c r="N64" s="4">
        <v>0.67900000000000005</v>
      </c>
      <c r="O64" s="4">
        <v>0.60799999999999998</v>
      </c>
      <c r="P64" s="4" t="s">
        <v>238</v>
      </c>
      <c r="Q64" s="4">
        <v>0.8</v>
      </c>
      <c r="R64" s="4">
        <v>6.4139999999999997</v>
      </c>
      <c r="S64" s="4">
        <v>1</v>
      </c>
      <c r="T64" s="8">
        <v>1</v>
      </c>
      <c r="U64">
        <f>MAX(K62:K64)</f>
        <v>0.69</v>
      </c>
      <c r="V64">
        <f t="shared" si="41"/>
        <v>0</v>
      </c>
      <c r="W64">
        <f>MAX(R62:R64)</f>
        <v>6.4139999999999997</v>
      </c>
      <c r="X64" t="str">
        <f t="shared" si="42"/>
        <v>1.6</v>
      </c>
      <c r="Y64">
        <f>MAX(Q62:Q64)</f>
        <v>0.8</v>
      </c>
      <c r="Z64" t="str">
        <f t="shared" si="43"/>
        <v>1.6</v>
      </c>
    </row>
    <row r="65" spans="1:26" x14ac:dyDescent="0.2">
      <c r="A65" s="9" t="s">
        <v>210</v>
      </c>
      <c r="B65" s="5" t="s">
        <v>1408</v>
      </c>
      <c r="C65" s="5" t="s">
        <v>1420</v>
      </c>
      <c r="D65" s="5">
        <v>1</v>
      </c>
      <c r="E65" s="5">
        <v>0</v>
      </c>
      <c r="F65" s="5">
        <v>0</v>
      </c>
      <c r="G65" s="5">
        <v>0.39286559700000001</v>
      </c>
      <c r="H65" s="5">
        <v>0.20996712100000001</v>
      </c>
      <c r="I65" s="5">
        <v>0.16</v>
      </c>
      <c r="J65" s="5">
        <v>0</v>
      </c>
      <c r="K65" s="5">
        <v>0</v>
      </c>
      <c r="L65" s="5">
        <v>0.48</v>
      </c>
      <c r="M65" s="5">
        <v>0.08</v>
      </c>
      <c r="N65" s="5">
        <v>0.52300000000000002</v>
      </c>
      <c r="O65" s="5">
        <v>0.51700000000000002</v>
      </c>
      <c r="P65" s="5" t="s">
        <v>172</v>
      </c>
      <c r="Q65" s="5">
        <v>0.04</v>
      </c>
      <c r="R65" s="5">
        <v>1.667</v>
      </c>
      <c r="S65" s="5">
        <v>0</v>
      </c>
      <c r="T65" s="10">
        <v>0</v>
      </c>
      <c r="U65">
        <f>MAX(K65:K67)</f>
        <v>0.79</v>
      </c>
      <c r="V65">
        <f t="shared" si="41"/>
        <v>0</v>
      </c>
      <c r="W65">
        <f>MAX(R65:R67)</f>
        <v>5.7779999999999996</v>
      </c>
      <c r="X65">
        <f t="shared" si="42"/>
        <v>0</v>
      </c>
      <c r="Y65">
        <f>MAX(Q65:Q67)</f>
        <v>0.9</v>
      </c>
      <c r="Z65">
        <f t="shared" si="43"/>
        <v>0</v>
      </c>
    </row>
    <row r="66" spans="1:26" x14ac:dyDescent="0.2">
      <c r="A66" s="7" t="s">
        <v>254</v>
      </c>
      <c r="B66" s="4" t="s">
        <v>1410</v>
      </c>
      <c r="C66" s="4" t="s">
        <v>1420</v>
      </c>
      <c r="D66" s="4">
        <v>1</v>
      </c>
      <c r="E66" s="4">
        <v>0</v>
      </c>
      <c r="F66" s="4">
        <v>0</v>
      </c>
      <c r="G66" s="4">
        <v>0.71438396000000004</v>
      </c>
      <c r="H66" s="4">
        <v>0.77077770199999995</v>
      </c>
      <c r="I66" s="4">
        <v>0.86</v>
      </c>
      <c r="J66" s="4">
        <v>0.79</v>
      </c>
      <c r="K66" s="4">
        <v>0.79</v>
      </c>
      <c r="L66" s="4">
        <v>0.82</v>
      </c>
      <c r="M66" s="4">
        <v>0.78</v>
      </c>
      <c r="N66" s="4">
        <v>0.67800000000000005</v>
      </c>
      <c r="O66" s="4">
        <v>0.58099999999999996</v>
      </c>
      <c r="P66" s="4" t="s">
        <v>68</v>
      </c>
      <c r="Q66" s="4">
        <v>0.1</v>
      </c>
      <c r="R66" s="4">
        <v>3.1920000000000002</v>
      </c>
      <c r="S66" s="4">
        <v>0</v>
      </c>
      <c r="T66" s="8">
        <v>0</v>
      </c>
      <c r="U66">
        <f>MAX(K65:K67)</f>
        <v>0.79</v>
      </c>
      <c r="V66" t="str">
        <f t="shared" si="41"/>
        <v>1.5</v>
      </c>
      <c r="W66">
        <f>MAX(R65:R67)</f>
        <v>5.7779999999999996</v>
      </c>
      <c r="X66">
        <f t="shared" si="42"/>
        <v>0</v>
      </c>
      <c r="Y66">
        <f>MAX(Q65:Q67)</f>
        <v>0.9</v>
      </c>
      <c r="Z66">
        <f t="shared" si="43"/>
        <v>0</v>
      </c>
    </row>
    <row r="67" spans="1:26" x14ac:dyDescent="0.2">
      <c r="A67" s="9" t="s">
        <v>296</v>
      </c>
      <c r="B67" s="5" t="s">
        <v>1411</v>
      </c>
      <c r="C67" s="5" t="s">
        <v>1420</v>
      </c>
      <c r="D67" s="5">
        <v>1</v>
      </c>
      <c r="E67" s="5">
        <v>0</v>
      </c>
      <c r="F67" s="5">
        <v>1</v>
      </c>
      <c r="G67" s="5">
        <v>0.69572141600000004</v>
      </c>
      <c r="H67" s="5">
        <v>0.821766675</v>
      </c>
      <c r="I67" s="5">
        <v>0.27</v>
      </c>
      <c r="J67" s="5">
        <v>0.05</v>
      </c>
      <c r="K67" s="5">
        <v>0.49</v>
      </c>
      <c r="L67" s="5">
        <v>0.74</v>
      </c>
      <c r="M67" s="5">
        <v>0.7</v>
      </c>
      <c r="N67" s="5">
        <v>0.66400000000000003</v>
      </c>
      <c r="O67" s="5">
        <v>0.58299999999999996</v>
      </c>
      <c r="P67" s="5" t="s">
        <v>297</v>
      </c>
      <c r="Q67" s="5">
        <v>0.9</v>
      </c>
      <c r="R67" s="5">
        <v>5.7779999999999996</v>
      </c>
      <c r="S67" s="5">
        <v>1</v>
      </c>
      <c r="T67" s="10">
        <v>1</v>
      </c>
      <c r="U67">
        <f>MAX(K65:K67)</f>
        <v>0.79</v>
      </c>
      <c r="V67">
        <f t="shared" si="41"/>
        <v>0</v>
      </c>
      <c r="W67">
        <f>MAX(R65:R67)</f>
        <v>5.7779999999999996</v>
      </c>
      <c r="X67" t="str">
        <f t="shared" si="42"/>
        <v>1.6</v>
      </c>
      <c r="Y67">
        <f>MAX(Q65:Q67)</f>
        <v>0.9</v>
      </c>
      <c r="Z67" t="str">
        <f t="shared" si="43"/>
        <v>1.6</v>
      </c>
    </row>
    <row r="68" spans="1:26" x14ac:dyDescent="0.2">
      <c r="A68" s="7" t="s">
        <v>212</v>
      </c>
      <c r="B68" s="4" t="s">
        <v>1408</v>
      </c>
      <c r="C68" s="4" t="s">
        <v>1421</v>
      </c>
      <c r="D68" s="4">
        <v>1</v>
      </c>
      <c r="E68" s="4">
        <v>0</v>
      </c>
      <c r="F68" s="4">
        <v>0</v>
      </c>
      <c r="G68" s="4">
        <v>0.39663757300000002</v>
      </c>
      <c r="H68" s="4">
        <v>0.30078080299999999</v>
      </c>
      <c r="I68" s="4">
        <v>0.05</v>
      </c>
      <c r="J68" s="4">
        <v>0</v>
      </c>
      <c r="K68" s="4">
        <v>0</v>
      </c>
      <c r="L68" s="4">
        <v>0.48</v>
      </c>
      <c r="M68" s="4">
        <v>0.08</v>
      </c>
      <c r="N68" s="4">
        <v>0.54300000000000004</v>
      </c>
      <c r="O68" s="4">
        <v>0.58199999999999996</v>
      </c>
      <c r="P68" s="4" t="s">
        <v>213</v>
      </c>
      <c r="Q68" s="4">
        <v>0.08</v>
      </c>
      <c r="R68" s="4">
        <v>1.4139999999999999</v>
      </c>
      <c r="S68" s="4">
        <v>0</v>
      </c>
      <c r="T68" s="8">
        <v>0</v>
      </c>
      <c r="U68">
        <f>MAX(K68:K70)</f>
        <v>0.92</v>
      </c>
      <c r="V68">
        <f t="shared" si="41"/>
        <v>0</v>
      </c>
      <c r="W68">
        <f>MAX(R68:R70)</f>
        <v>6.3940000000000001</v>
      </c>
      <c r="X68">
        <f t="shared" si="42"/>
        <v>0</v>
      </c>
      <c r="Y68">
        <f>MAX(Q68:Q70)</f>
        <v>0.86</v>
      </c>
      <c r="Z68">
        <f t="shared" si="43"/>
        <v>0</v>
      </c>
    </row>
    <row r="69" spans="1:26" x14ac:dyDescent="0.2">
      <c r="A69" s="9" t="s">
        <v>256</v>
      </c>
      <c r="B69" s="5" t="s">
        <v>1410</v>
      </c>
      <c r="C69" s="5" t="s">
        <v>1421</v>
      </c>
      <c r="D69" s="5">
        <v>1</v>
      </c>
      <c r="E69" s="5">
        <v>0</v>
      </c>
      <c r="F69" s="5">
        <v>0</v>
      </c>
      <c r="G69" s="5">
        <v>0.663204181</v>
      </c>
      <c r="H69" s="5">
        <v>0.55782991599999998</v>
      </c>
      <c r="I69" s="5">
        <v>0.93</v>
      </c>
      <c r="J69" s="5">
        <v>0.99</v>
      </c>
      <c r="K69" s="5">
        <v>0.92</v>
      </c>
      <c r="L69" s="5">
        <v>0.84</v>
      </c>
      <c r="M69" s="5">
        <v>0.79</v>
      </c>
      <c r="N69" s="5">
        <v>0.68300000000000005</v>
      </c>
      <c r="O69" s="5">
        <v>0.61299999999999999</v>
      </c>
      <c r="P69" s="5" t="s">
        <v>172</v>
      </c>
      <c r="Q69" s="5">
        <v>0.04</v>
      </c>
      <c r="R69" s="5">
        <v>3.1720000000000002</v>
      </c>
      <c r="S69" s="5">
        <v>0</v>
      </c>
      <c r="T69" s="10">
        <v>0</v>
      </c>
      <c r="U69">
        <f>MAX(K68:K70)</f>
        <v>0.92</v>
      </c>
      <c r="V69" t="str">
        <f t="shared" si="41"/>
        <v>1.5</v>
      </c>
      <c r="W69">
        <f>MAX(R68:R70)</f>
        <v>6.3940000000000001</v>
      </c>
      <c r="X69">
        <f t="shared" si="42"/>
        <v>0</v>
      </c>
      <c r="Y69">
        <f>MAX(Q68:Q70)</f>
        <v>0.86</v>
      </c>
      <c r="Z69">
        <f t="shared" si="43"/>
        <v>0</v>
      </c>
    </row>
    <row r="70" spans="1:26" x14ac:dyDescent="0.2">
      <c r="A70" s="7" t="s">
        <v>299</v>
      </c>
      <c r="B70" s="4" t="s">
        <v>1411</v>
      </c>
      <c r="C70" s="4" t="s">
        <v>1421</v>
      </c>
      <c r="D70" s="4">
        <v>1</v>
      </c>
      <c r="E70" s="4">
        <v>0</v>
      </c>
      <c r="F70" s="4">
        <v>1</v>
      </c>
      <c r="G70" s="4">
        <v>0.65674744500000004</v>
      </c>
      <c r="H70" s="4">
        <v>0.77833455799999995</v>
      </c>
      <c r="I70" s="4">
        <v>0.64</v>
      </c>
      <c r="J70" s="4">
        <v>0.85</v>
      </c>
      <c r="K70" s="4">
        <v>0.45</v>
      </c>
      <c r="L70" s="4">
        <v>0.8</v>
      </c>
      <c r="M70" s="4">
        <v>0.7</v>
      </c>
      <c r="N70" s="4">
        <v>0.63</v>
      </c>
      <c r="O70" s="4">
        <v>0.60099999999999998</v>
      </c>
      <c r="P70" s="4" t="s">
        <v>247</v>
      </c>
      <c r="Q70" s="4">
        <v>0.86</v>
      </c>
      <c r="R70" s="4">
        <v>6.3940000000000001</v>
      </c>
      <c r="S70" s="4">
        <v>1</v>
      </c>
      <c r="T70" s="8">
        <v>1</v>
      </c>
      <c r="U70">
        <f>MAX(K68:K70)</f>
        <v>0.92</v>
      </c>
      <c r="V70">
        <f t="shared" si="41"/>
        <v>0</v>
      </c>
      <c r="W70">
        <f>MAX(R68:R70)</f>
        <v>6.3940000000000001</v>
      </c>
      <c r="X70" t="str">
        <f t="shared" si="42"/>
        <v>1.6</v>
      </c>
      <c r="Y70">
        <f>MAX(Q68:Q70)</f>
        <v>0.86</v>
      </c>
      <c r="Z70" t="str">
        <f t="shared" si="43"/>
        <v>1.6</v>
      </c>
    </row>
    <row r="71" spans="1:26" x14ac:dyDescent="0.2">
      <c r="A71" s="9" t="s">
        <v>214</v>
      </c>
      <c r="B71" s="5" t="s">
        <v>1408</v>
      </c>
      <c r="C71" s="5" t="s">
        <v>1422</v>
      </c>
      <c r="D71" s="5">
        <v>1</v>
      </c>
      <c r="E71" s="5">
        <v>0</v>
      </c>
      <c r="F71" s="5">
        <v>0</v>
      </c>
      <c r="G71" s="5">
        <v>0.428740807</v>
      </c>
      <c r="H71" s="5">
        <v>0.24025695</v>
      </c>
      <c r="I71" s="5">
        <v>7.0000000000000007E-2</v>
      </c>
      <c r="J71" s="5">
        <v>0</v>
      </c>
      <c r="K71" s="5">
        <v>0.02</v>
      </c>
      <c r="L71" s="5">
        <v>0.53</v>
      </c>
      <c r="M71" s="5">
        <v>7.0000000000000007E-2</v>
      </c>
      <c r="N71" s="5">
        <v>0.6</v>
      </c>
      <c r="O71" s="5">
        <v>0.63500000000000001</v>
      </c>
      <c r="P71" s="5" t="s">
        <v>215</v>
      </c>
      <c r="Q71" s="5">
        <v>0.02</v>
      </c>
      <c r="R71" s="5">
        <v>1.6359999999999999</v>
      </c>
      <c r="S71" s="5">
        <v>0</v>
      </c>
      <c r="T71" s="10">
        <v>0</v>
      </c>
      <c r="U71">
        <f>MAX(K71:K73)</f>
        <v>0.96</v>
      </c>
      <c r="V71">
        <f t="shared" si="41"/>
        <v>0</v>
      </c>
      <c r="W71">
        <f>MAX(R71:R73)</f>
        <v>6.4039999999999999</v>
      </c>
      <c r="X71">
        <f t="shared" si="42"/>
        <v>0</v>
      </c>
      <c r="Y71">
        <f>MAX(Q71:Q73)</f>
        <v>0.8</v>
      </c>
      <c r="Z71">
        <f t="shared" si="43"/>
        <v>0</v>
      </c>
    </row>
    <row r="72" spans="1:26" x14ac:dyDescent="0.2">
      <c r="A72" s="7" t="s">
        <v>258</v>
      </c>
      <c r="B72" s="4" t="s">
        <v>1410</v>
      </c>
      <c r="C72" s="4" t="s">
        <v>1422</v>
      </c>
      <c r="D72" s="4">
        <v>1</v>
      </c>
      <c r="E72" s="4">
        <v>0</v>
      </c>
      <c r="F72" s="4">
        <v>0</v>
      </c>
      <c r="G72" s="4">
        <v>0.71101666799999996</v>
      </c>
      <c r="H72" s="4">
        <v>0.82029217499999996</v>
      </c>
      <c r="I72" s="4">
        <v>0.9</v>
      </c>
      <c r="J72" s="4">
        <v>0.85</v>
      </c>
      <c r="K72" s="4">
        <v>0.96</v>
      </c>
      <c r="L72" s="4">
        <v>0.81</v>
      </c>
      <c r="M72" s="4">
        <v>0.68</v>
      </c>
      <c r="N72" s="4">
        <v>0.69099999999999995</v>
      </c>
      <c r="O72" s="4">
        <v>0.70599999999999996</v>
      </c>
      <c r="P72" s="4" t="s">
        <v>174</v>
      </c>
      <c r="Q72" s="4">
        <v>0.09</v>
      </c>
      <c r="R72" s="4">
        <v>3.222</v>
      </c>
      <c r="S72" s="4">
        <v>0</v>
      </c>
      <c r="T72" s="8">
        <v>0</v>
      </c>
      <c r="U72">
        <f>MAX(K71:K73)</f>
        <v>0.96</v>
      </c>
      <c r="V72" t="str">
        <f t="shared" si="41"/>
        <v>1.5</v>
      </c>
      <c r="W72">
        <f>MAX(R71:R73)</f>
        <v>6.4039999999999999</v>
      </c>
      <c r="X72">
        <f t="shared" si="42"/>
        <v>0</v>
      </c>
      <c r="Y72">
        <f>MAX(Q71:Q73)</f>
        <v>0.8</v>
      </c>
      <c r="Z72">
        <f t="shared" si="43"/>
        <v>0</v>
      </c>
    </row>
    <row r="73" spans="1:26" x14ac:dyDescent="0.2">
      <c r="A73" s="9" t="s">
        <v>301</v>
      </c>
      <c r="B73" s="5" t="s">
        <v>1411</v>
      </c>
      <c r="C73" s="5" t="s">
        <v>1422</v>
      </c>
      <c r="D73" s="5">
        <v>1</v>
      </c>
      <c r="E73" s="5">
        <v>0</v>
      </c>
      <c r="F73" s="5">
        <v>1</v>
      </c>
      <c r="G73" s="5">
        <v>0.703029825</v>
      </c>
      <c r="H73" s="5">
        <v>0.81369548999999997</v>
      </c>
      <c r="I73" s="5">
        <v>0.68</v>
      </c>
      <c r="J73" s="5">
        <v>0.44</v>
      </c>
      <c r="K73" s="5">
        <v>0.93</v>
      </c>
      <c r="L73" s="5">
        <v>0.8</v>
      </c>
      <c r="M73" s="5">
        <v>0.57999999999999996</v>
      </c>
      <c r="N73" s="5">
        <v>0.70199999999999996</v>
      </c>
      <c r="O73" s="5">
        <v>0.70799999999999996</v>
      </c>
      <c r="P73" s="5" t="s">
        <v>238</v>
      </c>
      <c r="Q73" s="5">
        <v>0.8</v>
      </c>
      <c r="R73" s="5">
        <v>6.4039999999999999</v>
      </c>
      <c r="S73" s="5">
        <v>1</v>
      </c>
      <c r="T73" s="10">
        <v>1</v>
      </c>
      <c r="U73">
        <f>MAX(K71:K73)</f>
        <v>0.96</v>
      </c>
      <c r="V73">
        <f t="shared" si="41"/>
        <v>0</v>
      </c>
      <c r="W73">
        <f>MAX(R71:R73)</f>
        <v>6.4039999999999999</v>
      </c>
      <c r="X73" t="str">
        <f t="shared" si="42"/>
        <v>1.6</v>
      </c>
      <c r="Y73">
        <f>MAX(Q71:Q73)</f>
        <v>0.8</v>
      </c>
      <c r="Z73" t="str">
        <f t="shared" si="43"/>
        <v>1.6</v>
      </c>
    </row>
    <row r="74" spans="1:26" x14ac:dyDescent="0.2">
      <c r="A74" s="7" t="s">
        <v>217</v>
      </c>
      <c r="B74" s="4" t="s">
        <v>1408</v>
      </c>
      <c r="C74" s="4" t="s">
        <v>1423</v>
      </c>
      <c r="D74" s="4">
        <v>1</v>
      </c>
      <c r="E74" s="4">
        <v>0</v>
      </c>
      <c r="F74" s="4">
        <v>0</v>
      </c>
      <c r="G74" s="4">
        <v>0.37044806200000002</v>
      </c>
      <c r="H74" s="4">
        <v>0.26500192299999997</v>
      </c>
      <c r="I74" s="4">
        <v>0.01</v>
      </c>
      <c r="J74" s="4">
        <v>0</v>
      </c>
      <c r="K74" s="4">
        <v>0</v>
      </c>
      <c r="L74" s="4">
        <v>0.54</v>
      </c>
      <c r="M74" s="4">
        <v>7.0000000000000007E-2</v>
      </c>
      <c r="N74" s="4">
        <v>0.63300000000000001</v>
      </c>
      <c r="O74" s="4">
        <v>0.59399999999999997</v>
      </c>
      <c r="P74" s="4" t="s">
        <v>68</v>
      </c>
      <c r="Q74" s="4">
        <v>0.1</v>
      </c>
      <c r="R74" s="4">
        <v>1.5860000000000001</v>
      </c>
      <c r="S74" s="4">
        <v>0</v>
      </c>
      <c r="T74" s="8">
        <v>0</v>
      </c>
      <c r="U74">
        <f>MAX(K74:K76)</f>
        <v>0.78</v>
      </c>
      <c r="V74">
        <f t="shared" si="41"/>
        <v>0</v>
      </c>
      <c r="W74">
        <f>MAX(R74:R76)</f>
        <v>6.1520000000000001</v>
      </c>
      <c r="X74">
        <f t="shared" si="42"/>
        <v>0</v>
      </c>
      <c r="Y74">
        <f>MAX(Q74:Q76)</f>
        <v>0.88</v>
      </c>
      <c r="Z74">
        <f t="shared" si="43"/>
        <v>0</v>
      </c>
    </row>
    <row r="75" spans="1:26" x14ac:dyDescent="0.2">
      <c r="A75" s="9" t="s">
        <v>260</v>
      </c>
      <c r="B75" s="5" t="s">
        <v>1410</v>
      </c>
      <c r="C75" s="5" t="s">
        <v>1423</v>
      </c>
      <c r="D75" s="5">
        <v>1</v>
      </c>
      <c r="E75" s="5">
        <v>0</v>
      </c>
      <c r="F75" s="5">
        <v>0</v>
      </c>
      <c r="G75" s="5">
        <v>0.66398689399999999</v>
      </c>
      <c r="H75" s="5">
        <v>0.60090863699999997</v>
      </c>
      <c r="I75" s="5">
        <v>0.9</v>
      </c>
      <c r="J75" s="5">
        <v>0.99</v>
      </c>
      <c r="K75" s="5">
        <v>0.78</v>
      </c>
      <c r="L75" s="5">
        <v>0.87</v>
      </c>
      <c r="M75" s="5">
        <v>0.8</v>
      </c>
      <c r="N75" s="5">
        <v>0.77200000000000002</v>
      </c>
      <c r="O75" s="5">
        <v>0.65500000000000003</v>
      </c>
      <c r="P75" s="5" t="s">
        <v>70</v>
      </c>
      <c r="Q75" s="5">
        <v>0.11</v>
      </c>
      <c r="R75" s="5">
        <v>3.7679999999999998</v>
      </c>
      <c r="S75" s="5">
        <v>0</v>
      </c>
      <c r="T75" s="10">
        <v>0</v>
      </c>
      <c r="U75">
        <f>MAX(K74:K76)</f>
        <v>0.78</v>
      </c>
      <c r="V75" t="str">
        <f t="shared" si="41"/>
        <v>1.5</v>
      </c>
      <c r="W75">
        <f>MAX(R74:R76)</f>
        <v>6.1520000000000001</v>
      </c>
      <c r="X75">
        <f t="shared" si="42"/>
        <v>0</v>
      </c>
      <c r="Y75">
        <f>MAX(Q74:Q76)</f>
        <v>0.88</v>
      </c>
      <c r="Z75">
        <f t="shared" si="43"/>
        <v>0</v>
      </c>
    </row>
    <row r="76" spans="1:26" x14ac:dyDescent="0.2">
      <c r="A76" s="7" t="s">
        <v>303</v>
      </c>
      <c r="B76" s="4" t="s">
        <v>1411</v>
      </c>
      <c r="C76" s="4" t="s">
        <v>1423</v>
      </c>
      <c r="D76" s="4">
        <v>1</v>
      </c>
      <c r="E76" s="4">
        <v>0</v>
      </c>
      <c r="F76" s="4">
        <v>1</v>
      </c>
      <c r="G76" s="4">
        <v>0.65789079500000003</v>
      </c>
      <c r="H76" s="4">
        <v>0.80241221200000001</v>
      </c>
      <c r="I76" s="4">
        <v>0.81</v>
      </c>
      <c r="J76" s="4">
        <v>0.95</v>
      </c>
      <c r="K76" s="4">
        <v>0.49</v>
      </c>
      <c r="L76" s="4">
        <v>0.85</v>
      </c>
      <c r="M76" s="4">
        <v>0.71</v>
      </c>
      <c r="N76" s="4">
        <v>0.72399999999999998</v>
      </c>
      <c r="O76" s="4">
        <v>0.63800000000000001</v>
      </c>
      <c r="P76" s="4" t="s">
        <v>304</v>
      </c>
      <c r="Q76" s="4">
        <v>0.88</v>
      </c>
      <c r="R76" s="4">
        <v>6.1520000000000001</v>
      </c>
      <c r="S76" s="4">
        <v>1</v>
      </c>
      <c r="T76" s="8">
        <v>1</v>
      </c>
      <c r="U76">
        <f>MAX(K74:K76)</f>
        <v>0.78</v>
      </c>
      <c r="V76">
        <f t="shared" si="41"/>
        <v>0</v>
      </c>
      <c r="W76">
        <f>MAX(R74:R76)</f>
        <v>6.1520000000000001</v>
      </c>
      <c r="X76" t="str">
        <f t="shared" si="42"/>
        <v>1.6</v>
      </c>
      <c r="Y76">
        <f>MAX(Q74:Q76)</f>
        <v>0.88</v>
      </c>
      <c r="Z76" t="str">
        <f t="shared" si="43"/>
        <v>1.6</v>
      </c>
    </row>
    <row r="77" spans="1:26" x14ac:dyDescent="0.2">
      <c r="A77" s="9" t="s">
        <v>305</v>
      </c>
      <c r="B77" s="5" t="s">
        <v>1424</v>
      </c>
      <c r="C77" s="5" t="s">
        <v>1425</v>
      </c>
      <c r="D77" s="5">
        <v>2</v>
      </c>
      <c r="E77" s="5">
        <v>1</v>
      </c>
      <c r="F77" s="5">
        <v>1</v>
      </c>
      <c r="G77" s="5">
        <v>0.66877913099999997</v>
      </c>
      <c r="H77" s="5">
        <v>0.75479614699999997</v>
      </c>
      <c r="I77" s="5">
        <v>7.0000000000000007E-2</v>
      </c>
      <c r="J77" s="5">
        <v>7.0000000000000007E-2</v>
      </c>
      <c r="K77" s="5">
        <v>0.51</v>
      </c>
      <c r="L77" s="5">
        <v>0.39</v>
      </c>
      <c r="M77" s="5">
        <v>0.09</v>
      </c>
      <c r="N77" s="5">
        <v>0.57299999999999995</v>
      </c>
      <c r="O77" s="5">
        <v>0.67800000000000005</v>
      </c>
      <c r="P77" s="5" t="s">
        <v>304</v>
      </c>
      <c r="Q77" s="5">
        <v>0.88</v>
      </c>
      <c r="R77" s="5">
        <v>3.6059999999999999</v>
      </c>
      <c r="S77" s="5">
        <v>1</v>
      </c>
      <c r="T77" s="10">
        <v>1</v>
      </c>
      <c r="U77">
        <f>MAX(K77:K79)</f>
        <v>0.99</v>
      </c>
      <c r="V77">
        <f t="shared" si="41"/>
        <v>0</v>
      </c>
      <c r="W77">
        <f>MAX(R77:R79)</f>
        <v>6.3029999999999999</v>
      </c>
      <c r="X77">
        <f t="shared" si="42"/>
        <v>0</v>
      </c>
      <c r="Y77">
        <f>MAX(Q77:Q79)</f>
        <v>0.88</v>
      </c>
      <c r="Z77" t="str">
        <f t="shared" si="43"/>
        <v>2.2</v>
      </c>
    </row>
    <row r="78" spans="1:26" x14ac:dyDescent="0.2">
      <c r="A78" s="7" t="s">
        <v>338</v>
      </c>
      <c r="B78" s="4" t="s">
        <v>1426</v>
      </c>
      <c r="C78" s="4" t="s">
        <v>1425</v>
      </c>
      <c r="D78" s="4">
        <v>2</v>
      </c>
      <c r="E78" s="4">
        <v>1</v>
      </c>
      <c r="F78" s="4">
        <v>0</v>
      </c>
      <c r="G78" s="4">
        <v>0.54642524000000003</v>
      </c>
      <c r="H78" s="4">
        <v>0.32565271899999998</v>
      </c>
      <c r="I78" s="4">
        <v>0.97</v>
      </c>
      <c r="J78" s="4">
        <v>1</v>
      </c>
      <c r="K78" s="4">
        <v>0.99</v>
      </c>
      <c r="L78" s="4">
        <v>0.51</v>
      </c>
      <c r="M78" s="4">
        <v>0.18</v>
      </c>
      <c r="N78" s="4">
        <v>0.61499999999999999</v>
      </c>
      <c r="O78" s="4">
        <v>0.70399999999999996</v>
      </c>
      <c r="P78" s="4" t="s">
        <v>123</v>
      </c>
      <c r="Q78" s="4">
        <v>0.01</v>
      </c>
      <c r="R78" s="4">
        <v>6.3029999999999999</v>
      </c>
      <c r="S78" s="4">
        <v>0</v>
      </c>
      <c r="T78" s="8">
        <v>0</v>
      </c>
      <c r="U78">
        <f>MAX(K77:K79)</f>
        <v>0.99</v>
      </c>
      <c r="V78" t="str">
        <f t="shared" si="41"/>
        <v>2.3</v>
      </c>
      <c r="W78">
        <f>MAX(R77:R79)</f>
        <v>6.3029999999999999</v>
      </c>
      <c r="X78" t="str">
        <f t="shared" si="42"/>
        <v>2.3</v>
      </c>
      <c r="Y78">
        <f>MAX(Q77:Q79)</f>
        <v>0.88</v>
      </c>
      <c r="Z78">
        <f t="shared" si="43"/>
        <v>0</v>
      </c>
    </row>
    <row r="79" spans="1:26" x14ac:dyDescent="0.2">
      <c r="A79" s="9" t="s">
        <v>376</v>
      </c>
      <c r="B79" s="5" t="s">
        <v>1427</v>
      </c>
      <c r="C79" s="5" t="s">
        <v>1425</v>
      </c>
      <c r="D79" s="5">
        <v>2</v>
      </c>
      <c r="E79" s="5">
        <v>1</v>
      </c>
      <c r="F79" s="5">
        <v>0</v>
      </c>
      <c r="G79" s="5">
        <v>0.51034400099999999</v>
      </c>
      <c r="H79" s="5">
        <v>0.328792959</v>
      </c>
      <c r="I79" s="5">
        <v>0.28000000000000003</v>
      </c>
      <c r="J79" s="5">
        <v>0.19</v>
      </c>
      <c r="K79" s="5">
        <v>0.87</v>
      </c>
      <c r="L79" s="5">
        <v>0.42</v>
      </c>
      <c r="M79" s="5">
        <v>7.0000000000000007E-2</v>
      </c>
      <c r="N79" s="5">
        <v>0.499</v>
      </c>
      <c r="O79" s="5">
        <v>0.63700000000000001</v>
      </c>
      <c r="P79" s="5" t="s">
        <v>377</v>
      </c>
      <c r="Q79" s="5">
        <v>0.22</v>
      </c>
      <c r="R79" s="5">
        <v>4.6059999999999999</v>
      </c>
      <c r="S79" s="5">
        <v>0</v>
      </c>
      <c r="T79" s="10">
        <v>0</v>
      </c>
      <c r="U79">
        <f>MAX(K77:K79)</f>
        <v>0.99</v>
      </c>
      <c r="V79">
        <f t="shared" si="41"/>
        <v>0</v>
      </c>
      <c r="W79">
        <f>MAX(R77:R79)</f>
        <v>6.3029999999999999</v>
      </c>
      <c r="X79">
        <f t="shared" si="42"/>
        <v>0</v>
      </c>
      <c r="Y79">
        <f>MAX(Q77:Q79)</f>
        <v>0.88</v>
      </c>
      <c r="Z79">
        <f t="shared" si="43"/>
        <v>0</v>
      </c>
    </row>
    <row r="80" spans="1:26" x14ac:dyDescent="0.2">
      <c r="A80" s="7" t="s">
        <v>307</v>
      </c>
      <c r="B80" s="4" t="s">
        <v>1424</v>
      </c>
      <c r="C80" s="4" t="s">
        <v>1428</v>
      </c>
      <c r="D80" s="4">
        <v>2</v>
      </c>
      <c r="E80" s="4">
        <v>1</v>
      </c>
      <c r="F80" s="4">
        <v>1</v>
      </c>
      <c r="G80" s="4">
        <v>0.64839754199999999</v>
      </c>
      <c r="H80" s="4">
        <v>0.87455380000000005</v>
      </c>
      <c r="I80" s="4">
        <v>0.27</v>
      </c>
      <c r="J80" s="4">
        <v>0.99</v>
      </c>
      <c r="K80" s="4">
        <v>0.5</v>
      </c>
      <c r="L80" s="4">
        <v>0.37</v>
      </c>
      <c r="M80" s="4">
        <v>0.09</v>
      </c>
      <c r="N80" s="4">
        <v>0.55200000000000005</v>
      </c>
      <c r="O80" s="4">
        <v>0.63500000000000001</v>
      </c>
      <c r="P80" s="4" t="s">
        <v>238</v>
      </c>
      <c r="Q80" s="4">
        <v>0.8</v>
      </c>
      <c r="R80" s="4">
        <v>3.8180000000000001</v>
      </c>
      <c r="S80" s="4">
        <v>1</v>
      </c>
      <c r="T80" s="8">
        <v>1</v>
      </c>
      <c r="U80">
        <f>MAX(K80:K82)</f>
        <v>0.72</v>
      </c>
      <c r="V80">
        <f t="shared" si="41"/>
        <v>0</v>
      </c>
      <c r="W80">
        <f>MAX(R80:R82)</f>
        <v>5.04</v>
      </c>
      <c r="X80">
        <f t="shared" si="42"/>
        <v>0</v>
      </c>
      <c r="Y80">
        <f>MAX(Q80:Q82)</f>
        <v>0.8</v>
      </c>
      <c r="Z80" t="str">
        <f t="shared" si="43"/>
        <v>2.2</v>
      </c>
    </row>
    <row r="81" spans="1:26" x14ac:dyDescent="0.2">
      <c r="A81" s="9" t="s">
        <v>339</v>
      </c>
      <c r="B81" s="5" t="s">
        <v>1426</v>
      </c>
      <c r="C81" s="5" t="s">
        <v>1428</v>
      </c>
      <c r="D81" s="5">
        <v>2</v>
      </c>
      <c r="E81" s="5">
        <v>1</v>
      </c>
      <c r="F81" s="5">
        <v>0</v>
      </c>
      <c r="G81" s="5">
        <v>0.405222425</v>
      </c>
      <c r="H81" s="5">
        <v>0.37133121499999999</v>
      </c>
      <c r="I81" s="5">
        <v>0.75</v>
      </c>
      <c r="J81" s="5">
        <v>1</v>
      </c>
      <c r="K81" s="5">
        <v>0.08</v>
      </c>
      <c r="L81" s="5">
        <v>0.49</v>
      </c>
      <c r="M81" s="5">
        <v>0.14000000000000001</v>
      </c>
      <c r="N81" s="5">
        <v>0.53400000000000003</v>
      </c>
      <c r="O81" s="5">
        <v>0.63200000000000001</v>
      </c>
      <c r="P81" s="5" t="s">
        <v>118</v>
      </c>
      <c r="Q81" s="5">
        <v>0.08</v>
      </c>
      <c r="R81" s="5">
        <v>5.04</v>
      </c>
      <c r="S81" s="5">
        <v>0</v>
      </c>
      <c r="T81" s="10">
        <v>0</v>
      </c>
      <c r="U81">
        <f>MAX(K80:K82)</f>
        <v>0.72</v>
      </c>
      <c r="V81">
        <f t="shared" si="41"/>
        <v>0</v>
      </c>
      <c r="W81">
        <f>MAX(R80:R82)</f>
        <v>5.04</v>
      </c>
      <c r="X81" t="str">
        <f t="shared" si="42"/>
        <v>2.3</v>
      </c>
      <c r="Y81">
        <f>MAX(Q80:Q82)</f>
        <v>0.8</v>
      </c>
      <c r="Z81">
        <f t="shared" si="43"/>
        <v>0</v>
      </c>
    </row>
    <row r="82" spans="1:26" x14ac:dyDescent="0.2">
      <c r="A82" s="7" t="s">
        <v>379</v>
      </c>
      <c r="B82" s="4" t="s">
        <v>1427</v>
      </c>
      <c r="C82" s="4" t="s">
        <v>1428</v>
      </c>
      <c r="D82" s="4">
        <v>2</v>
      </c>
      <c r="E82" s="4">
        <v>1</v>
      </c>
      <c r="F82" s="4">
        <v>0</v>
      </c>
      <c r="G82" s="4">
        <v>0.51977368899999998</v>
      </c>
      <c r="H82" s="4">
        <v>0.434610844</v>
      </c>
      <c r="I82" s="4">
        <v>0.26</v>
      </c>
      <c r="J82" s="4">
        <v>0.86</v>
      </c>
      <c r="K82" s="4">
        <v>0.72</v>
      </c>
      <c r="L82" s="4">
        <v>0.38</v>
      </c>
      <c r="M82" s="4">
        <v>0</v>
      </c>
      <c r="N82" s="4">
        <v>0.45800000000000002</v>
      </c>
      <c r="O82" s="4">
        <v>0.58699999999999997</v>
      </c>
      <c r="P82" s="4" t="s">
        <v>172</v>
      </c>
      <c r="Q82" s="4">
        <v>0.04</v>
      </c>
      <c r="R82" s="4">
        <v>4.9290000000000003</v>
      </c>
      <c r="S82" s="4">
        <v>0</v>
      </c>
      <c r="T82" s="8">
        <v>0</v>
      </c>
      <c r="U82">
        <f>MAX(K80:K82)</f>
        <v>0.72</v>
      </c>
      <c r="V82" t="str">
        <f t="shared" si="41"/>
        <v>2.4</v>
      </c>
      <c r="W82">
        <f>MAX(R80:R82)</f>
        <v>5.04</v>
      </c>
      <c r="X82">
        <f t="shared" si="42"/>
        <v>0</v>
      </c>
      <c r="Y82">
        <f>MAX(Q80:Q82)</f>
        <v>0.8</v>
      </c>
      <c r="Z82">
        <f t="shared" si="43"/>
        <v>0</v>
      </c>
    </row>
    <row r="83" spans="1:26" x14ac:dyDescent="0.2">
      <c r="A83" s="9" t="s">
        <v>309</v>
      </c>
      <c r="B83" s="5" t="s">
        <v>1424</v>
      </c>
      <c r="C83" s="5" t="s">
        <v>1429</v>
      </c>
      <c r="D83" s="5">
        <v>2</v>
      </c>
      <c r="E83" s="5">
        <v>1</v>
      </c>
      <c r="F83" s="5">
        <v>1</v>
      </c>
      <c r="G83" s="5">
        <v>0.65367050500000001</v>
      </c>
      <c r="H83" s="5">
        <v>0.76833432899999998</v>
      </c>
      <c r="I83" s="5">
        <v>0.25</v>
      </c>
      <c r="J83" s="5">
        <v>0.96</v>
      </c>
      <c r="K83" s="5">
        <v>0.79</v>
      </c>
      <c r="L83" s="5">
        <v>0.37</v>
      </c>
      <c r="M83" s="5">
        <v>7.0000000000000007E-2</v>
      </c>
      <c r="N83" s="5">
        <v>0.53800000000000003</v>
      </c>
      <c r="O83" s="5">
        <v>0.64600000000000002</v>
      </c>
      <c r="P83" s="5" t="s">
        <v>190</v>
      </c>
      <c r="Q83" s="5">
        <v>0.69</v>
      </c>
      <c r="R83" s="5">
        <v>3.8180000000000001</v>
      </c>
      <c r="S83" s="5">
        <v>1</v>
      </c>
      <c r="T83" s="10">
        <v>0</v>
      </c>
      <c r="U83">
        <f>MAX(K83:K85)</f>
        <v>0.79</v>
      </c>
      <c r="V83" t="str">
        <f t="shared" si="41"/>
        <v>2.2</v>
      </c>
      <c r="W83">
        <f>MAX(R83:R85)</f>
        <v>6.0910000000000002</v>
      </c>
      <c r="X83">
        <f t="shared" si="42"/>
        <v>0</v>
      </c>
      <c r="Y83">
        <f>MAX(Q83:Q85)</f>
        <v>0.69</v>
      </c>
      <c r="Z83" t="str">
        <f t="shared" si="43"/>
        <v>2.2</v>
      </c>
    </row>
    <row r="84" spans="1:26" x14ac:dyDescent="0.2">
      <c r="A84" s="7" t="s">
        <v>341</v>
      </c>
      <c r="B84" s="4" t="s">
        <v>1426</v>
      </c>
      <c r="C84" s="4" t="s">
        <v>1429</v>
      </c>
      <c r="D84" s="4">
        <v>2</v>
      </c>
      <c r="E84" s="4">
        <v>1</v>
      </c>
      <c r="F84" s="4">
        <v>0</v>
      </c>
      <c r="G84" s="4">
        <v>0.38504829800000001</v>
      </c>
      <c r="H84" s="4">
        <v>0.215870172</v>
      </c>
      <c r="I84" s="4">
        <v>0.84</v>
      </c>
      <c r="J84" s="4">
        <v>1</v>
      </c>
      <c r="K84" s="4">
        <v>0.54</v>
      </c>
      <c r="L84" s="4">
        <v>0.47</v>
      </c>
      <c r="M84" s="4">
        <v>0.14000000000000001</v>
      </c>
      <c r="N84" s="4">
        <v>0.53700000000000003</v>
      </c>
      <c r="O84" s="4">
        <v>0.64900000000000002</v>
      </c>
      <c r="P84" s="4" t="s">
        <v>197</v>
      </c>
      <c r="Q84" s="4">
        <v>0.06</v>
      </c>
      <c r="R84" s="4">
        <v>6.0910000000000002</v>
      </c>
      <c r="S84" s="4">
        <v>0</v>
      </c>
      <c r="T84" s="8">
        <v>0</v>
      </c>
      <c r="U84">
        <f>MAX(K83:K85)</f>
        <v>0.79</v>
      </c>
      <c r="V84">
        <f t="shared" si="41"/>
        <v>0</v>
      </c>
      <c r="W84">
        <f>MAX(R83:R85)</f>
        <v>6.0910000000000002</v>
      </c>
      <c r="X84" t="str">
        <f t="shared" si="42"/>
        <v>2.3</v>
      </c>
      <c r="Y84">
        <f>MAX(Q83:Q85)</f>
        <v>0.69</v>
      </c>
      <c r="Z84">
        <f t="shared" si="43"/>
        <v>0</v>
      </c>
    </row>
    <row r="85" spans="1:26" x14ac:dyDescent="0.2">
      <c r="A85" s="9" t="s">
        <v>381</v>
      </c>
      <c r="B85" s="5" t="s">
        <v>1427</v>
      </c>
      <c r="C85" s="5" t="s">
        <v>1429</v>
      </c>
      <c r="D85" s="5">
        <v>2</v>
      </c>
      <c r="E85" s="5">
        <v>1</v>
      </c>
      <c r="F85" s="5">
        <v>0</v>
      </c>
      <c r="G85" s="5">
        <v>0.46243351100000002</v>
      </c>
      <c r="H85" s="5">
        <v>0.30637410300000001</v>
      </c>
      <c r="I85" s="5">
        <v>0.59</v>
      </c>
      <c r="J85" s="5">
        <v>0.98</v>
      </c>
      <c r="K85" s="5">
        <v>0.78</v>
      </c>
      <c r="L85" s="5">
        <v>0.41</v>
      </c>
      <c r="M85" s="5">
        <v>0.09</v>
      </c>
      <c r="N85" s="5">
        <v>0.44400000000000001</v>
      </c>
      <c r="O85" s="5">
        <v>0.63</v>
      </c>
      <c r="P85" s="5" t="s">
        <v>165</v>
      </c>
      <c r="Q85" s="5">
        <v>0</v>
      </c>
      <c r="R85" s="5">
        <v>4.6360000000000001</v>
      </c>
      <c r="S85" s="5">
        <v>0</v>
      </c>
      <c r="T85" s="10">
        <v>0</v>
      </c>
      <c r="U85">
        <f>MAX(K83:K85)</f>
        <v>0.79</v>
      </c>
      <c r="V85">
        <f t="shared" si="41"/>
        <v>0</v>
      </c>
      <c r="W85">
        <f>MAX(R83:R85)</f>
        <v>6.0910000000000002</v>
      </c>
      <c r="X85">
        <f t="shared" si="42"/>
        <v>0</v>
      </c>
      <c r="Y85">
        <f>MAX(Q83:Q85)</f>
        <v>0.69</v>
      </c>
      <c r="Z85">
        <f t="shared" si="43"/>
        <v>0</v>
      </c>
    </row>
    <row r="86" spans="1:26" x14ac:dyDescent="0.2">
      <c r="A86" s="7" t="s">
        <v>310</v>
      </c>
      <c r="B86" s="4" t="s">
        <v>1424</v>
      </c>
      <c r="C86" s="4" t="s">
        <v>1430</v>
      </c>
      <c r="D86" s="4">
        <v>2</v>
      </c>
      <c r="E86" s="4">
        <v>1</v>
      </c>
      <c r="F86" s="4">
        <v>1</v>
      </c>
      <c r="G86" s="4">
        <v>0.61147816200000005</v>
      </c>
      <c r="H86" s="4">
        <v>0.67549699500000004</v>
      </c>
      <c r="I86" s="4">
        <v>0.32</v>
      </c>
      <c r="J86" s="4">
        <v>0.62</v>
      </c>
      <c r="K86" s="4">
        <v>0.02</v>
      </c>
      <c r="L86" s="4">
        <v>0.28000000000000003</v>
      </c>
      <c r="M86" s="4">
        <v>0.06</v>
      </c>
      <c r="N86" s="4">
        <v>0.56799999999999995</v>
      </c>
      <c r="O86" s="4">
        <v>0.65900000000000003</v>
      </c>
      <c r="P86" s="4" t="s">
        <v>238</v>
      </c>
      <c r="Q86" s="4">
        <v>0.8</v>
      </c>
      <c r="R86" s="4">
        <v>3.758</v>
      </c>
      <c r="S86" s="4">
        <v>1</v>
      </c>
      <c r="T86" s="8">
        <v>1</v>
      </c>
      <c r="U86">
        <f>MAX(K86:K88)</f>
        <v>0.02</v>
      </c>
      <c r="V86" t="str">
        <f t="shared" si="41"/>
        <v>2.2</v>
      </c>
      <c r="W86">
        <f>MAX(R86:R88)</f>
        <v>4.899</v>
      </c>
      <c r="X86">
        <f t="shared" si="42"/>
        <v>0</v>
      </c>
      <c r="Y86">
        <f>MAX(Q86:Q88)</f>
        <v>0.8</v>
      </c>
      <c r="Z86" t="str">
        <f t="shared" si="43"/>
        <v>2.2</v>
      </c>
    </row>
    <row r="87" spans="1:26" x14ac:dyDescent="0.2">
      <c r="A87" s="9" t="s">
        <v>343</v>
      </c>
      <c r="B87" s="5" t="s">
        <v>1426</v>
      </c>
      <c r="C87" s="5" t="s">
        <v>1430</v>
      </c>
      <c r="D87" s="5">
        <v>2</v>
      </c>
      <c r="E87" s="5">
        <v>1</v>
      </c>
      <c r="F87" s="5">
        <v>0</v>
      </c>
      <c r="G87" s="5">
        <v>0.38394246900000001</v>
      </c>
      <c r="H87" s="5">
        <v>0.31530541200000001</v>
      </c>
      <c r="I87" s="5">
        <v>0.39</v>
      </c>
      <c r="J87" s="5">
        <v>0.01</v>
      </c>
      <c r="K87" s="5">
        <v>0.01</v>
      </c>
      <c r="L87" s="5">
        <v>0.39</v>
      </c>
      <c r="M87" s="5">
        <v>0.06</v>
      </c>
      <c r="N87" s="5">
        <v>0.51500000000000001</v>
      </c>
      <c r="O87" s="5">
        <v>0.67900000000000005</v>
      </c>
      <c r="P87" s="5" t="s">
        <v>46</v>
      </c>
      <c r="Q87" s="5">
        <v>0.03</v>
      </c>
      <c r="R87" s="5">
        <v>4.899</v>
      </c>
      <c r="S87" s="5">
        <v>0</v>
      </c>
      <c r="T87" s="10">
        <v>0</v>
      </c>
      <c r="U87">
        <f>MAX(K86:K88)</f>
        <v>0.02</v>
      </c>
      <c r="V87">
        <f t="shared" si="41"/>
        <v>0</v>
      </c>
      <c r="W87">
        <f>MAX(R86:R88)</f>
        <v>4.899</v>
      </c>
      <c r="X87" t="str">
        <f t="shared" si="42"/>
        <v>2.3</v>
      </c>
      <c r="Y87">
        <f>MAX(Q86:Q88)</f>
        <v>0.8</v>
      </c>
      <c r="Z87">
        <f t="shared" si="43"/>
        <v>0</v>
      </c>
    </row>
    <row r="88" spans="1:26" x14ac:dyDescent="0.2">
      <c r="A88" s="7" t="s">
        <v>383</v>
      </c>
      <c r="B88" s="4" t="s">
        <v>1427</v>
      </c>
      <c r="C88" s="4" t="s">
        <v>1430</v>
      </c>
      <c r="D88" s="4">
        <v>2</v>
      </c>
      <c r="E88" s="4">
        <v>1</v>
      </c>
      <c r="F88" s="4">
        <v>0</v>
      </c>
      <c r="G88" s="4">
        <v>0.49954707300000001</v>
      </c>
      <c r="H88" s="4">
        <v>0.45913350600000002</v>
      </c>
      <c r="I88" s="4">
        <v>0.06</v>
      </c>
      <c r="J88" s="4">
        <v>0.03</v>
      </c>
      <c r="K88" s="4">
        <v>0.02</v>
      </c>
      <c r="L88" s="4">
        <v>0.31</v>
      </c>
      <c r="M88" s="4">
        <v>0.04</v>
      </c>
      <c r="N88" s="4">
        <v>0.437</v>
      </c>
      <c r="O88" s="4">
        <v>0.624</v>
      </c>
      <c r="P88" s="4" t="s">
        <v>118</v>
      </c>
      <c r="Q88" s="4">
        <v>0.08</v>
      </c>
      <c r="R88" s="4">
        <v>4.4340000000000002</v>
      </c>
      <c r="S88" s="4">
        <v>0</v>
      </c>
      <c r="T88" s="8">
        <v>0</v>
      </c>
      <c r="U88">
        <f>MAX(K86:K88)</f>
        <v>0.02</v>
      </c>
      <c r="V88" t="str">
        <f t="shared" ref="V88:V151" si="44">IF(U88=K88,B88,0)</f>
        <v>2.4</v>
      </c>
      <c r="W88">
        <f>MAX(R86:R88)</f>
        <v>4.899</v>
      </c>
      <c r="X88">
        <f t="shared" ref="X88:X151" si="45">IF(W88=R88,B88,0)</f>
        <v>0</v>
      </c>
      <c r="Y88">
        <f>MAX(Q86:Q88)</f>
        <v>0.8</v>
      </c>
      <c r="Z88">
        <f t="shared" ref="Z88:Z151" si="46">IF(Y88=Q88,B88,0)</f>
        <v>0</v>
      </c>
    </row>
    <row r="89" spans="1:26" x14ac:dyDescent="0.2">
      <c r="A89" s="9" t="s">
        <v>312</v>
      </c>
      <c r="B89" s="5" t="s">
        <v>1424</v>
      </c>
      <c r="C89" s="5" t="s">
        <v>1431</v>
      </c>
      <c r="D89" s="5">
        <v>2</v>
      </c>
      <c r="E89" s="5">
        <v>1</v>
      </c>
      <c r="F89" s="5">
        <v>1</v>
      </c>
      <c r="G89" s="5">
        <v>0.63464133199999995</v>
      </c>
      <c r="H89" s="5">
        <v>0.781685293</v>
      </c>
      <c r="I89" s="5">
        <v>0.51</v>
      </c>
      <c r="J89" s="5">
        <v>0.87</v>
      </c>
      <c r="K89" s="5">
        <v>0.03</v>
      </c>
      <c r="L89" s="5">
        <v>0.44</v>
      </c>
      <c r="M89" s="5">
        <v>0.09</v>
      </c>
      <c r="N89" s="5">
        <v>0.63600000000000001</v>
      </c>
      <c r="O89" s="5">
        <v>0.70499999999999996</v>
      </c>
      <c r="P89" s="5" t="s">
        <v>313</v>
      </c>
      <c r="Q89" s="5">
        <v>0.72</v>
      </c>
      <c r="R89" s="5">
        <v>3.8380000000000001</v>
      </c>
      <c r="S89" s="5">
        <v>1</v>
      </c>
      <c r="T89" s="10">
        <v>1</v>
      </c>
      <c r="U89">
        <f>MAX(K89:K91)</f>
        <v>0.03</v>
      </c>
      <c r="V89" t="str">
        <f t="shared" si="44"/>
        <v>2.2</v>
      </c>
      <c r="W89">
        <f>MAX(R89:R91)</f>
        <v>5.202</v>
      </c>
      <c r="X89">
        <f t="shared" si="45"/>
        <v>0</v>
      </c>
      <c r="Y89">
        <f>MAX(Q89:Q91)</f>
        <v>0.72</v>
      </c>
      <c r="Z89" t="str">
        <f t="shared" si="46"/>
        <v>2.2</v>
      </c>
    </row>
    <row r="90" spans="1:26" x14ac:dyDescent="0.2">
      <c r="A90" s="7" t="s">
        <v>345</v>
      </c>
      <c r="B90" s="4" t="s">
        <v>1426</v>
      </c>
      <c r="C90" s="4" t="s">
        <v>1431</v>
      </c>
      <c r="D90" s="4">
        <v>2</v>
      </c>
      <c r="E90" s="4">
        <v>1</v>
      </c>
      <c r="F90" s="4">
        <v>0</v>
      </c>
      <c r="G90" s="4">
        <v>0.32185612699999999</v>
      </c>
      <c r="H90" s="4">
        <v>0.230881855</v>
      </c>
      <c r="I90" s="4">
        <v>0.23</v>
      </c>
      <c r="J90" s="4">
        <v>0.06</v>
      </c>
      <c r="K90" s="4">
        <v>0</v>
      </c>
      <c r="L90" s="4">
        <v>0.56000000000000005</v>
      </c>
      <c r="M90" s="4">
        <v>0.13</v>
      </c>
      <c r="N90" s="4">
        <v>0.55400000000000005</v>
      </c>
      <c r="O90" s="4">
        <v>0.74</v>
      </c>
      <c r="P90" s="4" t="s">
        <v>346</v>
      </c>
      <c r="Q90" s="4">
        <v>0.12</v>
      </c>
      <c r="R90" s="4">
        <v>5.202</v>
      </c>
      <c r="S90" s="4">
        <v>0</v>
      </c>
      <c r="T90" s="8">
        <v>0</v>
      </c>
      <c r="U90">
        <f>MAX(K89:K91)</f>
        <v>0.03</v>
      </c>
      <c r="V90">
        <f t="shared" si="44"/>
        <v>0</v>
      </c>
      <c r="W90">
        <f>MAX(R89:R91)</f>
        <v>5.202</v>
      </c>
      <c r="X90" t="str">
        <f t="shared" si="45"/>
        <v>2.3</v>
      </c>
      <c r="Y90">
        <f>MAX(Q89:Q91)</f>
        <v>0.72</v>
      </c>
      <c r="Z90">
        <f t="shared" si="46"/>
        <v>0</v>
      </c>
    </row>
    <row r="91" spans="1:26" x14ac:dyDescent="0.2">
      <c r="A91" s="9" t="s">
        <v>385</v>
      </c>
      <c r="B91" s="5" t="s">
        <v>1427</v>
      </c>
      <c r="C91" s="5" t="s">
        <v>1431</v>
      </c>
      <c r="D91" s="5">
        <v>2</v>
      </c>
      <c r="E91" s="5">
        <v>1</v>
      </c>
      <c r="F91" s="5">
        <v>0</v>
      </c>
      <c r="G91" s="5">
        <v>0.44362258700000001</v>
      </c>
      <c r="H91" s="5">
        <v>0.31877401500000002</v>
      </c>
      <c r="I91" s="5">
        <v>0.03</v>
      </c>
      <c r="J91" s="5">
        <v>0.32</v>
      </c>
      <c r="K91" s="5">
        <v>0.01</v>
      </c>
      <c r="L91" s="5">
        <v>0.47</v>
      </c>
      <c r="M91" s="5">
        <v>0.08</v>
      </c>
      <c r="N91" s="5">
        <v>0.46100000000000002</v>
      </c>
      <c r="O91" s="5">
        <v>0.67400000000000004</v>
      </c>
      <c r="P91" s="5" t="s">
        <v>213</v>
      </c>
      <c r="Q91" s="5">
        <v>0.08</v>
      </c>
      <c r="R91" s="5">
        <v>5</v>
      </c>
      <c r="S91" s="5">
        <v>0</v>
      </c>
      <c r="T91" s="10">
        <v>0</v>
      </c>
      <c r="U91">
        <f>MAX(K89:K91)</f>
        <v>0.03</v>
      </c>
      <c r="V91">
        <f t="shared" si="44"/>
        <v>0</v>
      </c>
      <c r="W91">
        <f>MAX(R89:R91)</f>
        <v>5.202</v>
      </c>
      <c r="X91">
        <f t="shared" si="45"/>
        <v>0</v>
      </c>
      <c r="Y91">
        <f>MAX(Q89:Q91)</f>
        <v>0.72</v>
      </c>
      <c r="Z91">
        <f t="shared" si="46"/>
        <v>0</v>
      </c>
    </row>
    <row r="92" spans="1:26" x14ac:dyDescent="0.2">
      <c r="A92" s="7" t="s">
        <v>315</v>
      </c>
      <c r="B92" s="4" t="s">
        <v>1424</v>
      </c>
      <c r="C92" s="4" t="s">
        <v>1432</v>
      </c>
      <c r="D92" s="4">
        <v>2</v>
      </c>
      <c r="E92" s="4">
        <v>1</v>
      </c>
      <c r="F92" s="4">
        <v>1</v>
      </c>
      <c r="G92" s="4">
        <v>0.62074590200000002</v>
      </c>
      <c r="H92" s="4">
        <v>0.66408312300000005</v>
      </c>
      <c r="I92" s="4">
        <v>0.49</v>
      </c>
      <c r="J92" s="4">
        <v>0.75</v>
      </c>
      <c r="K92" s="4">
        <v>0.04</v>
      </c>
      <c r="L92" s="4">
        <v>0.5</v>
      </c>
      <c r="M92" s="4">
        <v>0.22</v>
      </c>
      <c r="N92" s="4">
        <v>0.67100000000000004</v>
      </c>
      <c r="O92" s="4">
        <v>0.71</v>
      </c>
      <c r="P92" s="4" t="s">
        <v>76</v>
      </c>
      <c r="Q92" s="4">
        <v>0.45</v>
      </c>
      <c r="R92" s="4">
        <v>3.98</v>
      </c>
      <c r="S92" s="4">
        <v>0</v>
      </c>
      <c r="T92" s="8">
        <v>0</v>
      </c>
      <c r="U92">
        <f>MAX(K92:K94)</f>
        <v>0.04</v>
      </c>
      <c r="V92" t="str">
        <f t="shared" si="44"/>
        <v>2.2</v>
      </c>
      <c r="W92">
        <f>MAX(R92:R94)</f>
        <v>4.7370000000000001</v>
      </c>
      <c r="X92">
        <f t="shared" si="45"/>
        <v>0</v>
      </c>
      <c r="Y92">
        <f>MAX(Q92:Q94)</f>
        <v>0.45</v>
      </c>
      <c r="Z92" t="str">
        <f t="shared" si="46"/>
        <v>2.2</v>
      </c>
    </row>
    <row r="93" spans="1:26" x14ac:dyDescent="0.2">
      <c r="A93" s="9" t="s">
        <v>348</v>
      </c>
      <c r="B93" s="5" t="s">
        <v>1426</v>
      </c>
      <c r="C93" s="5" t="s">
        <v>1432</v>
      </c>
      <c r="D93" s="5">
        <v>2</v>
      </c>
      <c r="E93" s="5">
        <v>1</v>
      </c>
      <c r="F93" s="5">
        <v>0</v>
      </c>
      <c r="G93" s="5">
        <v>0.36855228499999998</v>
      </c>
      <c r="H93" s="5">
        <v>0.29080429699999999</v>
      </c>
      <c r="I93" s="5">
        <v>0.1</v>
      </c>
      <c r="J93" s="5">
        <v>0</v>
      </c>
      <c r="K93" s="5">
        <v>0</v>
      </c>
      <c r="L93" s="5">
        <v>0.53</v>
      </c>
      <c r="M93" s="5">
        <v>0.11</v>
      </c>
      <c r="N93" s="5">
        <v>0.57499999999999996</v>
      </c>
      <c r="O93" s="5">
        <v>0.70199999999999996</v>
      </c>
      <c r="P93" s="5" t="s">
        <v>103</v>
      </c>
      <c r="Q93" s="5">
        <v>0.23</v>
      </c>
      <c r="R93" s="5">
        <v>3.7170000000000001</v>
      </c>
      <c r="S93" s="5">
        <v>0</v>
      </c>
      <c r="T93" s="10">
        <v>0</v>
      </c>
      <c r="U93">
        <f>MAX(K92:K94)</f>
        <v>0.04</v>
      </c>
      <c r="V93">
        <f t="shared" si="44"/>
        <v>0</v>
      </c>
      <c r="W93">
        <f>MAX(R92:R94)</f>
        <v>4.7370000000000001</v>
      </c>
      <c r="X93">
        <f t="shared" si="45"/>
        <v>0</v>
      </c>
      <c r="Y93">
        <f>MAX(Q92:Q94)</f>
        <v>0.45</v>
      </c>
      <c r="Z93">
        <f t="shared" si="46"/>
        <v>0</v>
      </c>
    </row>
    <row r="94" spans="1:26" x14ac:dyDescent="0.2">
      <c r="A94" s="7" t="s">
        <v>387</v>
      </c>
      <c r="B94" s="4" t="s">
        <v>1427</v>
      </c>
      <c r="C94" s="4" t="s">
        <v>1432</v>
      </c>
      <c r="D94" s="4">
        <v>2</v>
      </c>
      <c r="E94" s="4">
        <v>1</v>
      </c>
      <c r="F94" s="4">
        <v>0</v>
      </c>
      <c r="G94" s="4">
        <v>0.50714859599999995</v>
      </c>
      <c r="H94" s="4">
        <v>0.43422496300000002</v>
      </c>
      <c r="I94" s="4">
        <v>0.15</v>
      </c>
      <c r="J94" s="4">
        <v>0.35</v>
      </c>
      <c r="K94" s="4">
        <v>0.02</v>
      </c>
      <c r="L94" s="4">
        <v>0.51</v>
      </c>
      <c r="M94" s="4">
        <v>0.21</v>
      </c>
      <c r="N94" s="4">
        <v>0.50700000000000001</v>
      </c>
      <c r="O94" s="4">
        <v>0.64500000000000002</v>
      </c>
      <c r="P94" s="4" t="s">
        <v>40</v>
      </c>
      <c r="Q94" s="4">
        <v>0.21</v>
      </c>
      <c r="R94" s="4">
        <v>4.7370000000000001</v>
      </c>
      <c r="S94" s="4">
        <v>0</v>
      </c>
      <c r="T94" s="8">
        <v>0</v>
      </c>
      <c r="U94">
        <f>MAX(K92:K94)</f>
        <v>0.04</v>
      </c>
      <c r="V94">
        <f t="shared" si="44"/>
        <v>0</v>
      </c>
      <c r="W94">
        <f>MAX(R92:R94)</f>
        <v>4.7370000000000001</v>
      </c>
      <c r="X94" t="str">
        <f t="shared" si="45"/>
        <v>2.4</v>
      </c>
      <c r="Y94">
        <f>MAX(Q92:Q94)</f>
        <v>0.45</v>
      </c>
      <c r="Z94">
        <f t="shared" si="46"/>
        <v>0</v>
      </c>
    </row>
    <row r="95" spans="1:26" x14ac:dyDescent="0.2">
      <c r="A95" s="9" t="s">
        <v>317</v>
      </c>
      <c r="B95" s="5" t="s">
        <v>1424</v>
      </c>
      <c r="C95" s="5" t="s">
        <v>1433</v>
      </c>
      <c r="D95" s="5">
        <v>2</v>
      </c>
      <c r="E95" s="5">
        <v>1</v>
      </c>
      <c r="F95" s="5">
        <v>1</v>
      </c>
      <c r="G95" s="5">
        <v>0.64037341800000003</v>
      </c>
      <c r="H95" s="5">
        <v>0.91961079800000001</v>
      </c>
      <c r="I95" s="5">
        <v>0.75</v>
      </c>
      <c r="J95" s="5">
        <v>0.99</v>
      </c>
      <c r="K95" s="5">
        <v>0.96</v>
      </c>
      <c r="L95" s="5">
        <v>0.44</v>
      </c>
      <c r="M95" s="5">
        <v>0.3</v>
      </c>
      <c r="N95" s="5">
        <v>0.64400000000000002</v>
      </c>
      <c r="O95" s="5">
        <v>0.68200000000000005</v>
      </c>
      <c r="P95" s="5" t="s">
        <v>22</v>
      </c>
      <c r="Q95" s="5">
        <v>0.84</v>
      </c>
      <c r="R95" s="5">
        <v>3.8690000000000002</v>
      </c>
      <c r="S95" s="5">
        <v>1</v>
      </c>
      <c r="T95" s="10">
        <v>1</v>
      </c>
      <c r="U95">
        <f>MAX(K95:K97)</f>
        <v>0.96</v>
      </c>
      <c r="V95" t="str">
        <f t="shared" si="44"/>
        <v>2.2</v>
      </c>
      <c r="W95">
        <f>MAX(R95:R97)</f>
        <v>4.8479999999999999</v>
      </c>
      <c r="X95">
        <f t="shared" si="45"/>
        <v>0</v>
      </c>
      <c r="Y95">
        <f>MAX(Q95:Q97)</f>
        <v>0.84</v>
      </c>
      <c r="Z95" t="str">
        <f t="shared" si="46"/>
        <v>2.2</v>
      </c>
    </row>
    <row r="96" spans="1:26" x14ac:dyDescent="0.2">
      <c r="A96" s="7" t="s">
        <v>350</v>
      </c>
      <c r="B96" s="4" t="s">
        <v>1426</v>
      </c>
      <c r="C96" s="4" t="s">
        <v>1433</v>
      </c>
      <c r="D96" s="4">
        <v>2</v>
      </c>
      <c r="E96" s="4">
        <v>1</v>
      </c>
      <c r="F96" s="4">
        <v>0</v>
      </c>
      <c r="G96" s="4">
        <v>0.38059909800000002</v>
      </c>
      <c r="H96" s="4">
        <v>0.25420042900000001</v>
      </c>
      <c r="I96" s="4">
        <v>0.72</v>
      </c>
      <c r="J96" s="4">
        <v>0.95</v>
      </c>
      <c r="K96" s="4">
        <v>0.77</v>
      </c>
      <c r="L96" s="4">
        <v>0.5</v>
      </c>
      <c r="M96" s="4">
        <v>0.21</v>
      </c>
      <c r="N96" s="4">
        <v>0.57599999999999996</v>
      </c>
      <c r="O96" s="4">
        <v>0.626</v>
      </c>
      <c r="P96" s="4" t="s">
        <v>174</v>
      </c>
      <c r="Q96" s="4">
        <v>0.09</v>
      </c>
      <c r="R96" s="4">
        <v>4.8479999999999999</v>
      </c>
      <c r="S96" s="4">
        <v>0</v>
      </c>
      <c r="T96" s="8">
        <v>0</v>
      </c>
      <c r="U96">
        <f>MAX(K95:K97)</f>
        <v>0.96</v>
      </c>
      <c r="V96">
        <f t="shared" si="44"/>
        <v>0</v>
      </c>
      <c r="W96">
        <f>MAX(R95:R97)</f>
        <v>4.8479999999999999</v>
      </c>
      <c r="X96" t="str">
        <f t="shared" si="45"/>
        <v>2.3</v>
      </c>
      <c r="Y96">
        <f>MAX(Q95:Q97)</f>
        <v>0.84</v>
      </c>
      <c r="Z96">
        <f t="shared" si="46"/>
        <v>0</v>
      </c>
    </row>
    <row r="97" spans="1:26" x14ac:dyDescent="0.2">
      <c r="A97" s="9" t="s">
        <v>389</v>
      </c>
      <c r="B97" s="5" t="s">
        <v>1427</v>
      </c>
      <c r="C97" s="5" t="s">
        <v>1433</v>
      </c>
      <c r="D97" s="5">
        <v>2</v>
      </c>
      <c r="E97" s="5">
        <v>1</v>
      </c>
      <c r="F97" s="5">
        <v>0</v>
      </c>
      <c r="G97" s="5">
        <v>0.45913752600000002</v>
      </c>
      <c r="H97" s="5">
        <v>0.29886731500000002</v>
      </c>
      <c r="I97" s="5">
        <v>0.23</v>
      </c>
      <c r="J97" s="5">
        <v>0.11</v>
      </c>
      <c r="K97" s="5">
        <v>0.26</v>
      </c>
      <c r="L97" s="5">
        <v>0.39</v>
      </c>
      <c r="M97" s="5">
        <v>7.0000000000000007E-2</v>
      </c>
      <c r="N97" s="5">
        <v>0.48799999999999999</v>
      </c>
      <c r="O97" s="5">
        <v>0.58499999999999996</v>
      </c>
      <c r="P97" s="5" t="s">
        <v>64</v>
      </c>
      <c r="Q97" s="5">
        <v>0.04</v>
      </c>
      <c r="R97" s="5">
        <v>4.4550000000000001</v>
      </c>
      <c r="S97" s="5">
        <v>0</v>
      </c>
      <c r="T97" s="10">
        <v>0</v>
      </c>
      <c r="U97">
        <f>MAX(K95:K97)</f>
        <v>0.96</v>
      </c>
      <c r="V97">
        <f t="shared" si="44"/>
        <v>0</v>
      </c>
      <c r="W97">
        <f>MAX(R95:R97)</f>
        <v>4.8479999999999999</v>
      </c>
      <c r="X97">
        <f t="shared" si="45"/>
        <v>0</v>
      </c>
      <c r="Y97">
        <f>MAX(Q95:Q97)</f>
        <v>0.84</v>
      </c>
      <c r="Z97">
        <f t="shared" si="46"/>
        <v>0</v>
      </c>
    </row>
    <row r="98" spans="1:26" x14ac:dyDescent="0.2">
      <c r="A98" s="7" t="s">
        <v>319</v>
      </c>
      <c r="B98" s="4" t="s">
        <v>1424</v>
      </c>
      <c r="C98" s="4" t="s">
        <v>1434</v>
      </c>
      <c r="D98" s="4">
        <v>2</v>
      </c>
      <c r="E98" s="4">
        <v>1</v>
      </c>
      <c r="F98" s="4">
        <v>1</v>
      </c>
      <c r="G98" s="4">
        <v>0.65662724299999997</v>
      </c>
      <c r="H98" s="4">
        <v>0.88731110099999999</v>
      </c>
      <c r="I98" s="4">
        <v>0.97</v>
      </c>
      <c r="J98" s="4">
        <v>1</v>
      </c>
      <c r="K98" s="4">
        <v>0.99</v>
      </c>
      <c r="L98" s="4">
        <v>0.37</v>
      </c>
      <c r="M98" s="4">
        <v>0.15</v>
      </c>
      <c r="N98" s="4">
        <v>0.60499999999999998</v>
      </c>
      <c r="O98" s="4">
        <v>0.63500000000000001</v>
      </c>
      <c r="P98" s="4" t="s">
        <v>22</v>
      </c>
      <c r="Q98" s="4">
        <v>0.84</v>
      </c>
      <c r="R98" s="4">
        <v>4.0609999999999999</v>
      </c>
      <c r="S98" s="4">
        <v>1</v>
      </c>
      <c r="T98" s="8">
        <v>1</v>
      </c>
      <c r="U98">
        <f>MAX(K98:K100)</f>
        <v>0.99</v>
      </c>
      <c r="V98" t="str">
        <f t="shared" si="44"/>
        <v>2.2</v>
      </c>
      <c r="W98">
        <f>MAX(R98:R100)</f>
        <v>4.6360000000000001</v>
      </c>
      <c r="X98">
        <f t="shared" si="45"/>
        <v>0</v>
      </c>
      <c r="Y98">
        <f>MAX(Q98:Q100)</f>
        <v>0.84</v>
      </c>
      <c r="Z98" t="str">
        <f t="shared" si="46"/>
        <v>2.2</v>
      </c>
    </row>
    <row r="99" spans="1:26" x14ac:dyDescent="0.2">
      <c r="A99" s="9" t="s">
        <v>352</v>
      </c>
      <c r="B99" s="5" t="s">
        <v>1426</v>
      </c>
      <c r="C99" s="5" t="s">
        <v>1434</v>
      </c>
      <c r="D99" s="5">
        <v>2</v>
      </c>
      <c r="E99" s="5">
        <v>1</v>
      </c>
      <c r="F99" s="5">
        <v>0</v>
      </c>
      <c r="G99" s="5">
        <v>0.42659802000000002</v>
      </c>
      <c r="H99" s="5">
        <v>0.229188576</v>
      </c>
      <c r="I99" s="5">
        <v>0.18</v>
      </c>
      <c r="J99" s="5">
        <v>0.91</v>
      </c>
      <c r="K99" s="5">
        <v>0.01</v>
      </c>
      <c r="L99" s="5">
        <v>0.44</v>
      </c>
      <c r="M99" s="5">
        <v>0.1</v>
      </c>
      <c r="N99" s="5">
        <v>0.502</v>
      </c>
      <c r="O99" s="5">
        <v>0.58199999999999996</v>
      </c>
      <c r="P99" s="5" t="s">
        <v>174</v>
      </c>
      <c r="Q99" s="5">
        <v>0.09</v>
      </c>
      <c r="R99" s="5">
        <v>4.3540000000000001</v>
      </c>
      <c r="S99" s="5">
        <v>0</v>
      </c>
      <c r="T99" s="10">
        <v>0</v>
      </c>
      <c r="U99">
        <f>MAX(K98:K100)</f>
        <v>0.99</v>
      </c>
      <c r="V99">
        <f t="shared" si="44"/>
        <v>0</v>
      </c>
      <c r="W99">
        <f>MAX(R98:R100)</f>
        <v>4.6360000000000001</v>
      </c>
      <c r="X99">
        <f t="shared" si="45"/>
        <v>0</v>
      </c>
      <c r="Y99">
        <f>MAX(Q98:Q100)</f>
        <v>0.84</v>
      </c>
      <c r="Z99">
        <f t="shared" si="46"/>
        <v>0</v>
      </c>
    </row>
    <row r="100" spans="1:26" x14ac:dyDescent="0.2">
      <c r="A100" s="7" t="s">
        <v>391</v>
      </c>
      <c r="B100" s="4" t="s">
        <v>1427</v>
      </c>
      <c r="C100" s="4" t="s">
        <v>1434</v>
      </c>
      <c r="D100" s="4">
        <v>2</v>
      </c>
      <c r="E100" s="4">
        <v>1</v>
      </c>
      <c r="F100" s="4">
        <v>0</v>
      </c>
      <c r="G100" s="4">
        <v>0.55141595200000004</v>
      </c>
      <c r="H100" s="4">
        <v>0.53955960300000005</v>
      </c>
      <c r="I100" s="4">
        <v>0.49</v>
      </c>
      <c r="J100" s="4">
        <v>0.84</v>
      </c>
      <c r="K100" s="4">
        <v>0.63</v>
      </c>
      <c r="L100" s="4">
        <v>0.39</v>
      </c>
      <c r="M100" s="4">
        <v>7.0000000000000007E-2</v>
      </c>
      <c r="N100" s="4">
        <v>0.45300000000000001</v>
      </c>
      <c r="O100" s="4">
        <v>0.55100000000000005</v>
      </c>
      <c r="P100" s="4" t="s">
        <v>197</v>
      </c>
      <c r="Q100" s="4">
        <v>0.06</v>
      </c>
      <c r="R100" s="4">
        <v>4.6360000000000001</v>
      </c>
      <c r="S100" s="4">
        <v>0</v>
      </c>
      <c r="T100" s="8">
        <v>0</v>
      </c>
      <c r="U100">
        <f>MAX(K98:K100)</f>
        <v>0.99</v>
      </c>
      <c r="V100">
        <f t="shared" si="44"/>
        <v>0</v>
      </c>
      <c r="W100">
        <f>MAX(R98:R100)</f>
        <v>4.6360000000000001</v>
      </c>
      <c r="X100" t="str">
        <f t="shared" si="45"/>
        <v>2.4</v>
      </c>
      <c r="Y100">
        <f>MAX(Q98:Q100)</f>
        <v>0.84</v>
      </c>
      <c r="Z100">
        <f t="shared" si="46"/>
        <v>0</v>
      </c>
    </row>
    <row r="101" spans="1:26" x14ac:dyDescent="0.2">
      <c r="A101" s="9" t="s">
        <v>321</v>
      </c>
      <c r="B101" s="5" t="s">
        <v>1424</v>
      </c>
      <c r="C101" s="5" t="s">
        <v>1435</v>
      </c>
      <c r="D101" s="5">
        <v>2</v>
      </c>
      <c r="E101" s="5">
        <v>0</v>
      </c>
      <c r="F101" s="5">
        <v>0</v>
      </c>
      <c r="G101" s="5">
        <v>0.56005854600000005</v>
      </c>
      <c r="H101" s="5">
        <v>0.68731975599999995</v>
      </c>
      <c r="I101" s="5">
        <v>0.9</v>
      </c>
      <c r="J101" s="5">
        <v>0.52</v>
      </c>
      <c r="K101" s="5">
        <v>0.63</v>
      </c>
      <c r="L101" s="5">
        <v>0.28999999999999998</v>
      </c>
      <c r="M101" s="5">
        <v>0.05</v>
      </c>
      <c r="N101" s="5">
        <v>0.52100000000000002</v>
      </c>
      <c r="O101" s="5">
        <v>0.61399999999999999</v>
      </c>
      <c r="P101" s="5" t="s">
        <v>112</v>
      </c>
      <c r="Q101" s="5">
        <v>0.3</v>
      </c>
      <c r="R101" s="5">
        <v>3.6459999999999999</v>
      </c>
      <c r="S101" s="5">
        <v>0</v>
      </c>
      <c r="T101" s="10">
        <v>0</v>
      </c>
      <c r="U101">
        <f>MAX(K101:K103)</f>
        <v>0.63</v>
      </c>
      <c r="V101" t="str">
        <f t="shared" si="44"/>
        <v>2.2</v>
      </c>
      <c r="W101">
        <f>MAX(R101:R103)</f>
        <v>5.99</v>
      </c>
      <c r="X101">
        <f t="shared" si="45"/>
        <v>0</v>
      </c>
      <c r="Y101">
        <f>MAX(Q101:Q103)</f>
        <v>0.69</v>
      </c>
      <c r="Z101">
        <f t="shared" si="46"/>
        <v>0</v>
      </c>
    </row>
    <row r="102" spans="1:26" x14ac:dyDescent="0.2">
      <c r="A102" s="7" t="s">
        <v>354</v>
      </c>
      <c r="B102" s="4" t="s">
        <v>1426</v>
      </c>
      <c r="C102" s="4" t="s">
        <v>1435</v>
      </c>
      <c r="D102" s="4">
        <v>2</v>
      </c>
      <c r="E102" s="4">
        <v>0</v>
      </c>
      <c r="F102" s="4">
        <v>1</v>
      </c>
      <c r="G102" s="4">
        <v>0.497131404</v>
      </c>
      <c r="H102" s="4">
        <v>0.36841553399999999</v>
      </c>
      <c r="I102" s="4">
        <v>0.96</v>
      </c>
      <c r="J102" s="4">
        <v>1</v>
      </c>
      <c r="K102" s="4">
        <v>0.02</v>
      </c>
      <c r="L102" s="4">
        <v>0.39</v>
      </c>
      <c r="M102" s="4">
        <v>0.05</v>
      </c>
      <c r="N102" s="4">
        <v>0.49199999999999999</v>
      </c>
      <c r="O102" s="4">
        <v>0.63800000000000001</v>
      </c>
      <c r="P102" s="4" t="s">
        <v>190</v>
      </c>
      <c r="Q102" s="4">
        <v>0.69</v>
      </c>
      <c r="R102" s="4">
        <v>5.99</v>
      </c>
      <c r="S102" s="4">
        <v>1</v>
      </c>
      <c r="T102" s="8">
        <v>0</v>
      </c>
      <c r="U102">
        <f>MAX(K101:K103)</f>
        <v>0.63</v>
      </c>
      <c r="V102">
        <f t="shared" si="44"/>
        <v>0</v>
      </c>
      <c r="W102">
        <f>MAX(R101:R103)</f>
        <v>5.99</v>
      </c>
      <c r="X102" t="str">
        <f t="shared" si="45"/>
        <v>2.3</v>
      </c>
      <c r="Y102">
        <f>MAX(Q101:Q103)</f>
        <v>0.69</v>
      </c>
      <c r="Z102" t="str">
        <f t="shared" si="46"/>
        <v>2.3</v>
      </c>
    </row>
    <row r="103" spans="1:26" x14ac:dyDescent="0.2">
      <c r="A103" s="9" t="s">
        <v>392</v>
      </c>
      <c r="B103" s="5" t="s">
        <v>1427</v>
      </c>
      <c r="C103" s="5" t="s">
        <v>1435</v>
      </c>
      <c r="D103" s="5">
        <v>2</v>
      </c>
      <c r="E103" s="5">
        <v>0</v>
      </c>
      <c r="F103" s="5">
        <v>0</v>
      </c>
      <c r="G103" s="5">
        <v>0.457000876</v>
      </c>
      <c r="H103" s="5">
        <v>0.29577818500000003</v>
      </c>
      <c r="I103" s="5">
        <v>0.54</v>
      </c>
      <c r="J103" s="5">
        <v>0.03</v>
      </c>
      <c r="K103" s="5">
        <v>0.16</v>
      </c>
      <c r="L103" s="5">
        <v>0.32</v>
      </c>
      <c r="M103" s="5">
        <v>0.03</v>
      </c>
      <c r="N103" s="5">
        <v>0.44800000000000001</v>
      </c>
      <c r="O103" s="5">
        <v>0.59299999999999997</v>
      </c>
      <c r="P103" s="5" t="s">
        <v>72</v>
      </c>
      <c r="Q103" s="5">
        <v>0.06</v>
      </c>
      <c r="R103" s="5">
        <v>4.6669999999999998</v>
      </c>
      <c r="S103" s="5">
        <v>0</v>
      </c>
      <c r="T103" s="10">
        <v>0</v>
      </c>
      <c r="U103">
        <f>MAX(K101:K103)</f>
        <v>0.63</v>
      </c>
      <c r="V103">
        <f t="shared" si="44"/>
        <v>0</v>
      </c>
      <c r="W103">
        <f>MAX(R101:R103)</f>
        <v>5.99</v>
      </c>
      <c r="X103">
        <f t="shared" si="45"/>
        <v>0</v>
      </c>
      <c r="Y103">
        <f>MAX(Q101:Q103)</f>
        <v>0.69</v>
      </c>
      <c r="Z103">
        <f t="shared" si="46"/>
        <v>0</v>
      </c>
    </row>
    <row r="104" spans="1:26" x14ac:dyDescent="0.2">
      <c r="A104" s="7" t="s">
        <v>322</v>
      </c>
      <c r="B104" s="4" t="s">
        <v>1424</v>
      </c>
      <c r="C104" s="4" t="s">
        <v>1436</v>
      </c>
      <c r="D104" s="4">
        <v>2</v>
      </c>
      <c r="E104" s="4">
        <v>0</v>
      </c>
      <c r="F104" s="4">
        <v>0</v>
      </c>
      <c r="G104" s="4">
        <v>0.71808504399999995</v>
      </c>
      <c r="H104" s="4">
        <v>0.92477405099999999</v>
      </c>
      <c r="I104" s="4">
        <v>0.05</v>
      </c>
      <c r="J104" s="4">
        <v>0.93</v>
      </c>
      <c r="K104" s="4">
        <v>0.08</v>
      </c>
      <c r="L104" s="4">
        <v>0.49</v>
      </c>
      <c r="M104" s="4">
        <v>0.05</v>
      </c>
      <c r="N104" s="4">
        <v>0.65200000000000002</v>
      </c>
      <c r="O104" s="4">
        <v>0.69199999999999995</v>
      </c>
      <c r="P104" s="4" t="s">
        <v>323</v>
      </c>
      <c r="Q104" s="4">
        <v>0.25</v>
      </c>
      <c r="R104" s="4">
        <v>3.657</v>
      </c>
      <c r="S104" s="4">
        <v>0</v>
      </c>
      <c r="T104" s="8">
        <v>0</v>
      </c>
      <c r="U104">
        <f>MAX(K104:K106)</f>
        <v>0.99</v>
      </c>
      <c r="V104">
        <f t="shared" si="44"/>
        <v>0</v>
      </c>
      <c r="W104">
        <f>MAX(R104:R106)</f>
        <v>6</v>
      </c>
      <c r="X104">
        <f t="shared" si="45"/>
        <v>0</v>
      </c>
      <c r="Y104">
        <f>MAX(Q104:Q106)</f>
        <v>0.97</v>
      </c>
      <c r="Z104">
        <f t="shared" si="46"/>
        <v>0</v>
      </c>
    </row>
    <row r="105" spans="1:26" x14ac:dyDescent="0.2">
      <c r="A105" s="9" t="s">
        <v>356</v>
      </c>
      <c r="B105" s="5" t="s">
        <v>1426</v>
      </c>
      <c r="C105" s="5" t="s">
        <v>1436</v>
      </c>
      <c r="D105" s="5">
        <v>2</v>
      </c>
      <c r="E105" s="5">
        <v>0</v>
      </c>
      <c r="F105" s="5">
        <v>1</v>
      </c>
      <c r="G105" s="5">
        <v>0.47844885799999998</v>
      </c>
      <c r="H105" s="5">
        <v>0.412692279</v>
      </c>
      <c r="I105" s="5">
        <v>0.96</v>
      </c>
      <c r="J105" s="5">
        <v>1</v>
      </c>
      <c r="K105" s="5">
        <v>0.64</v>
      </c>
      <c r="L105" s="5">
        <v>0.7</v>
      </c>
      <c r="M105" s="5">
        <v>0.39</v>
      </c>
      <c r="N105" s="5">
        <v>0.66700000000000004</v>
      </c>
      <c r="O105" s="5">
        <v>0.76900000000000002</v>
      </c>
      <c r="P105" s="5" t="s">
        <v>357</v>
      </c>
      <c r="Q105" s="5">
        <v>0.97</v>
      </c>
      <c r="R105" s="5">
        <v>6</v>
      </c>
      <c r="S105" s="5">
        <v>1</v>
      </c>
      <c r="T105" s="10">
        <v>1</v>
      </c>
      <c r="U105">
        <f>MAX(K104:K106)</f>
        <v>0.99</v>
      </c>
      <c r="V105">
        <f t="shared" si="44"/>
        <v>0</v>
      </c>
      <c r="W105">
        <f>MAX(R104:R106)</f>
        <v>6</v>
      </c>
      <c r="X105" t="str">
        <f t="shared" si="45"/>
        <v>2.3</v>
      </c>
      <c r="Y105">
        <f>MAX(Q104:Q106)</f>
        <v>0.97</v>
      </c>
      <c r="Z105" t="str">
        <f t="shared" si="46"/>
        <v>2.3</v>
      </c>
    </row>
    <row r="106" spans="1:26" x14ac:dyDescent="0.2">
      <c r="A106" s="7" t="s">
        <v>394</v>
      </c>
      <c r="B106" s="4" t="s">
        <v>1427</v>
      </c>
      <c r="C106" s="4" t="s">
        <v>1436</v>
      </c>
      <c r="D106" s="4">
        <v>2</v>
      </c>
      <c r="E106" s="4">
        <v>0</v>
      </c>
      <c r="F106" s="4">
        <v>0</v>
      </c>
      <c r="G106" s="4">
        <v>0.57574032100000005</v>
      </c>
      <c r="H106" s="4">
        <v>0.53644430600000004</v>
      </c>
      <c r="I106" s="4">
        <v>0.72</v>
      </c>
      <c r="J106" s="4">
        <v>1</v>
      </c>
      <c r="K106" s="4">
        <v>0.99</v>
      </c>
      <c r="L106" s="4">
        <v>0.55000000000000004</v>
      </c>
      <c r="M106" s="4">
        <v>0.15</v>
      </c>
      <c r="N106" s="4">
        <v>0.627</v>
      </c>
      <c r="O106" s="4">
        <v>0.69499999999999995</v>
      </c>
      <c r="P106" s="4" t="s">
        <v>174</v>
      </c>
      <c r="Q106" s="4">
        <v>0.09</v>
      </c>
      <c r="R106" s="4">
        <v>4.1210000000000004</v>
      </c>
      <c r="S106" s="4">
        <v>0</v>
      </c>
      <c r="T106" s="8">
        <v>0</v>
      </c>
      <c r="U106">
        <f>MAX(K104:K106)</f>
        <v>0.99</v>
      </c>
      <c r="V106" t="str">
        <f t="shared" si="44"/>
        <v>2.4</v>
      </c>
      <c r="W106">
        <f>MAX(R104:R106)</f>
        <v>6</v>
      </c>
      <c r="X106">
        <f t="shared" si="45"/>
        <v>0</v>
      </c>
      <c r="Y106">
        <f>MAX(Q104:Q106)</f>
        <v>0.97</v>
      </c>
      <c r="Z106">
        <f t="shared" si="46"/>
        <v>0</v>
      </c>
    </row>
    <row r="107" spans="1:26" x14ac:dyDescent="0.2">
      <c r="A107" s="9" t="s">
        <v>325</v>
      </c>
      <c r="B107" s="5" t="s">
        <v>1424</v>
      </c>
      <c r="C107" s="5" t="s">
        <v>1437</v>
      </c>
      <c r="D107" s="5">
        <v>2</v>
      </c>
      <c r="E107" s="5">
        <v>0</v>
      </c>
      <c r="F107" s="5">
        <v>0</v>
      </c>
      <c r="G107" s="5">
        <v>0.65928868900000004</v>
      </c>
      <c r="H107" s="5">
        <v>0.79677170500000005</v>
      </c>
      <c r="I107" s="5">
        <v>0.44</v>
      </c>
      <c r="J107" s="5">
        <v>0.4</v>
      </c>
      <c r="K107" s="5">
        <v>0.08</v>
      </c>
      <c r="L107" s="5">
        <v>0.35</v>
      </c>
      <c r="M107" s="5">
        <v>0.06</v>
      </c>
      <c r="N107" s="5">
        <v>0.57099999999999995</v>
      </c>
      <c r="O107" s="5">
        <v>0.63400000000000001</v>
      </c>
      <c r="P107" s="5" t="s">
        <v>165</v>
      </c>
      <c r="Q107" s="5">
        <v>0</v>
      </c>
      <c r="R107" s="5">
        <v>3.8889999999999998</v>
      </c>
      <c r="S107" s="5">
        <v>0</v>
      </c>
      <c r="T107" s="10">
        <v>0</v>
      </c>
      <c r="U107">
        <f>MAX(K107:K109)</f>
        <v>0.12</v>
      </c>
      <c r="V107">
        <f t="shared" si="44"/>
        <v>0</v>
      </c>
      <c r="W107">
        <f>MAX(R107:R109)</f>
        <v>5.7069999999999999</v>
      </c>
      <c r="X107">
        <f t="shared" si="45"/>
        <v>0</v>
      </c>
      <c r="Y107">
        <f>MAX(Q107:Q109)</f>
        <v>0.63</v>
      </c>
      <c r="Z107">
        <f t="shared" si="46"/>
        <v>0</v>
      </c>
    </row>
    <row r="108" spans="1:26" x14ac:dyDescent="0.2">
      <c r="A108" s="7" t="s">
        <v>359</v>
      </c>
      <c r="B108" s="4" t="s">
        <v>1426</v>
      </c>
      <c r="C108" s="4" t="s">
        <v>1437</v>
      </c>
      <c r="D108" s="4">
        <v>2</v>
      </c>
      <c r="E108" s="4">
        <v>0</v>
      </c>
      <c r="F108" s="4">
        <v>1</v>
      </c>
      <c r="G108" s="4">
        <v>0.411621399</v>
      </c>
      <c r="H108" s="4">
        <v>0.236587301</v>
      </c>
      <c r="I108" s="4">
        <v>0.98</v>
      </c>
      <c r="J108" s="4">
        <v>1</v>
      </c>
      <c r="K108" s="4">
        <v>0.12</v>
      </c>
      <c r="L108" s="4">
        <v>0.47</v>
      </c>
      <c r="M108" s="4">
        <v>7.0000000000000007E-2</v>
      </c>
      <c r="N108" s="4">
        <v>0.55700000000000005</v>
      </c>
      <c r="O108" s="4">
        <v>0.66900000000000004</v>
      </c>
      <c r="P108" s="4" t="s">
        <v>360</v>
      </c>
      <c r="Q108" s="4">
        <v>0.63</v>
      </c>
      <c r="R108" s="4">
        <v>5.7069999999999999</v>
      </c>
      <c r="S108" s="4">
        <v>1</v>
      </c>
      <c r="T108" s="8">
        <v>0</v>
      </c>
      <c r="U108">
        <f>MAX(K107:K109)</f>
        <v>0.12</v>
      </c>
      <c r="V108" t="str">
        <f t="shared" si="44"/>
        <v>2.3</v>
      </c>
      <c r="W108">
        <f>MAX(R107:R109)</f>
        <v>5.7069999999999999</v>
      </c>
      <c r="X108" t="str">
        <f t="shared" si="45"/>
        <v>2.3</v>
      </c>
      <c r="Y108">
        <f>MAX(Q107:Q109)</f>
        <v>0.63</v>
      </c>
      <c r="Z108" t="str">
        <f t="shared" si="46"/>
        <v>2.3</v>
      </c>
    </row>
    <row r="109" spans="1:26" x14ac:dyDescent="0.2">
      <c r="A109" s="9" t="s">
        <v>396</v>
      </c>
      <c r="B109" s="5" t="s">
        <v>1427</v>
      </c>
      <c r="C109" s="5" t="s">
        <v>1437</v>
      </c>
      <c r="D109" s="5">
        <v>2</v>
      </c>
      <c r="E109" s="5">
        <v>0</v>
      </c>
      <c r="F109" s="5">
        <v>0</v>
      </c>
      <c r="G109" s="5">
        <v>0.45016223500000002</v>
      </c>
      <c r="H109" s="5">
        <v>0.28635650899999998</v>
      </c>
      <c r="I109" s="5">
        <v>0.66</v>
      </c>
      <c r="J109" s="5">
        <v>0.82</v>
      </c>
      <c r="K109" s="5">
        <v>0.08</v>
      </c>
      <c r="L109" s="5">
        <v>0.4</v>
      </c>
      <c r="M109" s="5">
        <v>0.08</v>
      </c>
      <c r="N109" s="5">
        <v>0.52800000000000002</v>
      </c>
      <c r="O109" s="5">
        <v>0.59799999999999998</v>
      </c>
      <c r="P109" s="5" t="s">
        <v>165</v>
      </c>
      <c r="Q109" s="5">
        <v>0</v>
      </c>
      <c r="R109" s="5">
        <v>4.3840000000000003</v>
      </c>
      <c r="S109" s="5">
        <v>0</v>
      </c>
      <c r="T109" s="10">
        <v>0</v>
      </c>
      <c r="U109">
        <f>MAX(K107:K109)</f>
        <v>0.12</v>
      </c>
      <c r="V109">
        <f t="shared" si="44"/>
        <v>0</v>
      </c>
      <c r="W109">
        <f>MAX(R107:R109)</f>
        <v>5.7069999999999999</v>
      </c>
      <c r="X109">
        <f t="shared" si="45"/>
        <v>0</v>
      </c>
      <c r="Y109">
        <f>MAX(Q107:Q109)</f>
        <v>0.63</v>
      </c>
      <c r="Z109">
        <f t="shared" si="46"/>
        <v>0</v>
      </c>
    </row>
    <row r="110" spans="1:26" x14ac:dyDescent="0.2">
      <c r="A110" s="7" t="s">
        <v>326</v>
      </c>
      <c r="B110" s="4" t="s">
        <v>1424</v>
      </c>
      <c r="C110" s="4" t="s">
        <v>1438</v>
      </c>
      <c r="D110" s="4">
        <v>2</v>
      </c>
      <c r="E110" s="4">
        <v>0</v>
      </c>
      <c r="F110" s="4">
        <v>0</v>
      </c>
      <c r="G110" s="4">
        <v>0.587399593</v>
      </c>
      <c r="H110" s="4">
        <v>0.67092174299999996</v>
      </c>
      <c r="I110" s="4">
        <v>0.27</v>
      </c>
      <c r="J110" s="4">
        <v>0.79</v>
      </c>
      <c r="K110" s="4">
        <v>0.04</v>
      </c>
      <c r="L110" s="4">
        <v>0.32</v>
      </c>
      <c r="M110" s="4">
        <v>0.06</v>
      </c>
      <c r="N110" s="4">
        <v>0.54500000000000004</v>
      </c>
      <c r="O110" s="4">
        <v>0.67400000000000004</v>
      </c>
      <c r="P110" s="4" t="s">
        <v>112</v>
      </c>
      <c r="Q110" s="4">
        <v>0.3</v>
      </c>
      <c r="R110" s="4">
        <v>3.2629999999999999</v>
      </c>
      <c r="S110" s="4">
        <v>0</v>
      </c>
      <c r="T110" s="8">
        <v>0</v>
      </c>
      <c r="U110">
        <f>MAX(K110:K112)</f>
        <v>0.99</v>
      </c>
      <c r="V110">
        <f t="shared" si="44"/>
        <v>0</v>
      </c>
      <c r="W110">
        <f>MAX(R110:R112)</f>
        <v>6.141</v>
      </c>
      <c r="X110">
        <f t="shared" si="45"/>
        <v>0</v>
      </c>
      <c r="Y110">
        <f>MAX(Q110:Q112)</f>
        <v>0.37</v>
      </c>
      <c r="Z110">
        <f t="shared" si="46"/>
        <v>0</v>
      </c>
    </row>
    <row r="111" spans="1:26" x14ac:dyDescent="0.2">
      <c r="A111" s="9" t="s">
        <v>362</v>
      </c>
      <c r="B111" s="5" t="s">
        <v>1426</v>
      </c>
      <c r="C111" s="5" t="s">
        <v>1438</v>
      </c>
      <c r="D111" s="5">
        <v>2</v>
      </c>
      <c r="E111" s="5">
        <v>0</v>
      </c>
      <c r="F111" s="5">
        <v>1</v>
      </c>
      <c r="G111" s="5">
        <v>0.50931036399999996</v>
      </c>
      <c r="H111" s="5">
        <v>0.43966290400000002</v>
      </c>
      <c r="I111" s="5">
        <v>0.99</v>
      </c>
      <c r="J111" s="5">
        <v>1</v>
      </c>
      <c r="K111" s="5">
        <v>0.99</v>
      </c>
      <c r="L111" s="5">
        <v>0.47</v>
      </c>
      <c r="M111" s="5">
        <v>0.19</v>
      </c>
      <c r="N111" s="5">
        <v>0.61899999999999999</v>
      </c>
      <c r="O111" s="5">
        <v>0.70599999999999996</v>
      </c>
      <c r="P111" s="5" t="s">
        <v>363</v>
      </c>
      <c r="Q111" s="5">
        <v>0.37</v>
      </c>
      <c r="R111" s="5">
        <v>6.141</v>
      </c>
      <c r="S111" s="5">
        <v>0</v>
      </c>
      <c r="T111" s="10">
        <v>0</v>
      </c>
      <c r="U111">
        <f>MAX(K110:K112)</f>
        <v>0.99</v>
      </c>
      <c r="V111" t="str">
        <f t="shared" si="44"/>
        <v>2.3</v>
      </c>
      <c r="W111">
        <f>MAX(R110:R112)</f>
        <v>6.141</v>
      </c>
      <c r="X111" t="str">
        <f t="shared" si="45"/>
        <v>2.3</v>
      </c>
      <c r="Y111">
        <f>MAX(Q110:Q112)</f>
        <v>0.37</v>
      </c>
      <c r="Z111" t="str">
        <f t="shared" si="46"/>
        <v>2.3</v>
      </c>
    </row>
    <row r="112" spans="1:26" x14ac:dyDescent="0.2">
      <c r="A112" s="7" t="s">
        <v>398</v>
      </c>
      <c r="B112" s="4" t="s">
        <v>1427</v>
      </c>
      <c r="C112" s="4" t="s">
        <v>1438</v>
      </c>
      <c r="D112" s="4">
        <v>2</v>
      </c>
      <c r="E112" s="4">
        <v>0</v>
      </c>
      <c r="F112" s="4">
        <v>0</v>
      </c>
      <c r="G112" s="4">
        <v>0.457327072</v>
      </c>
      <c r="H112" s="4">
        <v>0.30155786899999998</v>
      </c>
      <c r="I112" s="4">
        <v>0.74</v>
      </c>
      <c r="J112" s="4">
        <v>0.81</v>
      </c>
      <c r="K112" s="4">
        <v>0.55000000000000004</v>
      </c>
      <c r="L112" s="4">
        <v>0.35</v>
      </c>
      <c r="M112" s="4">
        <v>0.04</v>
      </c>
      <c r="N112" s="4">
        <v>0.45</v>
      </c>
      <c r="O112" s="4">
        <v>0.629</v>
      </c>
      <c r="P112" s="4" t="s">
        <v>282</v>
      </c>
      <c r="Q112" s="4">
        <v>0.14000000000000001</v>
      </c>
      <c r="R112" s="4">
        <v>4.96</v>
      </c>
      <c r="S112" s="4">
        <v>0</v>
      </c>
      <c r="T112" s="8">
        <v>0</v>
      </c>
      <c r="U112">
        <f>MAX(K110:K112)</f>
        <v>0.99</v>
      </c>
      <c r="V112">
        <f t="shared" si="44"/>
        <v>0</v>
      </c>
      <c r="W112">
        <f>MAX(R110:R112)</f>
        <v>6.141</v>
      </c>
      <c r="X112">
        <f t="shared" si="45"/>
        <v>0</v>
      </c>
      <c r="Y112">
        <f>MAX(Q110:Q112)</f>
        <v>0.37</v>
      </c>
      <c r="Z112">
        <f t="shared" si="46"/>
        <v>0</v>
      </c>
    </row>
    <row r="113" spans="1:26" x14ac:dyDescent="0.2">
      <c r="A113" s="9" t="s">
        <v>328</v>
      </c>
      <c r="B113" s="5" t="s">
        <v>1424</v>
      </c>
      <c r="C113" s="5" t="s">
        <v>1439</v>
      </c>
      <c r="D113" s="5">
        <v>2</v>
      </c>
      <c r="E113" s="5">
        <v>0</v>
      </c>
      <c r="F113" s="5">
        <v>0</v>
      </c>
      <c r="G113" s="5">
        <v>0.69419020799999998</v>
      </c>
      <c r="H113" s="5">
        <v>0.87347322699999996</v>
      </c>
      <c r="I113" s="5">
        <v>0.99</v>
      </c>
      <c r="J113" s="5">
        <v>1</v>
      </c>
      <c r="K113" s="5">
        <v>0.87</v>
      </c>
      <c r="L113" s="5">
        <v>0.47</v>
      </c>
      <c r="M113" s="5">
        <v>0.13</v>
      </c>
      <c r="N113" s="5">
        <v>0.69199999999999995</v>
      </c>
      <c r="O113" s="5">
        <v>0.65600000000000003</v>
      </c>
      <c r="P113" s="5" t="s">
        <v>226</v>
      </c>
      <c r="Q113" s="5">
        <v>0.13</v>
      </c>
      <c r="R113" s="5">
        <v>3.899</v>
      </c>
      <c r="S113" s="5">
        <v>0</v>
      </c>
      <c r="T113" s="10">
        <v>0</v>
      </c>
      <c r="U113">
        <f>MAX(K113:K115)</f>
        <v>0.87</v>
      </c>
      <c r="V113" t="str">
        <f t="shared" si="44"/>
        <v>2.2</v>
      </c>
      <c r="W113">
        <f>MAX(R113:R115)</f>
        <v>5.2320000000000002</v>
      </c>
      <c r="X113">
        <f t="shared" si="45"/>
        <v>0</v>
      </c>
      <c r="Y113">
        <f>MAX(Q113:Q115)</f>
        <v>0.71</v>
      </c>
      <c r="Z113">
        <f t="shared" si="46"/>
        <v>0</v>
      </c>
    </row>
    <row r="114" spans="1:26" x14ac:dyDescent="0.2">
      <c r="A114" s="7" t="s">
        <v>365</v>
      </c>
      <c r="B114" s="4" t="s">
        <v>1426</v>
      </c>
      <c r="C114" s="4" t="s">
        <v>1439</v>
      </c>
      <c r="D114" s="4">
        <v>2</v>
      </c>
      <c r="E114" s="4">
        <v>0</v>
      </c>
      <c r="F114" s="4">
        <v>1</v>
      </c>
      <c r="G114" s="4">
        <v>0.53956952899999999</v>
      </c>
      <c r="H114" s="4">
        <v>0.54430186700000005</v>
      </c>
      <c r="I114" s="4">
        <v>0.95</v>
      </c>
      <c r="J114" s="4">
        <v>1</v>
      </c>
      <c r="K114" s="4">
        <v>0.01</v>
      </c>
      <c r="L114" s="4">
        <v>0.57999999999999996</v>
      </c>
      <c r="M114" s="4">
        <v>0.1</v>
      </c>
      <c r="N114" s="4">
        <v>0.65200000000000002</v>
      </c>
      <c r="O114" s="4">
        <v>0.60299999999999998</v>
      </c>
      <c r="P114" s="4" t="s">
        <v>366</v>
      </c>
      <c r="Q114" s="4">
        <v>0.71</v>
      </c>
      <c r="R114" s="4">
        <v>5.2320000000000002</v>
      </c>
      <c r="S114" s="4">
        <v>1</v>
      </c>
      <c r="T114" s="8">
        <v>1</v>
      </c>
      <c r="U114">
        <f>MAX(K113:K115)</f>
        <v>0.87</v>
      </c>
      <c r="V114">
        <f t="shared" si="44"/>
        <v>0</v>
      </c>
      <c r="W114">
        <f>MAX(R113:R115)</f>
        <v>5.2320000000000002</v>
      </c>
      <c r="X114" t="str">
        <f t="shared" si="45"/>
        <v>2.3</v>
      </c>
      <c r="Y114">
        <f>MAX(Q113:Q115)</f>
        <v>0.71</v>
      </c>
      <c r="Z114" t="str">
        <f t="shared" si="46"/>
        <v>2.3</v>
      </c>
    </row>
    <row r="115" spans="1:26" x14ac:dyDescent="0.2">
      <c r="A115" s="9" t="s">
        <v>400</v>
      </c>
      <c r="B115" s="5" t="s">
        <v>1427</v>
      </c>
      <c r="C115" s="5" t="s">
        <v>1439</v>
      </c>
      <c r="D115" s="5">
        <v>2</v>
      </c>
      <c r="E115" s="5">
        <v>0</v>
      </c>
      <c r="F115" s="5">
        <v>0</v>
      </c>
      <c r="G115" s="5">
        <v>0.58887039200000002</v>
      </c>
      <c r="H115" s="5">
        <v>0.59307354700000003</v>
      </c>
      <c r="I115" s="5">
        <v>0.25</v>
      </c>
      <c r="J115" s="5">
        <v>0.04</v>
      </c>
      <c r="K115" s="5">
        <v>0.25</v>
      </c>
      <c r="L115" s="5">
        <v>0.5</v>
      </c>
      <c r="M115" s="5">
        <v>0.06</v>
      </c>
      <c r="N115" s="5">
        <v>0.58399999999999996</v>
      </c>
      <c r="O115" s="5">
        <v>0.56599999999999995</v>
      </c>
      <c r="P115" s="5" t="s">
        <v>62</v>
      </c>
      <c r="Q115" s="5">
        <v>7.0000000000000007E-2</v>
      </c>
      <c r="R115" s="5">
        <v>3.4140000000000001</v>
      </c>
      <c r="S115" s="5">
        <v>0</v>
      </c>
      <c r="T115" s="10">
        <v>0</v>
      </c>
      <c r="U115">
        <f>MAX(K113:K115)</f>
        <v>0.87</v>
      </c>
      <c r="V115">
        <f t="shared" si="44"/>
        <v>0</v>
      </c>
      <c r="W115">
        <f>MAX(R113:R115)</f>
        <v>5.2320000000000002</v>
      </c>
      <c r="X115">
        <f t="shared" si="45"/>
        <v>0</v>
      </c>
      <c r="Y115">
        <f>MAX(Q113:Q115)</f>
        <v>0.71</v>
      </c>
      <c r="Z115">
        <f t="shared" si="46"/>
        <v>0</v>
      </c>
    </row>
    <row r="116" spans="1:26" x14ac:dyDescent="0.2">
      <c r="A116" s="7" t="s">
        <v>330</v>
      </c>
      <c r="B116" s="4" t="s">
        <v>1424</v>
      </c>
      <c r="C116" s="4" t="s">
        <v>1440</v>
      </c>
      <c r="D116" s="4">
        <v>2</v>
      </c>
      <c r="E116" s="4">
        <v>1</v>
      </c>
      <c r="F116" s="4">
        <v>0</v>
      </c>
      <c r="G116" s="4">
        <v>0.68017821300000003</v>
      </c>
      <c r="H116" s="4">
        <v>0.89902210199999999</v>
      </c>
      <c r="I116" s="4">
        <v>0.7</v>
      </c>
      <c r="J116" s="4">
        <v>1</v>
      </c>
      <c r="K116" s="4">
        <v>0.98</v>
      </c>
      <c r="L116" s="4">
        <v>0.5</v>
      </c>
      <c r="M116" s="4">
        <v>0.12</v>
      </c>
      <c r="N116" s="4">
        <v>0.63200000000000001</v>
      </c>
      <c r="O116" s="4">
        <v>0.78700000000000003</v>
      </c>
      <c r="P116" s="4" t="s">
        <v>161</v>
      </c>
      <c r="Q116" s="4">
        <v>0.03</v>
      </c>
      <c r="R116" s="4">
        <v>5.9290000000000003</v>
      </c>
      <c r="S116" s="4">
        <v>0</v>
      </c>
      <c r="T116" s="8">
        <v>0</v>
      </c>
      <c r="U116">
        <f>MAX(K116:K118)</f>
        <v>0.98</v>
      </c>
      <c r="V116" t="str">
        <f t="shared" si="44"/>
        <v>2.2</v>
      </c>
      <c r="W116">
        <f>MAX(R116:R118)</f>
        <v>5.9290000000000003</v>
      </c>
      <c r="X116" t="str">
        <f t="shared" si="45"/>
        <v>2.2</v>
      </c>
      <c r="Y116">
        <f>MAX(Q116:Q118)</f>
        <v>0.83</v>
      </c>
      <c r="Z116">
        <f t="shared" si="46"/>
        <v>0</v>
      </c>
    </row>
    <row r="117" spans="1:26" x14ac:dyDescent="0.2">
      <c r="A117" s="9" t="s">
        <v>368</v>
      </c>
      <c r="B117" s="5" t="s">
        <v>1426</v>
      </c>
      <c r="C117" s="5" t="s">
        <v>1440</v>
      </c>
      <c r="D117" s="5">
        <v>2</v>
      </c>
      <c r="E117" s="5">
        <v>1</v>
      </c>
      <c r="F117" s="5">
        <v>0</v>
      </c>
      <c r="G117" s="5">
        <v>0.38151417500000001</v>
      </c>
      <c r="H117" s="5">
        <v>0.29727828499999998</v>
      </c>
      <c r="I117" s="5">
        <v>0.56999999999999995</v>
      </c>
      <c r="J117" s="5">
        <v>0.81</v>
      </c>
      <c r="K117" s="5">
        <v>0</v>
      </c>
      <c r="L117" s="5">
        <v>0.56000000000000005</v>
      </c>
      <c r="M117" s="5">
        <v>7.0000000000000007E-2</v>
      </c>
      <c r="N117" s="5">
        <v>0.57499999999999996</v>
      </c>
      <c r="O117" s="5">
        <v>0.73099999999999998</v>
      </c>
      <c r="P117" s="5" t="s">
        <v>57</v>
      </c>
      <c r="Q117" s="5">
        <v>0.02</v>
      </c>
      <c r="R117" s="5">
        <v>3.778</v>
      </c>
      <c r="S117" s="5">
        <v>0</v>
      </c>
      <c r="T117" s="10">
        <v>0</v>
      </c>
      <c r="U117">
        <f>MAX(K116:K118)</f>
        <v>0.98</v>
      </c>
      <c r="V117">
        <f t="shared" si="44"/>
        <v>0</v>
      </c>
      <c r="W117">
        <f>MAX(R116:R118)</f>
        <v>5.9290000000000003</v>
      </c>
      <c r="X117">
        <f t="shared" si="45"/>
        <v>0</v>
      </c>
      <c r="Y117">
        <f>MAX(Q116:Q118)</f>
        <v>0.83</v>
      </c>
      <c r="Z117">
        <f t="shared" si="46"/>
        <v>0</v>
      </c>
    </row>
    <row r="118" spans="1:26" x14ac:dyDescent="0.2">
      <c r="A118" s="7" t="s">
        <v>402</v>
      </c>
      <c r="B118" s="4" t="s">
        <v>1427</v>
      </c>
      <c r="C118" s="4" t="s">
        <v>1440</v>
      </c>
      <c r="D118" s="4">
        <v>2</v>
      </c>
      <c r="E118" s="4">
        <v>1</v>
      </c>
      <c r="F118" s="4">
        <v>1</v>
      </c>
      <c r="G118" s="4">
        <v>0.54981318099999998</v>
      </c>
      <c r="H118" s="4">
        <v>0.52186512900000004</v>
      </c>
      <c r="I118" s="4">
        <v>0.81</v>
      </c>
      <c r="J118" s="4">
        <v>0.99</v>
      </c>
      <c r="K118" s="4">
        <v>0.22</v>
      </c>
      <c r="L118" s="4">
        <v>0.53</v>
      </c>
      <c r="M118" s="4">
        <v>0.1</v>
      </c>
      <c r="N118" s="4">
        <v>0.505</v>
      </c>
      <c r="O118" s="4">
        <v>0.68600000000000005</v>
      </c>
      <c r="P118" s="4" t="s">
        <v>403</v>
      </c>
      <c r="Q118" s="4">
        <v>0.83</v>
      </c>
      <c r="R118" s="4">
        <v>3.1720000000000002</v>
      </c>
      <c r="S118" s="4">
        <v>1</v>
      </c>
      <c r="T118" s="8">
        <v>1</v>
      </c>
      <c r="U118">
        <f>MAX(K116:K118)</f>
        <v>0.98</v>
      </c>
      <c r="V118">
        <f t="shared" si="44"/>
        <v>0</v>
      </c>
      <c r="W118">
        <f>MAX(R116:R118)</f>
        <v>5.9290000000000003</v>
      </c>
      <c r="X118">
        <f t="shared" si="45"/>
        <v>0</v>
      </c>
      <c r="Y118">
        <f>MAX(Q116:Q118)</f>
        <v>0.83</v>
      </c>
      <c r="Z118" t="str">
        <f t="shared" si="46"/>
        <v>2.4</v>
      </c>
    </row>
    <row r="119" spans="1:26" x14ac:dyDescent="0.2">
      <c r="A119" s="9" t="s">
        <v>332</v>
      </c>
      <c r="B119" s="5" t="s">
        <v>1424</v>
      </c>
      <c r="C119" s="5" t="s">
        <v>1441</v>
      </c>
      <c r="D119" s="5">
        <v>2</v>
      </c>
      <c r="E119" s="5">
        <v>1</v>
      </c>
      <c r="F119" s="5">
        <v>0</v>
      </c>
      <c r="G119" s="5">
        <v>0.63641493599999999</v>
      </c>
      <c r="H119" s="5">
        <v>0.78667056599999996</v>
      </c>
      <c r="I119" s="5">
        <v>0.57999999999999996</v>
      </c>
      <c r="J119" s="5">
        <v>1</v>
      </c>
      <c r="K119" s="5">
        <v>0.68</v>
      </c>
      <c r="L119" s="5">
        <v>0.46</v>
      </c>
      <c r="M119" s="5">
        <v>0.08</v>
      </c>
      <c r="N119" s="5">
        <v>0.57299999999999995</v>
      </c>
      <c r="O119" s="5">
        <v>0.72499999999999998</v>
      </c>
      <c r="P119" s="5" t="s">
        <v>66</v>
      </c>
      <c r="Q119" s="5">
        <v>0.13</v>
      </c>
      <c r="R119" s="5">
        <v>5.6459999999999999</v>
      </c>
      <c r="S119" s="5">
        <v>0</v>
      </c>
      <c r="T119" s="10">
        <v>0</v>
      </c>
      <c r="U119">
        <f>MAX(K119:K121)</f>
        <v>0.68</v>
      </c>
      <c r="V119" t="str">
        <f t="shared" si="44"/>
        <v>2.2</v>
      </c>
      <c r="W119">
        <f>MAX(R119:R121)</f>
        <v>5.6459999999999999</v>
      </c>
      <c r="X119" t="str">
        <f t="shared" si="45"/>
        <v>2.2</v>
      </c>
      <c r="Y119">
        <f>MAX(Q119:Q121)</f>
        <v>0.82</v>
      </c>
      <c r="Z119">
        <f t="shared" si="46"/>
        <v>0</v>
      </c>
    </row>
    <row r="120" spans="1:26" x14ac:dyDescent="0.2">
      <c r="A120" s="7" t="s">
        <v>370</v>
      </c>
      <c r="B120" s="4" t="s">
        <v>1426</v>
      </c>
      <c r="C120" s="4" t="s">
        <v>1441</v>
      </c>
      <c r="D120" s="4">
        <v>2</v>
      </c>
      <c r="E120" s="4">
        <v>1</v>
      </c>
      <c r="F120" s="4">
        <v>0</v>
      </c>
      <c r="G120" s="4">
        <v>0.420409274</v>
      </c>
      <c r="H120" s="4">
        <v>0.361600488</v>
      </c>
      <c r="I120" s="4">
        <v>0.54</v>
      </c>
      <c r="J120" s="4">
        <v>0</v>
      </c>
      <c r="K120" s="4">
        <v>0.01</v>
      </c>
      <c r="L120" s="4">
        <v>0.59</v>
      </c>
      <c r="M120" s="4">
        <v>0.23</v>
      </c>
      <c r="N120" s="4">
        <v>0.628</v>
      </c>
      <c r="O120" s="4">
        <v>0.71099999999999997</v>
      </c>
      <c r="P120" s="4" t="s">
        <v>172</v>
      </c>
      <c r="Q120" s="4">
        <v>0.04</v>
      </c>
      <c r="R120" s="4">
        <v>4.556</v>
      </c>
      <c r="S120" s="4">
        <v>0</v>
      </c>
      <c r="T120" s="8">
        <v>0</v>
      </c>
      <c r="U120">
        <f>MAX(K119:K121)</f>
        <v>0.68</v>
      </c>
      <c r="V120">
        <f t="shared" si="44"/>
        <v>0</v>
      </c>
      <c r="W120">
        <f>MAX(R119:R121)</f>
        <v>5.6459999999999999</v>
      </c>
      <c r="X120">
        <f t="shared" si="45"/>
        <v>0</v>
      </c>
      <c r="Y120">
        <f>MAX(Q119:Q121)</f>
        <v>0.82</v>
      </c>
      <c r="Z120">
        <f t="shared" si="46"/>
        <v>0</v>
      </c>
    </row>
    <row r="121" spans="1:26" x14ac:dyDescent="0.2">
      <c r="A121" s="9" t="s">
        <v>404</v>
      </c>
      <c r="B121" s="5" t="s">
        <v>1427</v>
      </c>
      <c r="C121" s="5" t="s">
        <v>1441</v>
      </c>
      <c r="D121" s="5">
        <v>2</v>
      </c>
      <c r="E121" s="5">
        <v>1</v>
      </c>
      <c r="F121" s="5">
        <v>1</v>
      </c>
      <c r="G121" s="5">
        <v>0.54209486799999995</v>
      </c>
      <c r="H121" s="5">
        <v>0.46439528499999999</v>
      </c>
      <c r="I121" s="5">
        <v>0.31</v>
      </c>
      <c r="J121" s="5">
        <v>0.42</v>
      </c>
      <c r="K121" s="5">
        <v>0.48</v>
      </c>
      <c r="L121" s="5">
        <v>0.5</v>
      </c>
      <c r="M121" s="5">
        <v>0.14000000000000001</v>
      </c>
      <c r="N121" s="5">
        <v>0.57299999999999995</v>
      </c>
      <c r="O121" s="5">
        <v>0.65500000000000003</v>
      </c>
      <c r="P121" s="5" t="s">
        <v>405</v>
      </c>
      <c r="Q121" s="5">
        <v>0.82</v>
      </c>
      <c r="R121" s="5">
        <v>3.3940000000000001</v>
      </c>
      <c r="S121" s="5">
        <v>1</v>
      </c>
      <c r="T121" s="10">
        <v>1</v>
      </c>
      <c r="U121">
        <f>MAX(K119:K121)</f>
        <v>0.68</v>
      </c>
      <c r="V121">
        <f t="shared" si="44"/>
        <v>0</v>
      </c>
      <c r="W121">
        <f>MAX(R119:R121)</f>
        <v>5.6459999999999999</v>
      </c>
      <c r="X121">
        <f t="shared" si="45"/>
        <v>0</v>
      </c>
      <c r="Y121">
        <f>MAX(Q119:Q121)</f>
        <v>0.82</v>
      </c>
      <c r="Z121" t="str">
        <f t="shared" si="46"/>
        <v>2.4</v>
      </c>
    </row>
    <row r="122" spans="1:26" x14ac:dyDescent="0.2">
      <c r="A122" s="7" t="s">
        <v>334</v>
      </c>
      <c r="B122" s="4" t="s">
        <v>1424</v>
      </c>
      <c r="C122" s="4" t="s">
        <v>1442</v>
      </c>
      <c r="D122" s="4">
        <v>2</v>
      </c>
      <c r="E122" s="4">
        <v>1</v>
      </c>
      <c r="F122" s="4">
        <v>0</v>
      </c>
      <c r="G122" s="4">
        <v>0.69223072299999999</v>
      </c>
      <c r="H122" s="4">
        <v>0.88427484000000001</v>
      </c>
      <c r="I122" s="4">
        <v>0.92</v>
      </c>
      <c r="J122" s="4">
        <v>1</v>
      </c>
      <c r="K122" s="4">
        <v>0.44</v>
      </c>
      <c r="L122" s="4">
        <v>0.48</v>
      </c>
      <c r="M122" s="4">
        <v>0.13</v>
      </c>
      <c r="N122" s="4">
        <v>0.65400000000000003</v>
      </c>
      <c r="O122" s="4">
        <v>0.72499999999999998</v>
      </c>
      <c r="P122" s="4" t="s">
        <v>165</v>
      </c>
      <c r="Q122" s="4">
        <v>0</v>
      </c>
      <c r="R122" s="4">
        <v>5.8179999999999996</v>
      </c>
      <c r="S122" s="4">
        <v>0</v>
      </c>
      <c r="T122" s="8">
        <v>0</v>
      </c>
      <c r="U122">
        <f>MAX(K122:K124)</f>
        <v>0.93</v>
      </c>
      <c r="V122">
        <f t="shared" si="44"/>
        <v>0</v>
      </c>
      <c r="W122">
        <f>MAX(R122:R124)</f>
        <v>5.8179999999999996</v>
      </c>
      <c r="X122" t="str">
        <f t="shared" si="45"/>
        <v>2.2</v>
      </c>
      <c r="Y122">
        <f>MAX(Q122:Q124)</f>
        <v>0.94</v>
      </c>
      <c r="Z122">
        <f t="shared" si="46"/>
        <v>0</v>
      </c>
    </row>
    <row r="123" spans="1:26" x14ac:dyDescent="0.2">
      <c r="A123" s="9" t="s">
        <v>372</v>
      </c>
      <c r="B123" s="5" t="s">
        <v>1426</v>
      </c>
      <c r="C123" s="5" t="s">
        <v>1442</v>
      </c>
      <c r="D123" s="5">
        <v>2</v>
      </c>
      <c r="E123" s="5">
        <v>1</v>
      </c>
      <c r="F123" s="5">
        <v>0</v>
      </c>
      <c r="G123" s="5">
        <v>0.400571868</v>
      </c>
      <c r="H123" s="5">
        <v>0.26905712500000001</v>
      </c>
      <c r="I123" s="5">
        <v>0.66</v>
      </c>
      <c r="J123" s="5">
        <v>0.02</v>
      </c>
      <c r="K123" s="5">
        <v>0</v>
      </c>
      <c r="L123" s="5">
        <v>0.55000000000000004</v>
      </c>
      <c r="M123" s="5">
        <v>0.08</v>
      </c>
      <c r="N123" s="5">
        <v>0.58099999999999996</v>
      </c>
      <c r="O123" s="5">
        <v>0.69499999999999995</v>
      </c>
      <c r="P123" s="5" t="s">
        <v>118</v>
      </c>
      <c r="Q123" s="5">
        <v>0.08</v>
      </c>
      <c r="R123" s="5">
        <v>4.202</v>
      </c>
      <c r="S123" s="5">
        <v>0</v>
      </c>
      <c r="T123" s="10">
        <v>0</v>
      </c>
      <c r="U123">
        <f>MAX(K122:K124)</f>
        <v>0.93</v>
      </c>
      <c r="V123">
        <f t="shared" si="44"/>
        <v>0</v>
      </c>
      <c r="W123">
        <f>MAX(R122:R124)</f>
        <v>5.8179999999999996</v>
      </c>
      <c r="X123">
        <f t="shared" si="45"/>
        <v>0</v>
      </c>
      <c r="Y123">
        <f>MAX(Q122:Q124)</f>
        <v>0.94</v>
      </c>
      <c r="Z123">
        <f t="shared" si="46"/>
        <v>0</v>
      </c>
    </row>
    <row r="124" spans="1:26" x14ac:dyDescent="0.2">
      <c r="A124" s="7" t="s">
        <v>407</v>
      </c>
      <c r="B124" s="4" t="s">
        <v>1427</v>
      </c>
      <c r="C124" s="4" t="s">
        <v>1442</v>
      </c>
      <c r="D124" s="4">
        <v>2</v>
      </c>
      <c r="E124" s="4">
        <v>1</v>
      </c>
      <c r="F124" s="4">
        <v>1</v>
      </c>
      <c r="G124" s="4">
        <v>0.54112347400000005</v>
      </c>
      <c r="H124" s="4">
        <v>0.53704571700000003</v>
      </c>
      <c r="I124" s="4">
        <v>0.93</v>
      </c>
      <c r="J124" s="4">
        <v>0.99</v>
      </c>
      <c r="K124" s="4">
        <v>0.93</v>
      </c>
      <c r="L124" s="4">
        <v>0.52</v>
      </c>
      <c r="M124" s="4">
        <v>0.1</v>
      </c>
      <c r="N124" s="4">
        <v>0.52</v>
      </c>
      <c r="O124" s="4">
        <v>0.63800000000000001</v>
      </c>
      <c r="P124" s="4" t="s">
        <v>408</v>
      </c>
      <c r="Q124" s="4">
        <v>0.94</v>
      </c>
      <c r="R124" s="4">
        <v>3.2629999999999999</v>
      </c>
      <c r="S124" s="4">
        <v>1</v>
      </c>
      <c r="T124" s="8">
        <v>1</v>
      </c>
      <c r="U124">
        <f>MAX(K122:K124)</f>
        <v>0.93</v>
      </c>
      <c r="V124" t="str">
        <f t="shared" si="44"/>
        <v>2.4</v>
      </c>
      <c r="W124">
        <f>MAX(R122:R124)</f>
        <v>5.8179999999999996</v>
      </c>
      <c r="X124">
        <f t="shared" si="45"/>
        <v>0</v>
      </c>
      <c r="Y124">
        <f>MAX(Q122:Q124)</f>
        <v>0.94</v>
      </c>
      <c r="Z124" t="str">
        <f t="shared" si="46"/>
        <v>2.4</v>
      </c>
    </row>
    <row r="125" spans="1:26" x14ac:dyDescent="0.2">
      <c r="A125" s="9" t="s">
        <v>336</v>
      </c>
      <c r="B125" s="5" t="s">
        <v>1424</v>
      </c>
      <c r="C125" s="5" t="s">
        <v>1443</v>
      </c>
      <c r="D125" s="5">
        <v>2</v>
      </c>
      <c r="E125" s="5">
        <v>1</v>
      </c>
      <c r="F125" s="5">
        <v>0</v>
      </c>
      <c r="G125" s="5">
        <v>0.66039783600000002</v>
      </c>
      <c r="H125" s="5">
        <v>0.86704731000000002</v>
      </c>
      <c r="I125" s="5">
        <v>0.98</v>
      </c>
      <c r="J125" s="5">
        <v>1</v>
      </c>
      <c r="K125" s="5">
        <v>0.56000000000000005</v>
      </c>
      <c r="L125" s="5">
        <v>0.45</v>
      </c>
      <c r="M125" s="5">
        <v>0.09</v>
      </c>
      <c r="N125" s="5">
        <v>0.58899999999999997</v>
      </c>
      <c r="O125" s="5">
        <v>0.73499999999999999</v>
      </c>
      <c r="P125" s="5" t="s">
        <v>49</v>
      </c>
      <c r="Q125" s="5">
        <v>0.15</v>
      </c>
      <c r="R125" s="5">
        <v>5.4240000000000004</v>
      </c>
      <c r="S125" s="5">
        <v>0</v>
      </c>
      <c r="T125" s="10">
        <v>0</v>
      </c>
      <c r="U125">
        <f>MAX(K125:K127)</f>
        <v>0.98</v>
      </c>
      <c r="V125">
        <f t="shared" si="44"/>
        <v>0</v>
      </c>
      <c r="W125">
        <f>MAX(R125:R127)</f>
        <v>5.4240000000000004</v>
      </c>
      <c r="X125" t="str">
        <f t="shared" si="45"/>
        <v>2.2</v>
      </c>
      <c r="Y125">
        <f>MAX(Q125:Q127)</f>
        <v>0.87</v>
      </c>
      <c r="Z125">
        <f t="shared" si="46"/>
        <v>0</v>
      </c>
    </row>
    <row r="126" spans="1:26" x14ac:dyDescent="0.2">
      <c r="A126" s="7" t="s">
        <v>374</v>
      </c>
      <c r="B126" s="4" t="s">
        <v>1426</v>
      </c>
      <c r="C126" s="4" t="s">
        <v>1443</v>
      </c>
      <c r="D126" s="4">
        <v>2</v>
      </c>
      <c r="E126" s="4">
        <v>1</v>
      </c>
      <c r="F126" s="4">
        <v>0</v>
      </c>
      <c r="G126" s="4">
        <v>0.50877299899999995</v>
      </c>
      <c r="H126" s="4">
        <v>0.440324724</v>
      </c>
      <c r="I126" s="4">
        <v>0.7</v>
      </c>
      <c r="J126" s="4">
        <v>0.28000000000000003</v>
      </c>
      <c r="K126" s="4">
        <v>0</v>
      </c>
      <c r="L126" s="4">
        <v>0.57999999999999996</v>
      </c>
      <c r="M126" s="4">
        <v>0.06</v>
      </c>
      <c r="N126" s="4">
        <v>0.57399999999999995</v>
      </c>
      <c r="O126" s="4">
        <v>0.68700000000000006</v>
      </c>
      <c r="P126" s="4" t="s">
        <v>270</v>
      </c>
      <c r="Q126" s="4">
        <v>0.2</v>
      </c>
      <c r="R126" s="4">
        <v>4.5350000000000001</v>
      </c>
      <c r="S126" s="4">
        <v>0</v>
      </c>
      <c r="T126" s="8">
        <v>0</v>
      </c>
      <c r="U126">
        <f>MAX(K125:K127)</f>
        <v>0.98</v>
      </c>
      <c r="V126">
        <f t="shared" si="44"/>
        <v>0</v>
      </c>
      <c r="W126">
        <f>MAX(R125:R127)</f>
        <v>5.4240000000000004</v>
      </c>
      <c r="X126">
        <f t="shared" si="45"/>
        <v>0</v>
      </c>
      <c r="Y126">
        <f>MAX(Q125:Q127)</f>
        <v>0.87</v>
      </c>
      <c r="Z126">
        <f t="shared" si="46"/>
        <v>0</v>
      </c>
    </row>
    <row r="127" spans="1:26" x14ac:dyDescent="0.2">
      <c r="A127" s="9" t="s">
        <v>409</v>
      </c>
      <c r="B127" s="5" t="s">
        <v>1427</v>
      </c>
      <c r="C127" s="5" t="s">
        <v>1443</v>
      </c>
      <c r="D127" s="5">
        <v>2</v>
      </c>
      <c r="E127" s="5">
        <v>1</v>
      </c>
      <c r="F127" s="5">
        <v>1</v>
      </c>
      <c r="G127" s="5">
        <v>0.57135685300000005</v>
      </c>
      <c r="H127" s="5">
        <v>0.51011192800000005</v>
      </c>
      <c r="I127" s="5">
        <v>0.81</v>
      </c>
      <c r="J127" s="5">
        <v>0.99</v>
      </c>
      <c r="K127" s="5">
        <v>0.98</v>
      </c>
      <c r="L127" s="5">
        <v>0.49</v>
      </c>
      <c r="M127" s="5">
        <v>0.05</v>
      </c>
      <c r="N127" s="5">
        <v>0.53100000000000003</v>
      </c>
      <c r="O127" s="5">
        <v>0.67</v>
      </c>
      <c r="P127" s="5" t="s">
        <v>410</v>
      </c>
      <c r="Q127" s="5">
        <v>0.87</v>
      </c>
      <c r="R127" s="5">
        <v>3.222</v>
      </c>
      <c r="S127" s="5">
        <v>1</v>
      </c>
      <c r="T127" s="10">
        <v>1</v>
      </c>
      <c r="U127">
        <f>MAX(K125:K127)</f>
        <v>0.98</v>
      </c>
      <c r="V127" t="str">
        <f t="shared" si="44"/>
        <v>2.4</v>
      </c>
      <c r="W127">
        <f>MAX(R125:R127)</f>
        <v>5.4240000000000004</v>
      </c>
      <c r="X127">
        <f t="shared" si="45"/>
        <v>0</v>
      </c>
      <c r="Y127">
        <f>MAX(Q125:Q127)</f>
        <v>0.87</v>
      </c>
      <c r="Z127" t="str">
        <f t="shared" si="46"/>
        <v>2.4</v>
      </c>
    </row>
    <row r="128" spans="1:26" x14ac:dyDescent="0.2">
      <c r="A128" s="7" t="s">
        <v>411</v>
      </c>
      <c r="B128" s="4" t="s">
        <v>1444</v>
      </c>
      <c r="C128" s="4" t="s">
        <v>1445</v>
      </c>
      <c r="D128" s="4">
        <v>3</v>
      </c>
      <c r="E128" s="4">
        <v>0</v>
      </c>
      <c r="F128" s="4">
        <v>1</v>
      </c>
      <c r="G128" s="4">
        <v>0.58455289200000005</v>
      </c>
      <c r="H128" s="4">
        <v>0.808999896</v>
      </c>
      <c r="I128" s="4">
        <v>0.99</v>
      </c>
      <c r="J128" s="4">
        <v>1</v>
      </c>
      <c r="K128" s="4">
        <v>1</v>
      </c>
      <c r="L128" s="4">
        <v>0.55000000000000004</v>
      </c>
      <c r="M128" s="4">
        <v>0.31</v>
      </c>
      <c r="N128" s="4">
        <v>0.751</v>
      </c>
      <c r="O128" s="4">
        <v>0.63200000000000001</v>
      </c>
      <c r="P128" s="4" t="s">
        <v>412</v>
      </c>
      <c r="Q128" s="4">
        <v>0.51</v>
      </c>
      <c r="R128" s="4">
        <v>6.5350000000000001</v>
      </c>
      <c r="S128" s="4">
        <v>0</v>
      </c>
      <c r="T128" s="8">
        <v>0</v>
      </c>
      <c r="U128">
        <f>MAX(K128:K130)</f>
        <v>1</v>
      </c>
      <c r="V128" t="str">
        <f t="shared" si="44"/>
        <v>3.1</v>
      </c>
      <c r="W128">
        <f>MAX(R128:R130)</f>
        <v>6.5350000000000001</v>
      </c>
      <c r="X128" t="str">
        <f t="shared" si="45"/>
        <v>3.1</v>
      </c>
      <c r="Y128">
        <f>MAX(Q128:Q130)</f>
        <v>0.51</v>
      </c>
      <c r="Z128" t="str">
        <f t="shared" si="46"/>
        <v>3.1</v>
      </c>
    </row>
    <row r="129" spans="1:26" x14ac:dyDescent="0.2">
      <c r="A129" s="9" t="s">
        <v>451</v>
      </c>
      <c r="B129" s="5" t="s">
        <v>1446</v>
      </c>
      <c r="C129" s="5" t="s">
        <v>1445</v>
      </c>
      <c r="D129" s="5">
        <v>3</v>
      </c>
      <c r="E129" s="5">
        <v>0</v>
      </c>
      <c r="F129" s="5">
        <v>0</v>
      </c>
      <c r="G129" s="5">
        <v>0.60110636399999995</v>
      </c>
      <c r="H129" s="5">
        <v>0.67817109799999997</v>
      </c>
      <c r="I129" s="5">
        <v>0.98</v>
      </c>
      <c r="J129" s="5">
        <v>0.88</v>
      </c>
      <c r="K129" s="5">
        <v>1</v>
      </c>
      <c r="L129" s="5">
        <v>0.56000000000000005</v>
      </c>
      <c r="M129" s="5">
        <v>0.32</v>
      </c>
      <c r="N129" s="5">
        <v>0.75600000000000001</v>
      </c>
      <c r="O129" s="5">
        <v>0.61899999999999999</v>
      </c>
      <c r="P129" s="5" t="s">
        <v>165</v>
      </c>
      <c r="Q129" s="5">
        <v>0</v>
      </c>
      <c r="R129" s="5">
        <v>2.198</v>
      </c>
      <c r="S129" s="5">
        <v>0</v>
      </c>
      <c r="T129" s="10">
        <v>0</v>
      </c>
      <c r="U129">
        <f>MAX(K128:K130)</f>
        <v>1</v>
      </c>
      <c r="V129" t="str">
        <f t="shared" si="44"/>
        <v>3.2</v>
      </c>
      <c r="W129">
        <f>MAX(R128:R130)</f>
        <v>6.5350000000000001</v>
      </c>
      <c r="X129">
        <f t="shared" si="45"/>
        <v>0</v>
      </c>
      <c r="Y129">
        <f>MAX(Q128:Q130)</f>
        <v>0.51</v>
      </c>
      <c r="Z129">
        <f t="shared" si="46"/>
        <v>0</v>
      </c>
    </row>
    <row r="130" spans="1:26" x14ac:dyDescent="0.2">
      <c r="A130" s="7" t="s">
        <v>492</v>
      </c>
      <c r="B130" s="4" t="s">
        <v>1447</v>
      </c>
      <c r="C130" s="4" t="s">
        <v>1445</v>
      </c>
      <c r="D130" s="4">
        <v>3</v>
      </c>
      <c r="E130" s="4">
        <v>0</v>
      </c>
      <c r="F130" s="4">
        <v>0</v>
      </c>
      <c r="G130" s="4">
        <v>0.52473512</v>
      </c>
      <c r="H130" s="4">
        <v>0.64683425400000005</v>
      </c>
      <c r="I130" s="4">
        <v>0.33</v>
      </c>
      <c r="J130" s="4">
        <v>0</v>
      </c>
      <c r="K130" s="4">
        <v>0.83</v>
      </c>
      <c r="L130" s="4">
        <v>0.59</v>
      </c>
      <c r="M130" s="4">
        <v>0.31</v>
      </c>
      <c r="N130" s="4">
        <v>0.65100000000000002</v>
      </c>
      <c r="O130" s="4">
        <v>0.57899999999999996</v>
      </c>
      <c r="P130" s="4" t="s">
        <v>60</v>
      </c>
      <c r="Q130" s="4">
        <v>0.09</v>
      </c>
      <c r="R130" s="4">
        <v>2.1579999999999999</v>
      </c>
      <c r="S130" s="4">
        <v>0</v>
      </c>
      <c r="T130" s="8">
        <v>0</v>
      </c>
      <c r="U130">
        <f>MAX(K128:K130)</f>
        <v>1</v>
      </c>
      <c r="V130">
        <f t="shared" si="44"/>
        <v>0</v>
      </c>
      <c r="W130">
        <f>MAX(R128:R130)</f>
        <v>6.5350000000000001</v>
      </c>
      <c r="X130">
        <f t="shared" si="45"/>
        <v>0</v>
      </c>
      <c r="Y130">
        <f>MAX(Q128:Q130)</f>
        <v>0.51</v>
      </c>
      <c r="Z130">
        <f t="shared" si="46"/>
        <v>0</v>
      </c>
    </row>
    <row r="131" spans="1:26" x14ac:dyDescent="0.2">
      <c r="A131" s="9" t="s">
        <v>413</v>
      </c>
      <c r="B131" s="5" t="s">
        <v>1444</v>
      </c>
      <c r="C131" s="5" t="s">
        <v>1448</v>
      </c>
      <c r="D131" s="5">
        <v>3</v>
      </c>
      <c r="E131" s="5">
        <v>0</v>
      </c>
      <c r="F131" s="5">
        <v>1</v>
      </c>
      <c r="G131" s="5">
        <v>0.53500150700000004</v>
      </c>
      <c r="H131" s="5">
        <v>0.56122374500000005</v>
      </c>
      <c r="I131" s="5">
        <v>0.99</v>
      </c>
      <c r="J131" s="5">
        <v>1</v>
      </c>
      <c r="K131" s="5">
        <v>1</v>
      </c>
      <c r="L131" s="5">
        <v>0.59</v>
      </c>
      <c r="M131" s="5">
        <v>0.18</v>
      </c>
      <c r="N131" s="5">
        <v>0.70599999999999996</v>
      </c>
      <c r="O131" s="5">
        <v>0.72899999999999998</v>
      </c>
      <c r="P131" s="5" t="s">
        <v>192</v>
      </c>
      <c r="Q131" s="5">
        <v>0.81</v>
      </c>
      <c r="R131" s="5">
        <v>5.4550000000000001</v>
      </c>
      <c r="S131" s="5">
        <v>1</v>
      </c>
      <c r="T131" s="10">
        <v>1</v>
      </c>
      <c r="U131">
        <f>MAX(K131:K133)</f>
        <v>1</v>
      </c>
      <c r="V131" t="str">
        <f t="shared" si="44"/>
        <v>3.1</v>
      </c>
      <c r="W131">
        <f>MAX(R131:R133)</f>
        <v>5.4550000000000001</v>
      </c>
      <c r="X131" t="str">
        <f t="shared" si="45"/>
        <v>3.1</v>
      </c>
      <c r="Y131">
        <f>MAX(Q131:Q133)</f>
        <v>0.81</v>
      </c>
      <c r="Z131" t="str">
        <f t="shared" si="46"/>
        <v>3.1</v>
      </c>
    </row>
    <row r="132" spans="1:26" x14ac:dyDescent="0.2">
      <c r="A132" s="7" t="s">
        <v>453</v>
      </c>
      <c r="B132" s="4" t="s">
        <v>1446</v>
      </c>
      <c r="C132" s="4" t="s">
        <v>1448</v>
      </c>
      <c r="D132" s="4">
        <v>3</v>
      </c>
      <c r="E132" s="4">
        <v>0</v>
      </c>
      <c r="F132" s="4">
        <v>0</v>
      </c>
      <c r="G132" s="4">
        <v>0.481408381</v>
      </c>
      <c r="H132" s="4">
        <v>0.52998435499999996</v>
      </c>
      <c r="I132" s="4">
        <v>0.9</v>
      </c>
      <c r="J132" s="4">
        <v>0.23</v>
      </c>
      <c r="K132" s="4">
        <v>0.75</v>
      </c>
      <c r="L132" s="4">
        <v>0.6</v>
      </c>
      <c r="M132" s="4">
        <v>0.17</v>
      </c>
      <c r="N132" s="4">
        <v>0.71199999999999997</v>
      </c>
      <c r="O132" s="4">
        <v>0.70699999999999996</v>
      </c>
      <c r="P132" s="4" t="s">
        <v>70</v>
      </c>
      <c r="Q132" s="4">
        <v>0.11</v>
      </c>
      <c r="R132" s="4">
        <v>2.851</v>
      </c>
      <c r="S132" s="4">
        <v>0</v>
      </c>
      <c r="T132" s="8">
        <v>0</v>
      </c>
      <c r="U132">
        <f>MAX(K131:K133)</f>
        <v>1</v>
      </c>
      <c r="V132">
        <f t="shared" si="44"/>
        <v>0</v>
      </c>
      <c r="W132">
        <f>MAX(R131:R133)</f>
        <v>5.4550000000000001</v>
      </c>
      <c r="X132">
        <f t="shared" si="45"/>
        <v>0</v>
      </c>
      <c r="Y132">
        <f>MAX(Q131:Q133)</f>
        <v>0.81</v>
      </c>
      <c r="Z132">
        <f t="shared" si="46"/>
        <v>0</v>
      </c>
    </row>
    <row r="133" spans="1:26" x14ac:dyDescent="0.2">
      <c r="A133" s="9" t="s">
        <v>494</v>
      </c>
      <c r="B133" s="5" t="s">
        <v>1447</v>
      </c>
      <c r="C133" s="5" t="s">
        <v>1448</v>
      </c>
      <c r="D133" s="5">
        <v>3</v>
      </c>
      <c r="E133" s="5">
        <v>0</v>
      </c>
      <c r="F133" s="5">
        <v>0</v>
      </c>
      <c r="G133" s="5">
        <v>0.47256195400000001</v>
      </c>
      <c r="H133" s="5">
        <v>0.24299496400000001</v>
      </c>
      <c r="I133" s="5">
        <v>0.02</v>
      </c>
      <c r="J133" s="5">
        <v>0</v>
      </c>
      <c r="K133" s="5">
        <v>0</v>
      </c>
      <c r="L133" s="5">
        <v>0.64</v>
      </c>
      <c r="M133" s="5">
        <v>0.15</v>
      </c>
      <c r="N133" s="5">
        <v>0.61699999999999999</v>
      </c>
      <c r="O133" s="5">
        <v>0.65200000000000002</v>
      </c>
      <c r="P133" s="5" t="s">
        <v>215</v>
      </c>
      <c r="Q133" s="5">
        <v>0.02</v>
      </c>
      <c r="R133" s="5">
        <v>1.772</v>
      </c>
      <c r="S133" s="5">
        <v>0</v>
      </c>
      <c r="T133" s="10">
        <v>0</v>
      </c>
      <c r="U133">
        <f>MAX(K131:K133)</f>
        <v>1</v>
      </c>
      <c r="V133">
        <f t="shared" si="44"/>
        <v>0</v>
      </c>
      <c r="W133">
        <f>MAX(R131:R133)</f>
        <v>5.4550000000000001</v>
      </c>
      <c r="X133">
        <f t="shared" si="45"/>
        <v>0</v>
      </c>
      <c r="Y133">
        <f>MAX(Q131:Q133)</f>
        <v>0.81</v>
      </c>
      <c r="Z133">
        <f t="shared" si="46"/>
        <v>0</v>
      </c>
    </row>
    <row r="134" spans="1:26" x14ac:dyDescent="0.2">
      <c r="A134" s="7" t="s">
        <v>415</v>
      </c>
      <c r="B134" s="4" t="s">
        <v>1444</v>
      </c>
      <c r="C134" s="4" t="s">
        <v>1449</v>
      </c>
      <c r="D134" s="4">
        <v>3</v>
      </c>
      <c r="E134" s="4">
        <v>0</v>
      </c>
      <c r="F134" s="4">
        <v>1</v>
      </c>
      <c r="G134" s="4">
        <v>0.55840635199999999</v>
      </c>
      <c r="H134" s="4">
        <v>0.32052615299999998</v>
      </c>
      <c r="I134" s="4">
        <v>0.99</v>
      </c>
      <c r="J134" s="4">
        <v>0.92</v>
      </c>
      <c r="K134" s="4">
        <v>1</v>
      </c>
      <c r="L134" s="4">
        <v>0.52</v>
      </c>
      <c r="M134" s="4">
        <v>0.14000000000000001</v>
      </c>
      <c r="N134" s="4">
        <v>0.68600000000000005</v>
      </c>
      <c r="O134" s="4">
        <v>0.627</v>
      </c>
      <c r="P134" s="4" t="s">
        <v>416</v>
      </c>
      <c r="Q134" s="4">
        <v>0.91</v>
      </c>
      <c r="R134" s="4">
        <v>5.7519999999999998</v>
      </c>
      <c r="S134" s="4">
        <v>1</v>
      </c>
      <c r="T134" s="8">
        <v>1</v>
      </c>
      <c r="U134">
        <f>MAX(K134:K136)</f>
        <v>1</v>
      </c>
      <c r="V134" t="str">
        <f t="shared" si="44"/>
        <v>3.1</v>
      </c>
      <c r="W134">
        <f>MAX(R134:R136)</f>
        <v>5.7519999999999998</v>
      </c>
      <c r="X134" t="str">
        <f t="shared" si="45"/>
        <v>3.1</v>
      </c>
      <c r="Y134">
        <f>MAX(Q134:Q136)</f>
        <v>0.91</v>
      </c>
      <c r="Z134" t="str">
        <f t="shared" si="46"/>
        <v>3.1</v>
      </c>
    </row>
    <row r="135" spans="1:26" x14ac:dyDescent="0.2">
      <c r="A135" s="9" t="s">
        <v>455</v>
      </c>
      <c r="B135" s="5" t="s">
        <v>1446</v>
      </c>
      <c r="C135" s="5" t="s">
        <v>1449</v>
      </c>
      <c r="D135" s="5">
        <v>3</v>
      </c>
      <c r="E135" s="5">
        <v>0</v>
      </c>
      <c r="F135" s="5">
        <v>0</v>
      </c>
      <c r="G135" s="5">
        <v>0.53654788600000003</v>
      </c>
      <c r="H135" s="5">
        <v>0.35683256400000002</v>
      </c>
      <c r="I135" s="5">
        <v>0.84</v>
      </c>
      <c r="J135" s="5">
        <v>0.02</v>
      </c>
      <c r="K135" s="5">
        <v>0.96</v>
      </c>
      <c r="L135" s="5">
        <v>0.53</v>
      </c>
      <c r="M135" s="5">
        <v>0.12</v>
      </c>
      <c r="N135" s="5">
        <v>0.69799999999999995</v>
      </c>
      <c r="O135" s="5">
        <v>0.629</v>
      </c>
      <c r="P135" s="5" t="s">
        <v>165</v>
      </c>
      <c r="Q135" s="5">
        <v>0</v>
      </c>
      <c r="R135" s="5">
        <v>2.6829999999999998</v>
      </c>
      <c r="S135" s="5">
        <v>0</v>
      </c>
      <c r="T135" s="10">
        <v>0</v>
      </c>
      <c r="U135">
        <f>MAX(K134:K136)</f>
        <v>1</v>
      </c>
      <c r="V135">
        <f t="shared" si="44"/>
        <v>0</v>
      </c>
      <c r="W135">
        <f>MAX(R134:R136)</f>
        <v>5.7519999999999998</v>
      </c>
      <c r="X135">
        <f t="shared" si="45"/>
        <v>0</v>
      </c>
      <c r="Y135">
        <f>MAX(Q134:Q136)</f>
        <v>0.91</v>
      </c>
      <c r="Z135">
        <f t="shared" si="46"/>
        <v>0</v>
      </c>
    </row>
    <row r="136" spans="1:26" x14ac:dyDescent="0.2">
      <c r="A136" s="7" t="s">
        <v>496</v>
      </c>
      <c r="B136" s="4" t="s">
        <v>1447</v>
      </c>
      <c r="C136" s="4" t="s">
        <v>1449</v>
      </c>
      <c r="D136" s="4">
        <v>3</v>
      </c>
      <c r="E136" s="4">
        <v>0</v>
      </c>
      <c r="F136" s="4">
        <v>0</v>
      </c>
      <c r="G136" s="4">
        <v>0.493134725</v>
      </c>
      <c r="H136" s="4">
        <v>0.31238803300000001</v>
      </c>
      <c r="I136" s="4">
        <v>0.03</v>
      </c>
      <c r="J136" s="4">
        <v>0</v>
      </c>
      <c r="K136" s="4">
        <v>0.01</v>
      </c>
      <c r="L136" s="4">
        <v>0.59</v>
      </c>
      <c r="M136" s="4">
        <v>0.14000000000000001</v>
      </c>
      <c r="N136" s="4">
        <v>0.59699999999999998</v>
      </c>
      <c r="O136" s="4">
        <v>0.58499999999999996</v>
      </c>
      <c r="P136" s="4" t="s">
        <v>57</v>
      </c>
      <c r="Q136" s="4">
        <v>0.02</v>
      </c>
      <c r="R136" s="4">
        <v>1.7430000000000001</v>
      </c>
      <c r="S136" s="4">
        <v>0</v>
      </c>
      <c r="T136" s="8">
        <v>0</v>
      </c>
      <c r="U136">
        <f>MAX(K134:K136)</f>
        <v>1</v>
      </c>
      <c r="V136">
        <f t="shared" si="44"/>
        <v>0</v>
      </c>
      <c r="W136">
        <f>MAX(R134:R136)</f>
        <v>5.7519999999999998</v>
      </c>
      <c r="X136">
        <f t="shared" si="45"/>
        <v>0</v>
      </c>
      <c r="Y136">
        <f>MAX(Q134:Q136)</f>
        <v>0.91</v>
      </c>
      <c r="Z136">
        <f t="shared" si="46"/>
        <v>0</v>
      </c>
    </row>
    <row r="137" spans="1:26" x14ac:dyDescent="0.2">
      <c r="A137" s="9" t="s">
        <v>418</v>
      </c>
      <c r="B137" s="5" t="s">
        <v>1444</v>
      </c>
      <c r="C137" s="5" t="s">
        <v>1450</v>
      </c>
      <c r="D137" s="5">
        <v>3</v>
      </c>
      <c r="E137" s="5">
        <v>0</v>
      </c>
      <c r="F137" s="5">
        <v>1</v>
      </c>
      <c r="G137" s="5">
        <v>0.50776595899999999</v>
      </c>
      <c r="H137" s="5">
        <v>0.37099617699999998</v>
      </c>
      <c r="I137" s="5">
        <v>0.98</v>
      </c>
      <c r="J137" s="5">
        <v>0.97</v>
      </c>
      <c r="K137" s="5">
        <v>0.99</v>
      </c>
      <c r="L137" s="5">
        <v>0.6</v>
      </c>
      <c r="M137" s="5">
        <v>0.28000000000000003</v>
      </c>
      <c r="N137" s="5">
        <v>0.61399999999999999</v>
      </c>
      <c r="O137" s="5">
        <v>0.71399999999999997</v>
      </c>
      <c r="P137" s="5" t="s">
        <v>419</v>
      </c>
      <c r="Q137" s="5">
        <v>0.7</v>
      </c>
      <c r="R137" s="5">
        <v>5.8019999999999996</v>
      </c>
      <c r="S137" s="5">
        <v>1</v>
      </c>
      <c r="T137" s="10">
        <v>1</v>
      </c>
      <c r="U137">
        <f>MAX(K137:K139)</f>
        <v>0.99</v>
      </c>
      <c r="V137" t="str">
        <f t="shared" si="44"/>
        <v>3.1</v>
      </c>
      <c r="W137">
        <f>MAX(R137:R139)</f>
        <v>5.8019999999999996</v>
      </c>
      <c r="X137" t="str">
        <f t="shared" si="45"/>
        <v>3.1</v>
      </c>
      <c r="Y137">
        <f>MAX(Q137:Q139)</f>
        <v>0.7</v>
      </c>
      <c r="Z137" t="str">
        <f t="shared" si="46"/>
        <v>3.1</v>
      </c>
    </row>
    <row r="138" spans="1:26" x14ac:dyDescent="0.2">
      <c r="A138" s="7" t="s">
        <v>457</v>
      </c>
      <c r="B138" s="4" t="s">
        <v>1446</v>
      </c>
      <c r="C138" s="4" t="s">
        <v>1450</v>
      </c>
      <c r="D138" s="4">
        <v>3</v>
      </c>
      <c r="E138" s="4">
        <v>0</v>
      </c>
      <c r="F138" s="4">
        <v>0</v>
      </c>
      <c r="G138" s="4">
        <v>0.49284555699999999</v>
      </c>
      <c r="H138" s="4">
        <v>0.33295011499999999</v>
      </c>
      <c r="I138" s="4">
        <v>0.92</v>
      </c>
      <c r="J138" s="4">
        <v>0.65</v>
      </c>
      <c r="K138" s="4">
        <v>0.87</v>
      </c>
      <c r="L138" s="4">
        <v>0.61</v>
      </c>
      <c r="M138" s="4">
        <v>0.28000000000000003</v>
      </c>
      <c r="N138" s="4">
        <v>0.64300000000000002</v>
      </c>
      <c r="O138" s="4">
        <v>0.69799999999999995</v>
      </c>
      <c r="P138" s="4" t="s">
        <v>62</v>
      </c>
      <c r="Q138" s="4">
        <v>7.0000000000000007E-2</v>
      </c>
      <c r="R138" s="4">
        <v>2.238</v>
      </c>
      <c r="S138" s="4">
        <v>0</v>
      </c>
      <c r="T138" s="8">
        <v>0</v>
      </c>
      <c r="U138">
        <f>MAX(K137:K139)</f>
        <v>0.99</v>
      </c>
      <c r="V138">
        <f t="shared" si="44"/>
        <v>0</v>
      </c>
      <c r="W138">
        <f>MAX(R137:R139)</f>
        <v>5.8019999999999996</v>
      </c>
      <c r="X138">
        <f t="shared" si="45"/>
        <v>0</v>
      </c>
      <c r="Y138">
        <f>MAX(Q137:Q139)</f>
        <v>0.7</v>
      </c>
      <c r="Z138">
        <f t="shared" si="46"/>
        <v>0</v>
      </c>
    </row>
    <row r="139" spans="1:26" x14ac:dyDescent="0.2">
      <c r="A139" s="9" t="s">
        <v>498</v>
      </c>
      <c r="B139" s="5" t="s">
        <v>1447</v>
      </c>
      <c r="C139" s="5" t="s">
        <v>1450</v>
      </c>
      <c r="D139" s="5">
        <v>3</v>
      </c>
      <c r="E139" s="5">
        <v>0</v>
      </c>
      <c r="F139" s="5">
        <v>0</v>
      </c>
      <c r="G139" s="5">
        <v>0.39039405399999999</v>
      </c>
      <c r="H139" s="5">
        <v>0.229119658</v>
      </c>
      <c r="I139" s="5">
        <v>0.52</v>
      </c>
      <c r="J139" s="5">
        <v>0</v>
      </c>
      <c r="K139" s="5">
        <v>0.88</v>
      </c>
      <c r="L139" s="5">
        <v>0.62</v>
      </c>
      <c r="M139" s="5">
        <v>0.17</v>
      </c>
      <c r="N139" s="5">
        <v>0.54300000000000004</v>
      </c>
      <c r="O139" s="5">
        <v>0.68</v>
      </c>
      <c r="P139" s="5" t="s">
        <v>60</v>
      </c>
      <c r="Q139" s="5">
        <v>0.09</v>
      </c>
      <c r="R139" s="5">
        <v>1.931</v>
      </c>
      <c r="S139" s="5">
        <v>0</v>
      </c>
      <c r="T139" s="10">
        <v>0</v>
      </c>
      <c r="U139">
        <f>MAX(K137:K139)</f>
        <v>0.99</v>
      </c>
      <c r="V139">
        <f t="shared" si="44"/>
        <v>0</v>
      </c>
      <c r="W139">
        <f>MAX(R137:R139)</f>
        <v>5.8019999999999996</v>
      </c>
      <c r="X139">
        <f t="shared" si="45"/>
        <v>0</v>
      </c>
      <c r="Y139">
        <f>MAX(Q137:Q139)</f>
        <v>0.7</v>
      </c>
      <c r="Z139">
        <f t="shared" si="46"/>
        <v>0</v>
      </c>
    </row>
    <row r="140" spans="1:26" x14ac:dyDescent="0.2">
      <c r="A140" s="7" t="s">
        <v>421</v>
      </c>
      <c r="B140" s="4" t="s">
        <v>1444</v>
      </c>
      <c r="C140" s="4" t="s">
        <v>1451</v>
      </c>
      <c r="D140" s="4">
        <v>3</v>
      </c>
      <c r="E140" s="4">
        <v>0</v>
      </c>
      <c r="F140" s="4">
        <v>0</v>
      </c>
      <c r="G140" s="4">
        <v>0.58987924300000005</v>
      </c>
      <c r="H140" s="4">
        <v>0.79022973799999996</v>
      </c>
      <c r="I140" s="4">
        <v>0.99</v>
      </c>
      <c r="J140" s="4">
        <v>1</v>
      </c>
      <c r="K140" s="4">
        <v>1</v>
      </c>
      <c r="L140" s="4">
        <v>0.52</v>
      </c>
      <c r="M140" s="4">
        <v>0.23</v>
      </c>
      <c r="N140" s="4">
        <v>0.72599999999999998</v>
      </c>
      <c r="O140" s="4">
        <v>0.70399999999999996</v>
      </c>
      <c r="P140" s="4" t="s">
        <v>106</v>
      </c>
      <c r="Q140" s="4">
        <v>0.17</v>
      </c>
      <c r="R140" s="4">
        <v>2.0590000000000002</v>
      </c>
      <c r="S140" s="4">
        <v>0</v>
      </c>
      <c r="T140" s="8">
        <v>0</v>
      </c>
      <c r="U140">
        <f>MAX(K140:K142)</f>
        <v>1</v>
      </c>
      <c r="V140" t="str">
        <f t="shared" si="44"/>
        <v>3.1</v>
      </c>
      <c r="W140">
        <f>MAX(R140:R142)</f>
        <v>6.2080000000000002</v>
      </c>
      <c r="X140">
        <f t="shared" si="45"/>
        <v>0</v>
      </c>
      <c r="Y140">
        <f>MAX(Q140:Q142)</f>
        <v>0.57999999999999996</v>
      </c>
      <c r="Z140">
        <f t="shared" si="46"/>
        <v>0</v>
      </c>
    </row>
    <row r="141" spans="1:26" x14ac:dyDescent="0.2">
      <c r="A141" s="9" t="s">
        <v>459</v>
      </c>
      <c r="B141" s="5" t="s">
        <v>1446</v>
      </c>
      <c r="C141" s="5" t="s">
        <v>1451</v>
      </c>
      <c r="D141" s="5">
        <v>3</v>
      </c>
      <c r="E141" s="5">
        <v>0</v>
      </c>
      <c r="F141" s="5">
        <v>1</v>
      </c>
      <c r="G141" s="5">
        <v>0.58875670000000002</v>
      </c>
      <c r="H141" s="5">
        <v>0.86681437500000003</v>
      </c>
      <c r="I141" s="5">
        <v>0.99</v>
      </c>
      <c r="J141" s="5">
        <v>1</v>
      </c>
      <c r="K141" s="5">
        <v>1</v>
      </c>
      <c r="L141" s="5">
        <v>0.53</v>
      </c>
      <c r="M141" s="5">
        <v>0.24</v>
      </c>
      <c r="N141" s="5">
        <v>0.72099999999999997</v>
      </c>
      <c r="O141" s="5">
        <v>0.71299999999999997</v>
      </c>
      <c r="P141" s="5" t="s">
        <v>97</v>
      </c>
      <c r="Q141" s="5">
        <v>0.57999999999999996</v>
      </c>
      <c r="R141" s="5">
        <v>6.2080000000000002</v>
      </c>
      <c r="S141" s="5">
        <v>0</v>
      </c>
      <c r="T141" s="10">
        <v>0</v>
      </c>
      <c r="U141">
        <f>MAX(K140:K142)</f>
        <v>1</v>
      </c>
      <c r="V141" t="str">
        <f t="shared" si="44"/>
        <v>3.2</v>
      </c>
      <c r="W141">
        <f>MAX(R140:R142)</f>
        <v>6.2080000000000002</v>
      </c>
      <c r="X141" t="str">
        <f t="shared" si="45"/>
        <v>3.2</v>
      </c>
      <c r="Y141">
        <f>MAX(Q140:Q142)</f>
        <v>0.57999999999999996</v>
      </c>
      <c r="Z141" t="str">
        <f t="shared" si="46"/>
        <v>3.2</v>
      </c>
    </row>
    <row r="142" spans="1:26" x14ac:dyDescent="0.2">
      <c r="A142" s="7" t="s">
        <v>500</v>
      </c>
      <c r="B142" s="4" t="s">
        <v>1447</v>
      </c>
      <c r="C142" s="4" t="s">
        <v>1451</v>
      </c>
      <c r="D142" s="4">
        <v>3</v>
      </c>
      <c r="E142" s="4">
        <v>0</v>
      </c>
      <c r="F142" s="4">
        <v>0</v>
      </c>
      <c r="G142" s="4">
        <v>0.53535898299999995</v>
      </c>
      <c r="H142" s="4">
        <v>0.78400051599999998</v>
      </c>
      <c r="I142" s="4">
        <v>0.43</v>
      </c>
      <c r="J142" s="4">
        <v>0</v>
      </c>
      <c r="K142" s="4">
        <v>0.78</v>
      </c>
      <c r="L142" s="4">
        <v>0.56000000000000005</v>
      </c>
      <c r="M142" s="4">
        <v>0.25</v>
      </c>
      <c r="N142" s="4">
        <v>0.62</v>
      </c>
      <c r="O142" s="4">
        <v>0.64200000000000002</v>
      </c>
      <c r="P142" s="4" t="s">
        <v>55</v>
      </c>
      <c r="Q142" s="4">
        <v>0.11</v>
      </c>
      <c r="R142" s="4">
        <v>1.5249999999999999</v>
      </c>
      <c r="S142" s="4">
        <v>0</v>
      </c>
      <c r="T142" s="8">
        <v>0</v>
      </c>
      <c r="U142">
        <f>MAX(K140:K142)</f>
        <v>1</v>
      </c>
      <c r="V142">
        <f t="shared" si="44"/>
        <v>0</v>
      </c>
      <c r="W142">
        <f>MAX(R140:R142)</f>
        <v>6.2080000000000002</v>
      </c>
      <c r="X142">
        <f t="shared" si="45"/>
        <v>0</v>
      </c>
      <c r="Y142">
        <f>MAX(Q140:Q142)</f>
        <v>0.57999999999999996</v>
      </c>
      <c r="Z142">
        <f t="shared" si="46"/>
        <v>0</v>
      </c>
    </row>
    <row r="143" spans="1:26" x14ac:dyDescent="0.2">
      <c r="A143" s="9" t="s">
        <v>423</v>
      </c>
      <c r="B143" s="5" t="s">
        <v>1444</v>
      </c>
      <c r="C143" s="5" t="s">
        <v>1452</v>
      </c>
      <c r="D143" s="5">
        <v>3</v>
      </c>
      <c r="E143" s="5">
        <v>0</v>
      </c>
      <c r="F143" s="5">
        <v>0</v>
      </c>
      <c r="G143" s="5">
        <v>0.58585819500000003</v>
      </c>
      <c r="H143" s="5">
        <v>0.75534510600000004</v>
      </c>
      <c r="I143" s="5">
        <v>0.99</v>
      </c>
      <c r="J143" s="5">
        <v>0.99</v>
      </c>
      <c r="K143" s="5">
        <v>1</v>
      </c>
      <c r="L143" s="5">
        <v>0.52</v>
      </c>
      <c r="M143" s="5">
        <v>0.2</v>
      </c>
      <c r="N143" s="5">
        <v>0.64200000000000002</v>
      </c>
      <c r="O143" s="5">
        <v>0.66500000000000004</v>
      </c>
      <c r="P143" s="5" t="s">
        <v>165</v>
      </c>
      <c r="Q143" s="5">
        <v>0</v>
      </c>
      <c r="R143" s="5">
        <v>2.3759999999999999</v>
      </c>
      <c r="S143" s="5">
        <v>0</v>
      </c>
      <c r="T143" s="10">
        <v>0</v>
      </c>
      <c r="U143">
        <f>MAX(K143:K145)</f>
        <v>1</v>
      </c>
      <c r="V143" t="str">
        <f t="shared" si="44"/>
        <v>3.1</v>
      </c>
      <c r="W143">
        <f>MAX(R143:R145)</f>
        <v>6.02</v>
      </c>
      <c r="X143">
        <f t="shared" si="45"/>
        <v>0</v>
      </c>
      <c r="Y143">
        <f>MAX(Q143:Q145)</f>
        <v>0.79</v>
      </c>
      <c r="Z143">
        <f t="shared" si="46"/>
        <v>0</v>
      </c>
    </row>
    <row r="144" spans="1:26" x14ac:dyDescent="0.2">
      <c r="A144" s="7" t="s">
        <v>461</v>
      </c>
      <c r="B144" s="4" t="s">
        <v>1446</v>
      </c>
      <c r="C144" s="4" t="s">
        <v>1452</v>
      </c>
      <c r="D144" s="4">
        <v>3</v>
      </c>
      <c r="E144" s="4">
        <v>0</v>
      </c>
      <c r="F144" s="4">
        <v>1</v>
      </c>
      <c r="G144" s="4">
        <v>0.55848889899999998</v>
      </c>
      <c r="H144" s="4">
        <v>0.71376013800000004</v>
      </c>
      <c r="I144" s="4">
        <v>0.95</v>
      </c>
      <c r="J144" s="4">
        <v>0.3</v>
      </c>
      <c r="K144" s="4">
        <v>1</v>
      </c>
      <c r="L144" s="4">
        <v>0.53</v>
      </c>
      <c r="M144" s="4">
        <v>0.22</v>
      </c>
      <c r="N144" s="4">
        <v>0.64600000000000002</v>
      </c>
      <c r="O144" s="4">
        <v>0.65800000000000003</v>
      </c>
      <c r="P144" s="4" t="s">
        <v>462</v>
      </c>
      <c r="Q144" s="4">
        <v>0.79</v>
      </c>
      <c r="R144" s="4">
        <v>6.02</v>
      </c>
      <c r="S144" s="4">
        <v>1</v>
      </c>
      <c r="T144" s="8">
        <v>1</v>
      </c>
      <c r="U144">
        <f>MAX(K143:K145)</f>
        <v>1</v>
      </c>
      <c r="V144" t="str">
        <f t="shared" si="44"/>
        <v>3.2</v>
      </c>
      <c r="W144">
        <f>MAX(R143:R145)</f>
        <v>6.02</v>
      </c>
      <c r="X144" t="str">
        <f t="shared" si="45"/>
        <v>3.2</v>
      </c>
      <c r="Y144">
        <f>MAX(Q143:Q145)</f>
        <v>0.79</v>
      </c>
      <c r="Z144" t="str">
        <f t="shared" si="46"/>
        <v>3.2</v>
      </c>
    </row>
    <row r="145" spans="1:26" x14ac:dyDescent="0.2">
      <c r="A145" s="9" t="s">
        <v>501</v>
      </c>
      <c r="B145" s="5" t="s">
        <v>1447</v>
      </c>
      <c r="C145" s="5" t="s">
        <v>1452</v>
      </c>
      <c r="D145" s="5">
        <v>3</v>
      </c>
      <c r="E145" s="5">
        <v>0</v>
      </c>
      <c r="F145" s="5">
        <v>0</v>
      </c>
      <c r="G145" s="5">
        <v>0.53145646099999999</v>
      </c>
      <c r="H145" s="5">
        <v>0.49528229200000001</v>
      </c>
      <c r="I145" s="5">
        <v>0.08</v>
      </c>
      <c r="J145" s="5">
        <v>0</v>
      </c>
      <c r="K145" s="5">
        <v>0</v>
      </c>
      <c r="L145" s="5">
        <v>0.57999999999999996</v>
      </c>
      <c r="M145" s="5">
        <v>0.21</v>
      </c>
      <c r="N145" s="5">
        <v>0.55600000000000005</v>
      </c>
      <c r="O145" s="5">
        <v>0.60499999999999998</v>
      </c>
      <c r="P145" s="5" t="s">
        <v>165</v>
      </c>
      <c r="Q145" s="5">
        <v>0</v>
      </c>
      <c r="R145" s="5">
        <v>1.6240000000000001</v>
      </c>
      <c r="S145" s="5">
        <v>0</v>
      </c>
      <c r="T145" s="10">
        <v>0</v>
      </c>
      <c r="U145">
        <f>MAX(K143:K145)</f>
        <v>1</v>
      </c>
      <c r="V145">
        <f t="shared" si="44"/>
        <v>0</v>
      </c>
      <c r="W145">
        <f>MAX(R143:R145)</f>
        <v>6.02</v>
      </c>
      <c r="X145">
        <f t="shared" si="45"/>
        <v>0</v>
      </c>
      <c r="Y145">
        <f>MAX(Q143:Q145)</f>
        <v>0.79</v>
      </c>
      <c r="Z145">
        <f t="shared" si="46"/>
        <v>0</v>
      </c>
    </row>
    <row r="146" spans="1:26" x14ac:dyDescent="0.2">
      <c r="A146" s="7" t="s">
        <v>425</v>
      </c>
      <c r="B146" s="4" t="s">
        <v>1444</v>
      </c>
      <c r="C146" s="4" t="s">
        <v>1453</v>
      </c>
      <c r="D146" s="4">
        <v>3</v>
      </c>
      <c r="E146" s="4">
        <v>0</v>
      </c>
      <c r="F146" s="4">
        <v>0</v>
      </c>
      <c r="G146" s="4">
        <v>0.49707490599999998</v>
      </c>
      <c r="H146" s="4">
        <v>0.481517166</v>
      </c>
      <c r="I146" s="4">
        <v>0.83</v>
      </c>
      <c r="J146" s="4">
        <v>0.01</v>
      </c>
      <c r="K146" s="4">
        <v>0.99</v>
      </c>
      <c r="L146" s="4">
        <v>0.57999999999999996</v>
      </c>
      <c r="M146" s="4">
        <v>0.2</v>
      </c>
      <c r="N146" s="4">
        <v>0.57299999999999995</v>
      </c>
      <c r="O146" s="4">
        <v>0.64900000000000002</v>
      </c>
      <c r="P146" s="4" t="s">
        <v>213</v>
      </c>
      <c r="Q146" s="4">
        <v>0.08</v>
      </c>
      <c r="R146" s="4">
        <v>2.1680000000000001</v>
      </c>
      <c r="S146" s="4">
        <v>0</v>
      </c>
      <c r="T146" s="8">
        <v>0</v>
      </c>
      <c r="U146">
        <f>MAX(K146:K148)</f>
        <v>0.99</v>
      </c>
      <c r="V146" t="str">
        <f t="shared" si="44"/>
        <v>3.1</v>
      </c>
      <c r="W146">
        <f>MAX(R146:R148)</f>
        <v>5.8710000000000004</v>
      </c>
      <c r="X146">
        <f t="shared" si="45"/>
        <v>0</v>
      </c>
      <c r="Y146">
        <f>MAX(Q146:Q148)</f>
        <v>0.74</v>
      </c>
      <c r="Z146">
        <f t="shared" si="46"/>
        <v>0</v>
      </c>
    </row>
    <row r="147" spans="1:26" x14ac:dyDescent="0.2">
      <c r="A147" s="9" t="s">
        <v>464</v>
      </c>
      <c r="B147" s="5" t="s">
        <v>1446</v>
      </c>
      <c r="C147" s="5" t="s">
        <v>1453</v>
      </c>
      <c r="D147" s="5">
        <v>3</v>
      </c>
      <c r="E147" s="5">
        <v>0</v>
      </c>
      <c r="F147" s="5">
        <v>1</v>
      </c>
      <c r="G147" s="5">
        <v>0.49841925100000001</v>
      </c>
      <c r="H147" s="5">
        <v>0.48107028000000002</v>
      </c>
      <c r="I147" s="5">
        <v>0.86</v>
      </c>
      <c r="J147" s="5">
        <v>0.02</v>
      </c>
      <c r="K147" s="5">
        <v>0.99</v>
      </c>
      <c r="L147" s="5">
        <v>0.59</v>
      </c>
      <c r="M147" s="5">
        <v>0.21</v>
      </c>
      <c r="N147" s="5">
        <v>0.59799999999999998</v>
      </c>
      <c r="O147" s="5">
        <v>0.65800000000000003</v>
      </c>
      <c r="P147" s="5" t="s">
        <v>465</v>
      </c>
      <c r="Q147" s="5">
        <v>0.74</v>
      </c>
      <c r="R147" s="5">
        <v>5.8710000000000004</v>
      </c>
      <c r="S147" s="5">
        <v>1</v>
      </c>
      <c r="T147" s="10">
        <v>1</v>
      </c>
      <c r="U147">
        <f>MAX(K146:K148)</f>
        <v>0.99</v>
      </c>
      <c r="V147" t="str">
        <f t="shared" si="44"/>
        <v>3.2</v>
      </c>
      <c r="W147">
        <f>MAX(R146:R148)</f>
        <v>5.8710000000000004</v>
      </c>
      <c r="X147" t="str">
        <f t="shared" si="45"/>
        <v>3.2</v>
      </c>
      <c r="Y147">
        <f>MAX(Q146:Q148)</f>
        <v>0.74</v>
      </c>
      <c r="Z147" t="str">
        <f t="shared" si="46"/>
        <v>3.2</v>
      </c>
    </row>
    <row r="148" spans="1:26" x14ac:dyDescent="0.2">
      <c r="A148" s="7" t="s">
        <v>503</v>
      </c>
      <c r="B148" s="4" t="s">
        <v>1447</v>
      </c>
      <c r="C148" s="4" t="s">
        <v>1453</v>
      </c>
      <c r="D148" s="4">
        <v>3</v>
      </c>
      <c r="E148" s="4">
        <v>0</v>
      </c>
      <c r="F148" s="4">
        <v>0</v>
      </c>
      <c r="G148" s="4">
        <v>0.53011200199999997</v>
      </c>
      <c r="H148" s="4">
        <v>0.488855451</v>
      </c>
      <c r="I148" s="4">
        <v>0.93</v>
      </c>
      <c r="J148" s="4">
        <v>0</v>
      </c>
      <c r="K148" s="4">
        <v>0.01</v>
      </c>
      <c r="L148" s="4">
        <v>0.64</v>
      </c>
      <c r="M148" s="4">
        <v>0.23</v>
      </c>
      <c r="N148" s="4">
        <v>0.51700000000000002</v>
      </c>
      <c r="O148" s="4">
        <v>0.59699999999999998</v>
      </c>
      <c r="P148" s="4" t="s">
        <v>46</v>
      </c>
      <c r="Q148" s="4">
        <v>0.03</v>
      </c>
      <c r="R148" s="4">
        <v>1.5840000000000001</v>
      </c>
      <c r="S148" s="4">
        <v>0</v>
      </c>
      <c r="T148" s="8">
        <v>0</v>
      </c>
      <c r="U148">
        <f>MAX(K146:K148)</f>
        <v>0.99</v>
      </c>
      <c r="V148">
        <f t="shared" si="44"/>
        <v>0</v>
      </c>
      <c r="W148">
        <f>MAX(R146:R148)</f>
        <v>5.8710000000000004</v>
      </c>
      <c r="X148">
        <f t="shared" si="45"/>
        <v>0</v>
      </c>
      <c r="Y148">
        <f>MAX(Q146:Q148)</f>
        <v>0.74</v>
      </c>
      <c r="Z148">
        <f t="shared" si="46"/>
        <v>0</v>
      </c>
    </row>
    <row r="149" spans="1:26" x14ac:dyDescent="0.2">
      <c r="A149" s="9" t="s">
        <v>427</v>
      </c>
      <c r="B149" s="5" t="s">
        <v>1444</v>
      </c>
      <c r="C149" s="5" t="s">
        <v>1454</v>
      </c>
      <c r="D149" s="5">
        <v>3</v>
      </c>
      <c r="E149" s="5">
        <v>0</v>
      </c>
      <c r="F149" s="5">
        <v>0</v>
      </c>
      <c r="G149" s="5">
        <v>0.49804430300000002</v>
      </c>
      <c r="H149" s="5">
        <v>0.362841368</v>
      </c>
      <c r="I149" s="5">
        <v>0.76</v>
      </c>
      <c r="J149" s="5">
        <v>0.66</v>
      </c>
      <c r="K149" s="5">
        <v>0.8</v>
      </c>
      <c r="L149" s="5">
        <v>0.7</v>
      </c>
      <c r="M149" s="5">
        <v>0.36</v>
      </c>
      <c r="N149" s="5">
        <v>0.68200000000000005</v>
      </c>
      <c r="O149" s="5">
        <v>0.64800000000000002</v>
      </c>
      <c r="P149" s="5" t="s">
        <v>206</v>
      </c>
      <c r="Q149" s="5">
        <v>0.05</v>
      </c>
      <c r="R149" s="5">
        <v>2.129</v>
      </c>
      <c r="S149" s="5">
        <v>0</v>
      </c>
      <c r="T149" s="10">
        <v>0</v>
      </c>
      <c r="U149">
        <f>MAX(K149:K151)</f>
        <v>1</v>
      </c>
      <c r="V149">
        <f t="shared" si="44"/>
        <v>0</v>
      </c>
      <c r="W149">
        <f>MAX(R149:R151)</f>
        <v>6.5350000000000001</v>
      </c>
      <c r="X149">
        <f t="shared" si="45"/>
        <v>0</v>
      </c>
      <c r="Y149">
        <f>MAX(Q149:Q151)</f>
        <v>0.81</v>
      </c>
      <c r="Z149">
        <f t="shared" si="46"/>
        <v>0</v>
      </c>
    </row>
    <row r="150" spans="1:26" x14ac:dyDescent="0.2">
      <c r="A150" s="7" t="s">
        <v>467</v>
      </c>
      <c r="B150" s="4" t="s">
        <v>1446</v>
      </c>
      <c r="C150" s="4" t="s">
        <v>1454</v>
      </c>
      <c r="D150" s="4">
        <v>3</v>
      </c>
      <c r="E150" s="4">
        <v>0</v>
      </c>
      <c r="F150" s="4">
        <v>0</v>
      </c>
      <c r="G150" s="4">
        <v>0.483981997</v>
      </c>
      <c r="H150" s="4">
        <v>0.31741929099999999</v>
      </c>
      <c r="I150" s="4">
        <v>0.06</v>
      </c>
      <c r="J150" s="4">
        <v>0.01</v>
      </c>
      <c r="K150" s="4">
        <v>0.41</v>
      </c>
      <c r="L150" s="4">
        <v>0.68</v>
      </c>
      <c r="M150" s="4">
        <v>0.27</v>
      </c>
      <c r="N150" s="4">
        <v>0.64800000000000002</v>
      </c>
      <c r="O150" s="4">
        <v>0.626</v>
      </c>
      <c r="P150" s="4" t="s">
        <v>165</v>
      </c>
      <c r="Q150" s="4">
        <v>0</v>
      </c>
      <c r="R150" s="4">
        <v>1.5249999999999999</v>
      </c>
      <c r="S150" s="4">
        <v>0</v>
      </c>
      <c r="T150" s="8">
        <v>0</v>
      </c>
      <c r="U150">
        <f>MAX(K149:K151)</f>
        <v>1</v>
      </c>
      <c r="V150">
        <f t="shared" si="44"/>
        <v>0</v>
      </c>
      <c r="W150">
        <f>MAX(R149:R151)</f>
        <v>6.5350000000000001</v>
      </c>
      <c r="X150">
        <f t="shared" si="45"/>
        <v>0</v>
      </c>
      <c r="Y150">
        <f>MAX(Q149:Q151)</f>
        <v>0.81</v>
      </c>
      <c r="Z150">
        <f t="shared" si="46"/>
        <v>0</v>
      </c>
    </row>
    <row r="151" spans="1:26" x14ac:dyDescent="0.2">
      <c r="A151" s="9" t="s">
        <v>505</v>
      </c>
      <c r="B151" s="5" t="s">
        <v>1447</v>
      </c>
      <c r="C151" s="5" t="s">
        <v>1454</v>
      </c>
      <c r="D151" s="5">
        <v>3</v>
      </c>
      <c r="E151" s="5">
        <v>0</v>
      </c>
      <c r="F151" s="5">
        <v>1</v>
      </c>
      <c r="G151" s="5">
        <v>0.57348151000000003</v>
      </c>
      <c r="H151" s="5">
        <v>0.65825754400000003</v>
      </c>
      <c r="I151" s="5">
        <v>0.9</v>
      </c>
      <c r="J151" s="5">
        <v>0.54</v>
      </c>
      <c r="K151" s="5">
        <v>1</v>
      </c>
      <c r="L151" s="5">
        <v>0.76</v>
      </c>
      <c r="M151" s="5">
        <v>0.35</v>
      </c>
      <c r="N151" s="5">
        <v>0.71799999999999997</v>
      </c>
      <c r="O151" s="5">
        <v>0.67600000000000005</v>
      </c>
      <c r="P151" s="5" t="s">
        <v>192</v>
      </c>
      <c r="Q151" s="5">
        <v>0.81</v>
      </c>
      <c r="R151" s="5">
        <v>6.5350000000000001</v>
      </c>
      <c r="S151" s="5">
        <v>1</v>
      </c>
      <c r="T151" s="10">
        <v>1</v>
      </c>
      <c r="U151">
        <f>MAX(K149:K151)</f>
        <v>1</v>
      </c>
      <c r="V151" t="str">
        <f t="shared" si="44"/>
        <v>3.3</v>
      </c>
      <c r="W151">
        <f>MAX(R149:R151)</f>
        <v>6.5350000000000001</v>
      </c>
      <c r="X151" t="str">
        <f t="shared" si="45"/>
        <v>3.3</v>
      </c>
      <c r="Y151">
        <f>MAX(Q149:Q151)</f>
        <v>0.81</v>
      </c>
      <c r="Z151" t="str">
        <f t="shared" si="46"/>
        <v>3.3</v>
      </c>
    </row>
    <row r="152" spans="1:26" x14ac:dyDescent="0.2">
      <c r="A152" s="7" t="s">
        <v>429</v>
      </c>
      <c r="B152" s="4" t="s">
        <v>1444</v>
      </c>
      <c r="C152" s="4" t="s">
        <v>1455</v>
      </c>
      <c r="D152" s="4">
        <v>3</v>
      </c>
      <c r="E152" s="4">
        <v>0</v>
      </c>
      <c r="F152" s="4">
        <v>0</v>
      </c>
      <c r="G152" s="4">
        <v>0.54552929100000003</v>
      </c>
      <c r="H152" s="4">
        <v>0.33502927399999999</v>
      </c>
      <c r="I152" s="4">
        <v>0.28000000000000003</v>
      </c>
      <c r="J152" s="4">
        <v>0.01</v>
      </c>
      <c r="K152" s="4">
        <v>0.01</v>
      </c>
      <c r="L152" s="4">
        <v>0.67</v>
      </c>
      <c r="M152" s="4">
        <v>0.28000000000000003</v>
      </c>
      <c r="N152" s="4">
        <v>0.65200000000000002</v>
      </c>
      <c r="O152" s="4">
        <v>0.69199999999999995</v>
      </c>
      <c r="P152" s="4" t="s">
        <v>172</v>
      </c>
      <c r="Q152" s="4">
        <v>0.04</v>
      </c>
      <c r="R152" s="4">
        <v>2.109</v>
      </c>
      <c r="S152" s="4">
        <v>0</v>
      </c>
      <c r="T152" s="8">
        <v>0</v>
      </c>
      <c r="U152">
        <f>MAX(K152:K154)</f>
        <v>0.99</v>
      </c>
      <c r="V152">
        <f t="shared" ref="V152:V215" si="47">IF(U152=K152,B152,0)</f>
        <v>0</v>
      </c>
      <c r="W152">
        <f>MAX(R152:R154)</f>
        <v>6.5449999999999999</v>
      </c>
      <c r="X152">
        <f t="shared" ref="X152:X215" si="48">IF(W152=R152,B152,0)</f>
        <v>0</v>
      </c>
      <c r="Y152">
        <f>MAX(Q152:Q154)</f>
        <v>0.9</v>
      </c>
      <c r="Z152">
        <f t="shared" ref="Z152:Z215" si="49">IF(Y152=Q152,B152,0)</f>
        <v>0</v>
      </c>
    </row>
    <row r="153" spans="1:26" x14ac:dyDescent="0.2">
      <c r="A153" s="9" t="s">
        <v>469</v>
      </c>
      <c r="B153" s="5" t="s">
        <v>1446</v>
      </c>
      <c r="C153" s="5" t="s">
        <v>1455</v>
      </c>
      <c r="D153" s="5">
        <v>3</v>
      </c>
      <c r="E153" s="5">
        <v>0</v>
      </c>
      <c r="F153" s="5">
        <v>0</v>
      </c>
      <c r="G153" s="5">
        <v>0.53487740299999997</v>
      </c>
      <c r="H153" s="5">
        <v>0.36959651100000002</v>
      </c>
      <c r="I153" s="5">
        <v>0.04</v>
      </c>
      <c r="J153" s="5">
        <v>0</v>
      </c>
      <c r="K153" s="5">
        <v>0.01</v>
      </c>
      <c r="L153" s="5">
        <v>0.68</v>
      </c>
      <c r="M153" s="5">
        <v>0.3</v>
      </c>
      <c r="N153" s="5">
        <v>0.65100000000000002</v>
      </c>
      <c r="O153" s="5">
        <v>0.68</v>
      </c>
      <c r="P153" s="5" t="s">
        <v>172</v>
      </c>
      <c r="Q153" s="5">
        <v>0.04</v>
      </c>
      <c r="R153" s="5">
        <v>1.6040000000000001</v>
      </c>
      <c r="S153" s="5">
        <v>0</v>
      </c>
      <c r="T153" s="10">
        <v>0</v>
      </c>
      <c r="U153">
        <f>MAX(K152:K154)</f>
        <v>0.99</v>
      </c>
      <c r="V153">
        <f t="shared" si="47"/>
        <v>0</v>
      </c>
      <c r="W153">
        <f>MAX(R152:R154)</f>
        <v>6.5449999999999999</v>
      </c>
      <c r="X153">
        <f t="shared" si="48"/>
        <v>0</v>
      </c>
      <c r="Y153">
        <f>MAX(Q152:Q154)</f>
        <v>0.9</v>
      </c>
      <c r="Z153">
        <f t="shared" si="49"/>
        <v>0</v>
      </c>
    </row>
    <row r="154" spans="1:26" x14ac:dyDescent="0.2">
      <c r="A154" s="7" t="s">
        <v>506</v>
      </c>
      <c r="B154" s="4" t="s">
        <v>1447</v>
      </c>
      <c r="C154" s="4" t="s">
        <v>1455</v>
      </c>
      <c r="D154" s="4">
        <v>3</v>
      </c>
      <c r="E154" s="4">
        <v>0</v>
      </c>
      <c r="F154" s="4">
        <v>1</v>
      </c>
      <c r="G154" s="4">
        <v>0.49596536600000002</v>
      </c>
      <c r="H154" s="4">
        <v>0.410465837</v>
      </c>
      <c r="I154" s="4">
        <v>0.97</v>
      </c>
      <c r="J154" s="4">
        <v>0.98</v>
      </c>
      <c r="K154" s="4">
        <v>0.99</v>
      </c>
      <c r="L154" s="4">
        <v>0.75</v>
      </c>
      <c r="M154" s="4">
        <v>0.39</v>
      </c>
      <c r="N154" s="4">
        <v>0.66</v>
      </c>
      <c r="O154" s="4">
        <v>0.71299999999999997</v>
      </c>
      <c r="P154" s="4" t="s">
        <v>297</v>
      </c>
      <c r="Q154" s="4">
        <v>0.9</v>
      </c>
      <c r="R154" s="4">
        <v>6.5449999999999999</v>
      </c>
      <c r="S154" s="4">
        <v>1</v>
      </c>
      <c r="T154" s="8">
        <v>1</v>
      </c>
      <c r="U154">
        <f>MAX(K152:K154)</f>
        <v>0.99</v>
      </c>
      <c r="V154" t="str">
        <f t="shared" si="47"/>
        <v>3.3</v>
      </c>
      <c r="W154">
        <f>MAX(R152:R154)</f>
        <v>6.5449999999999999</v>
      </c>
      <c r="X154" t="str">
        <f t="shared" si="48"/>
        <v>3.3</v>
      </c>
      <c r="Y154">
        <f>MAX(Q152:Q154)</f>
        <v>0.9</v>
      </c>
      <c r="Z154" t="str">
        <f t="shared" si="49"/>
        <v>3.3</v>
      </c>
    </row>
    <row r="155" spans="1:26" x14ac:dyDescent="0.2">
      <c r="A155" s="9" t="s">
        <v>431</v>
      </c>
      <c r="B155" s="5" t="s">
        <v>1444</v>
      </c>
      <c r="C155" s="5" t="s">
        <v>1456</v>
      </c>
      <c r="D155" s="5">
        <v>3</v>
      </c>
      <c r="E155" s="5">
        <v>0</v>
      </c>
      <c r="F155" s="5">
        <v>0</v>
      </c>
      <c r="G155" s="5">
        <v>0.493721786</v>
      </c>
      <c r="H155" s="5">
        <v>0.36288920000000002</v>
      </c>
      <c r="I155" s="5">
        <v>0.01</v>
      </c>
      <c r="J155" s="5">
        <v>0</v>
      </c>
      <c r="K155" s="5">
        <v>0</v>
      </c>
      <c r="L155" s="5">
        <v>0.65</v>
      </c>
      <c r="M155" s="5">
        <v>0.28000000000000003</v>
      </c>
      <c r="N155" s="5">
        <v>0.65500000000000003</v>
      </c>
      <c r="O155" s="5">
        <v>0.72499999999999998</v>
      </c>
      <c r="P155" s="5" t="s">
        <v>215</v>
      </c>
      <c r="Q155" s="5">
        <v>0.02</v>
      </c>
      <c r="R155" s="5">
        <v>2.0590000000000002</v>
      </c>
      <c r="S155" s="5">
        <v>0</v>
      </c>
      <c r="T155" s="10">
        <v>0</v>
      </c>
      <c r="U155">
        <f>MAX(K155:K157)</f>
        <v>0.99</v>
      </c>
      <c r="V155">
        <f t="shared" si="47"/>
        <v>0</v>
      </c>
      <c r="W155">
        <f>MAX(R155:R157)</f>
        <v>6.6440000000000001</v>
      </c>
      <c r="X155">
        <f t="shared" si="48"/>
        <v>0</v>
      </c>
      <c r="Y155">
        <f>MAX(Q155:Q157)</f>
        <v>0.81</v>
      </c>
      <c r="Z155">
        <f t="shared" si="49"/>
        <v>0</v>
      </c>
    </row>
    <row r="156" spans="1:26" x14ac:dyDescent="0.2">
      <c r="A156" s="7" t="s">
        <v>471</v>
      </c>
      <c r="B156" s="4" t="s">
        <v>1446</v>
      </c>
      <c r="C156" s="4" t="s">
        <v>1456</v>
      </c>
      <c r="D156" s="4">
        <v>3</v>
      </c>
      <c r="E156" s="4">
        <v>0</v>
      </c>
      <c r="F156" s="4">
        <v>0</v>
      </c>
      <c r="G156" s="4">
        <v>0.47989459899999998</v>
      </c>
      <c r="H156" s="4">
        <v>0.32809785000000002</v>
      </c>
      <c r="I156" s="4">
        <v>0.01</v>
      </c>
      <c r="J156" s="4">
        <v>0</v>
      </c>
      <c r="K156" s="4">
        <v>0</v>
      </c>
      <c r="L156" s="4">
        <v>0.66</v>
      </c>
      <c r="M156" s="4">
        <v>0.32</v>
      </c>
      <c r="N156" s="4">
        <v>0.66200000000000003</v>
      </c>
      <c r="O156" s="4">
        <v>0.72699999999999998</v>
      </c>
      <c r="P156" s="4" t="s">
        <v>215</v>
      </c>
      <c r="Q156" s="4">
        <v>0.02</v>
      </c>
      <c r="R156" s="4">
        <v>1.4850000000000001</v>
      </c>
      <c r="S156" s="4">
        <v>0</v>
      </c>
      <c r="T156" s="8">
        <v>0</v>
      </c>
      <c r="U156">
        <f>MAX(K155:K157)</f>
        <v>0.99</v>
      </c>
      <c r="V156">
        <f t="shared" si="47"/>
        <v>0</v>
      </c>
      <c r="W156">
        <f>MAX(R155:R157)</f>
        <v>6.6440000000000001</v>
      </c>
      <c r="X156">
        <f t="shared" si="48"/>
        <v>0</v>
      </c>
      <c r="Y156">
        <f>MAX(Q155:Q157)</f>
        <v>0.81</v>
      </c>
      <c r="Z156">
        <f t="shared" si="49"/>
        <v>0</v>
      </c>
    </row>
    <row r="157" spans="1:26" x14ac:dyDescent="0.2">
      <c r="A157" s="9" t="s">
        <v>508</v>
      </c>
      <c r="B157" s="5" t="s">
        <v>1447</v>
      </c>
      <c r="C157" s="5" t="s">
        <v>1456</v>
      </c>
      <c r="D157" s="5">
        <v>3</v>
      </c>
      <c r="E157" s="5">
        <v>0</v>
      </c>
      <c r="F157" s="5">
        <v>1</v>
      </c>
      <c r="G157" s="5">
        <v>0.53084488100000005</v>
      </c>
      <c r="H157" s="5">
        <v>0.63465219699999997</v>
      </c>
      <c r="I157" s="5">
        <v>0.97</v>
      </c>
      <c r="J157" s="5">
        <v>0.78</v>
      </c>
      <c r="K157" s="5">
        <v>0.99</v>
      </c>
      <c r="L157" s="5">
        <v>0.74</v>
      </c>
      <c r="M157" s="5">
        <v>0.46</v>
      </c>
      <c r="N157" s="5">
        <v>0.73199999999999998</v>
      </c>
      <c r="O157" s="5">
        <v>0.755</v>
      </c>
      <c r="P157" s="5" t="s">
        <v>192</v>
      </c>
      <c r="Q157" s="5">
        <v>0.81</v>
      </c>
      <c r="R157" s="5">
        <v>6.6440000000000001</v>
      </c>
      <c r="S157" s="5">
        <v>1</v>
      </c>
      <c r="T157" s="10">
        <v>1</v>
      </c>
      <c r="U157">
        <f>MAX(K155:K157)</f>
        <v>0.99</v>
      </c>
      <c r="V157" t="str">
        <f t="shared" si="47"/>
        <v>3.3</v>
      </c>
      <c r="W157">
        <f>MAX(R155:R157)</f>
        <v>6.6440000000000001</v>
      </c>
      <c r="X157" t="str">
        <f t="shared" si="48"/>
        <v>3.3</v>
      </c>
      <c r="Y157">
        <f>MAX(Q155:Q157)</f>
        <v>0.81</v>
      </c>
      <c r="Z157" t="str">
        <f t="shared" si="49"/>
        <v>3.3</v>
      </c>
    </row>
    <row r="158" spans="1:26" x14ac:dyDescent="0.2">
      <c r="A158" s="7" t="s">
        <v>432</v>
      </c>
      <c r="B158" s="4" t="s">
        <v>1444</v>
      </c>
      <c r="C158" s="4" t="s">
        <v>1457</v>
      </c>
      <c r="D158" s="4">
        <v>3</v>
      </c>
      <c r="E158" s="4">
        <v>0</v>
      </c>
      <c r="F158" s="4">
        <v>0</v>
      </c>
      <c r="G158" s="4">
        <v>0.47862005899999999</v>
      </c>
      <c r="H158" s="4">
        <v>0.37673020400000001</v>
      </c>
      <c r="I158" s="4">
        <v>0.56000000000000005</v>
      </c>
      <c r="J158" s="4">
        <v>0</v>
      </c>
      <c r="K158" s="4">
        <v>0.02</v>
      </c>
      <c r="L158" s="4">
        <v>0.72</v>
      </c>
      <c r="M158" s="4">
        <v>0.32</v>
      </c>
      <c r="N158" s="4">
        <v>0.68899999999999995</v>
      </c>
      <c r="O158" s="4">
        <v>0.68300000000000005</v>
      </c>
      <c r="P158" s="4" t="s">
        <v>197</v>
      </c>
      <c r="Q158" s="4">
        <v>0.06</v>
      </c>
      <c r="R158" s="4">
        <v>2.2280000000000002</v>
      </c>
      <c r="S158" s="4">
        <v>0</v>
      </c>
      <c r="T158" s="8">
        <v>0</v>
      </c>
      <c r="U158">
        <f>MAX(K158:K160)</f>
        <v>1</v>
      </c>
      <c r="V158">
        <f t="shared" si="47"/>
        <v>0</v>
      </c>
      <c r="W158">
        <f>MAX(R158:R160)</f>
        <v>6.3659999999999997</v>
      </c>
      <c r="X158">
        <f t="shared" si="48"/>
        <v>0</v>
      </c>
      <c r="Y158">
        <f>MAX(Q158:Q160)</f>
        <v>0.86</v>
      </c>
      <c r="Z158">
        <f t="shared" si="49"/>
        <v>0</v>
      </c>
    </row>
    <row r="159" spans="1:26" x14ac:dyDescent="0.2">
      <c r="A159" s="9" t="s">
        <v>473</v>
      </c>
      <c r="B159" s="5" t="s">
        <v>1446</v>
      </c>
      <c r="C159" s="5" t="s">
        <v>1457</v>
      </c>
      <c r="D159" s="5">
        <v>3</v>
      </c>
      <c r="E159" s="5">
        <v>0</v>
      </c>
      <c r="F159" s="5">
        <v>0</v>
      </c>
      <c r="G159" s="5">
        <v>0.48200681899999998</v>
      </c>
      <c r="H159" s="5">
        <v>0.327353746</v>
      </c>
      <c r="I159" s="5">
        <v>0.54</v>
      </c>
      <c r="J159" s="5">
        <v>0</v>
      </c>
      <c r="K159" s="5">
        <v>0.16</v>
      </c>
      <c r="L159" s="5">
        <v>0.73</v>
      </c>
      <c r="M159" s="5">
        <v>0.34</v>
      </c>
      <c r="N159" s="5">
        <v>0.68799999999999994</v>
      </c>
      <c r="O159" s="5">
        <v>0.68700000000000006</v>
      </c>
      <c r="P159" s="5" t="s">
        <v>165</v>
      </c>
      <c r="Q159" s="5">
        <v>0</v>
      </c>
      <c r="R159" s="5">
        <v>1.7030000000000001</v>
      </c>
      <c r="S159" s="5">
        <v>0</v>
      </c>
      <c r="T159" s="10">
        <v>0</v>
      </c>
      <c r="U159">
        <f>MAX(K158:K160)</f>
        <v>1</v>
      </c>
      <c r="V159">
        <f t="shared" si="47"/>
        <v>0</v>
      </c>
      <c r="W159">
        <f>MAX(R158:R160)</f>
        <v>6.3659999999999997</v>
      </c>
      <c r="X159">
        <f t="shared" si="48"/>
        <v>0</v>
      </c>
      <c r="Y159">
        <f>MAX(Q158:Q160)</f>
        <v>0.86</v>
      </c>
      <c r="Z159">
        <f t="shared" si="49"/>
        <v>0</v>
      </c>
    </row>
    <row r="160" spans="1:26" x14ac:dyDescent="0.2">
      <c r="A160" s="7" t="s">
        <v>510</v>
      </c>
      <c r="B160" s="4" t="s">
        <v>1447</v>
      </c>
      <c r="C160" s="4" t="s">
        <v>1457</v>
      </c>
      <c r="D160" s="4">
        <v>3</v>
      </c>
      <c r="E160" s="4">
        <v>0</v>
      </c>
      <c r="F160" s="4">
        <v>1</v>
      </c>
      <c r="G160" s="4">
        <v>0.48368878799999998</v>
      </c>
      <c r="H160" s="4">
        <v>0.33929836800000002</v>
      </c>
      <c r="I160" s="4">
        <v>0.97</v>
      </c>
      <c r="J160" s="4">
        <v>0.83</v>
      </c>
      <c r="K160" s="4">
        <v>1</v>
      </c>
      <c r="L160" s="4">
        <v>0.79</v>
      </c>
      <c r="M160" s="4">
        <v>0.35</v>
      </c>
      <c r="N160" s="4">
        <v>0.69699999999999995</v>
      </c>
      <c r="O160" s="4">
        <v>0.66800000000000004</v>
      </c>
      <c r="P160" s="4" t="s">
        <v>247</v>
      </c>
      <c r="Q160" s="4">
        <v>0.86</v>
      </c>
      <c r="R160" s="4">
        <v>6.3659999999999997</v>
      </c>
      <c r="S160" s="4">
        <v>1</v>
      </c>
      <c r="T160" s="8">
        <v>1</v>
      </c>
      <c r="U160">
        <f>MAX(K158:K160)</f>
        <v>1</v>
      </c>
      <c r="V160" t="str">
        <f t="shared" si="47"/>
        <v>3.3</v>
      </c>
      <c r="W160">
        <f>MAX(R158:R160)</f>
        <v>6.3659999999999997</v>
      </c>
      <c r="X160" t="str">
        <f t="shared" si="48"/>
        <v>3.3</v>
      </c>
      <c r="Y160">
        <f>MAX(Q158:Q160)</f>
        <v>0.86</v>
      </c>
      <c r="Z160" t="str">
        <f t="shared" si="49"/>
        <v>3.3</v>
      </c>
    </row>
    <row r="161" spans="1:26" x14ac:dyDescent="0.2">
      <c r="A161" s="9" t="s">
        <v>540</v>
      </c>
      <c r="B161" s="5" t="s">
        <v>1458</v>
      </c>
      <c r="C161" s="5" t="s">
        <v>1459</v>
      </c>
      <c r="D161" s="5">
        <v>3</v>
      </c>
      <c r="E161" s="5">
        <v>0</v>
      </c>
      <c r="F161" s="5">
        <v>1</v>
      </c>
      <c r="G161" s="5">
        <v>0.67397014899999996</v>
      </c>
      <c r="H161" s="5">
        <v>0.87989735599999996</v>
      </c>
      <c r="I161" s="5">
        <v>0.99</v>
      </c>
      <c r="J161" s="5">
        <v>0.91</v>
      </c>
      <c r="K161" s="5">
        <v>0.99</v>
      </c>
      <c r="L161" s="5">
        <v>0.61</v>
      </c>
      <c r="M161" s="5">
        <v>0.28000000000000003</v>
      </c>
      <c r="N161" s="5">
        <v>0.68899999999999995</v>
      </c>
      <c r="O161" s="5">
        <v>0.73299999999999998</v>
      </c>
      <c r="P161" s="5" t="s">
        <v>313</v>
      </c>
      <c r="Q161" s="5">
        <v>0.72</v>
      </c>
      <c r="R161" s="5">
        <v>6.0590000000000002</v>
      </c>
      <c r="S161" s="5">
        <v>1</v>
      </c>
      <c r="T161" s="10">
        <v>1</v>
      </c>
      <c r="U161">
        <f>MAX(K161:K163)</f>
        <v>0.99</v>
      </c>
      <c r="V161" t="str">
        <f t="shared" si="47"/>
        <v>3.4</v>
      </c>
      <c r="W161">
        <f>MAX(R161:R163)</f>
        <v>6.0590000000000002</v>
      </c>
      <c r="X161" t="str">
        <f t="shared" si="48"/>
        <v>3.4</v>
      </c>
      <c r="Y161">
        <f>MAX(Q161:Q163)</f>
        <v>0.72</v>
      </c>
      <c r="Z161" t="str">
        <f t="shared" si="49"/>
        <v>3.4</v>
      </c>
    </row>
    <row r="162" spans="1:26" x14ac:dyDescent="0.2">
      <c r="A162" s="7" t="s">
        <v>579</v>
      </c>
      <c r="B162" s="4" t="s">
        <v>1460</v>
      </c>
      <c r="C162" s="4" t="s">
        <v>1459</v>
      </c>
      <c r="D162" s="4">
        <v>3</v>
      </c>
      <c r="E162" s="4">
        <v>0</v>
      </c>
      <c r="F162" s="4">
        <v>0</v>
      </c>
      <c r="G162" s="4">
        <v>0.50788110900000005</v>
      </c>
      <c r="H162" s="4">
        <v>0.58649140600000005</v>
      </c>
      <c r="I162" s="4">
        <v>0.02</v>
      </c>
      <c r="J162" s="4">
        <v>0</v>
      </c>
      <c r="K162" s="4">
        <v>0</v>
      </c>
      <c r="L162" s="4">
        <v>0.56999999999999995</v>
      </c>
      <c r="M162" s="4">
        <v>0.2</v>
      </c>
      <c r="N162" s="4">
        <v>0.56100000000000005</v>
      </c>
      <c r="O162" s="4">
        <v>0.68300000000000005</v>
      </c>
      <c r="P162" s="4" t="s">
        <v>64</v>
      </c>
      <c r="Q162" s="4">
        <v>0.04</v>
      </c>
      <c r="R162" s="4">
        <v>1.673</v>
      </c>
      <c r="S162" s="4">
        <v>0</v>
      </c>
      <c r="T162" s="8">
        <v>0</v>
      </c>
      <c r="U162">
        <f>MAX(K161:K163)</f>
        <v>0.99</v>
      </c>
      <c r="V162">
        <f t="shared" si="47"/>
        <v>0</v>
      </c>
      <c r="W162">
        <f>MAX(R161:R163)</f>
        <v>6.0590000000000002</v>
      </c>
      <c r="X162">
        <f t="shared" si="48"/>
        <v>0</v>
      </c>
      <c r="Y162">
        <f>MAX(Q161:Q163)</f>
        <v>0.72</v>
      </c>
      <c r="Z162">
        <f t="shared" si="49"/>
        <v>0</v>
      </c>
    </row>
    <row r="163" spans="1:26" x14ac:dyDescent="0.2">
      <c r="A163" s="9" t="s">
        <v>617</v>
      </c>
      <c r="B163" s="5" t="s">
        <v>1461</v>
      </c>
      <c r="C163" s="5" t="s">
        <v>1459</v>
      </c>
      <c r="D163" s="5">
        <v>3</v>
      </c>
      <c r="E163" s="5">
        <v>0</v>
      </c>
      <c r="F163" s="5">
        <v>0</v>
      </c>
      <c r="G163" s="5">
        <v>0.49665834399999997</v>
      </c>
      <c r="H163" s="5">
        <v>0.59894376999999999</v>
      </c>
      <c r="I163" s="5">
        <v>0.02</v>
      </c>
      <c r="J163" s="5">
        <v>0</v>
      </c>
      <c r="K163" s="5">
        <v>0</v>
      </c>
      <c r="L163" s="5">
        <v>0.49</v>
      </c>
      <c r="M163" s="5">
        <v>0.19</v>
      </c>
      <c r="N163" s="5">
        <v>0.54500000000000004</v>
      </c>
      <c r="O163" s="5">
        <v>0.68600000000000005</v>
      </c>
      <c r="P163" s="5" t="s">
        <v>226</v>
      </c>
      <c r="Q163" s="5">
        <v>0.13</v>
      </c>
      <c r="R163" s="5">
        <v>1.7430000000000001</v>
      </c>
      <c r="S163" s="5">
        <v>0</v>
      </c>
      <c r="T163" s="10">
        <v>0</v>
      </c>
      <c r="U163">
        <f>MAX(K161:K163)</f>
        <v>0.99</v>
      </c>
      <c r="V163">
        <f t="shared" si="47"/>
        <v>0</v>
      </c>
      <c r="W163">
        <f>MAX(R161:R163)</f>
        <v>6.0590000000000002</v>
      </c>
      <c r="X163">
        <f t="shared" si="48"/>
        <v>0</v>
      </c>
      <c r="Y163">
        <f>MAX(Q161:Q163)</f>
        <v>0.72</v>
      </c>
      <c r="Z163">
        <f t="shared" si="49"/>
        <v>0</v>
      </c>
    </row>
    <row r="164" spans="1:26" x14ac:dyDescent="0.2">
      <c r="A164" s="7" t="s">
        <v>542</v>
      </c>
      <c r="B164" s="4" t="s">
        <v>1458</v>
      </c>
      <c r="C164" s="4" t="s">
        <v>1462</v>
      </c>
      <c r="D164" s="4">
        <v>3</v>
      </c>
      <c r="E164" s="4">
        <v>0</v>
      </c>
      <c r="F164" s="4">
        <v>1</v>
      </c>
      <c r="G164" s="4">
        <v>0.64796999300000002</v>
      </c>
      <c r="H164" s="4">
        <v>0.81619644199999997</v>
      </c>
      <c r="I164" s="4">
        <v>0.97</v>
      </c>
      <c r="J164" s="4">
        <v>0.88</v>
      </c>
      <c r="K164" s="4">
        <v>0.99</v>
      </c>
      <c r="L164" s="4">
        <v>0.63</v>
      </c>
      <c r="M164" s="4">
        <v>0.25</v>
      </c>
      <c r="N164" s="4">
        <v>0.64100000000000001</v>
      </c>
      <c r="O164" s="4">
        <v>0.72399999999999998</v>
      </c>
      <c r="P164" s="4" t="s">
        <v>543</v>
      </c>
      <c r="Q164" s="4">
        <v>0.78</v>
      </c>
      <c r="R164" s="4">
        <v>6.1980000000000004</v>
      </c>
      <c r="S164" s="4">
        <v>1</v>
      </c>
      <c r="T164" s="8">
        <v>1</v>
      </c>
      <c r="U164">
        <f>MAX(K164:K166)</f>
        <v>0.99</v>
      </c>
      <c r="V164" t="str">
        <f t="shared" si="47"/>
        <v>3.4</v>
      </c>
      <c r="W164">
        <f>MAX(R164:R166)</f>
        <v>6.1980000000000004</v>
      </c>
      <c r="X164" t="str">
        <f t="shared" si="48"/>
        <v>3.4</v>
      </c>
      <c r="Y164">
        <f>MAX(Q164:Q166)</f>
        <v>0.78</v>
      </c>
      <c r="Z164" t="str">
        <f t="shared" si="49"/>
        <v>3.4</v>
      </c>
    </row>
    <row r="165" spans="1:26" x14ac:dyDescent="0.2">
      <c r="A165" s="9" t="s">
        <v>581</v>
      </c>
      <c r="B165" s="5" t="s">
        <v>1460</v>
      </c>
      <c r="C165" s="5" t="s">
        <v>1462</v>
      </c>
      <c r="D165" s="5">
        <v>3</v>
      </c>
      <c r="E165" s="5">
        <v>0</v>
      </c>
      <c r="F165" s="5">
        <v>0</v>
      </c>
      <c r="G165" s="5">
        <v>0.47145980999999998</v>
      </c>
      <c r="H165" s="5">
        <v>0.47927606099999998</v>
      </c>
      <c r="I165" s="5">
        <v>0.17</v>
      </c>
      <c r="J165" s="5">
        <v>0</v>
      </c>
      <c r="K165" s="5">
        <v>0</v>
      </c>
      <c r="L165" s="5">
        <v>0.59</v>
      </c>
      <c r="M165" s="5">
        <v>0.19</v>
      </c>
      <c r="N165" s="5">
        <v>0.53700000000000003</v>
      </c>
      <c r="O165" s="5">
        <v>0.68300000000000005</v>
      </c>
      <c r="P165" s="5" t="s">
        <v>197</v>
      </c>
      <c r="Q165" s="5">
        <v>0.06</v>
      </c>
      <c r="R165" s="5">
        <v>1.8320000000000001</v>
      </c>
      <c r="S165" s="5">
        <v>0</v>
      </c>
      <c r="T165" s="10">
        <v>0</v>
      </c>
      <c r="U165">
        <f>MAX(K164:K166)</f>
        <v>0.99</v>
      </c>
      <c r="V165">
        <f t="shared" si="47"/>
        <v>0</v>
      </c>
      <c r="W165">
        <f>MAX(R164:R166)</f>
        <v>6.1980000000000004</v>
      </c>
      <c r="X165">
        <f t="shared" si="48"/>
        <v>0</v>
      </c>
      <c r="Y165">
        <f>MAX(Q164:Q166)</f>
        <v>0.78</v>
      </c>
      <c r="Z165">
        <f t="shared" si="49"/>
        <v>0</v>
      </c>
    </row>
    <row r="166" spans="1:26" x14ac:dyDescent="0.2">
      <c r="A166" s="7" t="s">
        <v>618</v>
      </c>
      <c r="B166" s="4" t="s">
        <v>1461</v>
      </c>
      <c r="C166" s="4" t="s">
        <v>1462</v>
      </c>
      <c r="D166" s="4">
        <v>3</v>
      </c>
      <c r="E166" s="4">
        <v>0</v>
      </c>
      <c r="F166" s="4">
        <v>0</v>
      </c>
      <c r="G166" s="4">
        <v>0.46210518299999997</v>
      </c>
      <c r="H166" s="4">
        <v>0.46821403499999997</v>
      </c>
      <c r="I166" s="4">
        <v>0.05</v>
      </c>
      <c r="J166" s="4">
        <v>0</v>
      </c>
      <c r="K166" s="4">
        <v>0</v>
      </c>
      <c r="L166" s="4">
        <v>0.51</v>
      </c>
      <c r="M166" s="4">
        <v>0.18</v>
      </c>
      <c r="N166" s="4">
        <v>0.505</v>
      </c>
      <c r="O166" s="4">
        <v>0.67600000000000005</v>
      </c>
      <c r="P166" s="4" t="s">
        <v>114</v>
      </c>
      <c r="Q166" s="4">
        <v>0.01</v>
      </c>
      <c r="R166" s="4">
        <v>1.96</v>
      </c>
      <c r="S166" s="4">
        <v>0</v>
      </c>
      <c r="T166" s="8">
        <v>0</v>
      </c>
      <c r="U166">
        <f>MAX(K164:K166)</f>
        <v>0.99</v>
      </c>
      <c r="V166">
        <f t="shared" si="47"/>
        <v>0</v>
      </c>
      <c r="W166">
        <f>MAX(R164:R166)</f>
        <v>6.1980000000000004</v>
      </c>
      <c r="X166">
        <f t="shared" si="48"/>
        <v>0</v>
      </c>
      <c r="Y166">
        <f>MAX(Q164:Q166)</f>
        <v>0.78</v>
      </c>
      <c r="Z166">
        <f t="shared" si="49"/>
        <v>0</v>
      </c>
    </row>
    <row r="167" spans="1:26" x14ac:dyDescent="0.2">
      <c r="A167" s="9" t="s">
        <v>545</v>
      </c>
      <c r="B167" s="5" t="s">
        <v>1458</v>
      </c>
      <c r="C167" s="5" t="s">
        <v>1463</v>
      </c>
      <c r="D167" s="5">
        <v>3</v>
      </c>
      <c r="E167" s="5">
        <v>0</v>
      </c>
      <c r="F167" s="5">
        <v>1</v>
      </c>
      <c r="G167" s="5">
        <v>0.51731164100000004</v>
      </c>
      <c r="H167" s="5">
        <v>0.51560002599999999</v>
      </c>
      <c r="I167" s="5">
        <v>0.48</v>
      </c>
      <c r="J167" s="5">
        <v>0.01</v>
      </c>
      <c r="K167" s="5">
        <v>0.98</v>
      </c>
      <c r="L167" s="5">
        <v>0.71</v>
      </c>
      <c r="M167" s="5">
        <v>0.25</v>
      </c>
      <c r="N167" s="5">
        <v>0.63600000000000001</v>
      </c>
      <c r="O167" s="5">
        <v>0.71</v>
      </c>
      <c r="P167" s="5" t="s">
        <v>366</v>
      </c>
      <c r="Q167" s="5">
        <v>0.71</v>
      </c>
      <c r="R167" s="5">
        <v>5.4459999999999997</v>
      </c>
      <c r="S167" s="5">
        <v>1</v>
      </c>
      <c r="T167" s="10">
        <v>1</v>
      </c>
      <c r="U167">
        <f>MAX(K167:K169)</f>
        <v>0.98</v>
      </c>
      <c r="V167" t="str">
        <f t="shared" si="47"/>
        <v>3.4</v>
      </c>
      <c r="W167">
        <f>MAX(R167:R169)</f>
        <v>5.4459999999999997</v>
      </c>
      <c r="X167" t="str">
        <f t="shared" si="48"/>
        <v>3.4</v>
      </c>
      <c r="Y167">
        <f>MAX(Q167:Q169)</f>
        <v>0.71</v>
      </c>
      <c r="Z167" t="str">
        <f t="shared" si="49"/>
        <v>3.4</v>
      </c>
    </row>
    <row r="168" spans="1:26" x14ac:dyDescent="0.2">
      <c r="A168" s="7" t="s">
        <v>583</v>
      </c>
      <c r="B168" s="4" t="s">
        <v>1460</v>
      </c>
      <c r="C168" s="4" t="s">
        <v>1463</v>
      </c>
      <c r="D168" s="4">
        <v>3</v>
      </c>
      <c r="E168" s="4">
        <v>0</v>
      </c>
      <c r="F168" s="4">
        <v>0</v>
      </c>
      <c r="G168" s="4">
        <v>0.48166407300000003</v>
      </c>
      <c r="H168" s="4">
        <v>0.34259834900000002</v>
      </c>
      <c r="I168" s="4">
        <v>0.43</v>
      </c>
      <c r="J168" s="4">
        <v>0</v>
      </c>
      <c r="K168" s="4">
        <v>0</v>
      </c>
      <c r="L168" s="4">
        <v>0.71</v>
      </c>
      <c r="M168" s="4">
        <v>0.39</v>
      </c>
      <c r="N168" s="4">
        <v>0.58199999999999996</v>
      </c>
      <c r="O168" s="4">
        <v>0.68899999999999995</v>
      </c>
      <c r="P168" s="4" t="s">
        <v>170</v>
      </c>
      <c r="Q168" s="4">
        <v>0.05</v>
      </c>
      <c r="R168" s="4">
        <v>1.5149999999999999</v>
      </c>
      <c r="S168" s="4">
        <v>0</v>
      </c>
      <c r="T168" s="8">
        <v>0</v>
      </c>
      <c r="U168">
        <f>MAX(K167:K169)</f>
        <v>0.98</v>
      </c>
      <c r="V168">
        <f t="shared" si="47"/>
        <v>0</v>
      </c>
      <c r="W168">
        <f>MAX(R167:R169)</f>
        <v>5.4459999999999997</v>
      </c>
      <c r="X168">
        <f t="shared" si="48"/>
        <v>0</v>
      </c>
      <c r="Y168">
        <f>MAX(Q167:Q169)</f>
        <v>0.71</v>
      </c>
      <c r="Z168">
        <f t="shared" si="49"/>
        <v>0</v>
      </c>
    </row>
    <row r="169" spans="1:26" x14ac:dyDescent="0.2">
      <c r="A169" s="9" t="s">
        <v>619</v>
      </c>
      <c r="B169" s="5" t="s">
        <v>1461</v>
      </c>
      <c r="C169" s="5" t="s">
        <v>1463</v>
      </c>
      <c r="D169" s="5">
        <v>3</v>
      </c>
      <c r="E169" s="5">
        <v>0</v>
      </c>
      <c r="F169" s="5">
        <v>0</v>
      </c>
      <c r="G169" s="5">
        <v>0.47071587799999998</v>
      </c>
      <c r="H169" s="5">
        <v>0.434811324</v>
      </c>
      <c r="I169" s="5">
        <v>0.06</v>
      </c>
      <c r="J169" s="5">
        <v>0</v>
      </c>
      <c r="K169" s="5">
        <v>0.01</v>
      </c>
      <c r="L169" s="5">
        <v>0.6</v>
      </c>
      <c r="M169" s="5">
        <v>0.22</v>
      </c>
      <c r="N169" s="5">
        <v>0.56100000000000005</v>
      </c>
      <c r="O169" s="5">
        <v>0.67200000000000004</v>
      </c>
      <c r="P169" s="5" t="s">
        <v>161</v>
      </c>
      <c r="Q169" s="5">
        <v>0.03</v>
      </c>
      <c r="R169" s="5">
        <v>1.8320000000000001</v>
      </c>
      <c r="S169" s="5">
        <v>0</v>
      </c>
      <c r="T169" s="10">
        <v>0</v>
      </c>
      <c r="U169">
        <f>MAX(K167:K169)</f>
        <v>0.98</v>
      </c>
      <c r="V169">
        <f t="shared" si="47"/>
        <v>0</v>
      </c>
      <c r="W169">
        <f>MAX(R167:R169)</f>
        <v>5.4459999999999997</v>
      </c>
      <c r="X169">
        <f t="shared" si="48"/>
        <v>0</v>
      </c>
      <c r="Y169">
        <f>MAX(Q167:Q169)</f>
        <v>0.71</v>
      </c>
      <c r="Z169">
        <f t="shared" si="49"/>
        <v>0</v>
      </c>
    </row>
    <row r="170" spans="1:26" x14ac:dyDescent="0.2">
      <c r="A170" s="7" t="s">
        <v>547</v>
      </c>
      <c r="B170" s="4" t="s">
        <v>1458</v>
      </c>
      <c r="C170" s="4" t="s">
        <v>1464</v>
      </c>
      <c r="D170" s="4">
        <v>3</v>
      </c>
      <c r="E170" s="4">
        <v>0</v>
      </c>
      <c r="F170" s="4">
        <v>0</v>
      </c>
      <c r="G170" s="4">
        <v>0.52572645500000004</v>
      </c>
      <c r="H170" s="4">
        <v>0.45067453400000002</v>
      </c>
      <c r="I170" s="4">
        <v>0.97</v>
      </c>
      <c r="J170" s="4">
        <v>0.26</v>
      </c>
      <c r="K170" s="4">
        <v>0.99</v>
      </c>
      <c r="L170" s="4">
        <v>0.54</v>
      </c>
      <c r="M170" s="4">
        <v>0.15</v>
      </c>
      <c r="N170" s="4">
        <v>0.64300000000000002</v>
      </c>
      <c r="O170" s="4">
        <v>0.67300000000000004</v>
      </c>
      <c r="P170" s="4" t="s">
        <v>165</v>
      </c>
      <c r="Q170" s="4">
        <v>0</v>
      </c>
      <c r="R170" s="4">
        <v>1.861</v>
      </c>
      <c r="S170" s="4">
        <v>0</v>
      </c>
      <c r="T170" s="8">
        <v>0</v>
      </c>
      <c r="U170">
        <f>MAX(K170:K172)</f>
        <v>1</v>
      </c>
      <c r="V170">
        <f t="shared" si="47"/>
        <v>0</v>
      </c>
      <c r="W170">
        <f>MAX(R170:R172)</f>
        <v>6.3659999999999997</v>
      </c>
      <c r="X170">
        <f t="shared" si="48"/>
        <v>0</v>
      </c>
      <c r="Y170">
        <f>MAX(Q170:Q172)</f>
        <v>0.79</v>
      </c>
      <c r="Z170">
        <f t="shared" si="49"/>
        <v>0</v>
      </c>
    </row>
    <row r="171" spans="1:26" x14ac:dyDescent="0.2">
      <c r="A171" s="9" t="s">
        <v>585</v>
      </c>
      <c r="B171" s="5" t="s">
        <v>1460</v>
      </c>
      <c r="C171" s="5" t="s">
        <v>1464</v>
      </c>
      <c r="D171" s="5">
        <v>3</v>
      </c>
      <c r="E171" s="5">
        <v>0</v>
      </c>
      <c r="F171" s="5">
        <v>1</v>
      </c>
      <c r="G171" s="5">
        <v>0.52363699600000002</v>
      </c>
      <c r="H171" s="5">
        <v>0.52780520900000005</v>
      </c>
      <c r="I171" s="5">
        <v>0.98</v>
      </c>
      <c r="J171" s="5">
        <v>1</v>
      </c>
      <c r="K171" s="5">
        <v>1</v>
      </c>
      <c r="L171" s="5">
        <v>0.56000000000000005</v>
      </c>
      <c r="M171" s="5">
        <v>0.28000000000000003</v>
      </c>
      <c r="N171" s="5">
        <v>0.69699999999999995</v>
      </c>
      <c r="O171" s="5">
        <v>0.68400000000000005</v>
      </c>
      <c r="P171" s="5" t="s">
        <v>462</v>
      </c>
      <c r="Q171" s="5">
        <v>0.79</v>
      </c>
      <c r="R171" s="5">
        <v>6.3659999999999997</v>
      </c>
      <c r="S171" s="5">
        <v>1</v>
      </c>
      <c r="T171" s="10">
        <v>1</v>
      </c>
      <c r="U171">
        <f>MAX(K170:K172)</f>
        <v>1</v>
      </c>
      <c r="V171" t="str">
        <f t="shared" si="47"/>
        <v>3.5</v>
      </c>
      <c r="W171">
        <f>MAX(R170:R172)</f>
        <v>6.3659999999999997</v>
      </c>
      <c r="X171" t="str">
        <f t="shared" si="48"/>
        <v>3.5</v>
      </c>
      <c r="Y171">
        <f>MAX(Q170:Q172)</f>
        <v>0.79</v>
      </c>
      <c r="Z171" t="str">
        <f t="shared" si="49"/>
        <v>3.5</v>
      </c>
    </row>
    <row r="172" spans="1:26" x14ac:dyDescent="0.2">
      <c r="A172" s="7" t="s">
        <v>620</v>
      </c>
      <c r="B172" s="4" t="s">
        <v>1461</v>
      </c>
      <c r="C172" s="4" t="s">
        <v>1464</v>
      </c>
      <c r="D172" s="4">
        <v>3</v>
      </c>
      <c r="E172" s="4">
        <v>0</v>
      </c>
      <c r="F172" s="4">
        <v>0</v>
      </c>
      <c r="G172" s="4">
        <v>0.49852436500000002</v>
      </c>
      <c r="H172" s="4">
        <v>0.52175134400000001</v>
      </c>
      <c r="I172" s="4">
        <v>0.97</v>
      </c>
      <c r="J172" s="4">
        <v>0.79</v>
      </c>
      <c r="K172" s="4">
        <v>1</v>
      </c>
      <c r="L172" s="4">
        <v>0.52</v>
      </c>
      <c r="M172" s="4">
        <v>0.34</v>
      </c>
      <c r="N172" s="4">
        <v>0.66700000000000004</v>
      </c>
      <c r="O172" s="4">
        <v>0.67900000000000005</v>
      </c>
      <c r="P172" s="4" t="s">
        <v>123</v>
      </c>
      <c r="Q172" s="4">
        <v>0.01</v>
      </c>
      <c r="R172" s="4">
        <v>3.069</v>
      </c>
      <c r="S172" s="4">
        <v>0</v>
      </c>
      <c r="T172" s="8">
        <v>0</v>
      </c>
      <c r="U172">
        <f>MAX(K170:K172)</f>
        <v>1</v>
      </c>
      <c r="V172" t="str">
        <f t="shared" si="47"/>
        <v>3.6</v>
      </c>
      <c r="W172">
        <f>MAX(R170:R172)</f>
        <v>6.3659999999999997</v>
      </c>
      <c r="X172">
        <f t="shared" si="48"/>
        <v>0</v>
      </c>
      <c r="Y172">
        <f>MAX(Q170:Q172)</f>
        <v>0.79</v>
      </c>
      <c r="Z172">
        <f t="shared" si="49"/>
        <v>0</v>
      </c>
    </row>
    <row r="173" spans="1:26" x14ac:dyDescent="0.2">
      <c r="A173" s="9" t="s">
        <v>549</v>
      </c>
      <c r="B173" s="5" t="s">
        <v>1458</v>
      </c>
      <c r="C173" s="5" t="s">
        <v>1465</v>
      </c>
      <c r="D173" s="5">
        <v>3</v>
      </c>
      <c r="E173" s="5">
        <v>0</v>
      </c>
      <c r="F173" s="5">
        <v>0</v>
      </c>
      <c r="G173" s="5">
        <v>0.52239055300000004</v>
      </c>
      <c r="H173" s="5">
        <v>0.65849876399999996</v>
      </c>
      <c r="I173" s="5">
        <v>0.03</v>
      </c>
      <c r="J173" s="5">
        <v>0</v>
      </c>
      <c r="K173" s="5">
        <v>0.41</v>
      </c>
      <c r="L173" s="5">
        <v>0.68</v>
      </c>
      <c r="M173" s="5">
        <v>0.26</v>
      </c>
      <c r="N173" s="5">
        <v>0.67500000000000004</v>
      </c>
      <c r="O173" s="5">
        <v>0.68600000000000005</v>
      </c>
      <c r="P173" s="5" t="s">
        <v>170</v>
      </c>
      <c r="Q173" s="5">
        <v>0.05</v>
      </c>
      <c r="R173" s="5">
        <v>1.752</v>
      </c>
      <c r="S173" s="5">
        <v>0</v>
      </c>
      <c r="T173" s="10">
        <v>0</v>
      </c>
      <c r="U173">
        <f>MAX(K173:K175)</f>
        <v>1</v>
      </c>
      <c r="V173">
        <f t="shared" si="47"/>
        <v>0</v>
      </c>
      <c r="W173">
        <f>MAX(R173:R175)</f>
        <v>6.5149999999999997</v>
      </c>
      <c r="X173">
        <f t="shared" si="48"/>
        <v>0</v>
      </c>
      <c r="Y173">
        <f>MAX(Q173:Q175)</f>
        <v>0.83</v>
      </c>
      <c r="Z173">
        <f t="shared" si="49"/>
        <v>0</v>
      </c>
    </row>
    <row r="174" spans="1:26" x14ac:dyDescent="0.2">
      <c r="A174" s="7" t="s">
        <v>586</v>
      </c>
      <c r="B174" s="4" t="s">
        <v>1460</v>
      </c>
      <c r="C174" s="4" t="s">
        <v>1465</v>
      </c>
      <c r="D174" s="4">
        <v>3</v>
      </c>
      <c r="E174" s="4">
        <v>0</v>
      </c>
      <c r="F174" s="4">
        <v>1</v>
      </c>
      <c r="G174" s="4">
        <v>0.61974787200000003</v>
      </c>
      <c r="H174" s="4">
        <v>0.88199269800000002</v>
      </c>
      <c r="I174" s="4">
        <v>0.99</v>
      </c>
      <c r="J174" s="4">
        <v>0.99</v>
      </c>
      <c r="K174" s="4">
        <v>1</v>
      </c>
      <c r="L174" s="4">
        <v>0.71</v>
      </c>
      <c r="M174" s="4">
        <v>0.51</v>
      </c>
      <c r="N174" s="4">
        <v>0.72699999999999998</v>
      </c>
      <c r="O174" s="4">
        <v>0.71099999999999997</v>
      </c>
      <c r="P174" s="4" t="s">
        <v>148</v>
      </c>
      <c r="Q174" s="4">
        <v>0.83</v>
      </c>
      <c r="R174" s="4">
        <v>6.5149999999999997</v>
      </c>
      <c r="S174" s="4">
        <v>1</v>
      </c>
      <c r="T174" s="8">
        <v>1</v>
      </c>
      <c r="U174">
        <f>MAX(K173:K175)</f>
        <v>1</v>
      </c>
      <c r="V174" t="str">
        <f t="shared" si="47"/>
        <v>3.5</v>
      </c>
      <c r="W174">
        <f>MAX(R173:R175)</f>
        <v>6.5149999999999997</v>
      </c>
      <c r="X174" t="str">
        <f t="shared" si="48"/>
        <v>3.5</v>
      </c>
      <c r="Y174">
        <f>MAX(Q173:Q175)</f>
        <v>0.83</v>
      </c>
      <c r="Z174" t="str">
        <f t="shared" si="49"/>
        <v>3.5</v>
      </c>
    </row>
    <row r="175" spans="1:26" x14ac:dyDescent="0.2">
      <c r="A175" s="9" t="s">
        <v>622</v>
      </c>
      <c r="B175" s="5" t="s">
        <v>1461</v>
      </c>
      <c r="C175" s="5" t="s">
        <v>1465</v>
      </c>
      <c r="D175" s="5">
        <v>3</v>
      </c>
      <c r="E175" s="5">
        <v>0</v>
      </c>
      <c r="F175" s="5">
        <v>0</v>
      </c>
      <c r="G175" s="5">
        <v>0.69741650899999996</v>
      </c>
      <c r="H175" s="5">
        <v>0.91364890300000001</v>
      </c>
      <c r="I175" s="5">
        <v>0.99</v>
      </c>
      <c r="J175" s="5">
        <v>0.79</v>
      </c>
      <c r="K175" s="5">
        <v>1</v>
      </c>
      <c r="L175" s="5">
        <v>0.64</v>
      </c>
      <c r="M175" s="5">
        <v>0.46</v>
      </c>
      <c r="N175" s="5">
        <v>0.69399999999999995</v>
      </c>
      <c r="O175" s="5">
        <v>0.71399999999999997</v>
      </c>
      <c r="P175" s="5" t="s">
        <v>64</v>
      </c>
      <c r="Q175" s="5">
        <v>0.04</v>
      </c>
      <c r="R175" s="5">
        <v>3.069</v>
      </c>
      <c r="S175" s="5">
        <v>0</v>
      </c>
      <c r="T175" s="10">
        <v>0</v>
      </c>
      <c r="U175">
        <f>MAX(K173:K175)</f>
        <v>1</v>
      </c>
      <c r="V175" t="str">
        <f t="shared" si="47"/>
        <v>3.6</v>
      </c>
      <c r="W175">
        <f>MAX(R173:R175)</f>
        <v>6.5149999999999997</v>
      </c>
      <c r="X175">
        <f t="shared" si="48"/>
        <v>0</v>
      </c>
      <c r="Y175">
        <f>MAX(Q173:Q175)</f>
        <v>0.83</v>
      </c>
      <c r="Z175">
        <f t="shared" si="49"/>
        <v>0</v>
      </c>
    </row>
    <row r="176" spans="1:26" x14ac:dyDescent="0.2">
      <c r="A176" s="7" t="s">
        <v>551</v>
      </c>
      <c r="B176" s="4" t="s">
        <v>1458</v>
      </c>
      <c r="C176" s="4" t="s">
        <v>1466</v>
      </c>
      <c r="D176" s="4">
        <v>3</v>
      </c>
      <c r="E176" s="4">
        <v>0</v>
      </c>
      <c r="F176" s="4">
        <v>0</v>
      </c>
      <c r="G176" s="4">
        <v>0.42877626499999999</v>
      </c>
      <c r="H176" s="4">
        <v>0.28516039300000001</v>
      </c>
      <c r="I176" s="4">
        <v>0.04</v>
      </c>
      <c r="J176" s="4">
        <v>0</v>
      </c>
      <c r="K176" s="4">
        <v>0.06</v>
      </c>
      <c r="L176" s="4">
        <v>0.62</v>
      </c>
      <c r="M176" s="4">
        <v>0.2</v>
      </c>
      <c r="N176" s="4">
        <v>0.64800000000000002</v>
      </c>
      <c r="O176" s="4">
        <v>0.65900000000000003</v>
      </c>
      <c r="P176" s="4" t="s">
        <v>197</v>
      </c>
      <c r="Q176" s="4">
        <v>0.06</v>
      </c>
      <c r="R176" s="4">
        <v>1.802</v>
      </c>
      <c r="S176" s="4">
        <v>0</v>
      </c>
      <c r="T176" s="8">
        <v>0</v>
      </c>
      <c r="U176">
        <f>MAX(K176:K178)</f>
        <v>1</v>
      </c>
      <c r="V176">
        <f t="shared" si="47"/>
        <v>0</v>
      </c>
      <c r="W176">
        <f>MAX(R176:R178)</f>
        <v>6.4649999999999999</v>
      </c>
      <c r="X176">
        <f t="shared" si="48"/>
        <v>0</v>
      </c>
      <c r="Y176">
        <f>MAX(Q176:Q178)</f>
        <v>0.93</v>
      </c>
      <c r="Z176">
        <f t="shared" si="49"/>
        <v>0</v>
      </c>
    </row>
    <row r="177" spans="1:26" x14ac:dyDescent="0.2">
      <c r="A177" s="9" t="s">
        <v>587</v>
      </c>
      <c r="B177" s="5" t="s">
        <v>1460</v>
      </c>
      <c r="C177" s="5" t="s">
        <v>1466</v>
      </c>
      <c r="D177" s="5">
        <v>3</v>
      </c>
      <c r="E177" s="5">
        <v>0</v>
      </c>
      <c r="F177" s="5">
        <v>1</v>
      </c>
      <c r="G177" s="5">
        <v>0.64981562400000004</v>
      </c>
      <c r="H177" s="5">
        <v>0.94423431199999996</v>
      </c>
      <c r="I177" s="5">
        <v>0.99</v>
      </c>
      <c r="J177" s="5">
        <v>1</v>
      </c>
      <c r="K177" s="5">
        <v>1</v>
      </c>
      <c r="L177" s="5">
        <v>0.7</v>
      </c>
      <c r="M177" s="5">
        <v>0.54</v>
      </c>
      <c r="N177" s="5">
        <v>0.74199999999999999</v>
      </c>
      <c r="O177" s="5">
        <v>0.69499999999999995</v>
      </c>
      <c r="P177" s="5" t="s">
        <v>588</v>
      </c>
      <c r="Q177" s="5">
        <v>0.93</v>
      </c>
      <c r="R177" s="5">
        <v>6.4649999999999999</v>
      </c>
      <c r="S177" s="5">
        <v>1</v>
      </c>
      <c r="T177" s="10">
        <v>1</v>
      </c>
      <c r="U177">
        <f>MAX(K176:K178)</f>
        <v>1</v>
      </c>
      <c r="V177" t="str">
        <f t="shared" si="47"/>
        <v>3.5</v>
      </c>
      <c r="W177">
        <f>MAX(R176:R178)</f>
        <v>6.4649999999999999</v>
      </c>
      <c r="X177" t="str">
        <f t="shared" si="48"/>
        <v>3.5</v>
      </c>
      <c r="Y177">
        <f>MAX(Q176:Q178)</f>
        <v>0.93</v>
      </c>
      <c r="Z177" t="str">
        <f t="shared" si="49"/>
        <v>3.5</v>
      </c>
    </row>
    <row r="178" spans="1:26" x14ac:dyDescent="0.2">
      <c r="A178" s="7" t="s">
        <v>623</v>
      </c>
      <c r="B178" s="4" t="s">
        <v>1461</v>
      </c>
      <c r="C178" s="4" t="s">
        <v>1466</v>
      </c>
      <c r="D178" s="4">
        <v>3</v>
      </c>
      <c r="E178" s="4">
        <v>0</v>
      </c>
      <c r="F178" s="4">
        <v>0</v>
      </c>
      <c r="G178" s="4">
        <v>0.55326075500000005</v>
      </c>
      <c r="H178" s="4">
        <v>0.80698764300000003</v>
      </c>
      <c r="I178" s="4">
        <v>0.92</v>
      </c>
      <c r="J178" s="4">
        <v>0.1</v>
      </c>
      <c r="K178" s="4">
        <v>1</v>
      </c>
      <c r="L178" s="4">
        <v>0.63</v>
      </c>
      <c r="M178" s="4">
        <v>0.46</v>
      </c>
      <c r="N178" s="4">
        <v>0.68799999999999994</v>
      </c>
      <c r="O178" s="4">
        <v>0.68300000000000005</v>
      </c>
      <c r="P178" s="4" t="s">
        <v>114</v>
      </c>
      <c r="Q178" s="4">
        <v>0.01</v>
      </c>
      <c r="R178" s="4">
        <v>3.109</v>
      </c>
      <c r="S178" s="4">
        <v>0</v>
      </c>
      <c r="T178" s="8">
        <v>0</v>
      </c>
      <c r="U178">
        <f>MAX(K176:K178)</f>
        <v>1</v>
      </c>
      <c r="V178" t="str">
        <f t="shared" si="47"/>
        <v>3.6</v>
      </c>
      <c r="W178">
        <f>MAX(R176:R178)</f>
        <v>6.4649999999999999</v>
      </c>
      <c r="X178">
        <f t="shared" si="48"/>
        <v>0</v>
      </c>
      <c r="Y178">
        <f>MAX(Q176:Q178)</f>
        <v>0.93</v>
      </c>
      <c r="Z178">
        <f t="shared" si="49"/>
        <v>0</v>
      </c>
    </row>
    <row r="179" spans="1:26" x14ac:dyDescent="0.2">
      <c r="A179" s="9" t="s">
        <v>553</v>
      </c>
      <c r="B179" s="5" t="s">
        <v>1458</v>
      </c>
      <c r="C179" s="5" t="s">
        <v>1467</v>
      </c>
      <c r="D179" s="5">
        <v>3</v>
      </c>
      <c r="E179" s="5">
        <v>0</v>
      </c>
      <c r="F179" s="5">
        <v>0</v>
      </c>
      <c r="G179" s="5">
        <v>0.50733694100000004</v>
      </c>
      <c r="H179" s="5">
        <v>0.422347099</v>
      </c>
      <c r="I179" s="5">
        <v>0.93</v>
      </c>
      <c r="J179" s="5">
        <v>0.44</v>
      </c>
      <c r="K179" s="5">
        <v>0.98</v>
      </c>
      <c r="L179" s="5">
        <v>0.65</v>
      </c>
      <c r="M179" s="5">
        <v>0.3</v>
      </c>
      <c r="N179" s="5">
        <v>0.65900000000000003</v>
      </c>
      <c r="O179" s="5">
        <v>0.71699999999999997</v>
      </c>
      <c r="P179" s="5" t="s">
        <v>57</v>
      </c>
      <c r="Q179" s="5">
        <v>0.02</v>
      </c>
      <c r="R179" s="5">
        <v>2.2080000000000002</v>
      </c>
      <c r="S179" s="5">
        <v>0</v>
      </c>
      <c r="T179" s="10">
        <v>0</v>
      </c>
      <c r="U179">
        <f>MAX(K179:K181)</f>
        <v>1</v>
      </c>
      <c r="V179">
        <f t="shared" si="47"/>
        <v>0</v>
      </c>
      <c r="W179">
        <f>MAX(R179:R181)</f>
        <v>6.4359999999999999</v>
      </c>
      <c r="X179">
        <f t="shared" si="48"/>
        <v>0</v>
      </c>
      <c r="Y179">
        <f>MAX(Q179:Q181)</f>
        <v>0.87</v>
      </c>
      <c r="Z179">
        <f t="shared" si="49"/>
        <v>0</v>
      </c>
    </row>
    <row r="180" spans="1:26" x14ac:dyDescent="0.2">
      <c r="A180" s="7" t="s">
        <v>590</v>
      </c>
      <c r="B180" s="4" t="s">
        <v>1460</v>
      </c>
      <c r="C180" s="4" t="s">
        <v>1467</v>
      </c>
      <c r="D180" s="4">
        <v>3</v>
      </c>
      <c r="E180" s="4">
        <v>0</v>
      </c>
      <c r="F180" s="4">
        <v>1</v>
      </c>
      <c r="G180" s="4">
        <v>0.64685645300000005</v>
      </c>
      <c r="H180" s="4">
        <v>0.90208202599999998</v>
      </c>
      <c r="I180" s="4">
        <v>0.98</v>
      </c>
      <c r="J180" s="4">
        <v>1</v>
      </c>
      <c r="K180" s="4">
        <v>1</v>
      </c>
      <c r="L180" s="4">
        <v>0.68</v>
      </c>
      <c r="M180" s="4">
        <v>0.51</v>
      </c>
      <c r="N180" s="4">
        <v>0.72</v>
      </c>
      <c r="O180" s="4">
        <v>0.755</v>
      </c>
      <c r="P180" s="4" t="s">
        <v>591</v>
      </c>
      <c r="Q180" s="4">
        <v>0.87</v>
      </c>
      <c r="R180" s="4">
        <v>6.4359999999999999</v>
      </c>
      <c r="S180" s="4">
        <v>1</v>
      </c>
      <c r="T180" s="8">
        <v>1</v>
      </c>
      <c r="U180">
        <f>MAX(K179:K181)</f>
        <v>1</v>
      </c>
      <c r="V180" t="str">
        <f t="shared" si="47"/>
        <v>3.5</v>
      </c>
      <c r="W180">
        <f>MAX(R179:R181)</f>
        <v>6.4359999999999999</v>
      </c>
      <c r="X180" t="str">
        <f t="shared" si="48"/>
        <v>3.5</v>
      </c>
      <c r="Y180">
        <f>MAX(Q179:Q181)</f>
        <v>0.87</v>
      </c>
      <c r="Z180" t="str">
        <f t="shared" si="49"/>
        <v>3.5</v>
      </c>
    </row>
    <row r="181" spans="1:26" x14ac:dyDescent="0.2">
      <c r="A181" s="9" t="s">
        <v>625</v>
      </c>
      <c r="B181" s="5" t="s">
        <v>1461</v>
      </c>
      <c r="C181" s="5" t="s">
        <v>1467</v>
      </c>
      <c r="D181" s="5">
        <v>3</v>
      </c>
      <c r="E181" s="5">
        <v>0</v>
      </c>
      <c r="F181" s="5">
        <v>0</v>
      </c>
      <c r="G181" s="5">
        <v>0.65365804500000002</v>
      </c>
      <c r="H181" s="5">
        <v>0.869217515</v>
      </c>
      <c r="I181" s="5">
        <v>0.97</v>
      </c>
      <c r="J181" s="5">
        <v>0.92</v>
      </c>
      <c r="K181" s="5">
        <v>1</v>
      </c>
      <c r="L181" s="5">
        <v>0.65</v>
      </c>
      <c r="M181" s="5">
        <v>0.53</v>
      </c>
      <c r="N181" s="5">
        <v>0.73399999999999999</v>
      </c>
      <c r="O181" s="5">
        <v>0.75600000000000001</v>
      </c>
      <c r="P181" s="5" t="s">
        <v>165</v>
      </c>
      <c r="Q181" s="5">
        <v>0</v>
      </c>
      <c r="R181" s="5">
        <v>3.6440000000000001</v>
      </c>
      <c r="S181" s="5">
        <v>0</v>
      </c>
      <c r="T181" s="10">
        <v>0</v>
      </c>
      <c r="U181">
        <f>MAX(K179:K181)</f>
        <v>1</v>
      </c>
      <c r="V181" t="str">
        <f t="shared" si="47"/>
        <v>3.6</v>
      </c>
      <c r="W181">
        <f>MAX(R179:R181)</f>
        <v>6.4359999999999999</v>
      </c>
      <c r="X181">
        <f t="shared" si="48"/>
        <v>0</v>
      </c>
      <c r="Y181">
        <f>MAX(Q179:Q181)</f>
        <v>0.87</v>
      </c>
      <c r="Z181">
        <f t="shared" si="49"/>
        <v>0</v>
      </c>
    </row>
    <row r="182" spans="1:26" x14ac:dyDescent="0.2">
      <c r="A182" s="7" t="s">
        <v>555</v>
      </c>
      <c r="B182" s="4" t="s">
        <v>1458</v>
      </c>
      <c r="C182" s="4" t="s">
        <v>1468</v>
      </c>
      <c r="D182" s="4">
        <v>3</v>
      </c>
      <c r="E182" s="4">
        <v>0</v>
      </c>
      <c r="F182" s="4">
        <v>0</v>
      </c>
      <c r="G182" s="4">
        <v>0.53684424900000005</v>
      </c>
      <c r="H182" s="4">
        <v>0.53085351000000003</v>
      </c>
      <c r="I182" s="4">
        <v>0.97</v>
      </c>
      <c r="J182" s="4">
        <v>0.3</v>
      </c>
      <c r="K182" s="4">
        <v>0.99</v>
      </c>
      <c r="L182" s="4">
        <v>0.64</v>
      </c>
      <c r="M182" s="4">
        <v>0.23</v>
      </c>
      <c r="N182" s="4">
        <v>0.65500000000000003</v>
      </c>
      <c r="O182" s="4">
        <v>0.68500000000000005</v>
      </c>
      <c r="P182" s="4" t="s">
        <v>114</v>
      </c>
      <c r="Q182" s="4">
        <v>0.01</v>
      </c>
      <c r="R182" s="4">
        <v>2.0790000000000002</v>
      </c>
      <c r="S182" s="4">
        <v>0</v>
      </c>
      <c r="T182" s="8">
        <v>0</v>
      </c>
      <c r="U182">
        <f>MAX(K182:K184)</f>
        <v>0.99</v>
      </c>
      <c r="V182" t="str">
        <f t="shared" si="47"/>
        <v>3.4</v>
      </c>
      <c r="W182">
        <f>MAX(R182:R184)</f>
        <v>5.96</v>
      </c>
      <c r="X182">
        <f t="shared" si="48"/>
        <v>0</v>
      </c>
      <c r="Y182">
        <f>MAX(Q182:Q184)</f>
        <v>0.68</v>
      </c>
      <c r="Z182">
        <f t="shared" si="49"/>
        <v>0</v>
      </c>
    </row>
    <row r="183" spans="1:26" x14ac:dyDescent="0.2">
      <c r="A183" s="9" t="s">
        <v>593</v>
      </c>
      <c r="B183" s="5" t="s">
        <v>1460</v>
      </c>
      <c r="C183" s="5" t="s">
        <v>1468</v>
      </c>
      <c r="D183" s="5">
        <v>3</v>
      </c>
      <c r="E183" s="5">
        <v>0</v>
      </c>
      <c r="F183" s="5">
        <v>0</v>
      </c>
      <c r="G183" s="5">
        <v>0.58931382499999996</v>
      </c>
      <c r="H183" s="5">
        <v>0.54744958899999996</v>
      </c>
      <c r="I183" s="5">
        <v>0.95</v>
      </c>
      <c r="J183" s="5">
        <v>0.92</v>
      </c>
      <c r="K183" s="5">
        <v>0.98</v>
      </c>
      <c r="L183" s="5">
        <v>0.62</v>
      </c>
      <c r="M183" s="5">
        <v>0.26</v>
      </c>
      <c r="N183" s="5">
        <v>0.64300000000000002</v>
      </c>
      <c r="O183" s="5">
        <v>0.66900000000000004</v>
      </c>
      <c r="P183" s="5" t="s">
        <v>170</v>
      </c>
      <c r="Q183" s="5">
        <v>0.05</v>
      </c>
      <c r="R183" s="5">
        <v>3.4750000000000001</v>
      </c>
      <c r="S183" s="5">
        <v>0</v>
      </c>
      <c r="T183" s="10">
        <v>0</v>
      </c>
      <c r="U183">
        <f>MAX(K182:K184)</f>
        <v>0.99</v>
      </c>
      <c r="V183">
        <f t="shared" si="47"/>
        <v>0</v>
      </c>
      <c r="W183">
        <f>MAX(R182:R184)</f>
        <v>5.96</v>
      </c>
      <c r="X183">
        <f t="shared" si="48"/>
        <v>0</v>
      </c>
      <c r="Y183">
        <f>MAX(Q182:Q184)</f>
        <v>0.68</v>
      </c>
      <c r="Z183">
        <f t="shared" si="49"/>
        <v>0</v>
      </c>
    </row>
    <row r="184" spans="1:26" x14ac:dyDescent="0.2">
      <c r="A184" s="7" t="s">
        <v>627</v>
      </c>
      <c r="B184" s="4" t="s">
        <v>1461</v>
      </c>
      <c r="C184" s="4" t="s">
        <v>1468</v>
      </c>
      <c r="D184" s="4">
        <v>3</v>
      </c>
      <c r="E184" s="4">
        <v>0</v>
      </c>
      <c r="F184" s="4">
        <v>1</v>
      </c>
      <c r="G184" s="4">
        <v>0.55738935199999995</v>
      </c>
      <c r="H184" s="4">
        <v>0.58753156699999998</v>
      </c>
      <c r="I184" s="4">
        <v>0.95</v>
      </c>
      <c r="J184" s="4">
        <v>0.25</v>
      </c>
      <c r="K184" s="4">
        <v>0.99</v>
      </c>
      <c r="L184" s="4">
        <v>0.56999999999999995</v>
      </c>
      <c r="M184" s="4">
        <v>0.25</v>
      </c>
      <c r="N184" s="4">
        <v>0.67400000000000004</v>
      </c>
      <c r="O184" s="4">
        <v>0.70299999999999996</v>
      </c>
      <c r="P184" s="4" t="s">
        <v>628</v>
      </c>
      <c r="Q184" s="4">
        <v>0.68</v>
      </c>
      <c r="R184" s="4">
        <v>5.96</v>
      </c>
      <c r="S184" s="4">
        <v>1</v>
      </c>
      <c r="T184" s="8">
        <v>0</v>
      </c>
      <c r="U184">
        <f>MAX(K182:K184)</f>
        <v>0.99</v>
      </c>
      <c r="V184" t="str">
        <f t="shared" si="47"/>
        <v>3.6</v>
      </c>
      <c r="W184">
        <f>MAX(R182:R184)</f>
        <v>5.96</v>
      </c>
      <c r="X184" t="str">
        <f t="shared" si="48"/>
        <v>3.6</v>
      </c>
      <c r="Y184">
        <f>MAX(Q182:Q184)</f>
        <v>0.68</v>
      </c>
      <c r="Z184" t="str">
        <f t="shared" si="49"/>
        <v>3.6</v>
      </c>
    </row>
    <row r="185" spans="1:26" x14ac:dyDescent="0.2">
      <c r="A185" s="9" t="s">
        <v>557</v>
      </c>
      <c r="B185" s="5" t="s">
        <v>1458</v>
      </c>
      <c r="C185" s="5" t="s">
        <v>1469</v>
      </c>
      <c r="D185" s="5">
        <v>3</v>
      </c>
      <c r="E185" s="5">
        <v>0</v>
      </c>
      <c r="F185" s="5">
        <v>0</v>
      </c>
      <c r="G185" s="5">
        <v>0.44918332599999999</v>
      </c>
      <c r="H185" s="5">
        <v>0.60596984600000003</v>
      </c>
      <c r="I185" s="5">
        <v>0.3</v>
      </c>
      <c r="J185" s="5">
        <v>0.01</v>
      </c>
      <c r="K185" s="5">
        <v>0.03</v>
      </c>
      <c r="L185" s="5">
        <v>0.72</v>
      </c>
      <c r="M185" s="5">
        <v>0.34</v>
      </c>
      <c r="N185" s="5">
        <v>0.67800000000000005</v>
      </c>
      <c r="O185" s="5">
        <v>0.78200000000000003</v>
      </c>
      <c r="P185" s="5" t="s">
        <v>118</v>
      </c>
      <c r="Q185" s="5">
        <v>0.08</v>
      </c>
      <c r="R185" s="5">
        <v>2.2869999999999999</v>
      </c>
      <c r="S185" s="5">
        <v>0</v>
      </c>
      <c r="T185" s="10">
        <v>0</v>
      </c>
      <c r="U185">
        <f>MAX(K185:K187)</f>
        <v>0.99</v>
      </c>
      <c r="V185">
        <f t="shared" si="47"/>
        <v>0</v>
      </c>
      <c r="W185">
        <f>MAX(R185:R187)</f>
        <v>5.3170000000000002</v>
      </c>
      <c r="X185">
        <f t="shared" si="48"/>
        <v>0</v>
      </c>
      <c r="Y185">
        <f>MAX(Q185:Q187)</f>
        <v>0.83</v>
      </c>
      <c r="Z185">
        <f t="shared" si="49"/>
        <v>0</v>
      </c>
    </row>
    <row r="186" spans="1:26" x14ac:dyDescent="0.2">
      <c r="A186" s="7" t="s">
        <v>595</v>
      </c>
      <c r="B186" s="4" t="s">
        <v>1460</v>
      </c>
      <c r="C186" s="4" t="s">
        <v>1469</v>
      </c>
      <c r="D186" s="4">
        <v>3</v>
      </c>
      <c r="E186" s="4">
        <v>0</v>
      </c>
      <c r="F186" s="4">
        <v>0</v>
      </c>
      <c r="G186" s="4">
        <v>0.55675750400000001</v>
      </c>
      <c r="H186" s="4">
        <v>0.70909845800000004</v>
      </c>
      <c r="I186" s="4">
        <v>0.98</v>
      </c>
      <c r="J186" s="4">
        <v>0.95</v>
      </c>
      <c r="K186" s="4">
        <v>0.99</v>
      </c>
      <c r="L186" s="4">
        <v>0.76</v>
      </c>
      <c r="M186" s="4">
        <v>0.52</v>
      </c>
      <c r="N186" s="4">
        <v>0.69799999999999995</v>
      </c>
      <c r="O186" s="4">
        <v>0.78600000000000003</v>
      </c>
      <c r="P186" s="4" t="s">
        <v>74</v>
      </c>
      <c r="Q186" s="4">
        <v>7.0000000000000007E-2</v>
      </c>
      <c r="R186" s="4">
        <v>4.4160000000000004</v>
      </c>
      <c r="S186" s="4">
        <v>0</v>
      </c>
      <c r="T186" s="8">
        <v>0</v>
      </c>
      <c r="U186">
        <f>MAX(K185:K187)</f>
        <v>0.99</v>
      </c>
      <c r="V186" t="str">
        <f t="shared" si="47"/>
        <v>3.5</v>
      </c>
      <c r="W186">
        <f>MAX(R185:R187)</f>
        <v>5.3170000000000002</v>
      </c>
      <c r="X186">
        <f t="shared" si="48"/>
        <v>0</v>
      </c>
      <c r="Y186">
        <f>MAX(Q185:Q187)</f>
        <v>0.83</v>
      </c>
      <c r="Z186">
        <f t="shared" si="49"/>
        <v>0</v>
      </c>
    </row>
    <row r="187" spans="1:26" x14ac:dyDescent="0.2">
      <c r="A187" s="9" t="s">
        <v>630</v>
      </c>
      <c r="B187" s="5" t="s">
        <v>1461</v>
      </c>
      <c r="C187" s="5" t="s">
        <v>1469</v>
      </c>
      <c r="D187" s="5">
        <v>3</v>
      </c>
      <c r="E187" s="5">
        <v>0</v>
      </c>
      <c r="F187" s="5">
        <v>1</v>
      </c>
      <c r="G187" s="5">
        <v>0.58932894300000005</v>
      </c>
      <c r="H187" s="5">
        <v>0.78375446800000004</v>
      </c>
      <c r="I187" s="5">
        <v>0.97</v>
      </c>
      <c r="J187" s="5">
        <v>0.19</v>
      </c>
      <c r="K187" s="5">
        <v>0.99</v>
      </c>
      <c r="L187" s="5">
        <v>0.73</v>
      </c>
      <c r="M187" s="5">
        <v>0.54</v>
      </c>
      <c r="N187" s="5">
        <v>0.68500000000000005</v>
      </c>
      <c r="O187" s="5">
        <v>0.80300000000000005</v>
      </c>
      <c r="P187" s="5" t="s">
        <v>148</v>
      </c>
      <c r="Q187" s="5">
        <v>0.83</v>
      </c>
      <c r="R187" s="5">
        <v>5.3170000000000002</v>
      </c>
      <c r="S187" s="5">
        <v>1</v>
      </c>
      <c r="T187" s="10">
        <v>1</v>
      </c>
      <c r="U187">
        <f>MAX(K185:K187)</f>
        <v>0.99</v>
      </c>
      <c r="V187" t="str">
        <f t="shared" si="47"/>
        <v>3.6</v>
      </c>
      <c r="W187">
        <f>MAX(R185:R187)</f>
        <v>5.3170000000000002</v>
      </c>
      <c r="X187" t="str">
        <f t="shared" si="48"/>
        <v>3.6</v>
      </c>
      <c r="Y187">
        <f>MAX(Q185:Q187)</f>
        <v>0.83</v>
      </c>
      <c r="Z187" t="str">
        <f t="shared" si="49"/>
        <v>3.6</v>
      </c>
    </row>
    <row r="188" spans="1:26" x14ac:dyDescent="0.2">
      <c r="A188" s="7" t="s">
        <v>559</v>
      </c>
      <c r="B188" s="4" t="s">
        <v>1458</v>
      </c>
      <c r="C188" s="4" t="s">
        <v>1470</v>
      </c>
      <c r="D188" s="4">
        <v>3</v>
      </c>
      <c r="E188" s="4">
        <v>0</v>
      </c>
      <c r="F188" s="4">
        <v>0</v>
      </c>
      <c r="G188" s="4">
        <v>0.43268294600000001</v>
      </c>
      <c r="H188" s="4">
        <v>0.391467273</v>
      </c>
      <c r="I188" s="4">
        <v>0.08</v>
      </c>
      <c r="J188" s="4">
        <v>0.02</v>
      </c>
      <c r="K188" s="4">
        <v>0.01</v>
      </c>
      <c r="L188" s="4">
        <v>0.59</v>
      </c>
      <c r="M188" s="4">
        <v>0.12</v>
      </c>
      <c r="N188" s="4">
        <v>0.60299999999999998</v>
      </c>
      <c r="O188" s="4">
        <v>0.68300000000000005</v>
      </c>
      <c r="P188" s="4" t="s">
        <v>165</v>
      </c>
      <c r="Q188" s="4">
        <v>0</v>
      </c>
      <c r="R188" s="4">
        <v>2.1779999999999999</v>
      </c>
      <c r="S188" s="4">
        <v>0</v>
      </c>
      <c r="T188" s="8">
        <v>0</v>
      </c>
      <c r="U188">
        <f>MAX(K188:K190)</f>
        <v>0.95</v>
      </c>
      <c r="V188">
        <f t="shared" si="47"/>
        <v>0</v>
      </c>
      <c r="W188">
        <f>MAX(R188:R190)</f>
        <v>5.7619999999999996</v>
      </c>
      <c r="X188">
        <f t="shared" si="48"/>
        <v>0</v>
      </c>
      <c r="Y188">
        <f>MAX(Q188:Q190)</f>
        <v>0.64</v>
      </c>
      <c r="Z188">
        <f t="shared" si="49"/>
        <v>0</v>
      </c>
    </row>
    <row r="189" spans="1:26" x14ac:dyDescent="0.2">
      <c r="A189" s="9" t="s">
        <v>597</v>
      </c>
      <c r="B189" s="5" t="s">
        <v>1460</v>
      </c>
      <c r="C189" s="5" t="s">
        <v>1470</v>
      </c>
      <c r="D189" s="5">
        <v>3</v>
      </c>
      <c r="E189" s="5">
        <v>0</v>
      </c>
      <c r="F189" s="5">
        <v>0</v>
      </c>
      <c r="G189" s="5">
        <v>0.49825538800000002</v>
      </c>
      <c r="H189" s="5">
        <v>0.52918988499999997</v>
      </c>
      <c r="I189" s="5">
        <v>0.62</v>
      </c>
      <c r="J189" s="5">
        <v>0.14000000000000001</v>
      </c>
      <c r="K189" s="5">
        <v>0.01</v>
      </c>
      <c r="L189" s="5">
        <v>0.57999999999999996</v>
      </c>
      <c r="M189" s="5">
        <v>0.23</v>
      </c>
      <c r="N189" s="5">
        <v>0.55200000000000005</v>
      </c>
      <c r="O189" s="5">
        <v>0.66100000000000003</v>
      </c>
      <c r="P189" s="5" t="s">
        <v>100</v>
      </c>
      <c r="Q189" s="5">
        <v>0.16</v>
      </c>
      <c r="R189" s="5">
        <v>4.3170000000000002</v>
      </c>
      <c r="S189" s="5">
        <v>0</v>
      </c>
      <c r="T189" s="10">
        <v>0</v>
      </c>
      <c r="U189">
        <f>MAX(K188:K190)</f>
        <v>0.95</v>
      </c>
      <c r="V189">
        <f t="shared" si="47"/>
        <v>0</v>
      </c>
      <c r="W189">
        <f>MAX(R188:R190)</f>
        <v>5.7619999999999996</v>
      </c>
      <c r="X189">
        <f t="shared" si="48"/>
        <v>0</v>
      </c>
      <c r="Y189">
        <f>MAX(Q188:Q190)</f>
        <v>0.64</v>
      </c>
      <c r="Z189">
        <f t="shared" si="49"/>
        <v>0</v>
      </c>
    </row>
    <row r="190" spans="1:26" x14ac:dyDescent="0.2">
      <c r="A190" s="7" t="s">
        <v>632</v>
      </c>
      <c r="B190" s="4" t="s">
        <v>1461</v>
      </c>
      <c r="C190" s="4" t="s">
        <v>1470</v>
      </c>
      <c r="D190" s="4">
        <v>3</v>
      </c>
      <c r="E190" s="4">
        <v>0</v>
      </c>
      <c r="F190" s="4">
        <v>1</v>
      </c>
      <c r="G190" s="4">
        <v>0.49311126300000002</v>
      </c>
      <c r="H190" s="4">
        <v>0.60999703400000005</v>
      </c>
      <c r="I190" s="4">
        <v>0.96</v>
      </c>
      <c r="J190" s="4">
        <v>0.97</v>
      </c>
      <c r="K190" s="4">
        <v>0.95</v>
      </c>
      <c r="L190" s="4">
        <v>0.55000000000000004</v>
      </c>
      <c r="M190" s="4">
        <v>0.31</v>
      </c>
      <c r="N190" s="4">
        <v>0.61599999999999999</v>
      </c>
      <c r="O190" s="4">
        <v>0.71</v>
      </c>
      <c r="P190" s="4" t="s">
        <v>633</v>
      </c>
      <c r="Q190" s="4">
        <v>0.64</v>
      </c>
      <c r="R190" s="4">
        <v>5.7619999999999996</v>
      </c>
      <c r="S190" s="4">
        <v>1</v>
      </c>
      <c r="T190" s="8">
        <v>0</v>
      </c>
      <c r="U190">
        <f>MAX(K188:K190)</f>
        <v>0.95</v>
      </c>
      <c r="V190" t="str">
        <f t="shared" si="47"/>
        <v>3.6</v>
      </c>
      <c r="W190">
        <f>MAX(R188:R190)</f>
        <v>5.7619999999999996</v>
      </c>
      <c r="X190" t="str">
        <f t="shared" si="48"/>
        <v>3.6</v>
      </c>
      <c r="Y190">
        <f>MAX(Q188:Q190)</f>
        <v>0.64</v>
      </c>
      <c r="Z190" t="str">
        <f t="shared" si="49"/>
        <v>3.6</v>
      </c>
    </row>
    <row r="191" spans="1:26" x14ac:dyDescent="0.2">
      <c r="A191" s="9" t="s">
        <v>635</v>
      </c>
      <c r="B191" s="5" t="s">
        <v>1461</v>
      </c>
      <c r="C191" s="5" t="s">
        <v>1471</v>
      </c>
      <c r="D191" s="5">
        <v>3</v>
      </c>
      <c r="E191" s="5">
        <v>0</v>
      </c>
      <c r="F191" s="5">
        <v>0</v>
      </c>
      <c r="G191" s="5">
        <v>0.40426651200000002</v>
      </c>
      <c r="H191" s="5">
        <v>0.30261510600000002</v>
      </c>
      <c r="I191" s="5">
        <v>0.03</v>
      </c>
      <c r="J191" s="5">
        <v>0</v>
      </c>
      <c r="K191" s="5">
        <v>0</v>
      </c>
      <c r="L191" s="5">
        <v>0.59</v>
      </c>
      <c r="M191" s="5">
        <v>0.32</v>
      </c>
      <c r="N191" s="5">
        <v>0.54700000000000004</v>
      </c>
      <c r="O191" s="5">
        <v>0.65800000000000003</v>
      </c>
      <c r="P191" s="5" t="s">
        <v>118</v>
      </c>
      <c r="Q191" s="5">
        <v>0.08</v>
      </c>
      <c r="R191" s="5">
        <v>3.0990000000000002</v>
      </c>
      <c r="S191" s="5">
        <v>0</v>
      </c>
      <c r="T191" s="10">
        <v>0</v>
      </c>
      <c r="U191">
        <f>MAX(K191:K193)</f>
        <v>0.99</v>
      </c>
      <c r="V191">
        <f t="shared" si="47"/>
        <v>0</v>
      </c>
      <c r="W191">
        <f>MAX(R191:R193)</f>
        <v>5.2869999999999999</v>
      </c>
      <c r="X191">
        <f t="shared" si="48"/>
        <v>0</v>
      </c>
      <c r="Y191">
        <f>MAX(Q191:Q193)</f>
        <v>0.57999999999999996</v>
      </c>
      <c r="Z191">
        <f t="shared" si="49"/>
        <v>0</v>
      </c>
    </row>
    <row r="192" spans="1:26" x14ac:dyDescent="0.2">
      <c r="A192" s="7" t="s">
        <v>670</v>
      </c>
      <c r="B192" s="4" t="s">
        <v>1472</v>
      </c>
      <c r="C192" s="4" t="s">
        <v>1471</v>
      </c>
      <c r="D192" s="4">
        <v>3</v>
      </c>
      <c r="E192" s="4">
        <v>0</v>
      </c>
      <c r="F192" s="4">
        <v>1</v>
      </c>
      <c r="G192" s="4">
        <v>0.550950791</v>
      </c>
      <c r="H192" s="4">
        <v>0.52521580499999998</v>
      </c>
      <c r="I192" s="4">
        <v>0.89</v>
      </c>
      <c r="J192" s="4">
        <v>0.23</v>
      </c>
      <c r="K192" s="4">
        <v>0.99</v>
      </c>
      <c r="L192" s="4">
        <v>0.62</v>
      </c>
      <c r="M192" s="4">
        <v>0.28000000000000003</v>
      </c>
      <c r="N192" s="4">
        <v>0.56899999999999995</v>
      </c>
      <c r="O192" s="4">
        <v>0.67100000000000004</v>
      </c>
      <c r="P192" s="4" t="s">
        <v>97</v>
      </c>
      <c r="Q192" s="4">
        <v>0.57999999999999996</v>
      </c>
      <c r="R192" s="4">
        <v>2.7919999999999998</v>
      </c>
      <c r="S192" s="4">
        <v>0</v>
      </c>
      <c r="T192" s="8">
        <v>0</v>
      </c>
      <c r="U192">
        <f>MAX(K191:K193)</f>
        <v>0.99</v>
      </c>
      <c r="V192" t="str">
        <f t="shared" si="47"/>
        <v>3.7</v>
      </c>
      <c r="W192">
        <f>MAX(R191:R193)</f>
        <v>5.2869999999999999</v>
      </c>
      <c r="X192">
        <f t="shared" si="48"/>
        <v>0</v>
      </c>
      <c r="Y192">
        <f>MAX(Q191:Q193)</f>
        <v>0.57999999999999996</v>
      </c>
      <c r="Z192" t="str">
        <f t="shared" si="49"/>
        <v>3.7</v>
      </c>
    </row>
    <row r="193" spans="1:26" x14ac:dyDescent="0.2">
      <c r="A193" s="9" t="s">
        <v>707</v>
      </c>
      <c r="B193" s="5" t="s">
        <v>1473</v>
      </c>
      <c r="C193" s="5" t="s">
        <v>1471</v>
      </c>
      <c r="D193" s="5">
        <v>3</v>
      </c>
      <c r="E193" s="5">
        <v>0</v>
      </c>
      <c r="F193" s="5">
        <v>0</v>
      </c>
      <c r="G193" s="5">
        <v>0.54646969599999995</v>
      </c>
      <c r="H193" s="5">
        <v>0.50740647299999997</v>
      </c>
      <c r="I193" s="5">
        <v>0.94</v>
      </c>
      <c r="J193" s="5">
        <v>0.13</v>
      </c>
      <c r="K193" s="5">
        <v>0.99</v>
      </c>
      <c r="L193" s="5">
        <v>0.63</v>
      </c>
      <c r="M193" s="5">
        <v>0.27</v>
      </c>
      <c r="N193" s="5">
        <v>0.61399999999999999</v>
      </c>
      <c r="O193" s="5">
        <v>0.69</v>
      </c>
      <c r="P193" s="5" t="s">
        <v>82</v>
      </c>
      <c r="Q193" s="5">
        <v>0.14000000000000001</v>
      </c>
      <c r="R193" s="5">
        <v>5.2869999999999999</v>
      </c>
      <c r="S193" s="5">
        <v>0</v>
      </c>
      <c r="T193" s="10">
        <v>0</v>
      </c>
      <c r="U193">
        <f>MAX(K191:K193)</f>
        <v>0.99</v>
      </c>
      <c r="V193" t="str">
        <f t="shared" si="47"/>
        <v>3.8</v>
      </c>
      <c r="W193">
        <f>MAX(R191:R193)</f>
        <v>5.2869999999999999</v>
      </c>
      <c r="X193" t="str">
        <f t="shared" si="48"/>
        <v>3.8</v>
      </c>
      <c r="Y193">
        <f>MAX(Q191:Q193)</f>
        <v>0.57999999999999996</v>
      </c>
      <c r="Z193">
        <f t="shared" si="49"/>
        <v>0</v>
      </c>
    </row>
    <row r="194" spans="1:26" x14ac:dyDescent="0.2">
      <c r="A194" s="7" t="s">
        <v>637</v>
      </c>
      <c r="B194" s="4" t="s">
        <v>1461</v>
      </c>
      <c r="C194" s="4" t="s">
        <v>1474</v>
      </c>
      <c r="D194" s="4">
        <v>3</v>
      </c>
      <c r="E194" s="4">
        <v>0</v>
      </c>
      <c r="F194" s="4">
        <v>0</v>
      </c>
      <c r="G194" s="4">
        <v>0.391582971</v>
      </c>
      <c r="H194" s="4">
        <v>0.31374260799999998</v>
      </c>
      <c r="I194" s="4">
        <v>0.01</v>
      </c>
      <c r="J194" s="4">
        <v>0</v>
      </c>
      <c r="K194" s="4">
        <v>0</v>
      </c>
      <c r="L194" s="4">
        <v>0.56999999999999995</v>
      </c>
      <c r="M194" s="4">
        <v>0.33</v>
      </c>
      <c r="N194" s="4">
        <v>0.55000000000000004</v>
      </c>
      <c r="O194" s="4">
        <v>0.66200000000000003</v>
      </c>
      <c r="P194" s="4" t="s">
        <v>177</v>
      </c>
      <c r="Q194" s="4">
        <v>0.19</v>
      </c>
      <c r="R194" s="4">
        <v>2.218</v>
      </c>
      <c r="S194" s="4">
        <v>0</v>
      </c>
      <c r="T194" s="8">
        <v>0</v>
      </c>
      <c r="U194">
        <f>MAX(K194:K196)</f>
        <v>0.99</v>
      </c>
      <c r="V194">
        <f t="shared" si="47"/>
        <v>0</v>
      </c>
      <c r="W194">
        <f>MAX(R194:R196)</f>
        <v>5.4749999999999996</v>
      </c>
      <c r="X194">
        <f t="shared" si="48"/>
        <v>0</v>
      </c>
      <c r="Y194">
        <f>MAX(Q194:Q196)</f>
        <v>0.51</v>
      </c>
      <c r="Z194">
        <f t="shared" si="49"/>
        <v>0</v>
      </c>
    </row>
    <row r="195" spans="1:26" x14ac:dyDescent="0.2">
      <c r="A195" s="9" t="s">
        <v>672</v>
      </c>
      <c r="B195" s="5" t="s">
        <v>1472</v>
      </c>
      <c r="C195" s="5" t="s">
        <v>1474</v>
      </c>
      <c r="D195" s="5">
        <v>3</v>
      </c>
      <c r="E195" s="5">
        <v>0</v>
      </c>
      <c r="F195" s="5">
        <v>1</v>
      </c>
      <c r="G195" s="5">
        <v>0.476780759</v>
      </c>
      <c r="H195" s="5">
        <v>0.444944322</v>
      </c>
      <c r="I195" s="5">
        <v>0.02</v>
      </c>
      <c r="J195" s="5">
        <v>0.03</v>
      </c>
      <c r="K195" s="5">
        <v>0.99</v>
      </c>
      <c r="L195" s="5">
        <v>0.59</v>
      </c>
      <c r="M195" s="5">
        <v>0.28000000000000003</v>
      </c>
      <c r="N195" s="5">
        <v>0.59499999999999997</v>
      </c>
      <c r="O195" s="5">
        <v>0.69099999999999995</v>
      </c>
      <c r="P195" s="5" t="s">
        <v>412</v>
      </c>
      <c r="Q195" s="5">
        <v>0.51</v>
      </c>
      <c r="R195" s="5">
        <v>5.4749999999999996</v>
      </c>
      <c r="S195" s="5">
        <v>0</v>
      </c>
      <c r="T195" s="10">
        <v>0</v>
      </c>
      <c r="U195">
        <f>MAX(K194:K196)</f>
        <v>0.99</v>
      </c>
      <c r="V195" t="str">
        <f t="shared" si="47"/>
        <v>3.7</v>
      </c>
      <c r="W195">
        <f>MAX(R194:R196)</f>
        <v>5.4749999999999996</v>
      </c>
      <c r="X195" t="str">
        <f t="shared" si="48"/>
        <v>3.7</v>
      </c>
      <c r="Y195">
        <f>MAX(Q194:Q196)</f>
        <v>0.51</v>
      </c>
      <c r="Z195" t="str">
        <f t="shared" si="49"/>
        <v>3.7</v>
      </c>
    </row>
    <row r="196" spans="1:26" x14ac:dyDescent="0.2">
      <c r="A196" s="7" t="s">
        <v>709</v>
      </c>
      <c r="B196" s="4" t="s">
        <v>1473</v>
      </c>
      <c r="C196" s="4" t="s">
        <v>1474</v>
      </c>
      <c r="D196" s="4">
        <v>3</v>
      </c>
      <c r="E196" s="4">
        <v>0</v>
      </c>
      <c r="F196" s="4">
        <v>0</v>
      </c>
      <c r="G196" s="4">
        <v>0.42267609</v>
      </c>
      <c r="H196" s="4">
        <v>0.40974187899999998</v>
      </c>
      <c r="I196" s="4">
        <v>0.02</v>
      </c>
      <c r="J196" s="4">
        <v>0.01</v>
      </c>
      <c r="K196" s="4">
        <v>0.52</v>
      </c>
      <c r="L196" s="4">
        <v>0.6</v>
      </c>
      <c r="M196" s="4">
        <v>0.27</v>
      </c>
      <c r="N196" s="4">
        <v>0.61399999999999999</v>
      </c>
      <c r="O196" s="4">
        <v>0.68300000000000005</v>
      </c>
      <c r="P196" s="4" t="s">
        <v>72</v>
      </c>
      <c r="Q196" s="4">
        <v>0.06</v>
      </c>
      <c r="R196" s="4">
        <v>3.0990000000000002</v>
      </c>
      <c r="S196" s="4">
        <v>0</v>
      </c>
      <c r="T196" s="8">
        <v>0</v>
      </c>
      <c r="U196">
        <f>MAX(K194:K196)</f>
        <v>0.99</v>
      </c>
      <c r="V196">
        <f t="shared" si="47"/>
        <v>0</v>
      </c>
      <c r="W196">
        <f>MAX(R194:R196)</f>
        <v>5.4749999999999996</v>
      </c>
      <c r="X196">
        <f t="shared" si="48"/>
        <v>0</v>
      </c>
      <c r="Y196">
        <f>MAX(Q194:Q196)</f>
        <v>0.51</v>
      </c>
      <c r="Z196">
        <f t="shared" si="49"/>
        <v>0</v>
      </c>
    </row>
    <row r="197" spans="1:26" x14ac:dyDescent="0.2">
      <c r="A197" s="9" t="s">
        <v>639</v>
      </c>
      <c r="B197" s="5" t="s">
        <v>1461</v>
      </c>
      <c r="C197" s="5" t="s">
        <v>1475</v>
      </c>
      <c r="D197" s="5">
        <v>3</v>
      </c>
      <c r="E197" s="5">
        <v>0</v>
      </c>
      <c r="F197" s="5">
        <v>0</v>
      </c>
      <c r="G197" s="5">
        <v>0.37579901599999999</v>
      </c>
      <c r="H197" s="5">
        <v>0.25178742399999998</v>
      </c>
      <c r="I197" s="5">
        <v>0.01</v>
      </c>
      <c r="J197" s="5">
        <v>0</v>
      </c>
      <c r="K197" s="5">
        <v>0</v>
      </c>
      <c r="L197" s="5">
        <v>0.55000000000000004</v>
      </c>
      <c r="M197" s="5">
        <v>0.25</v>
      </c>
      <c r="N197" s="5">
        <v>0.52300000000000002</v>
      </c>
      <c r="O197" s="5">
        <v>0.60599999999999998</v>
      </c>
      <c r="P197" s="5" t="s">
        <v>215</v>
      </c>
      <c r="Q197" s="5">
        <v>0.02</v>
      </c>
      <c r="R197" s="5">
        <v>2.3170000000000002</v>
      </c>
      <c r="S197" s="5">
        <v>0</v>
      </c>
      <c r="T197" s="10">
        <v>0</v>
      </c>
      <c r="U197">
        <f>MAX(K197:K199)</f>
        <v>1</v>
      </c>
      <c r="V197">
        <f t="shared" si="47"/>
        <v>0</v>
      </c>
      <c r="W197">
        <f>MAX(R197:R199)</f>
        <v>6.1879999999999997</v>
      </c>
      <c r="X197">
        <f t="shared" si="48"/>
        <v>0</v>
      </c>
      <c r="Y197">
        <f>MAX(Q197:Q199)</f>
        <v>0.53</v>
      </c>
      <c r="Z197">
        <f t="shared" si="49"/>
        <v>0</v>
      </c>
    </row>
    <row r="198" spans="1:26" x14ac:dyDescent="0.2">
      <c r="A198" s="7" t="s">
        <v>674</v>
      </c>
      <c r="B198" s="4" t="s">
        <v>1472</v>
      </c>
      <c r="C198" s="4" t="s">
        <v>1475</v>
      </c>
      <c r="D198" s="4">
        <v>3</v>
      </c>
      <c r="E198" s="4">
        <v>0</v>
      </c>
      <c r="F198" s="4">
        <v>1</v>
      </c>
      <c r="G198" s="4">
        <v>0.55962318499999997</v>
      </c>
      <c r="H198" s="4">
        <v>0.55148947199999998</v>
      </c>
      <c r="I198" s="4">
        <v>0.97</v>
      </c>
      <c r="J198" s="4">
        <v>1</v>
      </c>
      <c r="K198" s="4">
        <v>1</v>
      </c>
      <c r="L198" s="4">
        <v>0.59</v>
      </c>
      <c r="M198" s="4">
        <v>0.27</v>
      </c>
      <c r="N198" s="4">
        <v>0.61699999999999999</v>
      </c>
      <c r="O198" s="4">
        <v>0.64</v>
      </c>
      <c r="P198" s="4" t="s">
        <v>94</v>
      </c>
      <c r="Q198" s="4">
        <v>0.53</v>
      </c>
      <c r="R198" s="4">
        <v>6.1879999999999997</v>
      </c>
      <c r="S198" s="4">
        <v>0</v>
      </c>
      <c r="T198" s="8">
        <v>0</v>
      </c>
      <c r="U198">
        <f>MAX(K197:K199)</f>
        <v>1</v>
      </c>
      <c r="V198" t="str">
        <f t="shared" si="47"/>
        <v>3.7</v>
      </c>
      <c r="W198">
        <f>MAX(R197:R199)</f>
        <v>6.1879999999999997</v>
      </c>
      <c r="X198" t="str">
        <f t="shared" si="48"/>
        <v>3.7</v>
      </c>
      <c r="Y198">
        <f>MAX(Q197:Q199)</f>
        <v>0.53</v>
      </c>
      <c r="Z198" t="str">
        <f t="shared" si="49"/>
        <v>3.7</v>
      </c>
    </row>
    <row r="199" spans="1:26" x14ac:dyDescent="0.2">
      <c r="A199" s="9" t="s">
        <v>710</v>
      </c>
      <c r="B199" s="5" t="s">
        <v>1473</v>
      </c>
      <c r="C199" s="5" t="s">
        <v>1475</v>
      </c>
      <c r="D199" s="5">
        <v>3</v>
      </c>
      <c r="E199" s="5">
        <v>0</v>
      </c>
      <c r="F199" s="5">
        <v>0</v>
      </c>
      <c r="G199" s="5">
        <v>0.52625459799999996</v>
      </c>
      <c r="H199" s="5">
        <v>0.51684737199999997</v>
      </c>
      <c r="I199" s="5">
        <v>0.96</v>
      </c>
      <c r="J199" s="5">
        <v>1</v>
      </c>
      <c r="K199" s="5">
        <v>0.97</v>
      </c>
      <c r="L199" s="5">
        <v>0.6</v>
      </c>
      <c r="M199" s="5">
        <v>0.26</v>
      </c>
      <c r="N199" s="5">
        <v>0.622</v>
      </c>
      <c r="O199" s="5">
        <v>0.64600000000000002</v>
      </c>
      <c r="P199" s="5" t="s">
        <v>711</v>
      </c>
      <c r="Q199" s="5">
        <v>0.26</v>
      </c>
      <c r="R199" s="5">
        <v>2.98</v>
      </c>
      <c r="S199" s="5">
        <v>0</v>
      </c>
      <c r="T199" s="10">
        <v>0</v>
      </c>
      <c r="U199">
        <f>MAX(K197:K199)</f>
        <v>1</v>
      </c>
      <c r="V199">
        <f t="shared" si="47"/>
        <v>0</v>
      </c>
      <c r="W199">
        <f>MAX(R197:R199)</f>
        <v>6.1879999999999997</v>
      </c>
      <c r="X199">
        <f t="shared" si="48"/>
        <v>0</v>
      </c>
      <c r="Y199">
        <f>MAX(Q197:Q199)</f>
        <v>0.53</v>
      </c>
      <c r="Z199">
        <f t="shared" si="49"/>
        <v>0</v>
      </c>
    </row>
    <row r="200" spans="1:26" x14ac:dyDescent="0.2">
      <c r="A200" s="7" t="s">
        <v>641</v>
      </c>
      <c r="B200" s="4" t="s">
        <v>1461</v>
      </c>
      <c r="C200" s="4" t="s">
        <v>1476</v>
      </c>
      <c r="D200" s="4">
        <v>3</v>
      </c>
      <c r="E200" s="4">
        <v>0</v>
      </c>
      <c r="F200" s="4">
        <v>0</v>
      </c>
      <c r="G200" s="4">
        <v>0.375116593</v>
      </c>
      <c r="H200" s="4">
        <v>0.212825924</v>
      </c>
      <c r="I200" s="4">
        <v>0.01</v>
      </c>
      <c r="J200" s="4">
        <v>0</v>
      </c>
      <c r="K200" s="4">
        <v>0</v>
      </c>
      <c r="L200" s="4">
        <v>0.57999999999999996</v>
      </c>
      <c r="M200" s="4">
        <v>0.25</v>
      </c>
      <c r="N200" s="4">
        <v>0.55200000000000005</v>
      </c>
      <c r="O200" s="4">
        <v>0.68700000000000006</v>
      </c>
      <c r="P200" s="4" t="s">
        <v>62</v>
      </c>
      <c r="Q200" s="4">
        <v>7.0000000000000007E-2</v>
      </c>
      <c r="R200" s="4">
        <v>1.7130000000000001</v>
      </c>
      <c r="S200" s="4">
        <v>0</v>
      </c>
      <c r="T200" s="8">
        <v>0</v>
      </c>
      <c r="U200">
        <f>MAX(K200:K202)</f>
        <v>0.98</v>
      </c>
      <c r="V200">
        <f t="shared" si="47"/>
        <v>0</v>
      </c>
      <c r="W200">
        <f>MAX(R200:R202)</f>
        <v>5.6139999999999999</v>
      </c>
      <c r="X200">
        <f t="shared" si="48"/>
        <v>0</v>
      </c>
      <c r="Y200">
        <f>MAX(Q200:Q202)</f>
        <v>0.56000000000000005</v>
      </c>
      <c r="Z200">
        <f t="shared" si="49"/>
        <v>0</v>
      </c>
    </row>
    <row r="201" spans="1:26" x14ac:dyDescent="0.2">
      <c r="A201" s="9" t="s">
        <v>676</v>
      </c>
      <c r="B201" s="5" t="s">
        <v>1472</v>
      </c>
      <c r="C201" s="5" t="s">
        <v>1476</v>
      </c>
      <c r="D201" s="5">
        <v>3</v>
      </c>
      <c r="E201" s="5">
        <v>0</v>
      </c>
      <c r="F201" s="5">
        <v>1</v>
      </c>
      <c r="G201" s="5">
        <v>0.53449972999999995</v>
      </c>
      <c r="H201" s="5">
        <v>0.45333570200000001</v>
      </c>
      <c r="I201" s="5">
        <v>0.68</v>
      </c>
      <c r="J201" s="5">
        <v>0.87</v>
      </c>
      <c r="K201" s="5">
        <v>0.98</v>
      </c>
      <c r="L201" s="5">
        <v>0.64</v>
      </c>
      <c r="M201" s="5">
        <v>0.28999999999999998</v>
      </c>
      <c r="N201" s="5">
        <v>0.61099999999999999</v>
      </c>
      <c r="O201" s="5">
        <v>0.75600000000000001</v>
      </c>
      <c r="P201" s="5" t="s">
        <v>677</v>
      </c>
      <c r="Q201" s="5">
        <v>0.56000000000000005</v>
      </c>
      <c r="R201" s="5">
        <v>5.6139999999999999</v>
      </c>
      <c r="S201" s="5">
        <v>0</v>
      </c>
      <c r="T201" s="10">
        <v>0</v>
      </c>
      <c r="U201">
        <f>MAX(K200:K202)</f>
        <v>0.98</v>
      </c>
      <c r="V201" t="str">
        <f t="shared" si="47"/>
        <v>3.7</v>
      </c>
      <c r="W201">
        <f>MAX(R200:R202)</f>
        <v>5.6139999999999999</v>
      </c>
      <c r="X201" t="str">
        <f t="shared" si="48"/>
        <v>3.7</v>
      </c>
      <c r="Y201">
        <f>MAX(Q200:Q202)</f>
        <v>0.56000000000000005</v>
      </c>
      <c r="Z201" t="str">
        <f t="shared" si="49"/>
        <v>3.7</v>
      </c>
    </row>
    <row r="202" spans="1:26" x14ac:dyDescent="0.2">
      <c r="A202" s="7" t="s">
        <v>713</v>
      </c>
      <c r="B202" s="4" t="s">
        <v>1473</v>
      </c>
      <c r="C202" s="4" t="s">
        <v>1476</v>
      </c>
      <c r="D202" s="4">
        <v>3</v>
      </c>
      <c r="E202" s="4">
        <v>0</v>
      </c>
      <c r="F202" s="4">
        <v>0</v>
      </c>
      <c r="G202" s="4">
        <v>0.546806397</v>
      </c>
      <c r="H202" s="4">
        <v>0.41211518600000002</v>
      </c>
      <c r="I202" s="4">
        <v>0.28999999999999998</v>
      </c>
      <c r="J202" s="4">
        <v>0.17</v>
      </c>
      <c r="K202" s="4">
        <v>0.21</v>
      </c>
      <c r="L202" s="4">
        <v>0.66</v>
      </c>
      <c r="M202" s="4">
        <v>0.28999999999999998</v>
      </c>
      <c r="N202" s="4">
        <v>0.63</v>
      </c>
      <c r="O202" s="4">
        <v>0.745</v>
      </c>
      <c r="P202" s="4" t="s">
        <v>273</v>
      </c>
      <c r="Q202" s="4">
        <v>0.19</v>
      </c>
      <c r="R202" s="4">
        <v>2.4950000000000001</v>
      </c>
      <c r="S202" s="4">
        <v>0</v>
      </c>
      <c r="T202" s="8">
        <v>0</v>
      </c>
      <c r="U202">
        <f>MAX(K200:K202)</f>
        <v>0.98</v>
      </c>
      <c r="V202">
        <f t="shared" si="47"/>
        <v>0</v>
      </c>
      <c r="W202">
        <f>MAX(R200:R202)</f>
        <v>5.6139999999999999</v>
      </c>
      <c r="X202">
        <f t="shared" si="48"/>
        <v>0</v>
      </c>
      <c r="Y202">
        <f>MAX(Q200:Q202)</f>
        <v>0.56000000000000005</v>
      </c>
      <c r="Z202">
        <f t="shared" si="49"/>
        <v>0</v>
      </c>
    </row>
    <row r="203" spans="1:26" x14ac:dyDescent="0.2">
      <c r="A203" s="9" t="s">
        <v>643</v>
      </c>
      <c r="B203" s="5" t="s">
        <v>1461</v>
      </c>
      <c r="C203" s="5" t="s">
        <v>1477</v>
      </c>
      <c r="D203" s="5">
        <v>3</v>
      </c>
      <c r="E203" s="5">
        <v>0</v>
      </c>
      <c r="F203" s="5">
        <v>0</v>
      </c>
      <c r="G203" s="5">
        <v>0.36753858</v>
      </c>
      <c r="H203" s="5">
        <v>0.30258542300000002</v>
      </c>
      <c r="I203" s="5">
        <v>0.04</v>
      </c>
      <c r="J203" s="5">
        <v>0</v>
      </c>
      <c r="K203" s="5">
        <v>0.01</v>
      </c>
      <c r="L203" s="5">
        <v>0.51</v>
      </c>
      <c r="M203" s="5">
        <v>0.21</v>
      </c>
      <c r="N203" s="5">
        <v>0.56799999999999995</v>
      </c>
      <c r="O203" s="5">
        <v>0.65200000000000002</v>
      </c>
      <c r="P203" s="5" t="s">
        <v>197</v>
      </c>
      <c r="Q203" s="5">
        <v>0.06</v>
      </c>
      <c r="R203" s="5">
        <v>3.4849999999999999</v>
      </c>
      <c r="S203" s="5">
        <v>0</v>
      </c>
      <c r="T203" s="10">
        <v>0</v>
      </c>
      <c r="U203">
        <f>MAX(K203:K205)</f>
        <v>0.95</v>
      </c>
      <c r="V203">
        <f t="shared" si="47"/>
        <v>0</v>
      </c>
      <c r="W203">
        <f>MAX(R203:R205)</f>
        <v>5.5640000000000001</v>
      </c>
      <c r="X203">
        <f t="shared" si="48"/>
        <v>0</v>
      </c>
      <c r="Y203">
        <f>MAX(Q203:Q205)</f>
        <v>0.52</v>
      </c>
      <c r="Z203">
        <f t="shared" si="49"/>
        <v>0</v>
      </c>
    </row>
    <row r="204" spans="1:26" x14ac:dyDescent="0.2">
      <c r="A204" s="7" t="s">
        <v>679</v>
      </c>
      <c r="B204" s="4" t="s">
        <v>1472</v>
      </c>
      <c r="C204" s="4" t="s">
        <v>1477</v>
      </c>
      <c r="D204" s="4">
        <v>3</v>
      </c>
      <c r="E204" s="4">
        <v>0</v>
      </c>
      <c r="F204" s="4">
        <v>0</v>
      </c>
      <c r="G204" s="4">
        <v>0.52462521900000003</v>
      </c>
      <c r="H204" s="4">
        <v>0.58764499400000003</v>
      </c>
      <c r="I204" s="4">
        <v>0.08</v>
      </c>
      <c r="J204" s="4">
        <v>0.01</v>
      </c>
      <c r="K204" s="4">
        <v>0.71</v>
      </c>
      <c r="L204" s="4">
        <v>0.55000000000000004</v>
      </c>
      <c r="M204" s="4">
        <v>0.19</v>
      </c>
      <c r="N204" s="4">
        <v>0.58299999999999996</v>
      </c>
      <c r="O204" s="4">
        <v>0.627</v>
      </c>
      <c r="P204" s="4" t="s">
        <v>62</v>
      </c>
      <c r="Q204" s="4">
        <v>7.0000000000000007E-2</v>
      </c>
      <c r="R204" s="4">
        <v>3.05</v>
      </c>
      <c r="S204" s="4">
        <v>0</v>
      </c>
      <c r="T204" s="8">
        <v>0</v>
      </c>
      <c r="U204">
        <f>MAX(K203:K205)</f>
        <v>0.95</v>
      </c>
      <c r="V204">
        <f t="shared" si="47"/>
        <v>0</v>
      </c>
      <c r="W204">
        <f>MAX(R203:R205)</f>
        <v>5.5640000000000001</v>
      </c>
      <c r="X204">
        <f t="shared" si="48"/>
        <v>0</v>
      </c>
      <c r="Y204">
        <f>MAX(Q203:Q205)</f>
        <v>0.52</v>
      </c>
      <c r="Z204">
        <f t="shared" si="49"/>
        <v>0</v>
      </c>
    </row>
    <row r="205" spans="1:26" x14ac:dyDescent="0.2">
      <c r="A205" s="9" t="s">
        <v>715</v>
      </c>
      <c r="B205" s="5" t="s">
        <v>1473</v>
      </c>
      <c r="C205" s="5" t="s">
        <v>1477</v>
      </c>
      <c r="D205" s="5">
        <v>3</v>
      </c>
      <c r="E205" s="5">
        <v>0</v>
      </c>
      <c r="F205" s="5">
        <v>1</v>
      </c>
      <c r="G205" s="5">
        <v>0.48098347499999999</v>
      </c>
      <c r="H205" s="5">
        <v>0.53995549700000001</v>
      </c>
      <c r="I205" s="5">
        <v>0.56000000000000005</v>
      </c>
      <c r="J205" s="5">
        <v>0.01</v>
      </c>
      <c r="K205" s="5">
        <v>0.95</v>
      </c>
      <c r="L205" s="5">
        <v>0.56000000000000005</v>
      </c>
      <c r="M205" s="5">
        <v>0.18</v>
      </c>
      <c r="N205" s="5">
        <v>0.61599999999999999</v>
      </c>
      <c r="O205" s="5">
        <v>0.65100000000000002</v>
      </c>
      <c r="P205" s="5" t="s">
        <v>716</v>
      </c>
      <c r="Q205" s="5">
        <v>0.52</v>
      </c>
      <c r="R205" s="5">
        <v>5.5640000000000001</v>
      </c>
      <c r="S205" s="5">
        <v>0</v>
      </c>
      <c r="T205" s="10">
        <v>0</v>
      </c>
      <c r="U205">
        <f>MAX(K203:K205)</f>
        <v>0.95</v>
      </c>
      <c r="V205" t="str">
        <f t="shared" si="47"/>
        <v>3.8</v>
      </c>
      <c r="W205">
        <f>MAX(R203:R205)</f>
        <v>5.5640000000000001</v>
      </c>
      <c r="X205" t="str">
        <f t="shared" si="48"/>
        <v>3.8</v>
      </c>
      <c r="Y205">
        <f>MAX(Q203:Q205)</f>
        <v>0.52</v>
      </c>
      <c r="Z205" t="str">
        <f t="shared" si="49"/>
        <v>3.8</v>
      </c>
    </row>
    <row r="206" spans="1:26" x14ac:dyDescent="0.2">
      <c r="A206" s="7" t="s">
        <v>645</v>
      </c>
      <c r="B206" s="4" t="s">
        <v>1461</v>
      </c>
      <c r="C206" s="4" t="s">
        <v>1478</v>
      </c>
      <c r="D206" s="4">
        <v>3</v>
      </c>
      <c r="E206" s="4">
        <v>0</v>
      </c>
      <c r="F206" s="4">
        <v>0</v>
      </c>
      <c r="G206" s="4">
        <v>0.38147972200000002</v>
      </c>
      <c r="H206" s="4">
        <v>0.38412523300000001</v>
      </c>
      <c r="I206" s="4">
        <v>0.18</v>
      </c>
      <c r="J206" s="4">
        <v>0.02</v>
      </c>
      <c r="K206" s="4">
        <v>0</v>
      </c>
      <c r="L206" s="4">
        <v>0.6</v>
      </c>
      <c r="M206" s="4">
        <v>0.2</v>
      </c>
      <c r="N206" s="4">
        <v>0.61799999999999999</v>
      </c>
      <c r="O206" s="4">
        <v>0.7</v>
      </c>
      <c r="P206" s="4" t="s">
        <v>118</v>
      </c>
      <c r="Q206" s="4">
        <v>0.08</v>
      </c>
      <c r="R206" s="4">
        <v>3.7029999999999998</v>
      </c>
      <c r="S206" s="4">
        <v>0</v>
      </c>
      <c r="T206" s="8">
        <v>0</v>
      </c>
      <c r="U206">
        <f>MAX(K206:K208)</f>
        <v>0.96</v>
      </c>
      <c r="V206">
        <f t="shared" si="47"/>
        <v>0</v>
      </c>
      <c r="W206">
        <f>MAX(R206:R208)</f>
        <v>4.3470000000000004</v>
      </c>
      <c r="X206">
        <f t="shared" si="48"/>
        <v>0</v>
      </c>
      <c r="Y206">
        <f>MAX(Q206:Q208)</f>
        <v>0.71</v>
      </c>
      <c r="Z206">
        <f t="shared" si="49"/>
        <v>0</v>
      </c>
    </row>
    <row r="207" spans="1:26" x14ac:dyDescent="0.2">
      <c r="A207" s="9" t="s">
        <v>681</v>
      </c>
      <c r="B207" s="5" t="s">
        <v>1472</v>
      </c>
      <c r="C207" s="5" t="s">
        <v>1478</v>
      </c>
      <c r="D207" s="5">
        <v>3</v>
      </c>
      <c r="E207" s="5">
        <v>0</v>
      </c>
      <c r="F207" s="5">
        <v>0</v>
      </c>
      <c r="G207" s="5">
        <v>0.54038381000000002</v>
      </c>
      <c r="H207" s="5">
        <v>0.73417270199999995</v>
      </c>
      <c r="I207" s="5">
        <v>0.79</v>
      </c>
      <c r="J207" s="5">
        <v>0.32</v>
      </c>
      <c r="K207" s="5">
        <v>0.9</v>
      </c>
      <c r="L207" s="5">
        <v>0.64</v>
      </c>
      <c r="M207" s="5">
        <v>0.19</v>
      </c>
      <c r="N207" s="5">
        <v>0.64400000000000002</v>
      </c>
      <c r="O207" s="5">
        <v>0.70199999999999996</v>
      </c>
      <c r="P207" s="5" t="s">
        <v>177</v>
      </c>
      <c r="Q207" s="5">
        <v>0.19</v>
      </c>
      <c r="R207" s="5">
        <v>4.3470000000000004</v>
      </c>
      <c r="S207" s="5">
        <v>0</v>
      </c>
      <c r="T207" s="10">
        <v>0</v>
      </c>
      <c r="U207">
        <f>MAX(K206:K208)</f>
        <v>0.96</v>
      </c>
      <c r="V207">
        <f t="shared" si="47"/>
        <v>0</v>
      </c>
      <c r="W207">
        <f>MAX(R206:R208)</f>
        <v>4.3470000000000004</v>
      </c>
      <c r="X207" t="str">
        <f t="shared" si="48"/>
        <v>3.7</v>
      </c>
      <c r="Y207">
        <f>MAX(Q206:Q208)</f>
        <v>0.71</v>
      </c>
      <c r="Z207">
        <f t="shared" si="49"/>
        <v>0</v>
      </c>
    </row>
    <row r="208" spans="1:26" x14ac:dyDescent="0.2">
      <c r="A208" s="7" t="s">
        <v>718</v>
      </c>
      <c r="B208" s="4" t="s">
        <v>1473</v>
      </c>
      <c r="C208" s="4" t="s">
        <v>1478</v>
      </c>
      <c r="D208" s="4">
        <v>3</v>
      </c>
      <c r="E208" s="4">
        <v>0</v>
      </c>
      <c r="F208" s="4">
        <v>1</v>
      </c>
      <c r="G208" s="4">
        <v>0.49773951</v>
      </c>
      <c r="H208" s="4">
        <v>0.68215525200000005</v>
      </c>
      <c r="I208" s="4">
        <v>0.91</v>
      </c>
      <c r="J208" s="4">
        <v>0.48</v>
      </c>
      <c r="K208" s="4">
        <v>0.96</v>
      </c>
      <c r="L208" s="4">
        <v>0.65</v>
      </c>
      <c r="M208" s="4">
        <v>0.18</v>
      </c>
      <c r="N208" s="4">
        <v>0.69599999999999995</v>
      </c>
      <c r="O208" s="4">
        <v>0.71</v>
      </c>
      <c r="P208" s="4" t="s">
        <v>719</v>
      </c>
      <c r="Q208" s="4">
        <v>0.71</v>
      </c>
      <c r="R208" s="4">
        <v>4.2869999999999999</v>
      </c>
      <c r="S208" s="4">
        <v>1</v>
      </c>
      <c r="T208" s="8">
        <v>1</v>
      </c>
      <c r="U208">
        <f>MAX(K206:K208)</f>
        <v>0.96</v>
      </c>
      <c r="V208" t="str">
        <f t="shared" si="47"/>
        <v>3.8</v>
      </c>
      <c r="W208">
        <f>MAX(R206:R208)</f>
        <v>4.3470000000000004</v>
      </c>
      <c r="X208">
        <f t="shared" si="48"/>
        <v>0</v>
      </c>
      <c r="Y208">
        <f>MAX(Q206:Q208)</f>
        <v>0.71</v>
      </c>
      <c r="Z208" t="str">
        <f t="shared" si="49"/>
        <v>3.8</v>
      </c>
    </row>
    <row r="209" spans="1:26" x14ac:dyDescent="0.2">
      <c r="A209" s="9" t="s">
        <v>647</v>
      </c>
      <c r="B209" s="5" t="s">
        <v>1461</v>
      </c>
      <c r="C209" s="5" t="s">
        <v>1479</v>
      </c>
      <c r="D209" s="5">
        <v>3</v>
      </c>
      <c r="E209" s="5">
        <v>0</v>
      </c>
      <c r="F209" s="5">
        <v>0</v>
      </c>
      <c r="G209" s="5">
        <v>0.41494213699999999</v>
      </c>
      <c r="H209" s="5">
        <v>0.34272304199999998</v>
      </c>
      <c r="I209" s="5">
        <v>0.04</v>
      </c>
      <c r="J209" s="5">
        <v>0</v>
      </c>
      <c r="K209" s="5">
        <v>0</v>
      </c>
      <c r="L209" s="5">
        <v>0.6</v>
      </c>
      <c r="M209" s="5">
        <v>0.31</v>
      </c>
      <c r="N209" s="5">
        <v>0.55800000000000005</v>
      </c>
      <c r="O209" s="5">
        <v>0.66</v>
      </c>
      <c r="P209" s="5" t="s">
        <v>60</v>
      </c>
      <c r="Q209" s="5">
        <v>0.09</v>
      </c>
      <c r="R209" s="5">
        <v>3.347</v>
      </c>
      <c r="S209" s="5">
        <v>0</v>
      </c>
      <c r="T209" s="10">
        <v>0</v>
      </c>
      <c r="U209">
        <f>MAX(K209:K211)</f>
        <v>0.99</v>
      </c>
      <c r="V209">
        <f t="shared" si="47"/>
        <v>0</v>
      </c>
      <c r="W209">
        <f>MAX(R209:R211)</f>
        <v>5.4749999999999996</v>
      </c>
      <c r="X209">
        <f t="shared" si="48"/>
        <v>0</v>
      </c>
      <c r="Y209">
        <f>MAX(Q209:Q211)</f>
        <v>0.48</v>
      </c>
      <c r="Z209">
        <f t="shared" si="49"/>
        <v>0</v>
      </c>
    </row>
    <row r="210" spans="1:26" x14ac:dyDescent="0.2">
      <c r="A210" s="7" t="s">
        <v>683</v>
      </c>
      <c r="B210" s="4" t="s">
        <v>1472</v>
      </c>
      <c r="C210" s="4" t="s">
        <v>1479</v>
      </c>
      <c r="D210" s="4">
        <v>3</v>
      </c>
      <c r="E210" s="4">
        <v>0</v>
      </c>
      <c r="F210" s="4">
        <v>0</v>
      </c>
      <c r="G210" s="4">
        <v>0.55872883200000001</v>
      </c>
      <c r="H210" s="4">
        <v>0.62000370000000005</v>
      </c>
      <c r="I210" s="4">
        <v>0.87</v>
      </c>
      <c r="J210" s="4">
        <v>0.09</v>
      </c>
      <c r="K210" s="4">
        <v>0.99</v>
      </c>
      <c r="L210" s="4">
        <v>0.64</v>
      </c>
      <c r="M210" s="4">
        <v>0.26</v>
      </c>
      <c r="N210" s="4">
        <v>0.56699999999999995</v>
      </c>
      <c r="O210" s="4">
        <v>0.66600000000000004</v>
      </c>
      <c r="P210" s="4" t="s">
        <v>684</v>
      </c>
      <c r="Q210" s="4">
        <v>0.33</v>
      </c>
      <c r="R210" s="4">
        <v>2.762</v>
      </c>
      <c r="S210" s="4">
        <v>0</v>
      </c>
      <c r="T210" s="8">
        <v>0</v>
      </c>
      <c r="U210">
        <f>MAX(K209:K211)</f>
        <v>0.99</v>
      </c>
      <c r="V210" t="str">
        <f t="shared" si="47"/>
        <v>3.7</v>
      </c>
      <c r="W210">
        <f>MAX(R209:R211)</f>
        <v>5.4749999999999996</v>
      </c>
      <c r="X210">
        <f t="shared" si="48"/>
        <v>0</v>
      </c>
      <c r="Y210">
        <f>MAX(Q209:Q211)</f>
        <v>0.48</v>
      </c>
      <c r="Z210">
        <f t="shared" si="49"/>
        <v>0</v>
      </c>
    </row>
    <row r="211" spans="1:26" x14ac:dyDescent="0.2">
      <c r="A211" s="9" t="s">
        <v>721</v>
      </c>
      <c r="B211" s="5" t="s">
        <v>1473</v>
      </c>
      <c r="C211" s="5" t="s">
        <v>1479</v>
      </c>
      <c r="D211" s="5">
        <v>3</v>
      </c>
      <c r="E211" s="5">
        <v>0</v>
      </c>
      <c r="F211" s="5">
        <v>1</v>
      </c>
      <c r="G211" s="5">
        <v>0.55623376199999996</v>
      </c>
      <c r="H211" s="5">
        <v>0.60112154500000003</v>
      </c>
      <c r="I211" s="5">
        <v>0.96</v>
      </c>
      <c r="J211" s="5">
        <v>0.39</v>
      </c>
      <c r="K211" s="5">
        <v>0.99</v>
      </c>
      <c r="L211" s="5">
        <v>0.65</v>
      </c>
      <c r="M211" s="5">
        <v>0.25</v>
      </c>
      <c r="N211" s="5">
        <v>0.61299999999999999</v>
      </c>
      <c r="O211" s="5">
        <v>0.69699999999999995</v>
      </c>
      <c r="P211" s="5" t="s">
        <v>722</v>
      </c>
      <c r="Q211" s="5">
        <v>0.48</v>
      </c>
      <c r="R211" s="5">
        <v>5.4749999999999996</v>
      </c>
      <c r="S211" s="5">
        <v>0</v>
      </c>
      <c r="T211" s="10">
        <v>0</v>
      </c>
      <c r="U211">
        <f>MAX(K209:K211)</f>
        <v>0.99</v>
      </c>
      <c r="V211" t="str">
        <f t="shared" si="47"/>
        <v>3.8</v>
      </c>
      <c r="W211">
        <f>MAX(R209:R211)</f>
        <v>5.4749999999999996</v>
      </c>
      <c r="X211" t="str">
        <f t="shared" si="48"/>
        <v>3.8</v>
      </c>
      <c r="Y211">
        <f>MAX(Q209:Q211)</f>
        <v>0.48</v>
      </c>
      <c r="Z211" t="str">
        <f t="shared" si="49"/>
        <v>3.8</v>
      </c>
    </row>
    <row r="212" spans="1:26" x14ac:dyDescent="0.2">
      <c r="A212" s="7" t="s">
        <v>723</v>
      </c>
      <c r="B212" s="4" t="s">
        <v>1480</v>
      </c>
      <c r="C212" s="4" t="s">
        <v>1481</v>
      </c>
      <c r="D212" s="4">
        <v>4</v>
      </c>
      <c r="E212" s="4">
        <v>0</v>
      </c>
      <c r="F212" s="4">
        <v>1</v>
      </c>
      <c r="G212" s="4">
        <v>0.52116953700000002</v>
      </c>
      <c r="H212" s="4">
        <v>0.29234543400000002</v>
      </c>
      <c r="I212" s="4">
        <v>0.75</v>
      </c>
      <c r="J212" s="4">
        <v>0.92</v>
      </c>
      <c r="K212" s="4">
        <v>0.41</v>
      </c>
      <c r="L212" s="4">
        <v>0.59</v>
      </c>
      <c r="M212" s="4">
        <v>0.27</v>
      </c>
      <c r="N212" s="4">
        <v>0.46700000000000003</v>
      </c>
      <c r="O212" s="4">
        <v>0.64100000000000001</v>
      </c>
      <c r="P212" s="4" t="s">
        <v>724</v>
      </c>
      <c r="Q212" s="4">
        <v>0.5</v>
      </c>
      <c r="R212" s="4">
        <v>5.3559999999999999</v>
      </c>
      <c r="S212" s="4">
        <v>0</v>
      </c>
      <c r="T212" s="8">
        <v>0</v>
      </c>
      <c r="U212">
        <f>MAX(K212:K214)</f>
        <v>0.8</v>
      </c>
      <c r="V212">
        <f t="shared" si="47"/>
        <v>0</v>
      </c>
      <c r="W212">
        <f>MAX(R212:R214)</f>
        <v>5.3559999999999999</v>
      </c>
      <c r="X212" t="str">
        <f t="shared" si="48"/>
        <v>4.1</v>
      </c>
      <c r="Y212">
        <f>MAX(Q212:Q214)</f>
        <v>0.5</v>
      </c>
      <c r="Z212" t="str">
        <f t="shared" si="49"/>
        <v>4.1</v>
      </c>
    </row>
    <row r="213" spans="1:26" x14ac:dyDescent="0.2">
      <c r="A213" s="9" t="s">
        <v>753</v>
      </c>
      <c r="B213" s="5" t="s">
        <v>1482</v>
      </c>
      <c r="C213" s="5" t="s">
        <v>1481</v>
      </c>
      <c r="D213" s="5">
        <v>4</v>
      </c>
      <c r="E213" s="5">
        <v>0</v>
      </c>
      <c r="F213" s="5">
        <v>0</v>
      </c>
      <c r="G213" s="5">
        <v>0.49872892899999999</v>
      </c>
      <c r="H213" s="5">
        <v>0.51356077200000005</v>
      </c>
      <c r="I213" s="5">
        <v>0.82</v>
      </c>
      <c r="J213" s="5">
        <v>0.9</v>
      </c>
      <c r="K213" s="5">
        <v>0.24</v>
      </c>
      <c r="L213" s="5">
        <v>0.6</v>
      </c>
      <c r="M213" s="5">
        <v>0.21</v>
      </c>
      <c r="N213" s="5">
        <v>0.502</v>
      </c>
      <c r="O213" s="5">
        <v>0.625</v>
      </c>
      <c r="P213" s="5" t="s">
        <v>138</v>
      </c>
      <c r="Q213" s="5">
        <v>0.35</v>
      </c>
      <c r="R213" s="5">
        <v>4.4459999999999997</v>
      </c>
      <c r="S213" s="5">
        <v>0</v>
      </c>
      <c r="T213" s="10">
        <v>0</v>
      </c>
      <c r="U213">
        <f>MAX(K212:K214)</f>
        <v>0.8</v>
      </c>
      <c r="V213">
        <f t="shared" si="47"/>
        <v>0</v>
      </c>
      <c r="W213">
        <f>MAX(R212:R214)</f>
        <v>5.3559999999999999</v>
      </c>
      <c r="X213">
        <f t="shared" si="48"/>
        <v>0</v>
      </c>
      <c r="Y213">
        <f>MAX(Q212:Q214)</f>
        <v>0.5</v>
      </c>
      <c r="Z213">
        <f t="shared" si="49"/>
        <v>0</v>
      </c>
    </row>
    <row r="214" spans="1:26" x14ac:dyDescent="0.2">
      <c r="A214" s="7" t="s">
        <v>780</v>
      </c>
      <c r="B214" s="4" t="s">
        <v>1483</v>
      </c>
      <c r="C214" s="4" t="s">
        <v>1481</v>
      </c>
      <c r="D214" s="4">
        <v>4</v>
      </c>
      <c r="E214" s="4">
        <v>0</v>
      </c>
      <c r="F214" s="4">
        <v>0</v>
      </c>
      <c r="G214" s="4">
        <v>0.51487854700000002</v>
      </c>
      <c r="H214" s="4">
        <v>0.27245673500000001</v>
      </c>
      <c r="I214" s="4">
        <v>0.85</v>
      </c>
      <c r="J214" s="4">
        <v>0.88</v>
      </c>
      <c r="K214" s="4">
        <v>0.8</v>
      </c>
      <c r="L214" s="4">
        <v>0.62</v>
      </c>
      <c r="M214" s="4">
        <v>0.15</v>
      </c>
      <c r="N214" s="4">
        <v>0.52800000000000002</v>
      </c>
      <c r="O214" s="4">
        <v>0.66800000000000004</v>
      </c>
      <c r="P214" s="4" t="s">
        <v>82</v>
      </c>
      <c r="Q214" s="4">
        <v>0.14000000000000001</v>
      </c>
      <c r="R214" s="4">
        <v>4.4260000000000002</v>
      </c>
      <c r="S214" s="4">
        <v>0</v>
      </c>
      <c r="T214" s="8">
        <v>0</v>
      </c>
      <c r="U214">
        <f>MAX(K212:K214)</f>
        <v>0.8</v>
      </c>
      <c r="V214" t="str">
        <f t="shared" si="47"/>
        <v>4.3</v>
      </c>
      <c r="W214">
        <f>MAX(R212:R214)</f>
        <v>5.3559999999999999</v>
      </c>
      <c r="X214">
        <f t="shared" si="48"/>
        <v>0</v>
      </c>
      <c r="Y214">
        <f>MAX(Q212:Q214)</f>
        <v>0.5</v>
      </c>
      <c r="Z214">
        <f t="shared" si="49"/>
        <v>0</v>
      </c>
    </row>
    <row r="215" spans="1:26" x14ac:dyDescent="0.2">
      <c r="A215" s="9" t="s">
        <v>726</v>
      </c>
      <c r="B215" s="5" t="s">
        <v>1480</v>
      </c>
      <c r="C215" s="5" t="s">
        <v>1484</v>
      </c>
      <c r="D215" s="5">
        <v>4</v>
      </c>
      <c r="E215" s="5">
        <v>0</v>
      </c>
      <c r="F215" s="5">
        <v>1</v>
      </c>
      <c r="G215" s="5">
        <v>0.65773804899999999</v>
      </c>
      <c r="H215" s="5">
        <v>0.49254265400000002</v>
      </c>
      <c r="I215" s="5">
        <v>0.96</v>
      </c>
      <c r="J215" s="5">
        <v>1</v>
      </c>
      <c r="K215" s="5">
        <v>0.88</v>
      </c>
      <c r="L215" s="5">
        <v>0.76</v>
      </c>
      <c r="M215" s="5">
        <v>0.48</v>
      </c>
      <c r="N215" s="5">
        <v>0.64200000000000002</v>
      </c>
      <c r="O215" s="5">
        <v>0.85499999999999998</v>
      </c>
      <c r="P215" s="5" t="s">
        <v>727</v>
      </c>
      <c r="Q215" s="5">
        <v>0.67</v>
      </c>
      <c r="R215" s="5">
        <v>5.8810000000000002</v>
      </c>
      <c r="S215" s="5">
        <v>1</v>
      </c>
      <c r="T215" s="10">
        <v>0</v>
      </c>
      <c r="U215">
        <f>MAX(K215:K217)</f>
        <v>0.88</v>
      </c>
      <c r="V215" t="str">
        <f t="shared" si="47"/>
        <v>4.1</v>
      </c>
      <c r="W215">
        <f>MAX(R215:R217)</f>
        <v>5.8810000000000002</v>
      </c>
      <c r="X215" t="str">
        <f t="shared" si="48"/>
        <v>4.1</v>
      </c>
      <c r="Y215">
        <f>MAX(Q215:Q217)</f>
        <v>0.67</v>
      </c>
      <c r="Z215" t="str">
        <f t="shared" si="49"/>
        <v>4.1</v>
      </c>
    </row>
    <row r="216" spans="1:26" x14ac:dyDescent="0.2">
      <c r="A216" s="7" t="s">
        <v>755</v>
      </c>
      <c r="B216" s="4" t="s">
        <v>1482</v>
      </c>
      <c r="C216" s="4" t="s">
        <v>1484</v>
      </c>
      <c r="D216" s="4">
        <v>4</v>
      </c>
      <c r="E216" s="4">
        <v>0</v>
      </c>
      <c r="F216" s="4">
        <v>0</v>
      </c>
      <c r="G216" s="4">
        <v>0.53436665699999997</v>
      </c>
      <c r="H216" s="4">
        <v>0.49332895900000001</v>
      </c>
      <c r="I216" s="4">
        <v>0.52</v>
      </c>
      <c r="J216" s="4">
        <v>0.73</v>
      </c>
      <c r="K216" s="4">
        <v>0.02</v>
      </c>
      <c r="L216" s="4">
        <v>0.75</v>
      </c>
      <c r="M216" s="4">
        <v>0.36</v>
      </c>
      <c r="N216" s="4">
        <v>0.54100000000000004</v>
      </c>
      <c r="O216" s="4">
        <v>0.75900000000000001</v>
      </c>
      <c r="P216" s="4" t="s">
        <v>64</v>
      </c>
      <c r="Q216" s="4">
        <v>0.04</v>
      </c>
      <c r="R216" s="4">
        <v>4.7130000000000001</v>
      </c>
      <c r="S216" s="4">
        <v>0</v>
      </c>
      <c r="T216" s="8">
        <v>0</v>
      </c>
      <c r="U216">
        <f>MAX(K215:K217)</f>
        <v>0.88</v>
      </c>
      <c r="V216">
        <f t="shared" ref="V216:V279" si="50">IF(U216=K216,B216,0)</f>
        <v>0</v>
      </c>
      <c r="W216">
        <f>MAX(R215:R217)</f>
        <v>5.8810000000000002</v>
      </c>
      <c r="X216">
        <f t="shared" ref="X216:X279" si="51">IF(W216=R216,B216,0)</f>
        <v>0</v>
      </c>
      <c r="Y216">
        <f>MAX(Q215:Q217)</f>
        <v>0.67</v>
      </c>
      <c r="Z216">
        <f t="shared" ref="Z216:Z279" si="52">IF(Y216=Q216,B216,0)</f>
        <v>0</v>
      </c>
    </row>
    <row r="217" spans="1:26" x14ac:dyDescent="0.2">
      <c r="A217" s="9" t="s">
        <v>782</v>
      </c>
      <c r="B217" s="5" t="s">
        <v>1483</v>
      </c>
      <c r="C217" s="5" t="s">
        <v>1484</v>
      </c>
      <c r="D217" s="5">
        <v>4</v>
      </c>
      <c r="E217" s="5">
        <v>0</v>
      </c>
      <c r="F217" s="5">
        <v>0</v>
      </c>
      <c r="G217" s="5">
        <v>0.57770139300000001</v>
      </c>
      <c r="H217" s="5">
        <v>0.37289750599999999</v>
      </c>
      <c r="I217" s="5">
        <v>0.94</v>
      </c>
      <c r="J217" s="5">
        <v>0.94</v>
      </c>
      <c r="K217" s="5">
        <v>0.55000000000000004</v>
      </c>
      <c r="L217" s="5">
        <v>0.79</v>
      </c>
      <c r="M217" s="5">
        <v>0.38</v>
      </c>
      <c r="N217" s="5">
        <v>0.67600000000000005</v>
      </c>
      <c r="O217" s="5">
        <v>0.83399999999999996</v>
      </c>
      <c r="P217" s="5" t="s">
        <v>114</v>
      </c>
      <c r="Q217" s="5">
        <v>0.01</v>
      </c>
      <c r="R217" s="5">
        <v>4.7519999999999998</v>
      </c>
      <c r="S217" s="5">
        <v>0</v>
      </c>
      <c r="T217" s="10">
        <v>0</v>
      </c>
      <c r="U217">
        <f>MAX(K215:K217)</f>
        <v>0.88</v>
      </c>
      <c r="V217">
        <f t="shared" si="50"/>
        <v>0</v>
      </c>
      <c r="W217">
        <f>MAX(R215:R217)</f>
        <v>5.8810000000000002</v>
      </c>
      <c r="X217">
        <f t="shared" si="51"/>
        <v>0</v>
      </c>
      <c r="Y217">
        <f>MAX(Q215:Q217)</f>
        <v>0.67</v>
      </c>
      <c r="Z217">
        <f t="shared" si="52"/>
        <v>0</v>
      </c>
    </row>
    <row r="218" spans="1:26" x14ac:dyDescent="0.2">
      <c r="A218" s="7" t="s">
        <v>729</v>
      </c>
      <c r="B218" s="4" t="s">
        <v>1480</v>
      </c>
      <c r="C218" s="4" t="s">
        <v>1485</v>
      </c>
      <c r="D218" s="4">
        <v>4</v>
      </c>
      <c r="E218" s="4">
        <v>0</v>
      </c>
      <c r="F218" s="4">
        <v>1</v>
      </c>
      <c r="G218" s="4">
        <v>0.65029555299999997</v>
      </c>
      <c r="H218" s="4">
        <v>0.69776994000000003</v>
      </c>
      <c r="I218" s="4">
        <v>0.98</v>
      </c>
      <c r="J218" s="4">
        <v>1</v>
      </c>
      <c r="K218" s="4">
        <v>0.97</v>
      </c>
      <c r="L218" s="4">
        <v>0.76</v>
      </c>
      <c r="M218" s="4">
        <v>0.43</v>
      </c>
      <c r="N218" s="4">
        <v>0.68200000000000005</v>
      </c>
      <c r="O218" s="4">
        <v>0.81599999999999995</v>
      </c>
      <c r="P218" s="4" t="s">
        <v>730</v>
      </c>
      <c r="Q218" s="4">
        <v>0.73</v>
      </c>
      <c r="R218" s="4">
        <v>6.327</v>
      </c>
      <c r="S218" s="4">
        <v>1</v>
      </c>
      <c r="T218" s="8">
        <v>1</v>
      </c>
      <c r="U218">
        <f>MAX(K218:K220)</f>
        <v>0.97</v>
      </c>
      <c r="V218" t="str">
        <f t="shared" si="50"/>
        <v>4.1</v>
      </c>
      <c r="W218">
        <f>MAX(R218:R220)</f>
        <v>6.327</v>
      </c>
      <c r="X218" t="str">
        <f t="shared" si="51"/>
        <v>4.1</v>
      </c>
      <c r="Y218">
        <f>MAX(Q218:Q220)</f>
        <v>0.73</v>
      </c>
      <c r="Z218" t="str">
        <f t="shared" si="52"/>
        <v>4.1</v>
      </c>
    </row>
    <row r="219" spans="1:26" x14ac:dyDescent="0.2">
      <c r="A219" s="9" t="s">
        <v>757</v>
      </c>
      <c r="B219" s="5" t="s">
        <v>1482</v>
      </c>
      <c r="C219" s="5" t="s">
        <v>1485</v>
      </c>
      <c r="D219" s="5">
        <v>4</v>
      </c>
      <c r="E219" s="5">
        <v>0</v>
      </c>
      <c r="F219" s="5">
        <v>0</v>
      </c>
      <c r="G219" s="5">
        <v>0.57860334499999999</v>
      </c>
      <c r="H219" s="5">
        <v>0.55357402600000005</v>
      </c>
      <c r="I219" s="5">
        <v>0.67</v>
      </c>
      <c r="J219" s="5">
        <v>0.94</v>
      </c>
      <c r="K219" s="5">
        <v>0.02</v>
      </c>
      <c r="L219" s="5">
        <v>0.72</v>
      </c>
      <c r="M219" s="5">
        <v>0.19</v>
      </c>
      <c r="N219" s="5">
        <v>0.53600000000000003</v>
      </c>
      <c r="O219" s="5">
        <v>0.73099999999999998</v>
      </c>
      <c r="P219" s="5" t="s">
        <v>74</v>
      </c>
      <c r="Q219" s="5">
        <v>7.0000000000000007E-2</v>
      </c>
      <c r="R219" s="5">
        <v>3.762</v>
      </c>
      <c r="S219" s="5">
        <v>0</v>
      </c>
      <c r="T219" s="10">
        <v>0</v>
      </c>
      <c r="U219">
        <f>MAX(K218:K220)</f>
        <v>0.97</v>
      </c>
      <c r="V219">
        <f t="shared" si="50"/>
        <v>0</v>
      </c>
      <c r="W219">
        <f>MAX(R218:R220)</f>
        <v>6.327</v>
      </c>
      <c r="X219">
        <f t="shared" si="51"/>
        <v>0</v>
      </c>
      <c r="Y219">
        <f>MAX(Q218:Q220)</f>
        <v>0.73</v>
      </c>
      <c r="Z219">
        <f t="shared" si="52"/>
        <v>0</v>
      </c>
    </row>
    <row r="220" spans="1:26" x14ac:dyDescent="0.2">
      <c r="A220" s="7" t="s">
        <v>784</v>
      </c>
      <c r="B220" s="4" t="s">
        <v>1483</v>
      </c>
      <c r="C220" s="4" t="s">
        <v>1485</v>
      </c>
      <c r="D220" s="4">
        <v>4</v>
      </c>
      <c r="E220" s="4">
        <v>0</v>
      </c>
      <c r="F220" s="4">
        <v>0</v>
      </c>
      <c r="G220" s="4">
        <v>0.67434099000000003</v>
      </c>
      <c r="H220" s="4">
        <v>0.63002389700000005</v>
      </c>
      <c r="I220" s="4">
        <v>0.85</v>
      </c>
      <c r="J220" s="4">
        <v>0.92</v>
      </c>
      <c r="K220" s="4">
        <v>0.69</v>
      </c>
      <c r="L220" s="4">
        <v>0.81</v>
      </c>
      <c r="M220" s="4">
        <v>0.41</v>
      </c>
      <c r="N220" s="4">
        <v>0.74299999999999999</v>
      </c>
      <c r="O220" s="4">
        <v>0.78200000000000003</v>
      </c>
      <c r="P220" s="4" t="s">
        <v>785</v>
      </c>
      <c r="Q220" s="4">
        <v>0.16</v>
      </c>
      <c r="R220" s="4">
        <v>3.98</v>
      </c>
      <c r="S220" s="4">
        <v>0</v>
      </c>
      <c r="T220" s="8">
        <v>0</v>
      </c>
      <c r="U220">
        <f>MAX(K218:K220)</f>
        <v>0.97</v>
      </c>
      <c r="V220">
        <f t="shared" si="50"/>
        <v>0</v>
      </c>
      <c r="W220">
        <f>MAX(R218:R220)</f>
        <v>6.327</v>
      </c>
      <c r="X220">
        <f t="shared" si="51"/>
        <v>0</v>
      </c>
      <c r="Y220">
        <f>MAX(Q218:Q220)</f>
        <v>0.73</v>
      </c>
      <c r="Z220">
        <f t="shared" si="52"/>
        <v>0</v>
      </c>
    </row>
    <row r="221" spans="1:26" x14ac:dyDescent="0.2">
      <c r="A221" s="9" t="s">
        <v>732</v>
      </c>
      <c r="B221" s="5" t="s">
        <v>1480</v>
      </c>
      <c r="C221" s="5" t="s">
        <v>1486</v>
      </c>
      <c r="D221" s="5">
        <v>4</v>
      </c>
      <c r="E221" s="5">
        <v>0</v>
      </c>
      <c r="F221" s="5">
        <v>1</v>
      </c>
      <c r="G221" s="5">
        <v>0.70224540599999996</v>
      </c>
      <c r="H221" s="5">
        <v>0.77722126199999997</v>
      </c>
      <c r="I221" s="5">
        <v>0.9</v>
      </c>
      <c r="J221" s="5">
        <v>1</v>
      </c>
      <c r="K221" s="5">
        <v>0.85</v>
      </c>
      <c r="L221" s="5">
        <v>0.7</v>
      </c>
      <c r="M221" s="5">
        <v>0.41</v>
      </c>
      <c r="N221" s="5">
        <v>0.57999999999999996</v>
      </c>
      <c r="O221" s="5">
        <v>0.78200000000000003</v>
      </c>
      <c r="P221" s="5" t="s">
        <v>238</v>
      </c>
      <c r="Q221" s="5">
        <v>0.8</v>
      </c>
      <c r="R221" s="5">
        <v>6.327</v>
      </c>
      <c r="S221" s="5">
        <v>1</v>
      </c>
      <c r="T221" s="10">
        <v>1</v>
      </c>
      <c r="U221">
        <f>MAX(K221:K223)</f>
        <v>0.85</v>
      </c>
      <c r="V221" t="str">
        <f t="shared" si="50"/>
        <v>4.1</v>
      </c>
      <c r="W221">
        <f>MAX(R221:R223)</f>
        <v>6.327</v>
      </c>
      <c r="X221" t="str">
        <f t="shared" si="51"/>
        <v>4.1</v>
      </c>
      <c r="Y221">
        <f>MAX(Q221:Q223)</f>
        <v>0.8</v>
      </c>
      <c r="Z221" t="str">
        <f t="shared" si="52"/>
        <v>4.1</v>
      </c>
    </row>
    <row r="222" spans="1:26" x14ac:dyDescent="0.2">
      <c r="A222" s="7" t="s">
        <v>759</v>
      </c>
      <c r="B222" s="4" t="s">
        <v>1482</v>
      </c>
      <c r="C222" s="4" t="s">
        <v>1486</v>
      </c>
      <c r="D222" s="4">
        <v>4</v>
      </c>
      <c r="E222" s="4">
        <v>0</v>
      </c>
      <c r="F222" s="4">
        <v>0</v>
      </c>
      <c r="G222" s="4">
        <v>0.565623082</v>
      </c>
      <c r="H222" s="4">
        <v>0.63019627300000003</v>
      </c>
      <c r="I222" s="4">
        <v>0.4</v>
      </c>
      <c r="J222" s="4">
        <v>0.76</v>
      </c>
      <c r="K222" s="4">
        <v>0.01</v>
      </c>
      <c r="L222" s="4">
        <v>0.75</v>
      </c>
      <c r="M222" s="4">
        <v>0.42</v>
      </c>
      <c r="N222" s="4">
        <v>0.54800000000000004</v>
      </c>
      <c r="O222" s="4">
        <v>0.69899999999999995</v>
      </c>
      <c r="P222" s="4" t="s">
        <v>66</v>
      </c>
      <c r="Q222" s="4">
        <v>0.13</v>
      </c>
      <c r="R222" s="4">
        <v>3.802</v>
      </c>
      <c r="S222" s="4">
        <v>0</v>
      </c>
      <c r="T222" s="8">
        <v>0</v>
      </c>
      <c r="U222">
        <f>MAX(K221:K223)</f>
        <v>0.85</v>
      </c>
      <c r="V222">
        <f t="shared" si="50"/>
        <v>0</v>
      </c>
      <c r="W222">
        <f>MAX(R221:R223)</f>
        <v>6.327</v>
      </c>
      <c r="X222">
        <f t="shared" si="51"/>
        <v>0</v>
      </c>
      <c r="Y222">
        <f>MAX(Q221:Q223)</f>
        <v>0.8</v>
      </c>
      <c r="Z222">
        <f t="shared" si="52"/>
        <v>0</v>
      </c>
    </row>
    <row r="223" spans="1:26" x14ac:dyDescent="0.2">
      <c r="A223" s="9" t="s">
        <v>786</v>
      </c>
      <c r="B223" s="5" t="s">
        <v>1483</v>
      </c>
      <c r="C223" s="5" t="s">
        <v>1486</v>
      </c>
      <c r="D223" s="5">
        <v>4</v>
      </c>
      <c r="E223" s="5">
        <v>0</v>
      </c>
      <c r="F223" s="5">
        <v>0</v>
      </c>
      <c r="G223" s="5">
        <v>0.64048518099999996</v>
      </c>
      <c r="H223" s="5">
        <v>0.54769647099999996</v>
      </c>
      <c r="I223" s="5">
        <v>0.85</v>
      </c>
      <c r="J223" s="5">
        <v>0.69</v>
      </c>
      <c r="K223" s="5">
        <v>0.34</v>
      </c>
      <c r="L223" s="5">
        <v>0.74</v>
      </c>
      <c r="M223" s="5">
        <v>0.28999999999999998</v>
      </c>
      <c r="N223" s="5">
        <v>0.59499999999999997</v>
      </c>
      <c r="O223" s="5">
        <v>0.78100000000000003</v>
      </c>
      <c r="P223" s="5" t="s">
        <v>123</v>
      </c>
      <c r="Q223" s="5">
        <v>0.01</v>
      </c>
      <c r="R223" s="5">
        <v>4.1580000000000004</v>
      </c>
      <c r="S223" s="5">
        <v>0</v>
      </c>
      <c r="T223" s="10">
        <v>0</v>
      </c>
      <c r="U223">
        <f>MAX(K221:K223)</f>
        <v>0.85</v>
      </c>
      <c r="V223">
        <f t="shared" si="50"/>
        <v>0</v>
      </c>
      <c r="W223">
        <f>MAX(R221:R223)</f>
        <v>6.327</v>
      </c>
      <c r="X223">
        <f t="shared" si="51"/>
        <v>0</v>
      </c>
      <c r="Y223">
        <f>MAX(Q221:Q223)</f>
        <v>0.8</v>
      </c>
      <c r="Z223">
        <f t="shared" si="52"/>
        <v>0</v>
      </c>
    </row>
    <row r="224" spans="1:26" x14ac:dyDescent="0.2">
      <c r="A224" s="7" t="s">
        <v>733</v>
      </c>
      <c r="B224" s="4" t="s">
        <v>1480</v>
      </c>
      <c r="C224" s="4" t="s">
        <v>1487</v>
      </c>
      <c r="D224" s="4">
        <v>4</v>
      </c>
      <c r="E224" s="4">
        <v>0</v>
      </c>
      <c r="F224" s="4">
        <v>1</v>
      </c>
      <c r="G224" s="4">
        <v>0.61318762900000001</v>
      </c>
      <c r="H224" s="4">
        <v>0.52177578199999997</v>
      </c>
      <c r="I224" s="4">
        <v>0.93</v>
      </c>
      <c r="J224" s="4">
        <v>1</v>
      </c>
      <c r="K224" s="4">
        <v>0.96</v>
      </c>
      <c r="L224" s="4">
        <v>0.42</v>
      </c>
      <c r="M224" s="4">
        <v>0.06</v>
      </c>
      <c r="N224" s="4">
        <v>0.42399999999999999</v>
      </c>
      <c r="O224" s="4">
        <v>0.70199999999999996</v>
      </c>
      <c r="P224" s="4" t="s">
        <v>419</v>
      </c>
      <c r="Q224" s="4">
        <v>0.7</v>
      </c>
      <c r="R224" s="4">
        <v>6.2869999999999999</v>
      </c>
      <c r="S224" s="4">
        <v>1</v>
      </c>
      <c r="T224" s="8">
        <v>1</v>
      </c>
      <c r="U224">
        <f>MAX(K224:K226)</f>
        <v>0.96</v>
      </c>
      <c r="V224" t="str">
        <f t="shared" si="50"/>
        <v>4.1</v>
      </c>
      <c r="W224">
        <f>MAX(R224:R226)</f>
        <v>6.2869999999999999</v>
      </c>
      <c r="X224" t="str">
        <f t="shared" si="51"/>
        <v>4.1</v>
      </c>
      <c r="Y224">
        <f>MAX(Q224:Q226)</f>
        <v>0.7</v>
      </c>
      <c r="Z224" t="str">
        <f t="shared" si="52"/>
        <v>4.1</v>
      </c>
    </row>
    <row r="225" spans="1:26" x14ac:dyDescent="0.2">
      <c r="A225" s="9" t="s">
        <v>761</v>
      </c>
      <c r="B225" s="5" t="s">
        <v>1482</v>
      </c>
      <c r="C225" s="5" t="s">
        <v>1487</v>
      </c>
      <c r="D225" s="5">
        <v>4</v>
      </c>
      <c r="E225" s="5">
        <v>0</v>
      </c>
      <c r="F225" s="5">
        <v>0</v>
      </c>
      <c r="G225" s="5">
        <v>0.55314542499999997</v>
      </c>
      <c r="H225" s="5">
        <v>0.57584822199999997</v>
      </c>
      <c r="I225" s="5">
        <v>0.36</v>
      </c>
      <c r="J225" s="5">
        <v>0.97</v>
      </c>
      <c r="K225" s="5">
        <v>0.02</v>
      </c>
      <c r="L225" s="5">
        <v>0.41</v>
      </c>
      <c r="M225" s="5">
        <v>0.04</v>
      </c>
      <c r="N225" s="5">
        <v>0.35599999999999998</v>
      </c>
      <c r="O225" s="5">
        <v>0.66</v>
      </c>
      <c r="P225" s="5" t="s">
        <v>170</v>
      </c>
      <c r="Q225" s="5">
        <v>0.05</v>
      </c>
      <c r="R225" s="5">
        <v>4.2480000000000002</v>
      </c>
      <c r="S225" s="5">
        <v>0</v>
      </c>
      <c r="T225" s="10">
        <v>0</v>
      </c>
      <c r="U225">
        <f>MAX(K224:K226)</f>
        <v>0.96</v>
      </c>
      <c r="V225">
        <f t="shared" si="50"/>
        <v>0</v>
      </c>
      <c r="W225">
        <f>MAX(R224:R226)</f>
        <v>6.2869999999999999</v>
      </c>
      <c r="X225">
        <f t="shared" si="51"/>
        <v>0</v>
      </c>
      <c r="Y225">
        <f>MAX(Q224:Q226)</f>
        <v>0.7</v>
      </c>
      <c r="Z225">
        <f t="shared" si="52"/>
        <v>0</v>
      </c>
    </row>
    <row r="226" spans="1:26" x14ac:dyDescent="0.2">
      <c r="A226" s="7" t="s">
        <v>788</v>
      </c>
      <c r="B226" s="4" t="s">
        <v>1483</v>
      </c>
      <c r="C226" s="4" t="s">
        <v>1487</v>
      </c>
      <c r="D226" s="4">
        <v>4</v>
      </c>
      <c r="E226" s="4">
        <v>0</v>
      </c>
      <c r="F226" s="4">
        <v>0</v>
      </c>
      <c r="G226" s="4">
        <v>0.630256068</v>
      </c>
      <c r="H226" s="4">
        <v>0.50946122400000005</v>
      </c>
      <c r="I226" s="4">
        <v>0.93</v>
      </c>
      <c r="J226" s="4">
        <v>1</v>
      </c>
      <c r="K226" s="4">
        <v>0.86</v>
      </c>
      <c r="L226" s="4">
        <v>0.52</v>
      </c>
      <c r="M226" s="4">
        <v>0.21</v>
      </c>
      <c r="N226" s="4">
        <v>0.58499999999999996</v>
      </c>
      <c r="O226" s="4">
        <v>0.70899999999999996</v>
      </c>
      <c r="P226" s="4" t="s">
        <v>789</v>
      </c>
      <c r="Q226" s="4">
        <v>0.18</v>
      </c>
      <c r="R226" s="4">
        <v>4.1189999999999998</v>
      </c>
      <c r="S226" s="4">
        <v>0</v>
      </c>
      <c r="T226" s="8">
        <v>0</v>
      </c>
      <c r="U226">
        <f>MAX(K224:K226)</f>
        <v>0.96</v>
      </c>
      <c r="V226">
        <f t="shared" si="50"/>
        <v>0</v>
      </c>
      <c r="W226">
        <f>MAX(R224:R226)</f>
        <v>6.2869999999999999</v>
      </c>
      <c r="X226">
        <f t="shared" si="51"/>
        <v>0</v>
      </c>
      <c r="Y226">
        <f>MAX(Q224:Q226)</f>
        <v>0.7</v>
      </c>
      <c r="Z226">
        <f t="shared" si="52"/>
        <v>0</v>
      </c>
    </row>
    <row r="227" spans="1:26" x14ac:dyDescent="0.2">
      <c r="A227" s="9" t="s">
        <v>735</v>
      </c>
      <c r="B227" s="5" t="s">
        <v>1480</v>
      </c>
      <c r="C227" s="5" t="s">
        <v>1488</v>
      </c>
      <c r="D227" s="5">
        <v>4</v>
      </c>
      <c r="E227" s="5">
        <v>0</v>
      </c>
      <c r="F227" s="5">
        <v>0</v>
      </c>
      <c r="G227" s="5">
        <v>0.45695627799999999</v>
      </c>
      <c r="H227" s="5">
        <v>0.17040556700000001</v>
      </c>
      <c r="I227" s="5">
        <v>0.51</v>
      </c>
      <c r="J227" s="5">
        <v>0.09</v>
      </c>
      <c r="K227" s="5">
        <v>0.02</v>
      </c>
      <c r="L227" s="5">
        <v>0.56000000000000005</v>
      </c>
      <c r="M227" s="5">
        <v>0.05</v>
      </c>
      <c r="N227" s="5">
        <v>0.57199999999999995</v>
      </c>
      <c r="O227" s="5">
        <v>0.69</v>
      </c>
      <c r="P227" s="5" t="s">
        <v>55</v>
      </c>
      <c r="Q227" s="5">
        <v>0.11</v>
      </c>
      <c r="R227" s="5">
        <v>2.4060000000000001</v>
      </c>
      <c r="S227" s="5">
        <v>0</v>
      </c>
      <c r="T227" s="10">
        <v>0</v>
      </c>
      <c r="U227">
        <f>MAX(K227:K229)</f>
        <v>0.94</v>
      </c>
      <c r="V227">
        <f t="shared" si="50"/>
        <v>0</v>
      </c>
      <c r="W227">
        <f>MAX(R227:R229)</f>
        <v>6.4459999999999997</v>
      </c>
      <c r="X227">
        <f t="shared" si="51"/>
        <v>0</v>
      </c>
      <c r="Y227">
        <f>MAX(Q227:Q229)</f>
        <v>0.84</v>
      </c>
      <c r="Z227">
        <f t="shared" si="52"/>
        <v>0</v>
      </c>
    </row>
    <row r="228" spans="1:26" x14ac:dyDescent="0.2">
      <c r="A228" s="7" t="s">
        <v>763</v>
      </c>
      <c r="B228" s="4" t="s">
        <v>1482</v>
      </c>
      <c r="C228" s="4" t="s">
        <v>1488</v>
      </c>
      <c r="D228" s="4">
        <v>4</v>
      </c>
      <c r="E228" s="4">
        <v>0</v>
      </c>
      <c r="F228" s="4">
        <v>1</v>
      </c>
      <c r="G228" s="4">
        <v>0.42417453300000002</v>
      </c>
      <c r="H228" s="4">
        <v>0.42886263099999999</v>
      </c>
      <c r="I228" s="4">
        <v>0.98</v>
      </c>
      <c r="J228" s="4">
        <v>1</v>
      </c>
      <c r="K228" s="4">
        <v>0.94</v>
      </c>
      <c r="L228" s="4">
        <v>0.62</v>
      </c>
      <c r="M228" s="4">
        <v>0.04</v>
      </c>
      <c r="N228" s="4">
        <v>0.47599999999999998</v>
      </c>
      <c r="O228" s="4">
        <v>0.72899999999999998</v>
      </c>
      <c r="P228" s="4" t="s">
        <v>22</v>
      </c>
      <c r="Q228" s="4">
        <v>0.84</v>
      </c>
      <c r="R228" s="4">
        <v>6.4459999999999997</v>
      </c>
      <c r="S228" s="4">
        <v>1</v>
      </c>
      <c r="T228" s="8">
        <v>1</v>
      </c>
      <c r="U228">
        <f>MAX(K227:K229)</f>
        <v>0.94</v>
      </c>
      <c r="V228" t="str">
        <f t="shared" si="50"/>
        <v>4.2</v>
      </c>
      <c r="W228">
        <f>MAX(R227:R229)</f>
        <v>6.4459999999999997</v>
      </c>
      <c r="X228" t="str">
        <f t="shared" si="51"/>
        <v>4.2</v>
      </c>
      <c r="Y228">
        <f>MAX(Q227:Q229)</f>
        <v>0.84</v>
      </c>
      <c r="Z228" t="str">
        <f t="shared" si="52"/>
        <v>4.2</v>
      </c>
    </row>
    <row r="229" spans="1:26" x14ac:dyDescent="0.2">
      <c r="A229" s="9" t="s">
        <v>791</v>
      </c>
      <c r="B229" s="5" t="s">
        <v>1483</v>
      </c>
      <c r="C229" s="5" t="s">
        <v>1488</v>
      </c>
      <c r="D229" s="5">
        <v>4</v>
      </c>
      <c r="E229" s="5">
        <v>0</v>
      </c>
      <c r="F229" s="5">
        <v>0</v>
      </c>
      <c r="G229" s="5">
        <v>0.45615904800000001</v>
      </c>
      <c r="H229" s="5">
        <v>0.25862890500000002</v>
      </c>
      <c r="I229" s="5">
        <v>0.89</v>
      </c>
      <c r="J229" s="5">
        <v>0.99</v>
      </c>
      <c r="K229" s="5">
        <v>0.53</v>
      </c>
      <c r="L229" s="5">
        <v>0.63</v>
      </c>
      <c r="M229" s="5">
        <v>0.01</v>
      </c>
      <c r="N229" s="5">
        <v>0.56699999999999995</v>
      </c>
      <c r="O229" s="5">
        <v>0.71299999999999997</v>
      </c>
      <c r="P229" s="5" t="s">
        <v>123</v>
      </c>
      <c r="Q229" s="5">
        <v>0.01</v>
      </c>
      <c r="R229" s="5">
        <v>2.871</v>
      </c>
      <c r="S229" s="5">
        <v>0</v>
      </c>
      <c r="T229" s="10">
        <v>0</v>
      </c>
      <c r="U229">
        <f>MAX(K227:K229)</f>
        <v>0.94</v>
      </c>
      <c r="V229">
        <f t="shared" si="50"/>
        <v>0</v>
      </c>
      <c r="W229">
        <f>MAX(R227:R229)</f>
        <v>6.4459999999999997</v>
      </c>
      <c r="X229">
        <f t="shared" si="51"/>
        <v>0</v>
      </c>
      <c r="Y229">
        <f>MAX(Q227:Q229)</f>
        <v>0.84</v>
      </c>
      <c r="Z229">
        <f t="shared" si="52"/>
        <v>0</v>
      </c>
    </row>
    <row r="230" spans="1:26" x14ac:dyDescent="0.2">
      <c r="A230" s="7" t="s">
        <v>737</v>
      </c>
      <c r="B230" s="4" t="s">
        <v>1480</v>
      </c>
      <c r="C230" s="4" t="s">
        <v>1489</v>
      </c>
      <c r="D230" s="4">
        <v>4</v>
      </c>
      <c r="E230" s="4">
        <v>0</v>
      </c>
      <c r="F230" s="4">
        <v>0</v>
      </c>
      <c r="G230" s="4">
        <v>0.53867904099999997</v>
      </c>
      <c r="H230" s="4">
        <v>0.20564228300000001</v>
      </c>
      <c r="I230" s="4">
        <v>0.86</v>
      </c>
      <c r="J230" s="4">
        <v>0.45</v>
      </c>
      <c r="K230" s="4">
        <v>0.03</v>
      </c>
      <c r="L230" s="4">
        <v>0.61</v>
      </c>
      <c r="M230" s="4">
        <v>7.0000000000000007E-2</v>
      </c>
      <c r="N230" s="4">
        <v>0.53100000000000003</v>
      </c>
      <c r="O230" s="4">
        <v>0.72799999999999998</v>
      </c>
      <c r="P230" s="4" t="s">
        <v>123</v>
      </c>
      <c r="Q230" s="4">
        <v>0.01</v>
      </c>
      <c r="R230" s="4">
        <v>3.1779999999999999</v>
      </c>
      <c r="S230" s="4">
        <v>0</v>
      </c>
      <c r="T230" s="8">
        <v>0</v>
      </c>
      <c r="U230">
        <f>MAX(K230:K232)</f>
        <v>0.5</v>
      </c>
      <c r="V230">
        <f t="shared" si="50"/>
        <v>0</v>
      </c>
      <c r="W230">
        <f>MAX(R230:R232)</f>
        <v>6.0789999999999997</v>
      </c>
      <c r="X230">
        <f t="shared" si="51"/>
        <v>0</v>
      </c>
      <c r="Y230">
        <f>MAX(Q230:Q232)</f>
        <v>0.81</v>
      </c>
      <c r="Z230">
        <f t="shared" si="52"/>
        <v>0</v>
      </c>
    </row>
    <row r="231" spans="1:26" x14ac:dyDescent="0.2">
      <c r="A231" s="9" t="s">
        <v>765</v>
      </c>
      <c r="B231" s="5" t="s">
        <v>1482</v>
      </c>
      <c r="C231" s="5" t="s">
        <v>1489</v>
      </c>
      <c r="D231" s="5">
        <v>4</v>
      </c>
      <c r="E231" s="5">
        <v>0</v>
      </c>
      <c r="F231" s="5">
        <v>1</v>
      </c>
      <c r="G231" s="5">
        <v>0.40844040599999998</v>
      </c>
      <c r="H231" s="5">
        <v>0.258947015</v>
      </c>
      <c r="I231" s="5">
        <v>0.92</v>
      </c>
      <c r="J231" s="5">
        <v>0.95</v>
      </c>
      <c r="K231" s="5">
        <v>0.5</v>
      </c>
      <c r="L231" s="5">
        <v>0.67</v>
      </c>
      <c r="M231" s="5">
        <v>0.15</v>
      </c>
      <c r="N231" s="5">
        <v>0.53500000000000003</v>
      </c>
      <c r="O231" s="5">
        <v>0.71499999999999997</v>
      </c>
      <c r="P231" s="5" t="s">
        <v>192</v>
      </c>
      <c r="Q231" s="5">
        <v>0.81</v>
      </c>
      <c r="R231" s="5">
        <v>6.0789999999999997</v>
      </c>
      <c r="S231" s="5">
        <v>1</v>
      </c>
      <c r="T231" s="10">
        <v>1</v>
      </c>
      <c r="U231">
        <f>MAX(K230:K232)</f>
        <v>0.5</v>
      </c>
      <c r="V231" t="str">
        <f t="shared" si="50"/>
        <v>4.2</v>
      </c>
      <c r="W231">
        <f>MAX(R230:R232)</f>
        <v>6.0789999999999997</v>
      </c>
      <c r="X231" t="str">
        <f t="shared" si="51"/>
        <v>4.2</v>
      </c>
      <c r="Y231">
        <f>MAX(Q230:Q232)</f>
        <v>0.81</v>
      </c>
      <c r="Z231" t="str">
        <f t="shared" si="52"/>
        <v>4.2</v>
      </c>
    </row>
    <row r="232" spans="1:26" x14ac:dyDescent="0.2">
      <c r="A232" s="7" t="s">
        <v>793</v>
      </c>
      <c r="B232" s="4" t="s">
        <v>1483</v>
      </c>
      <c r="C232" s="4" t="s">
        <v>1489</v>
      </c>
      <c r="D232" s="4">
        <v>4</v>
      </c>
      <c r="E232" s="4">
        <v>0</v>
      </c>
      <c r="F232" s="4">
        <v>0</v>
      </c>
      <c r="G232" s="4">
        <v>0.481093253</v>
      </c>
      <c r="H232" s="4">
        <v>0.20520853999999999</v>
      </c>
      <c r="I232" s="4">
        <v>0.72</v>
      </c>
      <c r="J232" s="4">
        <v>0.76</v>
      </c>
      <c r="K232" s="4">
        <v>0.28000000000000003</v>
      </c>
      <c r="L232" s="4">
        <v>0.67</v>
      </c>
      <c r="M232" s="4">
        <v>0.02</v>
      </c>
      <c r="N232" s="4">
        <v>0.56899999999999995</v>
      </c>
      <c r="O232" s="4">
        <v>0.72099999999999997</v>
      </c>
      <c r="P232" s="4" t="s">
        <v>174</v>
      </c>
      <c r="Q232" s="4">
        <v>0.09</v>
      </c>
      <c r="R232" s="4">
        <v>3.7330000000000001</v>
      </c>
      <c r="S232" s="4">
        <v>0</v>
      </c>
      <c r="T232" s="8">
        <v>0</v>
      </c>
      <c r="U232">
        <f>MAX(K230:K232)</f>
        <v>0.5</v>
      </c>
      <c r="V232">
        <f t="shared" si="50"/>
        <v>0</v>
      </c>
      <c r="W232">
        <f>MAX(R230:R232)</f>
        <v>6.0789999999999997</v>
      </c>
      <c r="X232">
        <f t="shared" si="51"/>
        <v>0</v>
      </c>
      <c r="Y232">
        <f>MAX(Q230:Q232)</f>
        <v>0.81</v>
      </c>
      <c r="Z232">
        <f t="shared" si="52"/>
        <v>0</v>
      </c>
    </row>
    <row r="233" spans="1:26" x14ac:dyDescent="0.2">
      <c r="A233" s="9" t="s">
        <v>739</v>
      </c>
      <c r="B233" s="5" t="s">
        <v>1480</v>
      </c>
      <c r="C233" s="5" t="s">
        <v>1490</v>
      </c>
      <c r="D233" s="5">
        <v>4</v>
      </c>
      <c r="E233" s="5">
        <v>0</v>
      </c>
      <c r="F233" s="5">
        <v>0</v>
      </c>
      <c r="G233" s="5">
        <v>0.40531490599999997</v>
      </c>
      <c r="H233" s="5">
        <v>9.6598676999999994E-2</v>
      </c>
      <c r="I233" s="5">
        <v>0.3</v>
      </c>
      <c r="J233" s="5">
        <v>0.1</v>
      </c>
      <c r="K233" s="5">
        <v>0.02</v>
      </c>
      <c r="L233" s="5">
        <v>0.62</v>
      </c>
      <c r="M233" s="5">
        <v>0.13</v>
      </c>
      <c r="N233" s="5">
        <v>0.42799999999999999</v>
      </c>
      <c r="O233" s="5">
        <v>0.66200000000000003</v>
      </c>
      <c r="P233" s="5" t="s">
        <v>174</v>
      </c>
      <c r="Q233" s="5">
        <v>0.09</v>
      </c>
      <c r="R233" s="5">
        <v>2.2970000000000002</v>
      </c>
      <c r="S233" s="5">
        <v>0</v>
      </c>
      <c r="T233" s="10">
        <v>0</v>
      </c>
      <c r="U233">
        <f>MAX(K233:K235)</f>
        <v>0.82</v>
      </c>
      <c r="V233">
        <f t="shared" si="50"/>
        <v>0</v>
      </c>
      <c r="W233">
        <f>MAX(R233:R235)</f>
        <v>6.2969999999999997</v>
      </c>
      <c r="X233">
        <f t="shared" si="51"/>
        <v>0</v>
      </c>
      <c r="Y233">
        <f>MAX(Q233:Q235)</f>
        <v>0.87</v>
      </c>
      <c r="Z233">
        <f t="shared" si="52"/>
        <v>0</v>
      </c>
    </row>
    <row r="234" spans="1:26" x14ac:dyDescent="0.2">
      <c r="A234" s="7" t="s">
        <v>767</v>
      </c>
      <c r="B234" s="4" t="s">
        <v>1482</v>
      </c>
      <c r="C234" s="4" t="s">
        <v>1490</v>
      </c>
      <c r="D234" s="4">
        <v>4</v>
      </c>
      <c r="E234" s="4">
        <v>0</v>
      </c>
      <c r="F234" s="4">
        <v>1</v>
      </c>
      <c r="G234" s="4">
        <v>0.46272112799999998</v>
      </c>
      <c r="H234" s="4">
        <v>0.28957465300000002</v>
      </c>
      <c r="I234" s="4">
        <v>0.97</v>
      </c>
      <c r="J234" s="4">
        <v>1</v>
      </c>
      <c r="K234" s="4">
        <v>0.82</v>
      </c>
      <c r="L234" s="4">
        <v>0.7</v>
      </c>
      <c r="M234" s="4">
        <v>0.19</v>
      </c>
      <c r="N234" s="4">
        <v>0.52</v>
      </c>
      <c r="O234" s="4">
        <v>0.77300000000000002</v>
      </c>
      <c r="P234" s="4" t="s">
        <v>591</v>
      </c>
      <c r="Q234" s="4">
        <v>0.87</v>
      </c>
      <c r="R234" s="4">
        <v>6.2969999999999997</v>
      </c>
      <c r="S234" s="4">
        <v>1</v>
      </c>
      <c r="T234" s="8">
        <v>1</v>
      </c>
      <c r="U234">
        <f>MAX(K233:K235)</f>
        <v>0.82</v>
      </c>
      <c r="V234" t="str">
        <f t="shared" si="50"/>
        <v>4.2</v>
      </c>
      <c r="W234">
        <f>MAX(R233:R235)</f>
        <v>6.2969999999999997</v>
      </c>
      <c r="X234" t="str">
        <f t="shared" si="51"/>
        <v>4.2</v>
      </c>
      <c r="Y234">
        <f>MAX(Q233:Q235)</f>
        <v>0.87</v>
      </c>
      <c r="Z234" t="str">
        <f t="shared" si="52"/>
        <v>4.2</v>
      </c>
    </row>
    <row r="235" spans="1:26" x14ac:dyDescent="0.2">
      <c r="A235" s="9" t="s">
        <v>794</v>
      </c>
      <c r="B235" s="5" t="s">
        <v>1483</v>
      </c>
      <c r="C235" s="5" t="s">
        <v>1490</v>
      </c>
      <c r="D235" s="5">
        <v>4</v>
      </c>
      <c r="E235" s="5">
        <v>0</v>
      </c>
      <c r="F235" s="5">
        <v>0</v>
      </c>
      <c r="G235" s="5">
        <v>0.44595484800000001</v>
      </c>
      <c r="H235" s="5">
        <v>0.25428524600000002</v>
      </c>
      <c r="I235" s="5">
        <v>0.78</v>
      </c>
      <c r="J235" s="5">
        <v>1</v>
      </c>
      <c r="K235" s="5">
        <v>0.55000000000000004</v>
      </c>
      <c r="L235" s="5">
        <v>0.65</v>
      </c>
      <c r="M235" s="5">
        <v>-0.02</v>
      </c>
      <c r="N235" s="5">
        <v>0.48199999999999998</v>
      </c>
      <c r="O235" s="5">
        <v>0.73799999999999999</v>
      </c>
      <c r="P235" s="5" t="s">
        <v>174</v>
      </c>
      <c r="Q235" s="5">
        <v>0.09</v>
      </c>
      <c r="R235" s="5">
        <v>2.5939999999999999</v>
      </c>
      <c r="S235" s="5">
        <v>0</v>
      </c>
      <c r="T235" s="10">
        <v>0</v>
      </c>
      <c r="U235">
        <f>MAX(K233:K235)</f>
        <v>0.82</v>
      </c>
      <c r="V235">
        <f t="shared" si="50"/>
        <v>0</v>
      </c>
      <c r="W235">
        <f>MAX(R233:R235)</f>
        <v>6.2969999999999997</v>
      </c>
      <c r="X235">
        <f t="shared" si="51"/>
        <v>0</v>
      </c>
      <c r="Y235">
        <f>MAX(Q233:Q235)</f>
        <v>0.87</v>
      </c>
      <c r="Z235">
        <f t="shared" si="52"/>
        <v>0</v>
      </c>
    </row>
    <row r="236" spans="1:26" x14ac:dyDescent="0.2">
      <c r="A236" s="7" t="s">
        <v>741</v>
      </c>
      <c r="B236" s="4" t="s">
        <v>1480</v>
      </c>
      <c r="C236" s="4" t="s">
        <v>1491</v>
      </c>
      <c r="D236" s="4">
        <v>4</v>
      </c>
      <c r="E236" s="4">
        <v>0</v>
      </c>
      <c r="F236" s="4">
        <v>0</v>
      </c>
      <c r="G236" s="4">
        <v>0.41241619499999999</v>
      </c>
      <c r="H236" s="4">
        <v>0.120628834</v>
      </c>
      <c r="I236" s="4">
        <v>0.48</v>
      </c>
      <c r="J236" s="4">
        <v>0.27</v>
      </c>
      <c r="K236" s="4">
        <v>7.0000000000000007E-2</v>
      </c>
      <c r="L236" s="4">
        <v>0.47</v>
      </c>
      <c r="M236" s="4">
        <v>0.03</v>
      </c>
      <c r="N236" s="4">
        <v>0.35599999999999998</v>
      </c>
      <c r="O236" s="4">
        <v>0.69399999999999995</v>
      </c>
      <c r="P236" s="4" t="s">
        <v>346</v>
      </c>
      <c r="Q236" s="4">
        <v>0.12</v>
      </c>
      <c r="R236" s="4">
        <v>2.1779999999999999</v>
      </c>
      <c r="S236" s="4">
        <v>0</v>
      </c>
      <c r="T236" s="8">
        <v>0</v>
      </c>
      <c r="U236">
        <f>MAX(K236:K238)</f>
        <v>0.46</v>
      </c>
      <c r="V236">
        <f t="shared" si="50"/>
        <v>0</v>
      </c>
      <c r="W236">
        <f>MAX(R236:R238)</f>
        <v>5.8810000000000002</v>
      </c>
      <c r="X236">
        <f t="shared" si="51"/>
        <v>0</v>
      </c>
      <c r="Y236">
        <f>MAX(Q236:Q238)</f>
        <v>0.71</v>
      </c>
      <c r="Z236">
        <f t="shared" si="52"/>
        <v>0</v>
      </c>
    </row>
    <row r="237" spans="1:26" x14ac:dyDescent="0.2">
      <c r="A237" s="9" t="s">
        <v>769</v>
      </c>
      <c r="B237" s="5" t="s">
        <v>1482</v>
      </c>
      <c r="C237" s="5" t="s">
        <v>1491</v>
      </c>
      <c r="D237" s="5">
        <v>4</v>
      </c>
      <c r="E237" s="5">
        <v>0</v>
      </c>
      <c r="F237" s="5">
        <v>1</v>
      </c>
      <c r="G237" s="5">
        <v>0.43466938799999999</v>
      </c>
      <c r="H237" s="5">
        <v>0.34945172099999999</v>
      </c>
      <c r="I237" s="5">
        <v>0.78</v>
      </c>
      <c r="J237" s="5">
        <v>0.9</v>
      </c>
      <c r="K237" s="5">
        <v>0.46</v>
      </c>
      <c r="L237" s="5">
        <v>0.48</v>
      </c>
      <c r="M237" s="5">
        <v>0.1</v>
      </c>
      <c r="N237" s="5">
        <v>0.50900000000000001</v>
      </c>
      <c r="O237" s="5">
        <v>0.64800000000000002</v>
      </c>
      <c r="P237" s="5" t="s">
        <v>366</v>
      </c>
      <c r="Q237" s="5">
        <v>0.71</v>
      </c>
      <c r="R237" s="5">
        <v>5.8810000000000002</v>
      </c>
      <c r="S237" s="5">
        <v>1</v>
      </c>
      <c r="T237" s="10">
        <v>1</v>
      </c>
      <c r="U237">
        <f>MAX(K236:K238)</f>
        <v>0.46</v>
      </c>
      <c r="V237" t="str">
        <f t="shared" si="50"/>
        <v>4.2</v>
      </c>
      <c r="W237">
        <f>MAX(R236:R238)</f>
        <v>5.8810000000000002</v>
      </c>
      <c r="X237" t="str">
        <f t="shared" si="51"/>
        <v>4.2</v>
      </c>
      <c r="Y237">
        <f>MAX(Q236:Q238)</f>
        <v>0.71</v>
      </c>
      <c r="Z237" t="str">
        <f t="shared" si="52"/>
        <v>4.2</v>
      </c>
    </row>
    <row r="238" spans="1:26" x14ac:dyDescent="0.2">
      <c r="A238" s="7" t="s">
        <v>796</v>
      </c>
      <c r="B238" s="4" t="s">
        <v>1483</v>
      </c>
      <c r="C238" s="4" t="s">
        <v>1491</v>
      </c>
      <c r="D238" s="4">
        <v>4</v>
      </c>
      <c r="E238" s="4">
        <v>0</v>
      </c>
      <c r="F238" s="4">
        <v>0</v>
      </c>
      <c r="G238" s="4">
        <v>0.40112554900000003</v>
      </c>
      <c r="H238" s="4">
        <v>0.164133415</v>
      </c>
      <c r="I238" s="4">
        <v>0.53</v>
      </c>
      <c r="J238" s="4">
        <v>0.05</v>
      </c>
      <c r="K238" s="4">
        <v>7.0000000000000007E-2</v>
      </c>
      <c r="L238" s="4">
        <v>0.47</v>
      </c>
      <c r="M238" s="4">
        <v>-0.02</v>
      </c>
      <c r="N238" s="4">
        <v>0.44600000000000001</v>
      </c>
      <c r="O238" s="4">
        <v>0.66700000000000004</v>
      </c>
      <c r="P238" s="4" t="s">
        <v>789</v>
      </c>
      <c r="Q238" s="4">
        <v>0.18</v>
      </c>
      <c r="R238" s="4">
        <v>2.9209999999999998</v>
      </c>
      <c r="S238" s="4">
        <v>0</v>
      </c>
      <c r="T238" s="8">
        <v>0</v>
      </c>
      <c r="U238">
        <f>MAX(K236:K238)</f>
        <v>0.46</v>
      </c>
      <c r="V238">
        <f t="shared" si="50"/>
        <v>0</v>
      </c>
      <c r="W238">
        <f>MAX(R236:R238)</f>
        <v>5.8810000000000002</v>
      </c>
      <c r="X238">
        <f t="shared" si="51"/>
        <v>0</v>
      </c>
      <c r="Y238">
        <f>MAX(Q236:Q238)</f>
        <v>0.71</v>
      </c>
      <c r="Z238">
        <f t="shared" si="52"/>
        <v>0</v>
      </c>
    </row>
    <row r="239" spans="1:26" x14ac:dyDescent="0.2">
      <c r="A239" s="9" t="s">
        <v>742</v>
      </c>
      <c r="B239" s="5" t="s">
        <v>1480</v>
      </c>
      <c r="C239" s="5" t="s">
        <v>1492</v>
      </c>
      <c r="D239" s="5">
        <v>4</v>
      </c>
      <c r="E239" s="5">
        <v>0</v>
      </c>
      <c r="F239" s="5">
        <v>0</v>
      </c>
      <c r="G239" s="5">
        <v>0.58067015200000005</v>
      </c>
      <c r="H239" s="5">
        <v>0.25565424599999997</v>
      </c>
      <c r="I239" s="5">
        <v>0.06</v>
      </c>
      <c r="J239" s="5">
        <v>0</v>
      </c>
      <c r="K239" s="5">
        <v>0</v>
      </c>
      <c r="L239" s="5">
        <v>0.57999999999999996</v>
      </c>
      <c r="M239" s="5">
        <v>0.11</v>
      </c>
      <c r="N239" s="5">
        <v>0.50800000000000001</v>
      </c>
      <c r="O239" s="5">
        <v>0.59899999999999998</v>
      </c>
      <c r="P239" s="5" t="s">
        <v>64</v>
      </c>
      <c r="Q239" s="5">
        <v>0.04</v>
      </c>
      <c r="R239" s="5">
        <v>3.8610000000000002</v>
      </c>
      <c r="S239" s="5">
        <v>0</v>
      </c>
      <c r="T239" s="10">
        <v>0</v>
      </c>
      <c r="U239">
        <f>MAX(K239:K241)</f>
        <v>0.96</v>
      </c>
      <c r="V239">
        <f t="shared" si="50"/>
        <v>0</v>
      </c>
      <c r="W239">
        <f>MAX(R239:R241)</f>
        <v>6.04</v>
      </c>
      <c r="X239">
        <f t="shared" si="51"/>
        <v>0</v>
      </c>
      <c r="Y239">
        <f>MAX(Q239:Q241)</f>
        <v>0.72</v>
      </c>
      <c r="Z239">
        <f t="shared" si="52"/>
        <v>0</v>
      </c>
    </row>
    <row r="240" spans="1:26" x14ac:dyDescent="0.2">
      <c r="A240" s="7" t="s">
        <v>770</v>
      </c>
      <c r="B240" s="4" t="s">
        <v>1482</v>
      </c>
      <c r="C240" s="4" t="s">
        <v>1492</v>
      </c>
      <c r="D240" s="4">
        <v>4</v>
      </c>
      <c r="E240" s="4">
        <v>0</v>
      </c>
      <c r="F240" s="4">
        <v>0</v>
      </c>
      <c r="G240" s="4">
        <v>0.52824696800000004</v>
      </c>
      <c r="H240" s="4">
        <v>0.43094629000000001</v>
      </c>
      <c r="I240" s="4">
        <v>0.84</v>
      </c>
      <c r="J240" s="4">
        <v>0.95</v>
      </c>
      <c r="K240" s="4">
        <v>7.0000000000000007E-2</v>
      </c>
      <c r="L240" s="4">
        <v>0.57999999999999996</v>
      </c>
      <c r="M240" s="4">
        <v>0.1</v>
      </c>
      <c r="N240" s="4">
        <v>0.47699999999999998</v>
      </c>
      <c r="O240" s="4">
        <v>0.61199999999999999</v>
      </c>
      <c r="P240" s="4" t="s">
        <v>49</v>
      </c>
      <c r="Q240" s="4">
        <v>0.15</v>
      </c>
      <c r="R240" s="4">
        <v>4.97</v>
      </c>
      <c r="S240" s="4">
        <v>0</v>
      </c>
      <c r="T240" s="8">
        <v>0</v>
      </c>
      <c r="U240">
        <f>MAX(K239:K241)</f>
        <v>0.96</v>
      </c>
      <c r="V240">
        <f t="shared" si="50"/>
        <v>0</v>
      </c>
      <c r="W240">
        <f>MAX(R239:R241)</f>
        <v>6.04</v>
      </c>
      <c r="X240">
        <f t="shared" si="51"/>
        <v>0</v>
      </c>
      <c r="Y240">
        <f>MAX(Q239:Q241)</f>
        <v>0.72</v>
      </c>
      <c r="Z240">
        <f t="shared" si="52"/>
        <v>0</v>
      </c>
    </row>
    <row r="241" spans="1:26" x14ac:dyDescent="0.2">
      <c r="A241" s="9" t="s">
        <v>798</v>
      </c>
      <c r="B241" s="5" t="s">
        <v>1483</v>
      </c>
      <c r="C241" s="5" t="s">
        <v>1492</v>
      </c>
      <c r="D241" s="5">
        <v>4</v>
      </c>
      <c r="E241" s="5">
        <v>0</v>
      </c>
      <c r="F241" s="5">
        <v>1</v>
      </c>
      <c r="G241" s="5">
        <v>0.61660748200000004</v>
      </c>
      <c r="H241" s="5">
        <v>0.60112661099999998</v>
      </c>
      <c r="I241" s="5">
        <v>0.86</v>
      </c>
      <c r="J241" s="5">
        <v>0.99</v>
      </c>
      <c r="K241" s="5">
        <v>0.96</v>
      </c>
      <c r="L241" s="5">
        <v>0.7</v>
      </c>
      <c r="M241" s="5">
        <v>0.25</v>
      </c>
      <c r="N241" s="5">
        <v>0.54800000000000004</v>
      </c>
      <c r="O241" s="5">
        <v>0.65400000000000003</v>
      </c>
      <c r="P241" s="5" t="s">
        <v>799</v>
      </c>
      <c r="Q241" s="5">
        <v>0.72</v>
      </c>
      <c r="R241" s="5">
        <v>6.04</v>
      </c>
      <c r="S241" s="5">
        <v>1</v>
      </c>
      <c r="T241" s="10">
        <v>1</v>
      </c>
      <c r="U241">
        <f>MAX(K239:K241)</f>
        <v>0.96</v>
      </c>
      <c r="V241" t="str">
        <f t="shared" si="50"/>
        <v>4.3</v>
      </c>
      <c r="W241">
        <f>MAX(R239:R241)</f>
        <v>6.04</v>
      </c>
      <c r="X241" t="str">
        <f t="shared" si="51"/>
        <v>4.3</v>
      </c>
      <c r="Y241">
        <f>MAX(Q239:Q241)</f>
        <v>0.72</v>
      </c>
      <c r="Z241" t="str">
        <f t="shared" si="52"/>
        <v>4.3</v>
      </c>
    </row>
    <row r="242" spans="1:26" x14ac:dyDescent="0.2">
      <c r="A242" s="7" t="s">
        <v>744</v>
      </c>
      <c r="B242" s="4" t="s">
        <v>1480</v>
      </c>
      <c r="C242" s="4" t="s">
        <v>1493</v>
      </c>
      <c r="D242" s="4">
        <v>4</v>
      </c>
      <c r="E242" s="4">
        <v>0</v>
      </c>
      <c r="F242" s="4">
        <v>0</v>
      </c>
      <c r="G242" s="4">
        <v>0.53904990799999997</v>
      </c>
      <c r="H242" s="4">
        <v>0.155815706</v>
      </c>
      <c r="I242" s="4">
        <v>0.37</v>
      </c>
      <c r="J242" s="4">
        <v>0.01</v>
      </c>
      <c r="K242" s="4">
        <v>0.16</v>
      </c>
      <c r="L242" s="4">
        <v>0.37</v>
      </c>
      <c r="M242" s="4">
        <v>0.03</v>
      </c>
      <c r="N242" s="4">
        <v>0.34399999999999997</v>
      </c>
      <c r="O242" s="4">
        <v>0.70499999999999996</v>
      </c>
      <c r="P242" s="4" t="s">
        <v>114</v>
      </c>
      <c r="Q242" s="4">
        <v>0.01</v>
      </c>
      <c r="R242" s="4">
        <v>3.7330000000000001</v>
      </c>
      <c r="S242" s="4">
        <v>0</v>
      </c>
      <c r="T242" s="8">
        <v>0</v>
      </c>
      <c r="U242">
        <f>MAX(K242:K244)</f>
        <v>0.99</v>
      </c>
      <c r="V242">
        <f t="shared" si="50"/>
        <v>0</v>
      </c>
      <c r="W242">
        <f>MAX(R242:R244)</f>
        <v>6.3760000000000003</v>
      </c>
      <c r="X242">
        <f t="shared" si="51"/>
        <v>0</v>
      </c>
      <c r="Y242">
        <f>MAX(Q242:Q244)</f>
        <v>0.79</v>
      </c>
      <c r="Z242">
        <f t="shared" si="52"/>
        <v>0</v>
      </c>
    </row>
    <row r="243" spans="1:26" x14ac:dyDescent="0.2">
      <c r="A243" s="9" t="s">
        <v>772</v>
      </c>
      <c r="B243" s="5" t="s">
        <v>1482</v>
      </c>
      <c r="C243" s="5" t="s">
        <v>1493</v>
      </c>
      <c r="D243" s="5">
        <v>4</v>
      </c>
      <c r="E243" s="5">
        <v>0</v>
      </c>
      <c r="F243" s="5">
        <v>0</v>
      </c>
      <c r="G243" s="5">
        <v>0.57090954000000005</v>
      </c>
      <c r="H243" s="5">
        <v>0.63719493199999999</v>
      </c>
      <c r="I243" s="5">
        <v>0.9</v>
      </c>
      <c r="J243" s="5">
        <v>0.99</v>
      </c>
      <c r="K243" s="5">
        <v>0.1</v>
      </c>
      <c r="L243" s="5">
        <v>0.37</v>
      </c>
      <c r="M243" s="5">
        <v>0</v>
      </c>
      <c r="N243" s="5">
        <v>0.33600000000000002</v>
      </c>
      <c r="O243" s="5">
        <v>0.69</v>
      </c>
      <c r="P243" s="5" t="s">
        <v>79</v>
      </c>
      <c r="Q243" s="5">
        <v>0.1</v>
      </c>
      <c r="R243" s="5">
        <v>3.931</v>
      </c>
      <c r="S243" s="5">
        <v>0</v>
      </c>
      <c r="T243" s="10">
        <v>0</v>
      </c>
      <c r="U243">
        <f>MAX(K242:K244)</f>
        <v>0.99</v>
      </c>
      <c r="V243">
        <f t="shared" si="50"/>
        <v>0</v>
      </c>
      <c r="W243">
        <f>MAX(R242:R244)</f>
        <v>6.3760000000000003</v>
      </c>
      <c r="X243">
        <f t="shared" si="51"/>
        <v>0</v>
      </c>
      <c r="Y243">
        <f>MAX(Q242:Q244)</f>
        <v>0.79</v>
      </c>
      <c r="Z243">
        <f t="shared" si="52"/>
        <v>0</v>
      </c>
    </row>
    <row r="244" spans="1:26" x14ac:dyDescent="0.2">
      <c r="A244" s="7" t="s">
        <v>801</v>
      </c>
      <c r="B244" s="4" t="s">
        <v>1483</v>
      </c>
      <c r="C244" s="4" t="s">
        <v>1493</v>
      </c>
      <c r="D244" s="4">
        <v>4</v>
      </c>
      <c r="E244" s="4">
        <v>0</v>
      </c>
      <c r="F244" s="4">
        <v>1</v>
      </c>
      <c r="G244" s="4">
        <v>0.69156095100000003</v>
      </c>
      <c r="H244" s="4">
        <v>0.90878182600000001</v>
      </c>
      <c r="I244" s="4">
        <v>0.98</v>
      </c>
      <c r="J244" s="4">
        <v>1</v>
      </c>
      <c r="K244" s="4">
        <v>0.99</v>
      </c>
      <c r="L244" s="4">
        <v>0.55000000000000004</v>
      </c>
      <c r="M244" s="4">
        <v>0.3</v>
      </c>
      <c r="N244" s="4">
        <v>0.66100000000000003</v>
      </c>
      <c r="O244" s="4">
        <v>0.82699999999999996</v>
      </c>
      <c r="P244" s="4" t="s">
        <v>802</v>
      </c>
      <c r="Q244" s="4">
        <v>0.79</v>
      </c>
      <c r="R244" s="4">
        <v>6.3760000000000003</v>
      </c>
      <c r="S244" s="4">
        <v>1</v>
      </c>
      <c r="T244" s="8">
        <v>1</v>
      </c>
      <c r="U244">
        <f>MAX(K242:K244)</f>
        <v>0.99</v>
      </c>
      <c r="V244" t="str">
        <f t="shared" si="50"/>
        <v>4.3</v>
      </c>
      <c r="W244">
        <f>MAX(R242:R244)</f>
        <v>6.3760000000000003</v>
      </c>
      <c r="X244" t="str">
        <f t="shared" si="51"/>
        <v>4.3</v>
      </c>
      <c r="Y244">
        <f>MAX(Q242:Q244)</f>
        <v>0.79</v>
      </c>
      <c r="Z244" t="str">
        <f t="shared" si="52"/>
        <v>4.3</v>
      </c>
    </row>
    <row r="245" spans="1:26" x14ac:dyDescent="0.2">
      <c r="A245" s="9" t="s">
        <v>746</v>
      </c>
      <c r="B245" s="5" t="s">
        <v>1480</v>
      </c>
      <c r="C245" s="5" t="s">
        <v>1494</v>
      </c>
      <c r="D245" s="5">
        <v>4</v>
      </c>
      <c r="E245" s="5">
        <v>0</v>
      </c>
      <c r="F245" s="5">
        <v>0</v>
      </c>
      <c r="G245" s="5">
        <v>0.423203785</v>
      </c>
      <c r="H245" s="5">
        <v>0.18217445900000001</v>
      </c>
      <c r="I245" s="5">
        <v>0.95</v>
      </c>
      <c r="J245" s="5">
        <v>1</v>
      </c>
      <c r="K245" s="5">
        <v>0.52</v>
      </c>
      <c r="L245" s="5">
        <v>0.55000000000000004</v>
      </c>
      <c r="M245" s="5">
        <v>0.03</v>
      </c>
      <c r="N245" s="5">
        <v>0.45200000000000001</v>
      </c>
      <c r="O245" s="5">
        <v>0.78900000000000003</v>
      </c>
      <c r="P245" s="5" t="s">
        <v>79</v>
      </c>
      <c r="Q245" s="5">
        <v>0.1</v>
      </c>
      <c r="R245" s="5">
        <v>4.0789999999999997</v>
      </c>
      <c r="S245" s="5">
        <v>0</v>
      </c>
      <c r="T245" s="10">
        <v>0</v>
      </c>
      <c r="U245">
        <f>MAX(K245:K247)</f>
        <v>0.95</v>
      </c>
      <c r="V245">
        <f t="shared" si="50"/>
        <v>0</v>
      </c>
      <c r="W245">
        <f>MAX(R245:R247)</f>
        <v>5.7519999999999998</v>
      </c>
      <c r="X245">
        <f t="shared" si="51"/>
        <v>0</v>
      </c>
      <c r="Y245">
        <f>MAX(Q245:Q247)</f>
        <v>0.86</v>
      </c>
      <c r="Z245">
        <f t="shared" si="52"/>
        <v>0</v>
      </c>
    </row>
    <row r="246" spans="1:26" x14ac:dyDescent="0.2">
      <c r="A246" s="7" t="s">
        <v>774</v>
      </c>
      <c r="B246" s="4" t="s">
        <v>1482</v>
      </c>
      <c r="C246" s="4" t="s">
        <v>1494</v>
      </c>
      <c r="D246" s="4">
        <v>4</v>
      </c>
      <c r="E246" s="4">
        <v>0</v>
      </c>
      <c r="F246" s="4">
        <v>0</v>
      </c>
      <c r="G246" s="4">
        <v>0.36386417100000001</v>
      </c>
      <c r="H246" s="4">
        <v>0.25652936100000001</v>
      </c>
      <c r="I246" s="4">
        <v>0.61</v>
      </c>
      <c r="J246" s="4">
        <v>0.86</v>
      </c>
      <c r="K246" s="4">
        <v>0.01</v>
      </c>
      <c r="L246" s="4">
        <v>0.56999999999999995</v>
      </c>
      <c r="M246" s="4">
        <v>0.11</v>
      </c>
      <c r="N246" s="4">
        <v>0.437</v>
      </c>
      <c r="O246" s="4">
        <v>0.71299999999999997</v>
      </c>
      <c r="P246" s="4" t="s">
        <v>170</v>
      </c>
      <c r="Q246" s="4">
        <v>0.05</v>
      </c>
      <c r="R246" s="4">
        <v>4.931</v>
      </c>
      <c r="S246" s="4">
        <v>0</v>
      </c>
      <c r="T246" s="8">
        <v>0</v>
      </c>
      <c r="U246">
        <f>MAX(K245:K247)</f>
        <v>0.95</v>
      </c>
      <c r="V246">
        <f t="shared" si="50"/>
        <v>0</v>
      </c>
      <c r="W246">
        <f>MAX(R245:R247)</f>
        <v>5.7519999999999998</v>
      </c>
      <c r="X246">
        <f t="shared" si="51"/>
        <v>0</v>
      </c>
      <c r="Y246">
        <f>MAX(Q245:Q247)</f>
        <v>0.86</v>
      </c>
      <c r="Z246">
        <f t="shared" si="52"/>
        <v>0</v>
      </c>
    </row>
    <row r="247" spans="1:26" x14ac:dyDescent="0.2">
      <c r="A247" s="9" t="s">
        <v>804</v>
      </c>
      <c r="B247" s="5" t="s">
        <v>1483</v>
      </c>
      <c r="C247" s="5" t="s">
        <v>1494</v>
      </c>
      <c r="D247" s="5">
        <v>4</v>
      </c>
      <c r="E247" s="5">
        <v>0</v>
      </c>
      <c r="F247" s="5">
        <v>1</v>
      </c>
      <c r="G247" s="5">
        <v>0.40837328499999997</v>
      </c>
      <c r="H247" s="5">
        <v>0.14970128199999999</v>
      </c>
      <c r="I247" s="5">
        <v>0.96</v>
      </c>
      <c r="J247" s="5">
        <v>0.99</v>
      </c>
      <c r="K247" s="5">
        <v>0.95</v>
      </c>
      <c r="L247" s="5">
        <v>0.67</v>
      </c>
      <c r="M247" s="5">
        <v>0.2</v>
      </c>
      <c r="N247" s="5">
        <v>0.63500000000000001</v>
      </c>
      <c r="O247" s="5">
        <v>0.75900000000000001</v>
      </c>
      <c r="P247" s="5" t="s">
        <v>805</v>
      </c>
      <c r="Q247" s="5">
        <v>0.86</v>
      </c>
      <c r="R247" s="5">
        <v>5.7519999999999998</v>
      </c>
      <c r="S247" s="5">
        <v>1</v>
      </c>
      <c r="T247" s="10">
        <v>1</v>
      </c>
      <c r="U247">
        <f>MAX(K245:K247)</f>
        <v>0.95</v>
      </c>
      <c r="V247" t="str">
        <f t="shared" si="50"/>
        <v>4.3</v>
      </c>
      <c r="W247">
        <f>MAX(R245:R247)</f>
        <v>5.7519999999999998</v>
      </c>
      <c r="X247" t="str">
        <f t="shared" si="51"/>
        <v>4.3</v>
      </c>
      <c r="Y247">
        <f>MAX(Q245:Q247)</f>
        <v>0.86</v>
      </c>
      <c r="Z247" t="str">
        <f t="shared" si="52"/>
        <v>4.3</v>
      </c>
    </row>
    <row r="248" spans="1:26" x14ac:dyDescent="0.2">
      <c r="A248" s="7" t="s">
        <v>806</v>
      </c>
      <c r="B248" s="4" t="s">
        <v>1483</v>
      </c>
      <c r="C248" s="4" t="s">
        <v>1495</v>
      </c>
      <c r="D248" s="4">
        <v>4</v>
      </c>
      <c r="E248" s="4">
        <v>0</v>
      </c>
      <c r="F248" s="4">
        <v>0</v>
      </c>
      <c r="G248" s="4">
        <v>0.57668692099999996</v>
      </c>
      <c r="H248" s="4">
        <v>0.273500413</v>
      </c>
      <c r="I248" s="4">
        <v>0.49</v>
      </c>
      <c r="J248" s="4">
        <v>0.11</v>
      </c>
      <c r="K248" s="4">
        <v>0.02</v>
      </c>
      <c r="L248" s="4">
        <v>0.69</v>
      </c>
      <c r="M248" s="4">
        <v>0.2</v>
      </c>
      <c r="N248" s="4">
        <v>0.55200000000000005</v>
      </c>
      <c r="O248" s="4">
        <v>0.70199999999999996</v>
      </c>
      <c r="P248" s="4" t="s">
        <v>57</v>
      </c>
      <c r="Q248" s="4">
        <v>0.02</v>
      </c>
      <c r="R248" s="4">
        <v>3.9009999999999998</v>
      </c>
      <c r="S248" s="4">
        <v>0</v>
      </c>
      <c r="T248" s="8">
        <v>0</v>
      </c>
      <c r="U248">
        <f>MAX(K248:K250)</f>
        <v>0.85</v>
      </c>
      <c r="V248">
        <f t="shared" si="50"/>
        <v>0</v>
      </c>
      <c r="W248">
        <f>MAX(R248:R250)</f>
        <v>5.3659999999999997</v>
      </c>
      <c r="X248">
        <f t="shared" si="51"/>
        <v>0</v>
      </c>
      <c r="Y248" t="e">
        <f>MAX(Q248:Q250)</f>
        <v>#VALUE!</v>
      </c>
      <c r="Z248" t="e">
        <f t="shared" si="52"/>
        <v>#VALUE!</v>
      </c>
    </row>
    <row r="249" spans="1:26" x14ac:dyDescent="0.2">
      <c r="A249" s="9" t="s">
        <v>826</v>
      </c>
      <c r="B249" s="5" t="s">
        <v>1496</v>
      </c>
      <c r="C249" s="5" t="s">
        <v>1495</v>
      </c>
      <c r="D249" s="5">
        <v>4</v>
      </c>
      <c r="E249" s="5">
        <v>0</v>
      </c>
      <c r="F249" s="5">
        <v>1</v>
      </c>
      <c r="G249" s="5">
        <v>0.54903291300000001</v>
      </c>
      <c r="H249" s="5">
        <v>0.291721165</v>
      </c>
      <c r="I249" s="5">
        <v>0.81</v>
      </c>
      <c r="J249" s="5">
        <v>0.96</v>
      </c>
      <c r="K249" s="5">
        <v>0.15</v>
      </c>
      <c r="L249" s="5">
        <v>0.66</v>
      </c>
      <c r="M249" s="5">
        <v>0.2</v>
      </c>
      <c r="N249" s="5">
        <v>0.56200000000000006</v>
      </c>
      <c r="O249" s="5">
        <v>0.71599999999999997</v>
      </c>
      <c r="P249" s="5" t="s">
        <v>802</v>
      </c>
      <c r="Q249" s="5">
        <v>0.79</v>
      </c>
      <c r="R249" s="5">
        <v>5.3659999999999997</v>
      </c>
      <c r="S249" s="5">
        <v>1</v>
      </c>
      <c r="T249" s="10">
        <v>1</v>
      </c>
      <c r="U249">
        <f>MAX(K248:K250)</f>
        <v>0.85</v>
      </c>
      <c r="V249">
        <f t="shared" si="50"/>
        <v>0</v>
      </c>
      <c r="W249">
        <f>MAX(R248:R250)</f>
        <v>5.3659999999999997</v>
      </c>
      <c r="X249" t="str">
        <f t="shared" si="51"/>
        <v>4.4</v>
      </c>
      <c r="Y249" t="e">
        <f>MAX(Q248:Q250)</f>
        <v>#VALUE!</v>
      </c>
      <c r="Z249" t="e">
        <f t="shared" si="52"/>
        <v>#VALUE!</v>
      </c>
    </row>
    <row r="250" spans="1:26" x14ac:dyDescent="0.2">
      <c r="A250" s="7" t="s">
        <v>847</v>
      </c>
      <c r="B250" s="4" t="s">
        <v>1497</v>
      </c>
      <c r="C250" s="4" t="s">
        <v>1495</v>
      </c>
      <c r="D250" s="4">
        <v>4</v>
      </c>
      <c r="E250" s="4">
        <v>0</v>
      </c>
      <c r="F250" s="4">
        <v>0</v>
      </c>
      <c r="G250" s="4">
        <v>0.46380689899999999</v>
      </c>
      <c r="H250" s="4">
        <v>0.31704455599999998</v>
      </c>
      <c r="I250" s="4">
        <v>0.62</v>
      </c>
      <c r="J250" s="4">
        <v>0.92</v>
      </c>
      <c r="K250" s="4">
        <v>0.85</v>
      </c>
      <c r="L250" s="4">
        <v>0.62</v>
      </c>
      <c r="M250" s="4">
        <v>0.09</v>
      </c>
      <c r="N250" s="4">
        <v>0.48499999999999999</v>
      </c>
      <c r="O250" s="4">
        <v>0.70399999999999996</v>
      </c>
      <c r="P250" s="4" t="s">
        <v>25</v>
      </c>
      <c r="Q250" s="4" t="e">
        <v>#VALUE!</v>
      </c>
      <c r="R250" s="4">
        <v>4.851</v>
      </c>
      <c r="S250" s="4" t="e">
        <v>#VALUE!</v>
      </c>
      <c r="T250" s="8" t="e">
        <v>#VALUE!</v>
      </c>
      <c r="U250">
        <f>MAX(K248:K250)</f>
        <v>0.85</v>
      </c>
      <c r="V250" t="str">
        <f t="shared" si="50"/>
        <v>4.5</v>
      </c>
      <c r="W250">
        <f>MAX(R248:R250)</f>
        <v>5.3659999999999997</v>
      </c>
      <c r="X250">
        <f t="shared" si="51"/>
        <v>0</v>
      </c>
      <c r="Y250" t="e">
        <f>MAX(Q248:Q250)</f>
        <v>#VALUE!</v>
      </c>
      <c r="Z250" t="e">
        <f t="shared" si="52"/>
        <v>#VALUE!</v>
      </c>
    </row>
    <row r="251" spans="1:26" x14ac:dyDescent="0.2">
      <c r="A251" s="9" t="s">
        <v>808</v>
      </c>
      <c r="B251" s="5" t="s">
        <v>1483</v>
      </c>
      <c r="C251" s="5" t="s">
        <v>1498</v>
      </c>
      <c r="D251" s="5">
        <v>4</v>
      </c>
      <c r="E251" s="5">
        <v>0</v>
      </c>
      <c r="F251" s="5">
        <v>0</v>
      </c>
      <c r="G251" s="5">
        <v>0.521452048</v>
      </c>
      <c r="H251" s="5">
        <v>0.24562619599999999</v>
      </c>
      <c r="I251" s="5">
        <v>0.44</v>
      </c>
      <c r="J251" s="5">
        <v>0.19</v>
      </c>
      <c r="K251" s="5">
        <v>0.04</v>
      </c>
      <c r="L251" s="5">
        <v>0.61</v>
      </c>
      <c r="M251" s="5">
        <v>0.01</v>
      </c>
      <c r="N251" s="5">
        <v>0.52800000000000002</v>
      </c>
      <c r="O251" s="5">
        <v>0.66400000000000003</v>
      </c>
      <c r="P251" s="5" t="s">
        <v>64</v>
      </c>
      <c r="Q251" s="5">
        <v>0.04</v>
      </c>
      <c r="R251" s="5">
        <v>3.5449999999999999</v>
      </c>
      <c r="S251" s="5">
        <v>0</v>
      </c>
      <c r="T251" s="10">
        <v>0</v>
      </c>
      <c r="U251">
        <f>MAX(K251:K253)</f>
        <v>0.97</v>
      </c>
      <c r="V251">
        <f t="shared" si="50"/>
        <v>0</v>
      </c>
      <c r="W251">
        <f>MAX(R251:R253)</f>
        <v>5.4550000000000001</v>
      </c>
      <c r="X251">
        <f t="shared" si="51"/>
        <v>0</v>
      </c>
      <c r="Y251" t="e">
        <f>MAX(Q251:Q253)</f>
        <v>#VALUE!</v>
      </c>
      <c r="Z251" t="e">
        <f t="shared" si="52"/>
        <v>#VALUE!</v>
      </c>
    </row>
    <row r="252" spans="1:26" x14ac:dyDescent="0.2">
      <c r="A252" s="7" t="s">
        <v>828</v>
      </c>
      <c r="B252" s="4" t="s">
        <v>1496</v>
      </c>
      <c r="C252" s="4" t="s">
        <v>1498</v>
      </c>
      <c r="D252" s="4">
        <v>4</v>
      </c>
      <c r="E252" s="4">
        <v>0</v>
      </c>
      <c r="F252" s="4">
        <v>1</v>
      </c>
      <c r="G252" s="4">
        <v>0.54125226900000001</v>
      </c>
      <c r="H252" s="4">
        <v>0.28190532299999999</v>
      </c>
      <c r="I252" s="4">
        <v>0.77</v>
      </c>
      <c r="J252" s="4">
        <v>0.93</v>
      </c>
      <c r="K252" s="4">
        <v>0.53</v>
      </c>
      <c r="L252" s="4">
        <v>0.65</v>
      </c>
      <c r="M252" s="4">
        <v>0.18</v>
      </c>
      <c r="N252" s="4">
        <v>0.54900000000000004</v>
      </c>
      <c r="O252" s="4">
        <v>0.7</v>
      </c>
      <c r="P252" s="4" t="s">
        <v>829</v>
      </c>
      <c r="Q252" s="4">
        <v>0.9</v>
      </c>
      <c r="R252" s="4">
        <v>5.4550000000000001</v>
      </c>
      <c r="S252" s="4">
        <v>1</v>
      </c>
      <c r="T252" s="8">
        <v>1</v>
      </c>
      <c r="U252">
        <f>MAX(K251:K253)</f>
        <v>0.97</v>
      </c>
      <c r="V252">
        <f t="shared" si="50"/>
        <v>0</v>
      </c>
      <c r="W252">
        <f>MAX(R251:R253)</f>
        <v>5.4550000000000001</v>
      </c>
      <c r="X252" t="str">
        <f t="shared" si="51"/>
        <v>4.4</v>
      </c>
      <c r="Y252" t="e">
        <f>MAX(Q251:Q253)</f>
        <v>#VALUE!</v>
      </c>
      <c r="Z252" t="e">
        <f t="shared" si="52"/>
        <v>#VALUE!</v>
      </c>
    </row>
    <row r="253" spans="1:26" x14ac:dyDescent="0.2">
      <c r="A253" s="9" t="s">
        <v>849</v>
      </c>
      <c r="B253" s="5" t="s">
        <v>1497</v>
      </c>
      <c r="C253" s="5" t="s">
        <v>1498</v>
      </c>
      <c r="D253" s="5">
        <v>4</v>
      </c>
      <c r="E253" s="5">
        <v>0</v>
      </c>
      <c r="F253" s="5">
        <v>0</v>
      </c>
      <c r="G253" s="5">
        <v>0.46073669</v>
      </c>
      <c r="H253" s="5">
        <v>0.37682375299999998</v>
      </c>
      <c r="I253" s="5">
        <v>0.75</v>
      </c>
      <c r="J253" s="5">
        <v>0.91</v>
      </c>
      <c r="K253" s="5">
        <v>0.97</v>
      </c>
      <c r="L253" s="5">
        <v>0.64</v>
      </c>
      <c r="M253" s="5">
        <v>0.08</v>
      </c>
      <c r="N253" s="5">
        <v>0.5</v>
      </c>
      <c r="O253" s="5">
        <v>0.70299999999999996</v>
      </c>
      <c r="P253" s="5" t="s">
        <v>25</v>
      </c>
      <c r="Q253" s="5" t="e">
        <v>#VALUE!</v>
      </c>
      <c r="R253" s="5">
        <v>4.9009999999999998</v>
      </c>
      <c r="S253" s="5" t="e">
        <v>#VALUE!</v>
      </c>
      <c r="T253" s="10" t="e">
        <v>#VALUE!</v>
      </c>
      <c r="U253">
        <f>MAX(K251:K253)</f>
        <v>0.97</v>
      </c>
      <c r="V253" t="str">
        <f t="shared" si="50"/>
        <v>4.5</v>
      </c>
      <c r="W253">
        <f>MAX(R251:R253)</f>
        <v>5.4550000000000001</v>
      </c>
      <c r="X253">
        <f t="shared" si="51"/>
        <v>0</v>
      </c>
      <c r="Y253" t="e">
        <f>MAX(Q251:Q253)</f>
        <v>#VALUE!</v>
      </c>
      <c r="Z253" t="e">
        <f t="shared" si="52"/>
        <v>#VALUE!</v>
      </c>
    </row>
    <row r="254" spans="1:26" x14ac:dyDescent="0.2">
      <c r="A254" s="7" t="s">
        <v>810</v>
      </c>
      <c r="B254" s="4" t="s">
        <v>1483</v>
      </c>
      <c r="C254" s="4" t="s">
        <v>1499</v>
      </c>
      <c r="D254" s="4">
        <v>4</v>
      </c>
      <c r="E254" s="4">
        <v>0</v>
      </c>
      <c r="F254" s="4">
        <v>0</v>
      </c>
      <c r="G254" s="4">
        <v>0.57189340300000002</v>
      </c>
      <c r="H254" s="4">
        <v>0.51742142400000002</v>
      </c>
      <c r="I254" s="4">
        <v>0.85</v>
      </c>
      <c r="J254" s="4">
        <v>0.98</v>
      </c>
      <c r="K254" s="4">
        <v>0.83</v>
      </c>
      <c r="L254" s="4">
        <v>0.63</v>
      </c>
      <c r="M254" s="4">
        <v>0.2</v>
      </c>
      <c r="N254" s="4">
        <v>0.64100000000000001</v>
      </c>
      <c r="O254" s="4">
        <v>0.79100000000000004</v>
      </c>
      <c r="P254" s="4" t="s">
        <v>170</v>
      </c>
      <c r="Q254" s="4">
        <v>0.05</v>
      </c>
      <c r="R254" s="4">
        <v>4</v>
      </c>
      <c r="S254" s="4">
        <v>0</v>
      </c>
      <c r="T254" s="8">
        <v>0</v>
      </c>
      <c r="U254">
        <f>MAX(K254:K256)</f>
        <v>0.97</v>
      </c>
      <c r="V254">
        <f t="shared" si="50"/>
        <v>0</v>
      </c>
      <c r="W254">
        <f>MAX(R254:R256)</f>
        <v>5.3369999999999997</v>
      </c>
      <c r="X254">
        <f t="shared" si="51"/>
        <v>0</v>
      </c>
      <c r="Y254" t="e">
        <f>MAX(Q254:Q256)</f>
        <v>#VALUE!</v>
      </c>
      <c r="Z254" t="e">
        <f t="shared" si="52"/>
        <v>#VALUE!</v>
      </c>
    </row>
    <row r="255" spans="1:26" x14ac:dyDescent="0.2">
      <c r="A255" s="9" t="s">
        <v>830</v>
      </c>
      <c r="B255" s="5" t="s">
        <v>1496</v>
      </c>
      <c r="C255" s="5" t="s">
        <v>1499</v>
      </c>
      <c r="D255" s="5">
        <v>4</v>
      </c>
      <c r="E255" s="5">
        <v>0</v>
      </c>
      <c r="F255" s="5">
        <v>0</v>
      </c>
      <c r="G255" s="5">
        <v>0.50578039699999999</v>
      </c>
      <c r="H255" s="5">
        <v>0.53965097699999998</v>
      </c>
      <c r="I255" s="5">
        <v>0.96</v>
      </c>
      <c r="J255" s="5">
        <v>1</v>
      </c>
      <c r="K255" s="5">
        <v>0.97</v>
      </c>
      <c r="L255" s="5">
        <v>0.77</v>
      </c>
      <c r="M255" s="5">
        <v>0.56999999999999995</v>
      </c>
      <c r="N255" s="5">
        <v>0.74299999999999999</v>
      </c>
      <c r="O255" s="5">
        <v>0.72799999999999998</v>
      </c>
      <c r="P255" s="5" t="s">
        <v>831</v>
      </c>
      <c r="Q255" s="5">
        <v>0.6</v>
      </c>
      <c r="R255" s="5">
        <v>4.673</v>
      </c>
      <c r="S255" s="5">
        <v>1</v>
      </c>
      <c r="T255" s="10">
        <v>0</v>
      </c>
      <c r="U255">
        <f>MAX(K254:K256)</f>
        <v>0.97</v>
      </c>
      <c r="V255" t="str">
        <f t="shared" si="50"/>
        <v>4.4</v>
      </c>
      <c r="W255">
        <f>MAX(R254:R256)</f>
        <v>5.3369999999999997</v>
      </c>
      <c r="X255">
        <f t="shared" si="51"/>
        <v>0</v>
      </c>
      <c r="Y255" t="e">
        <f>MAX(Q254:Q256)</f>
        <v>#VALUE!</v>
      </c>
      <c r="Z255" t="e">
        <f t="shared" si="52"/>
        <v>#VALUE!</v>
      </c>
    </row>
    <row r="256" spans="1:26" x14ac:dyDescent="0.2">
      <c r="A256" s="7" t="s">
        <v>851</v>
      </c>
      <c r="B256" s="4" t="s">
        <v>1497</v>
      </c>
      <c r="C256" s="4" t="s">
        <v>1499</v>
      </c>
      <c r="D256" s="4">
        <v>4</v>
      </c>
      <c r="E256" s="4">
        <v>0</v>
      </c>
      <c r="F256" s="4">
        <v>1</v>
      </c>
      <c r="G256" s="4">
        <v>0.43107798800000002</v>
      </c>
      <c r="H256" s="4">
        <v>0.37928956699999999</v>
      </c>
      <c r="I256" s="4">
        <v>0.78</v>
      </c>
      <c r="J256" s="4">
        <v>0.99</v>
      </c>
      <c r="K256" s="4">
        <v>0.91</v>
      </c>
      <c r="L256" s="4">
        <v>0.64</v>
      </c>
      <c r="M256" s="4">
        <v>0.31</v>
      </c>
      <c r="N256" s="4">
        <v>0.68400000000000005</v>
      </c>
      <c r="O256" s="4">
        <v>0.70099999999999996</v>
      </c>
      <c r="P256" s="4" t="s">
        <v>25</v>
      </c>
      <c r="Q256" s="4" t="e">
        <v>#VALUE!</v>
      </c>
      <c r="R256" s="4">
        <v>5.3369999999999997</v>
      </c>
      <c r="S256" s="4" t="e">
        <v>#VALUE!</v>
      </c>
      <c r="T256" s="8" t="e">
        <v>#VALUE!</v>
      </c>
      <c r="U256">
        <f>MAX(K254:K256)</f>
        <v>0.97</v>
      </c>
      <c r="V256">
        <f t="shared" si="50"/>
        <v>0</v>
      </c>
      <c r="W256">
        <f>MAX(R254:R256)</f>
        <v>5.3369999999999997</v>
      </c>
      <c r="X256" t="str">
        <f t="shared" si="51"/>
        <v>4.5</v>
      </c>
      <c r="Y256" t="e">
        <f>MAX(Q254:Q256)</f>
        <v>#VALUE!</v>
      </c>
      <c r="Z256" t="e">
        <f t="shared" si="52"/>
        <v>#VALUE!</v>
      </c>
    </row>
    <row r="257" spans="1:26" x14ac:dyDescent="0.2">
      <c r="A257" s="9" t="s">
        <v>812</v>
      </c>
      <c r="B257" s="5" t="s">
        <v>1483</v>
      </c>
      <c r="C257" s="5" t="s">
        <v>1500</v>
      </c>
      <c r="D257" s="5">
        <v>4</v>
      </c>
      <c r="E257" s="5">
        <v>0</v>
      </c>
      <c r="F257" s="5">
        <v>0</v>
      </c>
      <c r="G257" s="5">
        <v>0.50947779900000001</v>
      </c>
      <c r="H257" s="5">
        <v>0.41017112100000003</v>
      </c>
      <c r="I257" s="5">
        <v>0.94</v>
      </c>
      <c r="J257" s="5">
        <v>0.98</v>
      </c>
      <c r="K257" s="5">
        <v>0.9</v>
      </c>
      <c r="L257" s="5">
        <v>0.57999999999999996</v>
      </c>
      <c r="M257" s="5">
        <v>0.1</v>
      </c>
      <c r="N257" s="5">
        <v>0.61499999999999999</v>
      </c>
      <c r="O257" s="5">
        <v>0.79500000000000004</v>
      </c>
      <c r="P257" s="5" t="s">
        <v>785</v>
      </c>
      <c r="Q257" s="5">
        <v>0.16</v>
      </c>
      <c r="R257" s="5">
        <v>4.218</v>
      </c>
      <c r="S257" s="5">
        <v>0</v>
      </c>
      <c r="T257" s="10">
        <v>0</v>
      </c>
      <c r="U257">
        <f>MAX(K257:K259)</f>
        <v>0.93</v>
      </c>
      <c r="V257">
        <f t="shared" si="50"/>
        <v>0</v>
      </c>
      <c r="W257">
        <f>MAX(R257:R259)</f>
        <v>4.931</v>
      </c>
      <c r="X257">
        <f t="shared" si="51"/>
        <v>0</v>
      </c>
      <c r="Y257" t="e">
        <f>MAX(Q257:Q259)</f>
        <v>#VALUE!</v>
      </c>
      <c r="Z257" t="e">
        <f t="shared" si="52"/>
        <v>#VALUE!</v>
      </c>
    </row>
    <row r="258" spans="1:26" x14ac:dyDescent="0.2">
      <c r="A258" s="7" t="s">
        <v>833</v>
      </c>
      <c r="B258" s="4" t="s">
        <v>1496</v>
      </c>
      <c r="C258" s="4" t="s">
        <v>1500</v>
      </c>
      <c r="D258" s="4">
        <v>4</v>
      </c>
      <c r="E258" s="4">
        <v>0</v>
      </c>
      <c r="F258" s="4">
        <v>0</v>
      </c>
      <c r="G258" s="4">
        <v>0.50364582499999999</v>
      </c>
      <c r="H258" s="4">
        <v>0.47104501700000001</v>
      </c>
      <c r="I258" s="4">
        <v>0.94</v>
      </c>
      <c r="J258" s="4">
        <v>0.99</v>
      </c>
      <c r="K258" s="4">
        <v>0.93</v>
      </c>
      <c r="L258" s="4">
        <v>0.78</v>
      </c>
      <c r="M258" s="4">
        <v>0.56999999999999995</v>
      </c>
      <c r="N258" s="4">
        <v>0.72899999999999998</v>
      </c>
      <c r="O258" s="4">
        <v>0.77100000000000002</v>
      </c>
      <c r="P258" s="4" t="s">
        <v>834</v>
      </c>
      <c r="Q258" s="4">
        <v>0.32</v>
      </c>
      <c r="R258" s="4">
        <v>4.931</v>
      </c>
      <c r="S258" s="4">
        <v>0</v>
      </c>
      <c r="T258" s="8">
        <v>0</v>
      </c>
      <c r="U258">
        <f>MAX(K257:K259)</f>
        <v>0.93</v>
      </c>
      <c r="V258" t="str">
        <f t="shared" si="50"/>
        <v>4.4</v>
      </c>
      <c r="W258">
        <f>MAX(R257:R259)</f>
        <v>4.931</v>
      </c>
      <c r="X258" t="str">
        <f t="shared" si="51"/>
        <v>4.4</v>
      </c>
      <c r="Y258" t="e">
        <f>MAX(Q257:Q259)</f>
        <v>#VALUE!</v>
      </c>
      <c r="Z258" t="e">
        <f t="shared" si="52"/>
        <v>#VALUE!</v>
      </c>
    </row>
    <row r="259" spans="1:26" x14ac:dyDescent="0.2">
      <c r="A259" s="9" t="s">
        <v>853</v>
      </c>
      <c r="B259" s="5" t="s">
        <v>1497</v>
      </c>
      <c r="C259" s="5" t="s">
        <v>1500</v>
      </c>
      <c r="D259" s="5">
        <v>4</v>
      </c>
      <c r="E259" s="5">
        <v>0</v>
      </c>
      <c r="F259" s="5">
        <v>1</v>
      </c>
      <c r="G259" s="5">
        <v>0.430670891</v>
      </c>
      <c r="H259" s="5">
        <v>0.43604782199999997</v>
      </c>
      <c r="I259" s="5">
        <v>0.81</v>
      </c>
      <c r="J259" s="5">
        <v>0.98</v>
      </c>
      <c r="K259" s="5">
        <v>0.91</v>
      </c>
      <c r="L259" s="5">
        <v>0.66</v>
      </c>
      <c r="M259" s="5">
        <v>0.32</v>
      </c>
      <c r="N259" s="5">
        <v>0.69099999999999995</v>
      </c>
      <c r="O259" s="5">
        <v>0.751</v>
      </c>
      <c r="P259" s="5" t="s">
        <v>25</v>
      </c>
      <c r="Q259" s="5" t="e">
        <v>#VALUE!</v>
      </c>
      <c r="R259" s="5">
        <v>4.7919999999999998</v>
      </c>
      <c r="S259" s="5" t="e">
        <v>#VALUE!</v>
      </c>
      <c r="T259" s="10" t="e">
        <v>#VALUE!</v>
      </c>
      <c r="U259">
        <f>MAX(K257:K259)</f>
        <v>0.93</v>
      </c>
      <c r="V259">
        <f t="shared" si="50"/>
        <v>0</v>
      </c>
      <c r="W259">
        <f>MAX(R257:R259)</f>
        <v>4.931</v>
      </c>
      <c r="X259">
        <f t="shared" si="51"/>
        <v>0</v>
      </c>
      <c r="Y259" t="e">
        <f>MAX(Q257:Q259)</f>
        <v>#VALUE!</v>
      </c>
      <c r="Z259" t="e">
        <f t="shared" si="52"/>
        <v>#VALUE!</v>
      </c>
    </row>
    <row r="260" spans="1:26" x14ac:dyDescent="0.2">
      <c r="A260" s="7" t="s">
        <v>855</v>
      </c>
      <c r="B260" s="4" t="s">
        <v>1501</v>
      </c>
      <c r="C260" s="4" t="s">
        <v>1502</v>
      </c>
      <c r="D260" s="4">
        <v>5</v>
      </c>
      <c r="E260" s="4">
        <v>0</v>
      </c>
      <c r="F260" s="4">
        <v>1</v>
      </c>
      <c r="G260" s="4">
        <v>0.44070751600000002</v>
      </c>
      <c r="H260" s="4">
        <v>0.241708651</v>
      </c>
      <c r="I260" s="4">
        <v>0.88</v>
      </c>
      <c r="J260" s="4">
        <v>0.84</v>
      </c>
      <c r="K260" s="4">
        <v>0.96</v>
      </c>
      <c r="L260" s="4">
        <v>0.49</v>
      </c>
      <c r="M260" s="4">
        <v>0.3</v>
      </c>
      <c r="N260" s="4">
        <v>0.53700000000000003</v>
      </c>
      <c r="O260" s="4">
        <v>0.66600000000000004</v>
      </c>
      <c r="P260" s="4" t="s">
        <v>856</v>
      </c>
      <c r="Q260" s="4">
        <v>0.96</v>
      </c>
      <c r="R260" s="4">
        <v>4.9249999999999998</v>
      </c>
      <c r="S260" s="4">
        <v>1</v>
      </c>
      <c r="T260" s="8">
        <v>1</v>
      </c>
      <c r="U260">
        <f>MAX(K260:K262)</f>
        <v>0.97</v>
      </c>
      <c r="V260">
        <f t="shared" si="50"/>
        <v>0</v>
      </c>
      <c r="W260">
        <f>MAX(R260:R262)</f>
        <v>6.4580000000000002</v>
      </c>
      <c r="X260">
        <f t="shared" si="51"/>
        <v>0</v>
      </c>
      <c r="Y260">
        <f>MAX(Q260:Q262)</f>
        <v>0.96</v>
      </c>
      <c r="Z260" t="str">
        <f t="shared" si="52"/>
        <v>5.1</v>
      </c>
    </row>
    <row r="261" spans="1:26" x14ac:dyDescent="0.2">
      <c r="A261" s="9" t="s">
        <v>904</v>
      </c>
      <c r="B261" s="5" t="s">
        <v>1503</v>
      </c>
      <c r="C261" s="5" t="s">
        <v>1502</v>
      </c>
      <c r="D261" s="5">
        <v>5</v>
      </c>
      <c r="E261" s="5">
        <v>0</v>
      </c>
      <c r="F261" s="5">
        <v>0</v>
      </c>
      <c r="G261" s="5">
        <v>0.38899377099999999</v>
      </c>
      <c r="H261" s="5">
        <v>0.14711806199999999</v>
      </c>
      <c r="I261" s="5">
        <v>0.21</v>
      </c>
      <c r="J261" s="5">
        <v>0.05</v>
      </c>
      <c r="K261" s="5">
        <v>0.02</v>
      </c>
      <c r="L261" s="5">
        <v>0.5</v>
      </c>
      <c r="M261" s="5">
        <v>0.33</v>
      </c>
      <c r="N261" s="5">
        <v>0.44600000000000001</v>
      </c>
      <c r="O261" s="5">
        <v>0.63500000000000001</v>
      </c>
      <c r="P261" s="5" t="s">
        <v>170</v>
      </c>
      <c r="Q261" s="5">
        <v>0.05</v>
      </c>
      <c r="R261" s="5">
        <v>2.355</v>
      </c>
      <c r="S261" s="5">
        <v>0</v>
      </c>
      <c r="T261" s="10">
        <v>0</v>
      </c>
      <c r="U261">
        <f>MAX(K260:K262)</f>
        <v>0.97</v>
      </c>
      <c r="V261">
        <f t="shared" si="50"/>
        <v>0</v>
      </c>
      <c r="W261">
        <f>MAX(R260:R262)</f>
        <v>6.4580000000000002</v>
      </c>
      <c r="X261">
        <f t="shared" si="51"/>
        <v>0</v>
      </c>
      <c r="Y261">
        <f>MAX(Q260:Q262)</f>
        <v>0.96</v>
      </c>
      <c r="Z261">
        <f t="shared" si="52"/>
        <v>0</v>
      </c>
    </row>
    <row r="262" spans="1:26" x14ac:dyDescent="0.2">
      <c r="A262" s="7" t="s">
        <v>947</v>
      </c>
      <c r="B262" s="4" t="s">
        <v>1504</v>
      </c>
      <c r="C262" s="4" t="s">
        <v>1502</v>
      </c>
      <c r="D262" s="4">
        <v>5</v>
      </c>
      <c r="E262" s="4">
        <v>0</v>
      </c>
      <c r="F262" s="4">
        <v>0</v>
      </c>
      <c r="G262" s="4">
        <v>0.58814614799999998</v>
      </c>
      <c r="H262" s="4">
        <v>0.55318778800000001</v>
      </c>
      <c r="I262" s="4">
        <v>0.97</v>
      </c>
      <c r="J262" s="4">
        <v>0.99</v>
      </c>
      <c r="K262" s="4">
        <v>0.97</v>
      </c>
      <c r="L262" s="4">
        <v>0.67</v>
      </c>
      <c r="M262" s="4">
        <v>0.65</v>
      </c>
      <c r="N262" s="4">
        <v>0.55100000000000005</v>
      </c>
      <c r="O262" s="4">
        <v>0.68899999999999995</v>
      </c>
      <c r="P262" s="4" t="s">
        <v>114</v>
      </c>
      <c r="Q262" s="4">
        <v>0.01</v>
      </c>
      <c r="R262" s="4">
        <v>6.4580000000000002</v>
      </c>
      <c r="S262" s="4">
        <v>0</v>
      </c>
      <c r="T262" s="8">
        <v>0</v>
      </c>
      <c r="U262">
        <f>MAX(K260:K262)</f>
        <v>0.97</v>
      </c>
      <c r="V262" t="str">
        <f t="shared" si="50"/>
        <v>5.3</v>
      </c>
      <c r="W262">
        <f>MAX(R260:R262)</f>
        <v>6.4580000000000002</v>
      </c>
      <c r="X262" t="str">
        <f t="shared" si="51"/>
        <v>5.3</v>
      </c>
      <c r="Y262">
        <f>MAX(Q260:Q262)</f>
        <v>0.96</v>
      </c>
      <c r="Z262">
        <f t="shared" si="52"/>
        <v>0</v>
      </c>
    </row>
    <row r="263" spans="1:26" x14ac:dyDescent="0.2">
      <c r="A263" s="9" t="s">
        <v>858</v>
      </c>
      <c r="B263" s="5" t="s">
        <v>1501</v>
      </c>
      <c r="C263" s="5" t="s">
        <v>1505</v>
      </c>
      <c r="D263" s="5">
        <v>5</v>
      </c>
      <c r="E263" s="5">
        <v>0</v>
      </c>
      <c r="F263" s="5">
        <v>1</v>
      </c>
      <c r="G263" s="5">
        <v>0.66537069000000004</v>
      </c>
      <c r="H263" s="5">
        <v>0.70021849899999999</v>
      </c>
      <c r="I263" s="5">
        <v>0.98</v>
      </c>
      <c r="J263" s="5">
        <v>1</v>
      </c>
      <c r="K263" s="5">
        <v>0.97</v>
      </c>
      <c r="L263" s="5">
        <v>0.63</v>
      </c>
      <c r="M263" s="5">
        <v>0.34</v>
      </c>
      <c r="N263" s="5">
        <v>0.64400000000000002</v>
      </c>
      <c r="O263" s="5">
        <v>0.83899999999999997</v>
      </c>
      <c r="P263" s="5" t="s">
        <v>859</v>
      </c>
      <c r="Q263" s="5">
        <v>0.95</v>
      </c>
      <c r="R263" s="5">
        <v>5.1310000000000002</v>
      </c>
      <c r="S263" s="5">
        <v>1</v>
      </c>
      <c r="T263" s="10">
        <v>1</v>
      </c>
      <c r="U263">
        <f>MAX(K263:K265)</f>
        <v>0.97</v>
      </c>
      <c r="V263" t="str">
        <f t="shared" si="50"/>
        <v>5.1</v>
      </c>
      <c r="W263">
        <f>MAX(R263:R265)</f>
        <v>6.4489999999999998</v>
      </c>
      <c r="X263">
        <f t="shared" si="51"/>
        <v>0</v>
      </c>
      <c r="Y263">
        <f>MAX(Q263:Q265)</f>
        <v>0.95</v>
      </c>
      <c r="Z263" t="str">
        <f t="shared" si="52"/>
        <v>5.1</v>
      </c>
    </row>
    <row r="264" spans="1:26" x14ac:dyDescent="0.2">
      <c r="A264" s="7" t="s">
        <v>906</v>
      </c>
      <c r="B264" s="4" t="s">
        <v>1503</v>
      </c>
      <c r="C264" s="4" t="s">
        <v>1505</v>
      </c>
      <c r="D264" s="4">
        <v>5</v>
      </c>
      <c r="E264" s="4">
        <v>0</v>
      </c>
      <c r="F264" s="4">
        <v>0</v>
      </c>
      <c r="G264" s="4">
        <v>0.374528794</v>
      </c>
      <c r="H264" s="4">
        <v>0.1215581</v>
      </c>
      <c r="I264" s="4">
        <v>0.11</v>
      </c>
      <c r="J264" s="4">
        <v>0.12</v>
      </c>
      <c r="K264" s="4">
        <v>0.01</v>
      </c>
      <c r="L264" s="4">
        <v>0.63</v>
      </c>
      <c r="M264" s="4">
        <v>0.38</v>
      </c>
      <c r="N264" s="4">
        <v>0.42199999999999999</v>
      </c>
      <c r="O264" s="4">
        <v>0.71899999999999997</v>
      </c>
      <c r="P264" s="4" t="s">
        <v>123</v>
      </c>
      <c r="Q264" s="4">
        <v>0.01</v>
      </c>
      <c r="R264" s="4">
        <v>1.897</v>
      </c>
      <c r="S264" s="4">
        <v>0</v>
      </c>
      <c r="T264" s="8">
        <v>0</v>
      </c>
      <c r="U264">
        <f>MAX(K263:K265)</f>
        <v>0.97</v>
      </c>
      <c r="V264">
        <f t="shared" si="50"/>
        <v>0</v>
      </c>
      <c r="W264">
        <f>MAX(R263:R265)</f>
        <v>6.4489999999999998</v>
      </c>
      <c r="X264">
        <f t="shared" si="51"/>
        <v>0</v>
      </c>
      <c r="Y264">
        <f>MAX(Q263:Q265)</f>
        <v>0.95</v>
      </c>
      <c r="Z264">
        <f t="shared" si="52"/>
        <v>0</v>
      </c>
    </row>
    <row r="265" spans="1:26" x14ac:dyDescent="0.2">
      <c r="A265" s="9" t="s">
        <v>949</v>
      </c>
      <c r="B265" s="5" t="s">
        <v>1504</v>
      </c>
      <c r="C265" s="5" t="s">
        <v>1505</v>
      </c>
      <c r="D265" s="5">
        <v>5</v>
      </c>
      <c r="E265" s="5">
        <v>0</v>
      </c>
      <c r="F265" s="5">
        <v>0</v>
      </c>
      <c r="G265" s="5">
        <v>0.62853958499999996</v>
      </c>
      <c r="H265" s="5">
        <v>0.59491163499999999</v>
      </c>
      <c r="I265" s="5">
        <v>0.97</v>
      </c>
      <c r="J265" s="5">
        <v>0.98</v>
      </c>
      <c r="K265" s="5">
        <v>0.93</v>
      </c>
      <c r="L265" s="5">
        <v>0.77</v>
      </c>
      <c r="M265" s="5">
        <v>0.68</v>
      </c>
      <c r="N265" s="5">
        <v>0.56399999999999995</v>
      </c>
      <c r="O265" s="5">
        <v>0.75600000000000001</v>
      </c>
      <c r="P265" s="5" t="s">
        <v>215</v>
      </c>
      <c r="Q265" s="5">
        <v>0.02</v>
      </c>
      <c r="R265" s="5">
        <v>6.4489999999999998</v>
      </c>
      <c r="S265" s="5">
        <v>0</v>
      </c>
      <c r="T265" s="10">
        <v>0</v>
      </c>
      <c r="U265">
        <f>MAX(K263:K265)</f>
        <v>0.97</v>
      </c>
      <c r="V265">
        <f t="shared" si="50"/>
        <v>0</v>
      </c>
      <c r="W265">
        <f>MAX(R263:R265)</f>
        <v>6.4489999999999998</v>
      </c>
      <c r="X265" t="str">
        <f t="shared" si="51"/>
        <v>5.3</v>
      </c>
      <c r="Y265">
        <f>MAX(Q263:Q265)</f>
        <v>0.95</v>
      </c>
      <c r="Z265">
        <f t="shared" si="52"/>
        <v>0</v>
      </c>
    </row>
    <row r="266" spans="1:26" x14ac:dyDescent="0.2">
      <c r="A266" s="7" t="s">
        <v>861</v>
      </c>
      <c r="B266" s="4" t="s">
        <v>1501</v>
      </c>
      <c r="C266" s="4" t="s">
        <v>1506</v>
      </c>
      <c r="D266" s="4">
        <v>5</v>
      </c>
      <c r="E266" s="4">
        <v>0</v>
      </c>
      <c r="F266" s="4">
        <v>1</v>
      </c>
      <c r="G266" s="4">
        <v>0.476163212</v>
      </c>
      <c r="H266" s="4">
        <v>0.13146275299999999</v>
      </c>
      <c r="I266" s="4">
        <v>0.14000000000000001</v>
      </c>
      <c r="J266" s="4">
        <v>0.14000000000000001</v>
      </c>
      <c r="K266" s="4">
        <v>0.06</v>
      </c>
      <c r="L266" s="4">
        <v>0.62</v>
      </c>
      <c r="M266" s="4">
        <v>0.16</v>
      </c>
      <c r="N266" s="4">
        <v>0.52600000000000002</v>
      </c>
      <c r="O266" s="4">
        <v>0.77400000000000002</v>
      </c>
      <c r="P266" s="4" t="s">
        <v>856</v>
      </c>
      <c r="Q266" s="4">
        <v>0.96</v>
      </c>
      <c r="R266" s="4">
        <v>4.5229999999999997</v>
      </c>
      <c r="S266" s="4">
        <v>1</v>
      </c>
      <c r="T266" s="8">
        <v>1</v>
      </c>
      <c r="U266">
        <f>MAX(K266:K268)</f>
        <v>0.67</v>
      </c>
      <c r="V266">
        <f t="shared" si="50"/>
        <v>0</v>
      </c>
      <c r="W266">
        <f>MAX(R266:R268)</f>
        <v>6.2430000000000003</v>
      </c>
      <c r="X266">
        <f t="shared" si="51"/>
        <v>0</v>
      </c>
      <c r="Y266">
        <f>MAX(Q266:Q268)</f>
        <v>0.96</v>
      </c>
      <c r="Z266" t="str">
        <f t="shared" si="52"/>
        <v>5.1</v>
      </c>
    </row>
    <row r="267" spans="1:26" x14ac:dyDescent="0.2">
      <c r="A267" s="9" t="s">
        <v>908</v>
      </c>
      <c r="B267" s="5" t="s">
        <v>1503</v>
      </c>
      <c r="C267" s="5" t="s">
        <v>1506</v>
      </c>
      <c r="D267" s="5">
        <v>5</v>
      </c>
      <c r="E267" s="5">
        <v>0</v>
      </c>
      <c r="F267" s="5">
        <v>0</v>
      </c>
      <c r="G267" s="5">
        <v>0.464257221</v>
      </c>
      <c r="H267" s="5">
        <v>0.22692809999999999</v>
      </c>
      <c r="I267" s="5">
        <v>0.04</v>
      </c>
      <c r="J267" s="5">
        <v>0.11</v>
      </c>
      <c r="K267" s="5">
        <v>0.01</v>
      </c>
      <c r="L267" s="5">
        <v>0.63</v>
      </c>
      <c r="M267" s="5">
        <v>0.21</v>
      </c>
      <c r="N267" s="5">
        <v>0.57199999999999995</v>
      </c>
      <c r="O267" s="5">
        <v>0.73499999999999999</v>
      </c>
      <c r="P267" s="5" t="s">
        <v>213</v>
      </c>
      <c r="Q267" s="5">
        <v>0.08</v>
      </c>
      <c r="R267" s="5">
        <v>2.1779999999999999</v>
      </c>
      <c r="S267" s="5">
        <v>0</v>
      </c>
      <c r="T267" s="10">
        <v>0</v>
      </c>
      <c r="U267">
        <f>MAX(K266:K268)</f>
        <v>0.67</v>
      </c>
      <c r="V267">
        <f t="shared" si="50"/>
        <v>0</v>
      </c>
      <c r="W267">
        <f>MAX(R266:R268)</f>
        <v>6.2430000000000003</v>
      </c>
      <c r="X267">
        <f t="shared" si="51"/>
        <v>0</v>
      </c>
      <c r="Y267">
        <f>MAX(Q266:Q268)</f>
        <v>0.96</v>
      </c>
      <c r="Z267">
        <f t="shared" si="52"/>
        <v>0</v>
      </c>
    </row>
    <row r="268" spans="1:26" x14ac:dyDescent="0.2">
      <c r="A268" s="7" t="s">
        <v>951</v>
      </c>
      <c r="B268" s="4" t="s">
        <v>1504</v>
      </c>
      <c r="C268" s="4" t="s">
        <v>1506</v>
      </c>
      <c r="D268" s="4">
        <v>5</v>
      </c>
      <c r="E268" s="4">
        <v>0</v>
      </c>
      <c r="F268" s="4">
        <v>0</v>
      </c>
      <c r="G268" s="4">
        <v>0.55009810599999998</v>
      </c>
      <c r="H268" s="4">
        <v>0.47832089700000002</v>
      </c>
      <c r="I268" s="4">
        <v>0.88</v>
      </c>
      <c r="J268" s="4">
        <v>0.99</v>
      </c>
      <c r="K268" s="4">
        <v>0.67</v>
      </c>
      <c r="L268" s="4">
        <v>0.69</v>
      </c>
      <c r="M268" s="4">
        <v>0.41</v>
      </c>
      <c r="N268" s="4">
        <v>0.59199999999999997</v>
      </c>
      <c r="O268" s="4">
        <v>0.73799999999999999</v>
      </c>
      <c r="P268" s="4" t="s">
        <v>57</v>
      </c>
      <c r="Q268" s="4">
        <v>0.02</v>
      </c>
      <c r="R268" s="4">
        <v>6.2430000000000003</v>
      </c>
      <c r="S268" s="4">
        <v>0</v>
      </c>
      <c r="T268" s="8">
        <v>0</v>
      </c>
      <c r="U268">
        <f>MAX(K266:K268)</f>
        <v>0.67</v>
      </c>
      <c r="V268" t="str">
        <f t="shared" si="50"/>
        <v>5.3</v>
      </c>
      <c r="W268">
        <f>MAX(R266:R268)</f>
        <v>6.2430000000000003</v>
      </c>
      <c r="X268" t="str">
        <f t="shared" si="51"/>
        <v>5.3</v>
      </c>
      <c r="Y268">
        <f>MAX(Q266:Q268)</f>
        <v>0.96</v>
      </c>
      <c r="Z268">
        <f t="shared" si="52"/>
        <v>0</v>
      </c>
    </row>
    <row r="269" spans="1:26" x14ac:dyDescent="0.2">
      <c r="A269" s="9" t="s">
        <v>863</v>
      </c>
      <c r="B269" s="5" t="s">
        <v>1501</v>
      </c>
      <c r="C269" s="5" t="s">
        <v>1507</v>
      </c>
      <c r="D269" s="5">
        <v>5</v>
      </c>
      <c r="E269" s="5">
        <v>0</v>
      </c>
      <c r="F269" s="5">
        <v>1</v>
      </c>
      <c r="G269" s="5">
        <v>0.54711705799999999</v>
      </c>
      <c r="H269" s="5">
        <v>0.30699041500000002</v>
      </c>
      <c r="I269" s="5">
        <v>0.86</v>
      </c>
      <c r="J269" s="5">
        <v>0.21</v>
      </c>
      <c r="K269" s="5">
        <v>0.01</v>
      </c>
      <c r="L269" s="5">
        <v>0.63</v>
      </c>
      <c r="M269" s="5">
        <v>0.31</v>
      </c>
      <c r="N269" s="5">
        <v>0.69</v>
      </c>
      <c r="O269" s="5">
        <v>0.78500000000000003</v>
      </c>
      <c r="P269" s="5" t="s">
        <v>864</v>
      </c>
      <c r="Q269" s="5">
        <v>0.89</v>
      </c>
      <c r="R269" s="5">
        <v>4.1959999999999997</v>
      </c>
      <c r="S269" s="5">
        <v>1</v>
      </c>
      <c r="T269" s="10">
        <v>1</v>
      </c>
      <c r="U269">
        <f>MAX(K269:K271)</f>
        <v>0.16</v>
      </c>
      <c r="V269">
        <f t="shared" si="50"/>
        <v>0</v>
      </c>
      <c r="W269">
        <f>MAX(R269:R271)</f>
        <v>5.4770000000000003</v>
      </c>
      <c r="X269">
        <f t="shared" si="51"/>
        <v>0</v>
      </c>
      <c r="Y269">
        <f>MAX(Q269:Q271)</f>
        <v>0.89</v>
      </c>
      <c r="Z269" t="str">
        <f t="shared" si="52"/>
        <v>5.1</v>
      </c>
    </row>
    <row r="270" spans="1:26" x14ac:dyDescent="0.2">
      <c r="A270" s="7" t="s">
        <v>909</v>
      </c>
      <c r="B270" s="4" t="s">
        <v>1503</v>
      </c>
      <c r="C270" s="4" t="s">
        <v>1507</v>
      </c>
      <c r="D270" s="4">
        <v>5</v>
      </c>
      <c r="E270" s="4">
        <v>0</v>
      </c>
      <c r="F270" s="4">
        <v>0</v>
      </c>
      <c r="G270" s="4">
        <v>0.39682150799999999</v>
      </c>
      <c r="H270" s="4">
        <v>0.11279997999999999</v>
      </c>
      <c r="I270" s="4">
        <v>0.03</v>
      </c>
      <c r="J270" s="4">
        <v>0</v>
      </c>
      <c r="K270" s="4">
        <v>0</v>
      </c>
      <c r="L270" s="4">
        <v>0.61</v>
      </c>
      <c r="M270" s="4">
        <v>0.3</v>
      </c>
      <c r="N270" s="4">
        <v>0.59799999999999998</v>
      </c>
      <c r="O270" s="4">
        <v>0.70099999999999996</v>
      </c>
      <c r="P270" s="4" t="s">
        <v>165</v>
      </c>
      <c r="Q270" s="4">
        <v>0</v>
      </c>
      <c r="R270" s="4">
        <v>2.8319999999999999</v>
      </c>
      <c r="S270" s="4">
        <v>0</v>
      </c>
      <c r="T270" s="8">
        <v>0</v>
      </c>
      <c r="U270">
        <f>MAX(K269:K271)</f>
        <v>0.16</v>
      </c>
      <c r="V270">
        <f t="shared" si="50"/>
        <v>0</v>
      </c>
      <c r="W270">
        <f>MAX(R269:R271)</f>
        <v>5.4770000000000003</v>
      </c>
      <c r="X270">
        <f t="shared" si="51"/>
        <v>0</v>
      </c>
      <c r="Y270">
        <f>MAX(Q269:Q271)</f>
        <v>0.89</v>
      </c>
      <c r="Z270">
        <f t="shared" si="52"/>
        <v>0</v>
      </c>
    </row>
    <row r="271" spans="1:26" x14ac:dyDescent="0.2">
      <c r="A271" s="9" t="s">
        <v>953</v>
      </c>
      <c r="B271" s="5" t="s">
        <v>1504</v>
      </c>
      <c r="C271" s="5" t="s">
        <v>1507</v>
      </c>
      <c r="D271" s="5">
        <v>5</v>
      </c>
      <c r="E271" s="5">
        <v>0</v>
      </c>
      <c r="F271" s="5">
        <v>0</v>
      </c>
      <c r="G271" s="5">
        <v>0.61681311599999999</v>
      </c>
      <c r="H271" s="5">
        <v>0.48076835299999998</v>
      </c>
      <c r="I271" s="5">
        <v>0.91</v>
      </c>
      <c r="J271" s="5">
        <v>0.92</v>
      </c>
      <c r="K271" s="5">
        <v>0.16</v>
      </c>
      <c r="L271" s="5">
        <v>0.65</v>
      </c>
      <c r="M271" s="5">
        <v>0.4</v>
      </c>
      <c r="N271" s="5">
        <v>0.61699999999999999</v>
      </c>
      <c r="O271" s="5">
        <v>0.65900000000000003</v>
      </c>
      <c r="P271" s="5" t="s">
        <v>64</v>
      </c>
      <c r="Q271" s="5">
        <v>0.04</v>
      </c>
      <c r="R271" s="5">
        <v>5.4770000000000003</v>
      </c>
      <c r="S271" s="5">
        <v>0</v>
      </c>
      <c r="T271" s="10">
        <v>0</v>
      </c>
      <c r="U271">
        <f>MAX(K269:K271)</f>
        <v>0.16</v>
      </c>
      <c r="V271" t="str">
        <f t="shared" si="50"/>
        <v>5.3</v>
      </c>
      <c r="W271">
        <f>MAX(R269:R271)</f>
        <v>5.4770000000000003</v>
      </c>
      <c r="X271" t="str">
        <f t="shared" si="51"/>
        <v>5.3</v>
      </c>
      <c r="Y271">
        <f>MAX(Q269:Q271)</f>
        <v>0.89</v>
      </c>
      <c r="Z271">
        <f t="shared" si="52"/>
        <v>0</v>
      </c>
    </row>
    <row r="272" spans="1:26" x14ac:dyDescent="0.2">
      <c r="A272" s="7" t="s">
        <v>866</v>
      </c>
      <c r="B272" s="4" t="s">
        <v>1501</v>
      </c>
      <c r="C272" s="4" t="s">
        <v>1508</v>
      </c>
      <c r="D272" s="4">
        <v>5</v>
      </c>
      <c r="E272" s="4">
        <v>0</v>
      </c>
      <c r="F272" s="4">
        <v>1</v>
      </c>
      <c r="G272" s="4">
        <v>0.50494662800000001</v>
      </c>
      <c r="H272" s="4">
        <v>0.17128606099999999</v>
      </c>
      <c r="I272" s="4">
        <v>0.01</v>
      </c>
      <c r="J272" s="4">
        <v>0</v>
      </c>
      <c r="K272" s="4">
        <v>0.01</v>
      </c>
      <c r="L272" s="4">
        <v>0.72</v>
      </c>
      <c r="M272" s="4">
        <v>0.32</v>
      </c>
      <c r="N272" s="4">
        <v>0.6</v>
      </c>
      <c r="O272" s="4">
        <v>0.81899999999999995</v>
      </c>
      <c r="P272" s="4" t="s">
        <v>22</v>
      </c>
      <c r="Q272" s="4">
        <v>0.84</v>
      </c>
      <c r="R272" s="4">
        <v>4.8319999999999999</v>
      </c>
      <c r="S272" s="4">
        <v>1</v>
      </c>
      <c r="T272" s="8">
        <v>1</v>
      </c>
      <c r="U272">
        <f>MAX(K272:K274)</f>
        <v>0.2</v>
      </c>
      <c r="V272">
        <f t="shared" si="50"/>
        <v>0</v>
      </c>
      <c r="W272">
        <f>MAX(R272:R274)</f>
        <v>6.1210000000000004</v>
      </c>
      <c r="X272">
        <f t="shared" si="51"/>
        <v>0</v>
      </c>
      <c r="Y272">
        <f>MAX(Q272:Q274)</f>
        <v>0.84</v>
      </c>
      <c r="Z272" t="str">
        <f t="shared" si="52"/>
        <v>5.1</v>
      </c>
    </row>
    <row r="273" spans="1:26" x14ac:dyDescent="0.2">
      <c r="A273" s="9" t="s">
        <v>911</v>
      </c>
      <c r="B273" s="5" t="s">
        <v>1503</v>
      </c>
      <c r="C273" s="5" t="s">
        <v>1508</v>
      </c>
      <c r="D273" s="5">
        <v>5</v>
      </c>
      <c r="E273" s="5">
        <v>0</v>
      </c>
      <c r="F273" s="5">
        <v>0</v>
      </c>
      <c r="G273" s="5">
        <v>0.48204515100000001</v>
      </c>
      <c r="H273" s="5">
        <v>0.27843320399999999</v>
      </c>
      <c r="I273" s="5">
        <v>0.02</v>
      </c>
      <c r="J273" s="5">
        <v>0.01</v>
      </c>
      <c r="K273" s="5">
        <v>0</v>
      </c>
      <c r="L273" s="5">
        <v>0.72</v>
      </c>
      <c r="M273" s="5">
        <v>0.33</v>
      </c>
      <c r="N273" s="5">
        <v>0.60199999999999998</v>
      </c>
      <c r="O273" s="5">
        <v>0.78200000000000003</v>
      </c>
      <c r="P273" s="5" t="s">
        <v>79</v>
      </c>
      <c r="Q273" s="5">
        <v>0.1</v>
      </c>
      <c r="R273" s="5">
        <v>2.879</v>
      </c>
      <c r="S273" s="5">
        <v>0</v>
      </c>
      <c r="T273" s="10">
        <v>0</v>
      </c>
      <c r="U273">
        <f>MAX(K272:K274)</f>
        <v>0.2</v>
      </c>
      <c r="V273">
        <f t="shared" si="50"/>
        <v>0</v>
      </c>
      <c r="W273">
        <f>MAX(R272:R274)</f>
        <v>6.1210000000000004</v>
      </c>
      <c r="X273">
        <f t="shared" si="51"/>
        <v>0</v>
      </c>
      <c r="Y273">
        <f>MAX(Q272:Q274)</f>
        <v>0.84</v>
      </c>
      <c r="Z273">
        <f t="shared" si="52"/>
        <v>0</v>
      </c>
    </row>
    <row r="274" spans="1:26" x14ac:dyDescent="0.2">
      <c r="A274" s="7" t="s">
        <v>955</v>
      </c>
      <c r="B274" s="4" t="s">
        <v>1504</v>
      </c>
      <c r="C274" s="4" t="s">
        <v>1508</v>
      </c>
      <c r="D274" s="4">
        <v>5</v>
      </c>
      <c r="E274" s="4">
        <v>0</v>
      </c>
      <c r="F274" s="4">
        <v>0</v>
      </c>
      <c r="G274" s="4">
        <v>0.55137575699999997</v>
      </c>
      <c r="H274" s="4">
        <v>0.40720519399999999</v>
      </c>
      <c r="I274" s="4">
        <v>0.77</v>
      </c>
      <c r="J274" s="4">
        <v>0.87</v>
      </c>
      <c r="K274" s="4">
        <v>0.2</v>
      </c>
      <c r="L274" s="4">
        <v>0.76</v>
      </c>
      <c r="M274" s="4">
        <v>0.46</v>
      </c>
      <c r="N274" s="4">
        <v>0.63100000000000001</v>
      </c>
      <c r="O274" s="4">
        <v>0.79900000000000004</v>
      </c>
      <c r="P274" s="4" t="s">
        <v>123</v>
      </c>
      <c r="Q274" s="4">
        <v>0.01</v>
      </c>
      <c r="R274" s="4">
        <v>6.1210000000000004</v>
      </c>
      <c r="S274" s="4">
        <v>0</v>
      </c>
      <c r="T274" s="8">
        <v>0</v>
      </c>
      <c r="U274">
        <f>MAX(K272:K274)</f>
        <v>0.2</v>
      </c>
      <c r="V274" t="str">
        <f t="shared" si="50"/>
        <v>5.3</v>
      </c>
      <c r="W274">
        <f>MAX(R272:R274)</f>
        <v>6.1210000000000004</v>
      </c>
      <c r="X274" t="str">
        <f t="shared" si="51"/>
        <v>5.3</v>
      </c>
      <c r="Y274">
        <f>MAX(Q272:Q274)</f>
        <v>0.84</v>
      </c>
      <c r="Z274">
        <f t="shared" si="52"/>
        <v>0</v>
      </c>
    </row>
    <row r="275" spans="1:26" x14ac:dyDescent="0.2">
      <c r="A275" s="9" t="s">
        <v>868</v>
      </c>
      <c r="B275" s="5" t="s">
        <v>1501</v>
      </c>
      <c r="C275" s="5" t="s">
        <v>1509</v>
      </c>
      <c r="D275" s="5">
        <v>5</v>
      </c>
      <c r="E275" s="5">
        <v>0</v>
      </c>
      <c r="F275" s="5">
        <v>1</v>
      </c>
      <c r="G275" s="5">
        <v>0.55711992399999999</v>
      </c>
      <c r="H275" s="5">
        <v>0.32872682800000003</v>
      </c>
      <c r="I275" s="5">
        <v>0.02</v>
      </c>
      <c r="J275" s="5">
        <v>0.02</v>
      </c>
      <c r="K275" s="5">
        <v>0</v>
      </c>
      <c r="L275" s="5">
        <v>0.75</v>
      </c>
      <c r="M275" s="5">
        <v>0.3</v>
      </c>
      <c r="N275" s="5">
        <v>0.62</v>
      </c>
      <c r="O275" s="5">
        <v>0.82699999999999996</v>
      </c>
      <c r="P275" s="5" t="s">
        <v>727</v>
      </c>
      <c r="Q275" s="5">
        <v>0.67</v>
      </c>
      <c r="R275" s="5">
        <v>4.617</v>
      </c>
      <c r="S275" s="5">
        <v>1</v>
      </c>
      <c r="T275" s="10">
        <v>0</v>
      </c>
      <c r="U275">
        <f>MAX(K275:K277)</f>
        <v>0.53</v>
      </c>
      <c r="V275">
        <f t="shared" si="50"/>
        <v>0</v>
      </c>
      <c r="W275">
        <f>MAX(R275:R277)</f>
        <v>5.4390000000000001</v>
      </c>
      <c r="X275">
        <f t="shared" si="51"/>
        <v>0</v>
      </c>
      <c r="Y275">
        <f>MAX(Q275:Q277)</f>
        <v>0.67</v>
      </c>
      <c r="Z275" t="str">
        <f t="shared" si="52"/>
        <v>5.1</v>
      </c>
    </row>
    <row r="276" spans="1:26" x14ac:dyDescent="0.2">
      <c r="A276" s="7" t="s">
        <v>913</v>
      </c>
      <c r="B276" s="4" t="s">
        <v>1503</v>
      </c>
      <c r="C276" s="4" t="s">
        <v>1509</v>
      </c>
      <c r="D276" s="4">
        <v>5</v>
      </c>
      <c r="E276" s="4">
        <v>0</v>
      </c>
      <c r="F276" s="4">
        <v>0</v>
      </c>
      <c r="G276" s="4">
        <v>0.57011282399999996</v>
      </c>
      <c r="H276" s="4">
        <v>0.563007653</v>
      </c>
      <c r="I276" s="4">
        <v>0.48</v>
      </c>
      <c r="J276" s="4">
        <v>0.97</v>
      </c>
      <c r="K276" s="4">
        <v>0.53</v>
      </c>
      <c r="L276" s="4">
        <v>0.77</v>
      </c>
      <c r="M276" s="4">
        <v>0.35</v>
      </c>
      <c r="N276" s="4">
        <v>0.73299999999999998</v>
      </c>
      <c r="O276" s="4">
        <v>0.84</v>
      </c>
      <c r="P276" s="4" t="s">
        <v>186</v>
      </c>
      <c r="Q276" s="4">
        <v>0.25</v>
      </c>
      <c r="R276" s="4">
        <v>4.3460000000000001</v>
      </c>
      <c r="S276" s="4">
        <v>0</v>
      </c>
      <c r="T276" s="8">
        <v>0</v>
      </c>
      <c r="U276">
        <f>MAX(K275:K277)</f>
        <v>0.53</v>
      </c>
      <c r="V276" t="str">
        <f t="shared" si="50"/>
        <v>5.2</v>
      </c>
      <c r="W276">
        <f>MAX(R275:R277)</f>
        <v>5.4390000000000001</v>
      </c>
      <c r="X276">
        <f t="shared" si="51"/>
        <v>0</v>
      </c>
      <c r="Y276">
        <f>MAX(Q275:Q277)</f>
        <v>0.67</v>
      </c>
      <c r="Z276">
        <f t="shared" si="52"/>
        <v>0</v>
      </c>
    </row>
    <row r="277" spans="1:26" x14ac:dyDescent="0.2">
      <c r="A277" s="9" t="s">
        <v>957</v>
      </c>
      <c r="B277" s="5" t="s">
        <v>1504</v>
      </c>
      <c r="C277" s="5" t="s">
        <v>1509</v>
      </c>
      <c r="D277" s="5">
        <v>5</v>
      </c>
      <c r="E277" s="5">
        <v>0</v>
      </c>
      <c r="F277" s="5">
        <v>0</v>
      </c>
      <c r="G277" s="5">
        <v>0.62627493700000003</v>
      </c>
      <c r="H277" s="5">
        <v>0.59839022200000003</v>
      </c>
      <c r="I277" s="5">
        <v>0.11</v>
      </c>
      <c r="J277" s="5">
        <v>0.85</v>
      </c>
      <c r="K277" s="5">
        <v>0.04</v>
      </c>
      <c r="L277" s="5">
        <v>0.83</v>
      </c>
      <c r="M277" s="5">
        <v>0.56000000000000005</v>
      </c>
      <c r="N277" s="5">
        <v>0.67100000000000004</v>
      </c>
      <c r="O277" s="5">
        <v>0.81399999999999995</v>
      </c>
      <c r="P277" s="5" t="s">
        <v>114</v>
      </c>
      <c r="Q277" s="5">
        <v>0.01</v>
      </c>
      <c r="R277" s="5">
        <v>5.4390000000000001</v>
      </c>
      <c r="S277" s="5">
        <v>0</v>
      </c>
      <c r="T277" s="10">
        <v>0</v>
      </c>
      <c r="U277">
        <f>MAX(K275:K277)</f>
        <v>0.53</v>
      </c>
      <c r="V277">
        <f t="shared" si="50"/>
        <v>0</v>
      </c>
      <c r="W277">
        <f>MAX(R275:R277)</f>
        <v>5.4390000000000001</v>
      </c>
      <c r="X277" t="str">
        <f t="shared" si="51"/>
        <v>5.3</v>
      </c>
      <c r="Y277">
        <f>MAX(Q275:Q277)</f>
        <v>0.67</v>
      </c>
      <c r="Z277">
        <f t="shared" si="52"/>
        <v>0</v>
      </c>
    </row>
    <row r="278" spans="1:26" x14ac:dyDescent="0.2">
      <c r="A278" s="7" t="s">
        <v>870</v>
      </c>
      <c r="B278" s="4" t="s">
        <v>1501</v>
      </c>
      <c r="C278" s="4" t="s">
        <v>1510</v>
      </c>
      <c r="D278" s="4">
        <v>5</v>
      </c>
      <c r="E278" s="4">
        <v>0</v>
      </c>
      <c r="F278" s="4">
        <v>0</v>
      </c>
      <c r="G278" s="4">
        <v>0.45967905999999997</v>
      </c>
      <c r="H278" s="4">
        <v>8.8366121000000006E-2</v>
      </c>
      <c r="I278" s="4">
        <v>0.01</v>
      </c>
      <c r="J278" s="4">
        <v>0</v>
      </c>
      <c r="K278" s="4">
        <v>0</v>
      </c>
      <c r="L278" s="4">
        <v>0.7</v>
      </c>
      <c r="M278" s="4">
        <v>0.18</v>
      </c>
      <c r="N278" s="4">
        <v>0.54500000000000004</v>
      </c>
      <c r="O278" s="4">
        <v>0.68899999999999995</v>
      </c>
      <c r="P278" s="4" t="s">
        <v>419</v>
      </c>
      <c r="Q278" s="4">
        <v>0.7</v>
      </c>
      <c r="R278" s="4">
        <v>2.2149999999999999</v>
      </c>
      <c r="S278" s="4">
        <v>1</v>
      </c>
      <c r="T278" s="8">
        <v>1</v>
      </c>
      <c r="U278">
        <f>MAX(K278:K280)</f>
        <v>0.92</v>
      </c>
      <c r="V278">
        <f t="shared" si="50"/>
        <v>0</v>
      </c>
      <c r="W278">
        <f>MAX(R278:R280)</f>
        <v>5.8129999999999997</v>
      </c>
      <c r="X278">
        <f t="shared" si="51"/>
        <v>0</v>
      </c>
      <c r="Y278">
        <f>MAX(Q278:Q280)</f>
        <v>0.81</v>
      </c>
      <c r="Z278">
        <f t="shared" si="52"/>
        <v>0</v>
      </c>
    </row>
    <row r="279" spans="1:26" x14ac:dyDescent="0.2">
      <c r="A279" s="9" t="s">
        <v>915</v>
      </c>
      <c r="B279" s="5" t="s">
        <v>1503</v>
      </c>
      <c r="C279" s="5" t="s">
        <v>1510</v>
      </c>
      <c r="D279" s="5">
        <v>5</v>
      </c>
      <c r="E279" s="5">
        <v>0</v>
      </c>
      <c r="F279" s="5">
        <v>1</v>
      </c>
      <c r="G279" s="5">
        <v>0.436989293</v>
      </c>
      <c r="H279" s="5">
        <v>0.24078084499999999</v>
      </c>
      <c r="I279" s="5">
        <v>0.61</v>
      </c>
      <c r="J279" s="5">
        <v>0.96</v>
      </c>
      <c r="K279" s="5">
        <v>0.92</v>
      </c>
      <c r="L279" s="5">
        <v>0.71</v>
      </c>
      <c r="M279" s="5">
        <v>0.22</v>
      </c>
      <c r="N279" s="5">
        <v>0.63500000000000001</v>
      </c>
      <c r="O279" s="5">
        <v>0.74399999999999999</v>
      </c>
      <c r="P279" s="5" t="s">
        <v>192</v>
      </c>
      <c r="Q279" s="5">
        <v>0.81</v>
      </c>
      <c r="R279" s="5">
        <v>5.8129999999999997</v>
      </c>
      <c r="S279" s="5">
        <v>1</v>
      </c>
      <c r="T279" s="10">
        <v>1</v>
      </c>
      <c r="U279">
        <f>MAX(K278:K280)</f>
        <v>0.92</v>
      </c>
      <c r="V279" t="str">
        <f t="shared" si="50"/>
        <v>5.2</v>
      </c>
      <c r="W279">
        <f>MAX(R278:R280)</f>
        <v>5.8129999999999997</v>
      </c>
      <c r="X279" t="str">
        <f t="shared" si="51"/>
        <v>5.2</v>
      </c>
      <c r="Y279">
        <f>MAX(Q278:Q280)</f>
        <v>0.81</v>
      </c>
      <c r="Z279" t="str">
        <f t="shared" si="52"/>
        <v>5.2</v>
      </c>
    </row>
    <row r="280" spans="1:26" x14ac:dyDescent="0.2">
      <c r="A280" s="7" t="s">
        <v>959</v>
      </c>
      <c r="B280" s="4" t="s">
        <v>1504</v>
      </c>
      <c r="C280" s="4" t="s">
        <v>1510</v>
      </c>
      <c r="D280" s="4">
        <v>5</v>
      </c>
      <c r="E280" s="4">
        <v>0</v>
      </c>
      <c r="F280" s="4">
        <v>0</v>
      </c>
      <c r="G280" s="4">
        <v>0.45255332100000001</v>
      </c>
      <c r="H280" s="4">
        <v>0.17948108900000001</v>
      </c>
      <c r="I280" s="4">
        <v>0.01</v>
      </c>
      <c r="J280" s="4">
        <v>0</v>
      </c>
      <c r="K280" s="4">
        <v>0</v>
      </c>
      <c r="L280" s="4">
        <v>0.68</v>
      </c>
      <c r="M280" s="4">
        <v>0.11</v>
      </c>
      <c r="N280" s="4">
        <v>0.58799999999999997</v>
      </c>
      <c r="O280" s="4">
        <v>0.73</v>
      </c>
      <c r="P280" s="4" t="s">
        <v>123</v>
      </c>
      <c r="Q280" s="4">
        <v>0.01</v>
      </c>
      <c r="R280" s="4">
        <v>2.2240000000000002</v>
      </c>
      <c r="S280" s="4">
        <v>0</v>
      </c>
      <c r="T280" s="8">
        <v>0</v>
      </c>
      <c r="U280">
        <f>MAX(K278:K280)</f>
        <v>0.92</v>
      </c>
      <c r="V280">
        <f t="shared" ref="V280:V343" si="53">IF(U280=K280,B280,0)</f>
        <v>0</v>
      </c>
      <c r="W280">
        <f>MAX(R278:R280)</f>
        <v>5.8129999999999997</v>
      </c>
      <c r="X280">
        <f t="shared" ref="X280:X343" si="54">IF(W280=R280,B280,0)</f>
        <v>0</v>
      </c>
      <c r="Y280">
        <f>MAX(Q278:Q280)</f>
        <v>0.81</v>
      </c>
      <c r="Z280">
        <f t="shared" ref="Z280:Z343" si="55">IF(Y280=Q280,B280,0)</f>
        <v>0</v>
      </c>
    </row>
    <row r="281" spans="1:26" x14ac:dyDescent="0.2">
      <c r="A281" s="9" t="s">
        <v>872</v>
      </c>
      <c r="B281" s="5" t="s">
        <v>1501</v>
      </c>
      <c r="C281" s="5" t="s">
        <v>1511</v>
      </c>
      <c r="D281" s="5">
        <v>5</v>
      </c>
      <c r="E281" s="5">
        <v>0</v>
      </c>
      <c r="F281" s="5">
        <v>0</v>
      </c>
      <c r="G281" s="5">
        <v>0.44457141500000003</v>
      </c>
      <c r="H281" s="5">
        <v>0.14708586000000001</v>
      </c>
      <c r="I281" s="5">
        <v>0</v>
      </c>
      <c r="J281" s="5">
        <v>0</v>
      </c>
      <c r="K281" s="5">
        <v>0</v>
      </c>
      <c r="L281" s="5">
        <v>0.71</v>
      </c>
      <c r="M281" s="5">
        <v>0.17</v>
      </c>
      <c r="N281" s="5">
        <v>0.497</v>
      </c>
      <c r="O281" s="5">
        <v>0.72699999999999998</v>
      </c>
      <c r="P281" s="5" t="s">
        <v>873</v>
      </c>
      <c r="Q281" s="5">
        <v>0.5</v>
      </c>
      <c r="R281" s="5">
        <v>2.1869999999999998</v>
      </c>
      <c r="S281" s="5">
        <v>0</v>
      </c>
      <c r="T281" s="10">
        <v>0</v>
      </c>
      <c r="U281">
        <f>MAX(K281:K283)</f>
        <v>0.96</v>
      </c>
      <c r="V281">
        <f t="shared" si="53"/>
        <v>0</v>
      </c>
      <c r="W281">
        <f>MAX(R281:R283)</f>
        <v>5.9249999999999998</v>
      </c>
      <c r="X281">
        <f t="shared" si="54"/>
        <v>0</v>
      </c>
      <c r="Y281">
        <f>MAX(Q281:Q283)</f>
        <v>0.75</v>
      </c>
      <c r="Z281">
        <f t="shared" si="55"/>
        <v>0</v>
      </c>
    </row>
    <row r="282" spans="1:26" x14ac:dyDescent="0.2">
      <c r="A282" s="7" t="s">
        <v>917</v>
      </c>
      <c r="B282" s="4" t="s">
        <v>1503</v>
      </c>
      <c r="C282" s="4" t="s">
        <v>1511</v>
      </c>
      <c r="D282" s="4">
        <v>5</v>
      </c>
      <c r="E282" s="4">
        <v>0</v>
      </c>
      <c r="F282" s="4">
        <v>1</v>
      </c>
      <c r="G282" s="4">
        <v>0.59321535400000003</v>
      </c>
      <c r="H282" s="4">
        <v>0.60222822399999998</v>
      </c>
      <c r="I282" s="4">
        <v>0.33</v>
      </c>
      <c r="J282" s="4">
        <v>0.95</v>
      </c>
      <c r="K282" s="4">
        <v>0.96</v>
      </c>
      <c r="L282" s="4">
        <v>0.73</v>
      </c>
      <c r="M282" s="4">
        <v>0.26</v>
      </c>
      <c r="N282" s="4">
        <v>0.63100000000000001</v>
      </c>
      <c r="O282" s="4">
        <v>0.77900000000000003</v>
      </c>
      <c r="P282" s="4" t="s">
        <v>91</v>
      </c>
      <c r="Q282" s="4">
        <v>0.75</v>
      </c>
      <c r="R282" s="4">
        <v>5.9249999999999998</v>
      </c>
      <c r="S282" s="4">
        <v>1</v>
      </c>
      <c r="T282" s="8">
        <v>1</v>
      </c>
      <c r="U282">
        <f>MAX(K281:K283)</f>
        <v>0.96</v>
      </c>
      <c r="V282" t="str">
        <f t="shared" si="53"/>
        <v>5.2</v>
      </c>
      <c r="W282">
        <f>MAX(R281:R283)</f>
        <v>5.9249999999999998</v>
      </c>
      <c r="X282" t="str">
        <f t="shared" si="54"/>
        <v>5.2</v>
      </c>
      <c r="Y282">
        <f>MAX(Q281:Q283)</f>
        <v>0.75</v>
      </c>
      <c r="Z282" t="str">
        <f t="shared" si="55"/>
        <v>5.2</v>
      </c>
    </row>
    <row r="283" spans="1:26" x14ac:dyDescent="0.2">
      <c r="A283" s="9" t="s">
        <v>961</v>
      </c>
      <c r="B283" s="5" t="s">
        <v>1504</v>
      </c>
      <c r="C283" s="5" t="s">
        <v>1511</v>
      </c>
      <c r="D283" s="5">
        <v>5</v>
      </c>
      <c r="E283" s="5">
        <v>0</v>
      </c>
      <c r="F283" s="5">
        <v>0</v>
      </c>
      <c r="G283" s="5">
        <v>0.41000392000000002</v>
      </c>
      <c r="H283" s="5">
        <v>0.24076436500000001</v>
      </c>
      <c r="I283" s="5">
        <v>0</v>
      </c>
      <c r="J283" s="5">
        <v>0</v>
      </c>
      <c r="K283" s="5">
        <v>0</v>
      </c>
      <c r="L283" s="5">
        <v>0.69</v>
      </c>
      <c r="M283" s="5">
        <v>0.13</v>
      </c>
      <c r="N283" s="5">
        <v>0.54400000000000004</v>
      </c>
      <c r="O283" s="5">
        <v>0.73299999999999998</v>
      </c>
      <c r="P283" s="5" t="s">
        <v>64</v>
      </c>
      <c r="Q283" s="5">
        <v>0.04</v>
      </c>
      <c r="R283" s="5">
        <v>2.14</v>
      </c>
      <c r="S283" s="5">
        <v>0</v>
      </c>
      <c r="T283" s="10">
        <v>0</v>
      </c>
      <c r="U283">
        <f>MAX(K281:K283)</f>
        <v>0.96</v>
      </c>
      <c r="V283">
        <f t="shared" si="53"/>
        <v>0</v>
      </c>
      <c r="W283">
        <f>MAX(R281:R283)</f>
        <v>5.9249999999999998</v>
      </c>
      <c r="X283">
        <f t="shared" si="54"/>
        <v>0</v>
      </c>
      <c r="Y283">
        <f>MAX(Q281:Q283)</f>
        <v>0.75</v>
      </c>
      <c r="Z283">
        <f t="shared" si="55"/>
        <v>0</v>
      </c>
    </row>
    <row r="284" spans="1:26" x14ac:dyDescent="0.2">
      <c r="A284" s="7" t="s">
        <v>875</v>
      </c>
      <c r="B284" s="4" t="s">
        <v>1501</v>
      </c>
      <c r="C284" s="4" t="s">
        <v>1512</v>
      </c>
      <c r="D284" s="4">
        <v>5</v>
      </c>
      <c r="E284" s="4">
        <v>0</v>
      </c>
      <c r="F284" s="4">
        <v>0</v>
      </c>
      <c r="G284" s="4">
        <v>0.37873292200000003</v>
      </c>
      <c r="H284" s="4">
        <v>0.11747397499999999</v>
      </c>
      <c r="I284" s="4">
        <v>0.01</v>
      </c>
      <c r="J284" s="4">
        <v>0</v>
      </c>
      <c r="K284" s="4">
        <v>0</v>
      </c>
      <c r="L284" s="4">
        <v>0.66</v>
      </c>
      <c r="M284" s="4">
        <v>0.14000000000000001</v>
      </c>
      <c r="N284" s="4">
        <v>0.52700000000000002</v>
      </c>
      <c r="O284" s="4">
        <v>0.70399999999999996</v>
      </c>
      <c r="P284" s="4" t="s">
        <v>112</v>
      </c>
      <c r="Q284" s="4">
        <v>0.3</v>
      </c>
      <c r="R284" s="4">
        <v>2.3460000000000001</v>
      </c>
      <c r="S284" s="4">
        <v>0</v>
      </c>
      <c r="T284" s="8">
        <v>0</v>
      </c>
      <c r="U284">
        <f>MAX(K284:K286)</f>
        <v>0.69</v>
      </c>
      <c r="V284">
        <f t="shared" si="53"/>
        <v>0</v>
      </c>
      <c r="W284">
        <f>MAX(R284:R286)</f>
        <v>5.8970000000000002</v>
      </c>
      <c r="X284">
        <f t="shared" si="54"/>
        <v>0</v>
      </c>
      <c r="Y284">
        <f>MAX(Q284:Q286)</f>
        <v>0.6</v>
      </c>
      <c r="Z284">
        <f t="shared" si="55"/>
        <v>0</v>
      </c>
    </row>
    <row r="285" spans="1:26" x14ac:dyDescent="0.2">
      <c r="A285" s="9" t="s">
        <v>919</v>
      </c>
      <c r="B285" s="5" t="s">
        <v>1503</v>
      </c>
      <c r="C285" s="5" t="s">
        <v>1512</v>
      </c>
      <c r="D285" s="5">
        <v>5</v>
      </c>
      <c r="E285" s="5">
        <v>0</v>
      </c>
      <c r="F285" s="5">
        <v>1</v>
      </c>
      <c r="G285" s="5">
        <v>0.40666397300000001</v>
      </c>
      <c r="H285" s="5">
        <v>0.18130211500000001</v>
      </c>
      <c r="I285" s="5">
        <v>0.39</v>
      </c>
      <c r="J285" s="5">
        <v>0.82</v>
      </c>
      <c r="K285" s="5">
        <v>0.69</v>
      </c>
      <c r="L285" s="5">
        <v>0.67</v>
      </c>
      <c r="M285" s="5">
        <v>0.21</v>
      </c>
      <c r="N285" s="5">
        <v>0.60299999999999998</v>
      </c>
      <c r="O285" s="5">
        <v>0.73199999999999998</v>
      </c>
      <c r="P285" s="5" t="s">
        <v>16</v>
      </c>
      <c r="Q285" s="5">
        <v>0.6</v>
      </c>
      <c r="R285" s="5">
        <v>5.8970000000000002</v>
      </c>
      <c r="S285" s="5">
        <v>1</v>
      </c>
      <c r="T285" s="10">
        <v>0</v>
      </c>
      <c r="U285">
        <f>MAX(K284:K286)</f>
        <v>0.69</v>
      </c>
      <c r="V285" t="str">
        <f t="shared" si="53"/>
        <v>5.2</v>
      </c>
      <c r="W285">
        <f>MAX(R284:R286)</f>
        <v>5.8970000000000002</v>
      </c>
      <c r="X285" t="str">
        <f t="shared" si="54"/>
        <v>5.2</v>
      </c>
      <c r="Y285">
        <f>MAX(Q284:Q286)</f>
        <v>0.6</v>
      </c>
      <c r="Z285" t="str">
        <f t="shared" si="55"/>
        <v>5.2</v>
      </c>
    </row>
    <row r="286" spans="1:26" x14ac:dyDescent="0.2">
      <c r="A286" s="7" t="s">
        <v>962</v>
      </c>
      <c r="B286" s="4" t="s">
        <v>1504</v>
      </c>
      <c r="C286" s="4" t="s">
        <v>1512</v>
      </c>
      <c r="D286" s="4">
        <v>5</v>
      </c>
      <c r="E286" s="4">
        <v>0</v>
      </c>
      <c r="F286" s="4">
        <v>0</v>
      </c>
      <c r="G286" s="4">
        <v>0.365830139</v>
      </c>
      <c r="H286" s="4">
        <v>0.17288629699999999</v>
      </c>
      <c r="I286" s="4">
        <v>0.02</v>
      </c>
      <c r="J286" s="4">
        <v>0</v>
      </c>
      <c r="K286" s="4">
        <v>0</v>
      </c>
      <c r="L286" s="4">
        <v>0.64</v>
      </c>
      <c r="M286" s="4">
        <v>0.09</v>
      </c>
      <c r="N286" s="4">
        <v>0.56499999999999995</v>
      </c>
      <c r="O286" s="4">
        <v>0.69799999999999995</v>
      </c>
      <c r="P286" s="4" t="s">
        <v>123</v>
      </c>
      <c r="Q286" s="4">
        <v>0.01</v>
      </c>
      <c r="R286" s="4">
        <v>2.2519999999999998</v>
      </c>
      <c r="S286" s="4">
        <v>0</v>
      </c>
      <c r="T286" s="8">
        <v>0</v>
      </c>
      <c r="U286">
        <f>MAX(K284:K286)</f>
        <v>0.69</v>
      </c>
      <c r="V286">
        <f t="shared" si="53"/>
        <v>0</v>
      </c>
      <c r="W286">
        <f>MAX(R284:R286)</f>
        <v>5.8970000000000002</v>
      </c>
      <c r="X286">
        <f t="shared" si="54"/>
        <v>0</v>
      </c>
      <c r="Y286">
        <f>MAX(Q284:Q286)</f>
        <v>0.6</v>
      </c>
      <c r="Z286">
        <f t="shared" si="55"/>
        <v>0</v>
      </c>
    </row>
    <row r="287" spans="1:26" x14ac:dyDescent="0.2">
      <c r="A287" s="9" t="s">
        <v>877</v>
      </c>
      <c r="B287" s="5" t="s">
        <v>1501</v>
      </c>
      <c r="C287" s="5" t="s">
        <v>1513</v>
      </c>
      <c r="D287" s="5">
        <v>5</v>
      </c>
      <c r="E287" s="5">
        <v>0</v>
      </c>
      <c r="F287" s="5">
        <v>0</v>
      </c>
      <c r="G287" s="5">
        <v>0.38120077600000002</v>
      </c>
      <c r="H287" s="5">
        <v>0.10850843</v>
      </c>
      <c r="I287" s="5">
        <v>0.34</v>
      </c>
      <c r="J287" s="5">
        <v>0</v>
      </c>
      <c r="K287" s="5">
        <v>0</v>
      </c>
      <c r="L287" s="5">
        <v>0.28999999999999998</v>
      </c>
      <c r="M287" s="5">
        <v>0.01</v>
      </c>
      <c r="N287" s="5">
        <v>0.32900000000000001</v>
      </c>
      <c r="O287" s="5">
        <v>0.56100000000000005</v>
      </c>
      <c r="P287" s="5" t="s">
        <v>64</v>
      </c>
      <c r="Q287" s="5">
        <v>0.04</v>
      </c>
      <c r="R287" s="5">
        <v>2.1030000000000002</v>
      </c>
      <c r="S287" s="5">
        <v>0</v>
      </c>
      <c r="T287" s="10">
        <v>0</v>
      </c>
      <c r="U287">
        <f>MAX(K287:K289)</f>
        <v>0.84</v>
      </c>
      <c r="V287">
        <f t="shared" si="53"/>
        <v>0</v>
      </c>
      <c r="W287">
        <f>MAX(R287:R289)</f>
        <v>5.3739999999999997</v>
      </c>
      <c r="X287">
        <f t="shared" si="54"/>
        <v>0</v>
      </c>
      <c r="Y287">
        <f>MAX(Q287:Q289)</f>
        <v>0.75</v>
      </c>
      <c r="Z287">
        <f t="shared" si="55"/>
        <v>0</v>
      </c>
    </row>
    <row r="288" spans="1:26" x14ac:dyDescent="0.2">
      <c r="A288" s="7" t="s">
        <v>921</v>
      </c>
      <c r="B288" s="4" t="s">
        <v>1503</v>
      </c>
      <c r="C288" s="4" t="s">
        <v>1513</v>
      </c>
      <c r="D288" s="4">
        <v>5</v>
      </c>
      <c r="E288" s="4">
        <v>0</v>
      </c>
      <c r="F288" s="4">
        <v>1</v>
      </c>
      <c r="G288" s="4">
        <v>0.38626884299999997</v>
      </c>
      <c r="H288" s="4">
        <v>9.0852968000000006E-2</v>
      </c>
      <c r="I288" s="4">
        <v>0.28000000000000003</v>
      </c>
      <c r="J288" s="4">
        <v>0.65</v>
      </c>
      <c r="K288" s="4">
        <v>0.84</v>
      </c>
      <c r="L288" s="4">
        <v>0.28000000000000003</v>
      </c>
      <c r="M288" s="4">
        <v>0.02</v>
      </c>
      <c r="N288" s="4">
        <v>0.376</v>
      </c>
      <c r="O288" s="4">
        <v>0.624</v>
      </c>
      <c r="P288" s="4" t="s">
        <v>91</v>
      </c>
      <c r="Q288" s="4">
        <v>0.75</v>
      </c>
      <c r="R288" s="4">
        <v>5.3739999999999997</v>
      </c>
      <c r="S288" s="4">
        <v>1</v>
      </c>
      <c r="T288" s="8">
        <v>1</v>
      </c>
      <c r="U288">
        <f>MAX(K287:K289)</f>
        <v>0.84</v>
      </c>
      <c r="V288" t="str">
        <f t="shared" si="53"/>
        <v>5.2</v>
      </c>
      <c r="W288">
        <f>MAX(R287:R289)</f>
        <v>5.3739999999999997</v>
      </c>
      <c r="X288" t="str">
        <f t="shared" si="54"/>
        <v>5.2</v>
      </c>
      <c r="Y288">
        <f>MAX(Q287:Q289)</f>
        <v>0.75</v>
      </c>
      <c r="Z288" t="str">
        <f t="shared" si="55"/>
        <v>5.2</v>
      </c>
    </row>
    <row r="289" spans="1:26" x14ac:dyDescent="0.2">
      <c r="A289" s="9" t="s">
        <v>964</v>
      </c>
      <c r="B289" s="5" t="s">
        <v>1504</v>
      </c>
      <c r="C289" s="5" t="s">
        <v>1513</v>
      </c>
      <c r="D289" s="5">
        <v>5</v>
      </c>
      <c r="E289" s="5">
        <v>0</v>
      </c>
      <c r="F289" s="5">
        <v>0</v>
      </c>
      <c r="G289" s="5">
        <v>0.35341885699999998</v>
      </c>
      <c r="H289" s="5">
        <v>0.155458227</v>
      </c>
      <c r="I289" s="5">
        <v>0.03</v>
      </c>
      <c r="J289" s="5">
        <v>0</v>
      </c>
      <c r="K289" s="5">
        <v>0</v>
      </c>
      <c r="L289" s="5">
        <v>0.3</v>
      </c>
      <c r="M289" s="5">
        <v>0.06</v>
      </c>
      <c r="N289" s="5">
        <v>0.33400000000000002</v>
      </c>
      <c r="O289" s="5">
        <v>0.60399999999999998</v>
      </c>
      <c r="P289" s="5" t="s">
        <v>161</v>
      </c>
      <c r="Q289" s="5">
        <v>0.03</v>
      </c>
      <c r="R289" s="5">
        <v>2.0750000000000002</v>
      </c>
      <c r="S289" s="5">
        <v>0</v>
      </c>
      <c r="T289" s="10">
        <v>0</v>
      </c>
      <c r="U289">
        <f>MAX(K287:K289)</f>
        <v>0.84</v>
      </c>
      <c r="V289">
        <f t="shared" si="53"/>
        <v>0</v>
      </c>
      <c r="W289">
        <f>MAX(R287:R289)</f>
        <v>5.3739999999999997</v>
      </c>
      <c r="X289">
        <f t="shared" si="54"/>
        <v>0</v>
      </c>
      <c r="Y289">
        <f>MAX(Q287:Q289)</f>
        <v>0.75</v>
      </c>
      <c r="Z289">
        <f t="shared" si="55"/>
        <v>0</v>
      </c>
    </row>
    <row r="290" spans="1:26" x14ac:dyDescent="0.2">
      <c r="A290" s="7" t="s">
        <v>879</v>
      </c>
      <c r="B290" s="4" t="s">
        <v>1501</v>
      </c>
      <c r="C290" s="4" t="s">
        <v>1514</v>
      </c>
      <c r="D290" s="4">
        <v>5</v>
      </c>
      <c r="E290" s="4">
        <v>0</v>
      </c>
      <c r="F290" s="4">
        <v>0</v>
      </c>
      <c r="G290" s="4">
        <v>0.478256925</v>
      </c>
      <c r="H290" s="4">
        <v>0.20398283</v>
      </c>
      <c r="I290" s="4">
        <v>0.14000000000000001</v>
      </c>
      <c r="J290" s="4">
        <v>0</v>
      </c>
      <c r="K290" s="4">
        <v>0</v>
      </c>
      <c r="L290" s="4">
        <v>0.63</v>
      </c>
      <c r="M290" s="4">
        <v>0.13</v>
      </c>
      <c r="N290" s="4">
        <v>0.54300000000000004</v>
      </c>
      <c r="O290" s="4">
        <v>0.63800000000000001</v>
      </c>
      <c r="P290" s="4" t="s">
        <v>64</v>
      </c>
      <c r="Q290" s="4">
        <v>0.04</v>
      </c>
      <c r="R290" s="4">
        <v>1.86</v>
      </c>
      <c r="S290" s="4">
        <v>0</v>
      </c>
      <c r="T290" s="8">
        <v>0</v>
      </c>
      <c r="U290">
        <f>MAX(K290:K292)</f>
        <v>1</v>
      </c>
      <c r="V290">
        <f t="shared" si="53"/>
        <v>0</v>
      </c>
      <c r="W290">
        <f>MAX(R290:R292)</f>
        <v>5.72</v>
      </c>
      <c r="X290">
        <f t="shared" si="54"/>
        <v>0</v>
      </c>
      <c r="Y290">
        <f>MAX(Q290:Q292)</f>
        <v>0.82</v>
      </c>
      <c r="Z290">
        <f t="shared" si="55"/>
        <v>0</v>
      </c>
    </row>
    <row r="291" spans="1:26" x14ac:dyDescent="0.2">
      <c r="A291" s="9" t="s">
        <v>923</v>
      </c>
      <c r="B291" s="5" t="s">
        <v>1503</v>
      </c>
      <c r="C291" s="5" t="s">
        <v>1514</v>
      </c>
      <c r="D291" s="5">
        <v>5</v>
      </c>
      <c r="E291" s="5">
        <v>0</v>
      </c>
      <c r="F291" s="5">
        <v>1</v>
      </c>
      <c r="G291" s="5">
        <v>0.59680296700000002</v>
      </c>
      <c r="H291" s="5">
        <v>0.48183229599999999</v>
      </c>
      <c r="I291" s="5">
        <v>0.99</v>
      </c>
      <c r="J291" s="5">
        <v>1</v>
      </c>
      <c r="K291" s="5">
        <v>1</v>
      </c>
      <c r="L291" s="5">
        <v>0.66</v>
      </c>
      <c r="M291" s="5">
        <v>0.24</v>
      </c>
      <c r="N291" s="5">
        <v>0.622</v>
      </c>
      <c r="O291" s="5">
        <v>0.71099999999999997</v>
      </c>
      <c r="P291" s="5" t="s">
        <v>19</v>
      </c>
      <c r="Q291" s="5">
        <v>0.82</v>
      </c>
      <c r="R291" s="5">
        <v>5.72</v>
      </c>
      <c r="S291" s="5">
        <v>1</v>
      </c>
      <c r="T291" s="10">
        <v>1</v>
      </c>
      <c r="U291">
        <f>MAX(K290:K292)</f>
        <v>1</v>
      </c>
      <c r="V291" t="str">
        <f t="shared" si="53"/>
        <v>5.2</v>
      </c>
      <c r="W291">
        <f>MAX(R290:R292)</f>
        <v>5.72</v>
      </c>
      <c r="X291" t="str">
        <f t="shared" si="54"/>
        <v>5.2</v>
      </c>
      <c r="Y291">
        <f>MAX(Q290:Q292)</f>
        <v>0.82</v>
      </c>
      <c r="Z291" t="str">
        <f t="shared" si="55"/>
        <v>5.2</v>
      </c>
    </row>
    <row r="292" spans="1:26" x14ac:dyDescent="0.2">
      <c r="A292" s="7" t="s">
        <v>966</v>
      </c>
      <c r="B292" s="4" t="s">
        <v>1504</v>
      </c>
      <c r="C292" s="4" t="s">
        <v>1514</v>
      </c>
      <c r="D292" s="4">
        <v>5</v>
      </c>
      <c r="E292" s="4">
        <v>0</v>
      </c>
      <c r="F292" s="4">
        <v>0</v>
      </c>
      <c r="G292" s="4">
        <v>0.36976387500000002</v>
      </c>
      <c r="H292" s="4">
        <v>0.27933037300000002</v>
      </c>
      <c r="I292" s="4">
        <v>0.49</v>
      </c>
      <c r="J292" s="4">
        <v>7.0000000000000007E-2</v>
      </c>
      <c r="K292" s="4">
        <v>0</v>
      </c>
      <c r="L292" s="4">
        <v>0.61</v>
      </c>
      <c r="M292" s="4">
        <v>0.1</v>
      </c>
      <c r="N292" s="4">
        <v>0.51</v>
      </c>
      <c r="O292" s="4">
        <v>0.64300000000000002</v>
      </c>
      <c r="P292" s="4" t="s">
        <v>114</v>
      </c>
      <c r="Q292" s="4">
        <v>0.01</v>
      </c>
      <c r="R292" s="4">
        <v>1.925</v>
      </c>
      <c r="S292" s="4">
        <v>0</v>
      </c>
      <c r="T292" s="8">
        <v>0</v>
      </c>
      <c r="U292">
        <f>MAX(K290:K292)</f>
        <v>1</v>
      </c>
      <c r="V292">
        <f t="shared" si="53"/>
        <v>0</v>
      </c>
      <c r="W292">
        <f>MAX(R290:R292)</f>
        <v>5.72</v>
      </c>
      <c r="X292">
        <f t="shared" si="54"/>
        <v>0</v>
      </c>
      <c r="Y292">
        <f>MAX(Q290:Q292)</f>
        <v>0.82</v>
      </c>
      <c r="Z292">
        <f t="shared" si="55"/>
        <v>0</v>
      </c>
    </row>
    <row r="293" spans="1:26" x14ac:dyDescent="0.2">
      <c r="A293" s="9" t="s">
        <v>881</v>
      </c>
      <c r="B293" s="5" t="s">
        <v>1501</v>
      </c>
      <c r="C293" s="5" t="s">
        <v>1515</v>
      </c>
      <c r="D293" s="5">
        <v>5</v>
      </c>
      <c r="E293" s="5">
        <v>0</v>
      </c>
      <c r="F293" s="5">
        <v>0</v>
      </c>
      <c r="G293" s="5">
        <v>0.44070751600000002</v>
      </c>
      <c r="H293" s="5">
        <v>0.241708651</v>
      </c>
      <c r="I293" s="5">
        <v>0.88</v>
      </c>
      <c r="J293" s="5">
        <v>0.84</v>
      </c>
      <c r="K293" s="5">
        <v>0.96</v>
      </c>
      <c r="L293" s="5">
        <v>0.49</v>
      </c>
      <c r="M293" s="5">
        <v>0.3</v>
      </c>
      <c r="N293" s="5">
        <v>0.53700000000000003</v>
      </c>
      <c r="O293" s="5">
        <v>0.66600000000000004</v>
      </c>
      <c r="P293" s="5" t="s">
        <v>68</v>
      </c>
      <c r="Q293" s="5">
        <v>0.1</v>
      </c>
      <c r="R293" s="5">
        <v>4.944</v>
      </c>
      <c r="S293" s="5">
        <v>0</v>
      </c>
      <c r="T293" s="10">
        <v>0</v>
      </c>
      <c r="U293">
        <f>MAX(K293:K295)</f>
        <v>0.97</v>
      </c>
      <c r="V293">
        <f t="shared" si="53"/>
        <v>0</v>
      </c>
      <c r="W293">
        <f>MAX(R293:R295)</f>
        <v>6.4950000000000001</v>
      </c>
      <c r="X293">
        <f t="shared" si="54"/>
        <v>0</v>
      </c>
      <c r="Y293">
        <f>MAX(Q293:Q295)</f>
        <v>0.85</v>
      </c>
      <c r="Z293">
        <f t="shared" si="55"/>
        <v>0</v>
      </c>
    </row>
    <row r="294" spans="1:26" x14ac:dyDescent="0.2">
      <c r="A294" s="7" t="s">
        <v>925</v>
      </c>
      <c r="B294" s="4" t="s">
        <v>1503</v>
      </c>
      <c r="C294" s="4" t="s">
        <v>1515</v>
      </c>
      <c r="D294" s="4">
        <v>5</v>
      </c>
      <c r="E294" s="4">
        <v>0</v>
      </c>
      <c r="F294" s="4">
        <v>0</v>
      </c>
      <c r="G294" s="4">
        <v>0.38899377099999999</v>
      </c>
      <c r="H294" s="4">
        <v>0.14711806199999999</v>
      </c>
      <c r="I294" s="4">
        <v>0.21</v>
      </c>
      <c r="J294" s="4">
        <v>0.05</v>
      </c>
      <c r="K294" s="4">
        <v>0.02</v>
      </c>
      <c r="L294" s="4">
        <v>0.5</v>
      </c>
      <c r="M294" s="4">
        <v>0.33</v>
      </c>
      <c r="N294" s="4">
        <v>0.44600000000000001</v>
      </c>
      <c r="O294" s="4">
        <v>0.63500000000000001</v>
      </c>
      <c r="P294" s="4" t="s">
        <v>161</v>
      </c>
      <c r="Q294" s="4">
        <v>0.03</v>
      </c>
      <c r="R294" s="4">
        <v>2.2989999999999999</v>
      </c>
      <c r="S294" s="4">
        <v>0</v>
      </c>
      <c r="T294" s="8">
        <v>0</v>
      </c>
      <c r="U294">
        <f>MAX(K293:K295)</f>
        <v>0.97</v>
      </c>
      <c r="V294">
        <f t="shared" si="53"/>
        <v>0</v>
      </c>
      <c r="W294">
        <f>MAX(R293:R295)</f>
        <v>6.4950000000000001</v>
      </c>
      <c r="X294">
        <f t="shared" si="54"/>
        <v>0</v>
      </c>
      <c r="Y294">
        <f>MAX(Q293:Q295)</f>
        <v>0.85</v>
      </c>
      <c r="Z294">
        <f t="shared" si="55"/>
        <v>0</v>
      </c>
    </row>
    <row r="295" spans="1:26" x14ac:dyDescent="0.2">
      <c r="A295" s="9" t="s">
        <v>968</v>
      </c>
      <c r="B295" s="5" t="s">
        <v>1504</v>
      </c>
      <c r="C295" s="5" t="s">
        <v>1515</v>
      </c>
      <c r="D295" s="5">
        <v>5</v>
      </c>
      <c r="E295" s="5">
        <v>0</v>
      </c>
      <c r="F295" s="5">
        <v>1</v>
      </c>
      <c r="G295" s="5">
        <v>0.58814614799999998</v>
      </c>
      <c r="H295" s="5">
        <v>0.55318778800000001</v>
      </c>
      <c r="I295" s="5">
        <v>0.97</v>
      </c>
      <c r="J295" s="5">
        <v>0.99</v>
      </c>
      <c r="K295" s="5">
        <v>0.97</v>
      </c>
      <c r="L295" s="5">
        <v>0.67</v>
      </c>
      <c r="M295" s="5">
        <v>0.65</v>
      </c>
      <c r="N295" s="5">
        <v>0.55100000000000005</v>
      </c>
      <c r="O295" s="5">
        <v>0.68899999999999995</v>
      </c>
      <c r="P295" s="5" t="s">
        <v>969</v>
      </c>
      <c r="Q295" s="5">
        <v>0.85</v>
      </c>
      <c r="R295" s="5">
        <v>6.4950000000000001</v>
      </c>
      <c r="S295" s="5">
        <v>1</v>
      </c>
      <c r="T295" s="10">
        <v>1</v>
      </c>
      <c r="U295">
        <f>MAX(K293:K295)</f>
        <v>0.97</v>
      </c>
      <c r="V295" t="str">
        <f t="shared" si="53"/>
        <v>5.3</v>
      </c>
      <c r="W295">
        <f>MAX(R293:R295)</f>
        <v>6.4950000000000001</v>
      </c>
      <c r="X295" t="str">
        <f t="shared" si="54"/>
        <v>5.3</v>
      </c>
      <c r="Y295">
        <f>MAX(Q293:Q295)</f>
        <v>0.85</v>
      </c>
      <c r="Z295" t="str">
        <f t="shared" si="55"/>
        <v>5.3</v>
      </c>
    </row>
    <row r="296" spans="1:26" x14ac:dyDescent="0.2">
      <c r="A296" s="7" t="s">
        <v>883</v>
      </c>
      <c r="B296" s="4" t="s">
        <v>1501</v>
      </c>
      <c r="C296" s="4" t="s">
        <v>1516</v>
      </c>
      <c r="D296" s="4">
        <v>5</v>
      </c>
      <c r="E296" s="4">
        <v>0</v>
      </c>
      <c r="F296" s="4">
        <v>0</v>
      </c>
      <c r="G296" s="4">
        <v>0.66537069000000004</v>
      </c>
      <c r="H296" s="4">
        <v>0.70021849899999999</v>
      </c>
      <c r="I296" s="4">
        <v>0.98</v>
      </c>
      <c r="J296" s="4">
        <v>1</v>
      </c>
      <c r="K296" s="4">
        <v>0.97</v>
      </c>
      <c r="L296" s="4">
        <v>0.63</v>
      </c>
      <c r="M296" s="4">
        <v>0.34</v>
      </c>
      <c r="N296" s="4">
        <v>0.64400000000000002</v>
      </c>
      <c r="O296" s="4">
        <v>0.83899999999999997</v>
      </c>
      <c r="P296" s="4" t="s">
        <v>213</v>
      </c>
      <c r="Q296" s="4">
        <v>0.08</v>
      </c>
      <c r="R296" s="4">
        <v>5.14</v>
      </c>
      <c r="S296" s="4">
        <v>0</v>
      </c>
      <c r="T296" s="8">
        <v>0</v>
      </c>
      <c r="U296">
        <f>MAX(K296:K298)</f>
        <v>0.97</v>
      </c>
      <c r="V296" t="str">
        <f t="shared" si="53"/>
        <v>5.1</v>
      </c>
      <c r="W296">
        <f>MAX(R296:R298)</f>
        <v>6.5330000000000004</v>
      </c>
      <c r="X296">
        <f t="shared" si="54"/>
        <v>0</v>
      </c>
      <c r="Y296">
        <f>MAX(Q296:Q298)</f>
        <v>0.84</v>
      </c>
      <c r="Z296">
        <f t="shared" si="55"/>
        <v>0</v>
      </c>
    </row>
    <row r="297" spans="1:26" x14ac:dyDescent="0.2">
      <c r="A297" s="9" t="s">
        <v>927</v>
      </c>
      <c r="B297" s="5" t="s">
        <v>1503</v>
      </c>
      <c r="C297" s="5" t="s">
        <v>1516</v>
      </c>
      <c r="D297" s="5">
        <v>5</v>
      </c>
      <c r="E297" s="5">
        <v>0</v>
      </c>
      <c r="F297" s="5">
        <v>0</v>
      </c>
      <c r="G297" s="5">
        <v>0.374528794</v>
      </c>
      <c r="H297" s="5">
        <v>0.1215581</v>
      </c>
      <c r="I297" s="5">
        <v>0.11</v>
      </c>
      <c r="J297" s="5">
        <v>0.12</v>
      </c>
      <c r="K297" s="5">
        <v>0.01</v>
      </c>
      <c r="L297" s="5">
        <v>0.63</v>
      </c>
      <c r="M297" s="5">
        <v>0.38</v>
      </c>
      <c r="N297" s="5">
        <v>0.42199999999999999</v>
      </c>
      <c r="O297" s="5">
        <v>0.71899999999999997</v>
      </c>
      <c r="P297" s="5" t="s">
        <v>123</v>
      </c>
      <c r="Q297" s="5">
        <v>0.01</v>
      </c>
      <c r="R297" s="5">
        <v>2.1589999999999998</v>
      </c>
      <c r="S297" s="5">
        <v>0</v>
      </c>
      <c r="T297" s="10">
        <v>0</v>
      </c>
      <c r="U297">
        <f>MAX(K296:K298)</f>
        <v>0.97</v>
      </c>
      <c r="V297">
        <f t="shared" si="53"/>
        <v>0</v>
      </c>
      <c r="W297">
        <f>MAX(R296:R298)</f>
        <v>6.5330000000000004</v>
      </c>
      <c r="X297">
        <f t="shared" si="54"/>
        <v>0</v>
      </c>
      <c r="Y297">
        <f>MAX(Q296:Q298)</f>
        <v>0.84</v>
      </c>
      <c r="Z297">
        <f t="shared" si="55"/>
        <v>0</v>
      </c>
    </row>
    <row r="298" spans="1:26" x14ac:dyDescent="0.2">
      <c r="A298" s="7" t="s">
        <v>971</v>
      </c>
      <c r="B298" s="4" t="s">
        <v>1504</v>
      </c>
      <c r="C298" s="4" t="s">
        <v>1516</v>
      </c>
      <c r="D298" s="4">
        <v>5</v>
      </c>
      <c r="E298" s="4">
        <v>0</v>
      </c>
      <c r="F298" s="4">
        <v>1</v>
      </c>
      <c r="G298" s="4">
        <v>0.62853958499999996</v>
      </c>
      <c r="H298" s="4">
        <v>0.59491163499999999</v>
      </c>
      <c r="I298" s="4">
        <v>0.97</v>
      </c>
      <c r="J298" s="4">
        <v>0.98</v>
      </c>
      <c r="K298" s="4">
        <v>0.93</v>
      </c>
      <c r="L298" s="4">
        <v>0.77</v>
      </c>
      <c r="M298" s="4">
        <v>0.68</v>
      </c>
      <c r="N298" s="4">
        <v>0.56399999999999995</v>
      </c>
      <c r="O298" s="4">
        <v>0.75600000000000001</v>
      </c>
      <c r="P298" s="4" t="s">
        <v>22</v>
      </c>
      <c r="Q298" s="4">
        <v>0.84</v>
      </c>
      <c r="R298" s="4">
        <v>6.5330000000000004</v>
      </c>
      <c r="S298" s="4">
        <v>1</v>
      </c>
      <c r="T298" s="8">
        <v>1</v>
      </c>
      <c r="U298">
        <f>MAX(K296:K298)</f>
        <v>0.97</v>
      </c>
      <c r="V298">
        <f t="shared" si="53"/>
        <v>0</v>
      </c>
      <c r="W298">
        <f>MAX(R296:R298)</f>
        <v>6.5330000000000004</v>
      </c>
      <c r="X298" t="str">
        <f t="shared" si="54"/>
        <v>5.3</v>
      </c>
      <c r="Y298">
        <f>MAX(Q296:Q298)</f>
        <v>0.84</v>
      </c>
      <c r="Z298" t="str">
        <f t="shared" si="55"/>
        <v>5.3</v>
      </c>
    </row>
    <row r="299" spans="1:26" x14ac:dyDescent="0.2">
      <c r="A299" s="9" t="s">
        <v>885</v>
      </c>
      <c r="B299" s="5" t="s">
        <v>1501</v>
      </c>
      <c r="C299" s="5" t="s">
        <v>1517</v>
      </c>
      <c r="D299" s="5">
        <v>5</v>
      </c>
      <c r="E299" s="5">
        <v>0</v>
      </c>
      <c r="F299" s="5">
        <v>0</v>
      </c>
      <c r="G299" s="5">
        <v>0.476163212</v>
      </c>
      <c r="H299" s="5">
        <v>0.13146275299999999</v>
      </c>
      <c r="I299" s="5">
        <v>0.14000000000000001</v>
      </c>
      <c r="J299" s="5">
        <v>0.14000000000000001</v>
      </c>
      <c r="K299" s="5">
        <v>0.06</v>
      </c>
      <c r="L299" s="5">
        <v>0.62</v>
      </c>
      <c r="M299" s="5">
        <v>0.16</v>
      </c>
      <c r="N299" s="5">
        <v>0.52600000000000002</v>
      </c>
      <c r="O299" s="5">
        <v>0.77400000000000002</v>
      </c>
      <c r="P299" s="5" t="s">
        <v>226</v>
      </c>
      <c r="Q299" s="5">
        <v>0.13</v>
      </c>
      <c r="R299" s="5">
        <v>4.327</v>
      </c>
      <c r="S299" s="5">
        <v>0</v>
      </c>
      <c r="T299" s="10">
        <v>0</v>
      </c>
      <c r="U299">
        <f>MAX(K299:K301)</f>
        <v>0.67</v>
      </c>
      <c r="V299">
        <f t="shared" si="53"/>
        <v>0</v>
      </c>
      <c r="W299">
        <f>MAX(R299:R301)</f>
        <v>6.14</v>
      </c>
      <c r="X299">
        <f t="shared" si="54"/>
        <v>0</v>
      </c>
      <c r="Y299">
        <f>MAX(Q299:Q301)</f>
        <v>0.82</v>
      </c>
      <c r="Z299">
        <f t="shared" si="55"/>
        <v>0</v>
      </c>
    </row>
    <row r="300" spans="1:26" x14ac:dyDescent="0.2">
      <c r="A300" s="7" t="s">
        <v>929</v>
      </c>
      <c r="B300" s="4" t="s">
        <v>1503</v>
      </c>
      <c r="C300" s="4" t="s">
        <v>1517</v>
      </c>
      <c r="D300" s="4">
        <v>5</v>
      </c>
      <c r="E300" s="4">
        <v>0</v>
      </c>
      <c r="F300" s="4">
        <v>0</v>
      </c>
      <c r="G300" s="4">
        <v>0.464257221</v>
      </c>
      <c r="H300" s="4">
        <v>0.22692809999999999</v>
      </c>
      <c r="I300" s="4">
        <v>0.04</v>
      </c>
      <c r="J300" s="4">
        <v>0.11</v>
      </c>
      <c r="K300" s="4">
        <v>0.01</v>
      </c>
      <c r="L300" s="4">
        <v>0.63</v>
      </c>
      <c r="M300" s="4">
        <v>0.21</v>
      </c>
      <c r="N300" s="4">
        <v>0.57199999999999995</v>
      </c>
      <c r="O300" s="4">
        <v>0.73499999999999999</v>
      </c>
      <c r="P300" s="4" t="s">
        <v>74</v>
      </c>
      <c r="Q300" s="4">
        <v>7.0000000000000007E-2</v>
      </c>
      <c r="R300" s="4">
        <v>2.14</v>
      </c>
      <c r="S300" s="4">
        <v>0</v>
      </c>
      <c r="T300" s="8">
        <v>0</v>
      </c>
      <c r="U300">
        <f>MAX(K299:K301)</f>
        <v>0.67</v>
      </c>
      <c r="V300">
        <f t="shared" si="53"/>
        <v>0</v>
      </c>
      <c r="W300">
        <f>MAX(R299:R301)</f>
        <v>6.14</v>
      </c>
      <c r="X300">
        <f t="shared" si="54"/>
        <v>0</v>
      </c>
      <c r="Y300">
        <f>MAX(Q299:Q301)</f>
        <v>0.82</v>
      </c>
      <c r="Z300">
        <f t="shared" si="55"/>
        <v>0</v>
      </c>
    </row>
    <row r="301" spans="1:26" x14ac:dyDescent="0.2">
      <c r="A301" s="9" t="s">
        <v>973</v>
      </c>
      <c r="B301" s="5" t="s">
        <v>1504</v>
      </c>
      <c r="C301" s="5" t="s">
        <v>1517</v>
      </c>
      <c r="D301" s="5">
        <v>5</v>
      </c>
      <c r="E301" s="5">
        <v>0</v>
      </c>
      <c r="F301" s="5">
        <v>1</v>
      </c>
      <c r="G301" s="5">
        <v>0.55009810599999998</v>
      </c>
      <c r="H301" s="5">
        <v>0.47832089700000002</v>
      </c>
      <c r="I301" s="5">
        <v>0.88</v>
      </c>
      <c r="J301" s="5">
        <v>0.99</v>
      </c>
      <c r="K301" s="5">
        <v>0.67</v>
      </c>
      <c r="L301" s="5">
        <v>0.69</v>
      </c>
      <c r="M301" s="5">
        <v>0.41</v>
      </c>
      <c r="N301" s="5">
        <v>0.59199999999999997</v>
      </c>
      <c r="O301" s="5">
        <v>0.73799999999999999</v>
      </c>
      <c r="P301" s="5" t="s">
        <v>19</v>
      </c>
      <c r="Q301" s="5">
        <v>0.82</v>
      </c>
      <c r="R301" s="5">
        <v>6.14</v>
      </c>
      <c r="S301" s="5">
        <v>1</v>
      </c>
      <c r="T301" s="10">
        <v>1</v>
      </c>
      <c r="U301">
        <f>MAX(K299:K301)</f>
        <v>0.67</v>
      </c>
      <c r="V301" t="str">
        <f t="shared" si="53"/>
        <v>5.3</v>
      </c>
      <c r="W301">
        <f>MAX(R299:R301)</f>
        <v>6.14</v>
      </c>
      <c r="X301" t="str">
        <f t="shared" si="54"/>
        <v>5.3</v>
      </c>
      <c r="Y301">
        <f>MAX(Q299:Q301)</f>
        <v>0.82</v>
      </c>
      <c r="Z301" t="str">
        <f t="shared" si="55"/>
        <v>5.3</v>
      </c>
    </row>
    <row r="302" spans="1:26" x14ac:dyDescent="0.2">
      <c r="A302" s="7" t="s">
        <v>887</v>
      </c>
      <c r="B302" s="4" t="s">
        <v>1501</v>
      </c>
      <c r="C302" s="4" t="s">
        <v>1518</v>
      </c>
      <c r="D302" s="4">
        <v>5</v>
      </c>
      <c r="E302" s="4">
        <v>0</v>
      </c>
      <c r="F302" s="4">
        <v>0</v>
      </c>
      <c r="G302" s="4">
        <v>0.54711705799999999</v>
      </c>
      <c r="H302" s="4">
        <v>0.30699041500000002</v>
      </c>
      <c r="I302" s="4">
        <v>0.86</v>
      </c>
      <c r="J302" s="4">
        <v>0.21</v>
      </c>
      <c r="K302" s="4">
        <v>0.01</v>
      </c>
      <c r="L302" s="4">
        <v>0.63</v>
      </c>
      <c r="M302" s="4">
        <v>0.31</v>
      </c>
      <c r="N302" s="4">
        <v>0.69</v>
      </c>
      <c r="O302" s="4">
        <v>0.78500000000000003</v>
      </c>
      <c r="P302" s="4" t="s">
        <v>49</v>
      </c>
      <c r="Q302" s="4">
        <v>0.15</v>
      </c>
      <c r="R302" s="4">
        <v>4.1870000000000003</v>
      </c>
      <c r="S302" s="4">
        <v>0</v>
      </c>
      <c r="T302" s="8">
        <v>0</v>
      </c>
      <c r="U302">
        <f>MAX(K302:K304)</f>
        <v>0.16</v>
      </c>
      <c r="V302">
        <f t="shared" si="53"/>
        <v>0</v>
      </c>
      <c r="W302">
        <f>MAX(R302:R304)</f>
        <v>5.5229999999999997</v>
      </c>
      <c r="X302">
        <f t="shared" si="54"/>
        <v>0</v>
      </c>
      <c r="Y302">
        <f>MAX(Q302:Q304)</f>
        <v>0.75</v>
      </c>
      <c r="Z302">
        <f t="shared" si="55"/>
        <v>0</v>
      </c>
    </row>
    <row r="303" spans="1:26" x14ac:dyDescent="0.2">
      <c r="A303" s="9" t="s">
        <v>931</v>
      </c>
      <c r="B303" s="5" t="s">
        <v>1503</v>
      </c>
      <c r="C303" s="5" t="s">
        <v>1518</v>
      </c>
      <c r="D303" s="5">
        <v>5</v>
      </c>
      <c r="E303" s="5">
        <v>0</v>
      </c>
      <c r="F303" s="5">
        <v>0</v>
      </c>
      <c r="G303" s="5">
        <v>0.39682150799999999</v>
      </c>
      <c r="H303" s="5">
        <v>0.11279997999999999</v>
      </c>
      <c r="I303" s="5">
        <v>0.03</v>
      </c>
      <c r="J303" s="5">
        <v>0</v>
      </c>
      <c r="K303" s="5">
        <v>0</v>
      </c>
      <c r="L303" s="5">
        <v>0.61</v>
      </c>
      <c r="M303" s="5">
        <v>0.3</v>
      </c>
      <c r="N303" s="5">
        <v>0.59799999999999998</v>
      </c>
      <c r="O303" s="5">
        <v>0.70099999999999996</v>
      </c>
      <c r="P303" s="5" t="s">
        <v>172</v>
      </c>
      <c r="Q303" s="5">
        <v>0.04</v>
      </c>
      <c r="R303" s="5">
        <v>2.794</v>
      </c>
      <c r="S303" s="5">
        <v>0</v>
      </c>
      <c r="T303" s="10">
        <v>0</v>
      </c>
      <c r="U303">
        <f>MAX(K302:K304)</f>
        <v>0.16</v>
      </c>
      <c r="V303">
        <f t="shared" si="53"/>
        <v>0</v>
      </c>
      <c r="W303">
        <f>MAX(R302:R304)</f>
        <v>5.5229999999999997</v>
      </c>
      <c r="X303">
        <f t="shared" si="54"/>
        <v>0</v>
      </c>
      <c r="Y303">
        <f>MAX(Q302:Q304)</f>
        <v>0.75</v>
      </c>
      <c r="Z303">
        <f t="shared" si="55"/>
        <v>0</v>
      </c>
    </row>
    <row r="304" spans="1:26" x14ac:dyDescent="0.2">
      <c r="A304" s="7" t="s">
        <v>975</v>
      </c>
      <c r="B304" s="4" t="s">
        <v>1504</v>
      </c>
      <c r="C304" s="4" t="s">
        <v>1518</v>
      </c>
      <c r="D304" s="4">
        <v>5</v>
      </c>
      <c r="E304" s="4">
        <v>0</v>
      </c>
      <c r="F304" s="4">
        <v>1</v>
      </c>
      <c r="G304" s="4">
        <v>0.61681311599999999</v>
      </c>
      <c r="H304" s="4">
        <v>0.48076835299999998</v>
      </c>
      <c r="I304" s="4">
        <v>0.91</v>
      </c>
      <c r="J304" s="4">
        <v>0.92</v>
      </c>
      <c r="K304" s="4">
        <v>0.16</v>
      </c>
      <c r="L304" s="4">
        <v>0.65</v>
      </c>
      <c r="M304" s="4">
        <v>0.4</v>
      </c>
      <c r="N304" s="4">
        <v>0.61699999999999999</v>
      </c>
      <c r="O304" s="4">
        <v>0.65900000000000003</v>
      </c>
      <c r="P304" s="4" t="s">
        <v>91</v>
      </c>
      <c r="Q304" s="4">
        <v>0.75</v>
      </c>
      <c r="R304" s="4">
        <v>5.5229999999999997</v>
      </c>
      <c r="S304" s="4">
        <v>1</v>
      </c>
      <c r="T304" s="8">
        <v>1</v>
      </c>
      <c r="U304">
        <f>MAX(K302:K304)</f>
        <v>0.16</v>
      </c>
      <c r="V304" t="str">
        <f t="shared" si="53"/>
        <v>5.3</v>
      </c>
      <c r="W304">
        <f>MAX(R302:R304)</f>
        <v>5.5229999999999997</v>
      </c>
      <c r="X304" t="str">
        <f t="shared" si="54"/>
        <v>5.3</v>
      </c>
      <c r="Y304">
        <f>MAX(Q302:Q304)</f>
        <v>0.75</v>
      </c>
      <c r="Z304" t="str">
        <f t="shared" si="55"/>
        <v>5.3</v>
      </c>
    </row>
    <row r="305" spans="1:26" x14ac:dyDescent="0.2">
      <c r="A305" s="9" t="s">
        <v>889</v>
      </c>
      <c r="B305" s="5" t="s">
        <v>1501</v>
      </c>
      <c r="C305" s="5" t="s">
        <v>1519</v>
      </c>
      <c r="D305" s="5">
        <v>5</v>
      </c>
      <c r="E305" s="5">
        <v>0</v>
      </c>
      <c r="F305" s="5">
        <v>0</v>
      </c>
      <c r="G305" s="5">
        <v>0.50494662800000001</v>
      </c>
      <c r="H305" s="5">
        <v>0.17128606099999999</v>
      </c>
      <c r="I305" s="5">
        <v>0.01</v>
      </c>
      <c r="J305" s="5">
        <v>0</v>
      </c>
      <c r="K305" s="5">
        <v>0.01</v>
      </c>
      <c r="L305" s="5">
        <v>0.72</v>
      </c>
      <c r="M305" s="5">
        <v>0.32</v>
      </c>
      <c r="N305" s="5">
        <v>0.6</v>
      </c>
      <c r="O305" s="5">
        <v>0.81899999999999995</v>
      </c>
      <c r="P305" s="5" t="s">
        <v>72</v>
      </c>
      <c r="Q305" s="5">
        <v>0.06</v>
      </c>
      <c r="R305" s="5">
        <v>5.0279999999999996</v>
      </c>
      <c r="S305" s="5">
        <v>0</v>
      </c>
      <c r="T305" s="10">
        <v>0</v>
      </c>
      <c r="U305">
        <f>MAX(K305:K307)</f>
        <v>0.2</v>
      </c>
      <c r="V305">
        <f t="shared" si="53"/>
        <v>0</v>
      </c>
      <c r="W305">
        <f>MAX(R305:R307)</f>
        <v>6.1310000000000002</v>
      </c>
      <c r="X305">
        <f t="shared" si="54"/>
        <v>0</v>
      </c>
      <c r="Y305">
        <f>MAX(Q305:Q307)</f>
        <v>0.88</v>
      </c>
      <c r="Z305">
        <f t="shared" si="55"/>
        <v>0</v>
      </c>
    </row>
    <row r="306" spans="1:26" x14ac:dyDescent="0.2">
      <c r="A306" s="7" t="s">
        <v>933</v>
      </c>
      <c r="B306" s="4" t="s">
        <v>1503</v>
      </c>
      <c r="C306" s="4" t="s">
        <v>1519</v>
      </c>
      <c r="D306" s="4">
        <v>5</v>
      </c>
      <c r="E306" s="4">
        <v>0</v>
      </c>
      <c r="F306" s="4">
        <v>0</v>
      </c>
      <c r="G306" s="4">
        <v>0.48204515100000001</v>
      </c>
      <c r="H306" s="4">
        <v>0.27843320399999999</v>
      </c>
      <c r="I306" s="4">
        <v>0.02</v>
      </c>
      <c r="J306" s="4">
        <v>0.01</v>
      </c>
      <c r="K306" s="4">
        <v>0</v>
      </c>
      <c r="L306" s="4">
        <v>0.72</v>
      </c>
      <c r="M306" s="4">
        <v>0.33</v>
      </c>
      <c r="N306" s="4">
        <v>0.60199999999999998</v>
      </c>
      <c r="O306" s="4">
        <v>0.78200000000000003</v>
      </c>
      <c r="P306" s="4" t="s">
        <v>64</v>
      </c>
      <c r="Q306" s="4">
        <v>0.04</v>
      </c>
      <c r="R306" s="4">
        <v>2.4860000000000002</v>
      </c>
      <c r="S306" s="4">
        <v>0</v>
      </c>
      <c r="T306" s="8">
        <v>0</v>
      </c>
      <c r="U306">
        <f>MAX(K305:K307)</f>
        <v>0.2</v>
      </c>
      <c r="V306">
        <f t="shared" si="53"/>
        <v>0</v>
      </c>
      <c r="W306">
        <f>MAX(R305:R307)</f>
        <v>6.1310000000000002</v>
      </c>
      <c r="X306">
        <f t="shared" si="54"/>
        <v>0</v>
      </c>
      <c r="Y306">
        <f>MAX(Q305:Q307)</f>
        <v>0.88</v>
      </c>
      <c r="Z306">
        <f t="shared" si="55"/>
        <v>0</v>
      </c>
    </row>
    <row r="307" spans="1:26" x14ac:dyDescent="0.2">
      <c r="A307" s="9" t="s">
        <v>977</v>
      </c>
      <c r="B307" s="5" t="s">
        <v>1504</v>
      </c>
      <c r="C307" s="5" t="s">
        <v>1519</v>
      </c>
      <c r="D307" s="5">
        <v>5</v>
      </c>
      <c r="E307" s="5">
        <v>0</v>
      </c>
      <c r="F307" s="5">
        <v>1</v>
      </c>
      <c r="G307" s="5">
        <v>0.55137575699999997</v>
      </c>
      <c r="H307" s="5">
        <v>0.40720519399999999</v>
      </c>
      <c r="I307" s="5">
        <v>0.77</v>
      </c>
      <c r="J307" s="5">
        <v>0.87</v>
      </c>
      <c r="K307" s="5">
        <v>0.2</v>
      </c>
      <c r="L307" s="5">
        <v>0.76</v>
      </c>
      <c r="M307" s="5">
        <v>0.46</v>
      </c>
      <c r="N307" s="5">
        <v>0.63100000000000001</v>
      </c>
      <c r="O307" s="5">
        <v>0.79900000000000004</v>
      </c>
      <c r="P307" s="5" t="s">
        <v>304</v>
      </c>
      <c r="Q307" s="5">
        <v>0.88</v>
      </c>
      <c r="R307" s="5">
        <v>6.1310000000000002</v>
      </c>
      <c r="S307" s="5">
        <v>1</v>
      </c>
      <c r="T307" s="10">
        <v>1</v>
      </c>
      <c r="U307">
        <f>MAX(K305:K307)</f>
        <v>0.2</v>
      </c>
      <c r="V307" t="str">
        <f t="shared" si="53"/>
        <v>5.3</v>
      </c>
      <c r="W307">
        <f>MAX(R305:R307)</f>
        <v>6.1310000000000002</v>
      </c>
      <c r="X307" t="str">
        <f t="shared" si="54"/>
        <v>5.3</v>
      </c>
      <c r="Y307">
        <f>MAX(Q305:Q307)</f>
        <v>0.88</v>
      </c>
      <c r="Z307" t="str">
        <f t="shared" si="55"/>
        <v>5.3</v>
      </c>
    </row>
    <row r="308" spans="1:26" x14ac:dyDescent="0.2">
      <c r="A308" s="7" t="s">
        <v>891</v>
      </c>
      <c r="B308" s="4" t="s">
        <v>1501</v>
      </c>
      <c r="C308" s="4" t="s">
        <v>1520</v>
      </c>
      <c r="D308" s="4">
        <v>5</v>
      </c>
      <c r="E308" s="4">
        <v>0</v>
      </c>
      <c r="F308" s="4">
        <v>0</v>
      </c>
      <c r="G308" s="4">
        <v>0.55711992399999999</v>
      </c>
      <c r="H308" s="4">
        <v>0.32872682800000003</v>
      </c>
      <c r="I308" s="4">
        <v>0.02</v>
      </c>
      <c r="J308" s="4">
        <v>0.02</v>
      </c>
      <c r="K308" s="4">
        <v>0</v>
      </c>
      <c r="L308" s="4">
        <v>0.75</v>
      </c>
      <c r="M308" s="4">
        <v>0.3</v>
      </c>
      <c r="N308" s="4">
        <v>0.62</v>
      </c>
      <c r="O308" s="4">
        <v>0.82699999999999996</v>
      </c>
      <c r="P308" s="4" t="s">
        <v>118</v>
      </c>
      <c r="Q308" s="4">
        <v>0.08</v>
      </c>
      <c r="R308" s="4">
        <v>4.7939999999999996</v>
      </c>
      <c r="S308" s="4">
        <v>0</v>
      </c>
      <c r="T308" s="8">
        <v>0</v>
      </c>
      <c r="U308">
        <f>MAX(K308:K310)</f>
        <v>0.53</v>
      </c>
      <c r="V308">
        <f t="shared" si="53"/>
        <v>0</v>
      </c>
      <c r="W308">
        <f>MAX(R308:R310)</f>
        <v>5.3929999999999998</v>
      </c>
      <c r="X308">
        <f t="shared" si="54"/>
        <v>0</v>
      </c>
      <c r="Y308">
        <f>MAX(Q308:Q310)</f>
        <v>0.62</v>
      </c>
      <c r="Z308">
        <f t="shared" si="55"/>
        <v>0</v>
      </c>
    </row>
    <row r="309" spans="1:26" x14ac:dyDescent="0.2">
      <c r="A309" s="9" t="s">
        <v>935</v>
      </c>
      <c r="B309" s="5" t="s">
        <v>1503</v>
      </c>
      <c r="C309" s="5" t="s">
        <v>1520</v>
      </c>
      <c r="D309" s="5">
        <v>5</v>
      </c>
      <c r="E309" s="5">
        <v>0</v>
      </c>
      <c r="F309" s="5">
        <v>0</v>
      </c>
      <c r="G309" s="5">
        <v>0.57011282399999996</v>
      </c>
      <c r="H309" s="5">
        <v>0.563007653</v>
      </c>
      <c r="I309" s="5">
        <v>0.48</v>
      </c>
      <c r="J309" s="5">
        <v>0.97</v>
      </c>
      <c r="K309" s="5">
        <v>0.53</v>
      </c>
      <c r="L309" s="5">
        <v>0.77</v>
      </c>
      <c r="M309" s="5">
        <v>0.35</v>
      </c>
      <c r="N309" s="5">
        <v>0.73299999999999998</v>
      </c>
      <c r="O309" s="5">
        <v>0.84</v>
      </c>
      <c r="P309" s="5" t="s">
        <v>100</v>
      </c>
      <c r="Q309" s="5">
        <v>0.16</v>
      </c>
      <c r="R309" s="5">
        <v>4.5229999999999997</v>
      </c>
      <c r="S309" s="5">
        <v>0</v>
      </c>
      <c r="T309" s="10">
        <v>0</v>
      </c>
      <c r="U309">
        <f>MAX(K308:K310)</f>
        <v>0.53</v>
      </c>
      <c r="V309" t="str">
        <f t="shared" si="53"/>
        <v>5.2</v>
      </c>
      <c r="W309">
        <f>MAX(R308:R310)</f>
        <v>5.3929999999999998</v>
      </c>
      <c r="X309">
        <f t="shared" si="54"/>
        <v>0</v>
      </c>
      <c r="Y309">
        <f>MAX(Q308:Q310)</f>
        <v>0.62</v>
      </c>
      <c r="Z309">
        <f t="shared" si="55"/>
        <v>0</v>
      </c>
    </row>
    <row r="310" spans="1:26" x14ac:dyDescent="0.2">
      <c r="A310" s="7" t="s">
        <v>979</v>
      </c>
      <c r="B310" s="4" t="s">
        <v>1504</v>
      </c>
      <c r="C310" s="4" t="s">
        <v>1520</v>
      </c>
      <c r="D310" s="4">
        <v>5</v>
      </c>
      <c r="E310" s="4">
        <v>0</v>
      </c>
      <c r="F310" s="4">
        <v>1</v>
      </c>
      <c r="G310" s="4">
        <v>0.62627493700000003</v>
      </c>
      <c r="H310" s="4">
        <v>0.59839022200000003</v>
      </c>
      <c r="I310" s="4">
        <v>0.11</v>
      </c>
      <c r="J310" s="4">
        <v>0.85</v>
      </c>
      <c r="K310" s="4">
        <v>0.04</v>
      </c>
      <c r="L310" s="4">
        <v>0.83</v>
      </c>
      <c r="M310" s="4">
        <v>0.56000000000000005</v>
      </c>
      <c r="N310" s="4">
        <v>0.67100000000000004</v>
      </c>
      <c r="O310" s="4">
        <v>0.81399999999999995</v>
      </c>
      <c r="P310" s="4" t="s">
        <v>244</v>
      </c>
      <c r="Q310" s="4">
        <v>0.62</v>
      </c>
      <c r="R310" s="4">
        <v>5.3929999999999998</v>
      </c>
      <c r="S310" s="4">
        <v>1</v>
      </c>
      <c r="T310" s="8">
        <v>0</v>
      </c>
      <c r="U310">
        <f>MAX(K308:K310)</f>
        <v>0.53</v>
      </c>
      <c r="V310">
        <f t="shared" si="53"/>
        <v>0</v>
      </c>
      <c r="W310">
        <f>MAX(R308:R310)</f>
        <v>5.3929999999999998</v>
      </c>
      <c r="X310" t="str">
        <f t="shared" si="54"/>
        <v>5.3</v>
      </c>
      <c r="Y310">
        <f>MAX(Q308:Q310)</f>
        <v>0.62</v>
      </c>
      <c r="Z310" t="str">
        <f t="shared" si="55"/>
        <v>5.3</v>
      </c>
    </row>
    <row r="311" spans="1:26" x14ac:dyDescent="0.2">
      <c r="A311" s="9" t="s">
        <v>981</v>
      </c>
      <c r="B311" s="5" t="s">
        <v>1504</v>
      </c>
      <c r="C311" s="5" t="s">
        <v>1521</v>
      </c>
      <c r="D311" s="5">
        <v>5</v>
      </c>
      <c r="E311" s="5">
        <v>0</v>
      </c>
      <c r="F311" s="5">
        <v>0</v>
      </c>
      <c r="G311" s="5">
        <v>0.45255332100000001</v>
      </c>
      <c r="H311" s="5">
        <v>0.17948108900000001</v>
      </c>
      <c r="I311" s="5">
        <v>0.01</v>
      </c>
      <c r="J311" s="5">
        <v>0</v>
      </c>
      <c r="K311" s="5">
        <v>0</v>
      </c>
      <c r="L311" s="5">
        <v>0.68</v>
      </c>
      <c r="M311" s="5">
        <v>0.11</v>
      </c>
      <c r="N311" s="5">
        <v>0.58799999999999997</v>
      </c>
      <c r="O311" s="5">
        <v>0.73</v>
      </c>
      <c r="P311" s="5" t="s">
        <v>62</v>
      </c>
      <c r="Q311" s="5">
        <v>7.0000000000000007E-2</v>
      </c>
      <c r="R311" s="5">
        <v>2.355</v>
      </c>
      <c r="S311" s="5">
        <v>0</v>
      </c>
      <c r="T311" s="10">
        <v>0</v>
      </c>
      <c r="U311">
        <f>MAX(K311:K313)</f>
        <v>0.38</v>
      </c>
      <c r="V311">
        <f t="shared" si="53"/>
        <v>0</v>
      </c>
      <c r="W311">
        <f>MAX(R311:R313)</f>
        <v>5.7380000000000004</v>
      </c>
      <c r="X311">
        <f t="shared" si="54"/>
        <v>0</v>
      </c>
      <c r="Y311">
        <f>MAX(Q311:Q313)</f>
        <v>0.81</v>
      </c>
      <c r="Z311">
        <f t="shared" si="55"/>
        <v>0</v>
      </c>
    </row>
    <row r="312" spans="1:26" x14ac:dyDescent="0.2">
      <c r="A312" s="7" t="s">
        <v>1017</v>
      </c>
      <c r="B312" s="4" t="s">
        <v>1522</v>
      </c>
      <c r="C312" s="4" t="s">
        <v>1521</v>
      </c>
      <c r="D312" s="4">
        <v>5</v>
      </c>
      <c r="E312" s="4">
        <v>0</v>
      </c>
      <c r="F312" s="4">
        <v>1</v>
      </c>
      <c r="G312" s="4">
        <v>0.51731017899999998</v>
      </c>
      <c r="H312" s="4">
        <v>0.396000713</v>
      </c>
      <c r="I312" s="4">
        <v>0.01</v>
      </c>
      <c r="J312" s="4">
        <v>0</v>
      </c>
      <c r="K312" s="4">
        <v>0.16</v>
      </c>
      <c r="L312" s="4">
        <v>0.67</v>
      </c>
      <c r="M312" s="4">
        <v>0.12</v>
      </c>
      <c r="N312" s="4">
        <v>0.65800000000000003</v>
      </c>
      <c r="O312" s="4">
        <v>0.74299999999999999</v>
      </c>
      <c r="P312" s="4" t="s">
        <v>192</v>
      </c>
      <c r="Q312" s="4">
        <v>0.81</v>
      </c>
      <c r="R312" s="4">
        <v>5.7380000000000004</v>
      </c>
      <c r="S312" s="4">
        <v>1</v>
      </c>
      <c r="T312" s="8">
        <v>1</v>
      </c>
      <c r="U312">
        <f>MAX(K311:K313)</f>
        <v>0.38</v>
      </c>
      <c r="V312">
        <f t="shared" si="53"/>
        <v>0</v>
      </c>
      <c r="W312">
        <f>MAX(R311:R313)</f>
        <v>5.7380000000000004</v>
      </c>
      <c r="X312" t="str">
        <f t="shared" si="54"/>
        <v>5.4</v>
      </c>
      <c r="Y312">
        <f>MAX(Q311:Q313)</f>
        <v>0.81</v>
      </c>
      <c r="Z312" t="str">
        <f t="shared" si="55"/>
        <v>5.4</v>
      </c>
    </row>
    <row r="313" spans="1:26" x14ac:dyDescent="0.2">
      <c r="A313" s="9" t="s">
        <v>1056</v>
      </c>
      <c r="B313" s="5" t="s">
        <v>1523</v>
      </c>
      <c r="C313" s="5" t="s">
        <v>1521</v>
      </c>
      <c r="D313" s="5">
        <v>5</v>
      </c>
      <c r="E313" s="5">
        <v>0</v>
      </c>
      <c r="F313" s="5">
        <v>0</v>
      </c>
      <c r="G313" s="5">
        <v>0.56318875800000001</v>
      </c>
      <c r="H313" s="5">
        <v>0.51245522499999996</v>
      </c>
      <c r="I313" s="5">
        <v>0.35</v>
      </c>
      <c r="J313" s="5">
        <v>0.36</v>
      </c>
      <c r="K313" s="5">
        <v>0.38</v>
      </c>
      <c r="L313" s="5">
        <v>0.75</v>
      </c>
      <c r="M313" s="5">
        <v>0.41</v>
      </c>
      <c r="N313" s="5">
        <v>0.70599999999999996</v>
      </c>
      <c r="O313" s="5">
        <v>0.70799999999999996</v>
      </c>
      <c r="P313" s="5" t="s">
        <v>64</v>
      </c>
      <c r="Q313" s="5">
        <v>0.04</v>
      </c>
      <c r="R313" s="5">
        <v>4.1310000000000002</v>
      </c>
      <c r="S313" s="5">
        <v>0</v>
      </c>
      <c r="T313" s="10">
        <v>0</v>
      </c>
      <c r="U313">
        <f>MAX(K311:K313)</f>
        <v>0.38</v>
      </c>
      <c r="V313" t="str">
        <f t="shared" si="53"/>
        <v>5.5</v>
      </c>
      <c r="W313">
        <f>MAX(R311:R313)</f>
        <v>5.7380000000000004</v>
      </c>
      <c r="X313">
        <f t="shared" si="54"/>
        <v>0</v>
      </c>
      <c r="Y313">
        <f>MAX(Q311:Q313)</f>
        <v>0.81</v>
      </c>
      <c r="Z313">
        <f t="shared" si="55"/>
        <v>0</v>
      </c>
    </row>
    <row r="314" spans="1:26" x14ac:dyDescent="0.2">
      <c r="A314" s="7" t="s">
        <v>982</v>
      </c>
      <c r="B314" s="4" t="s">
        <v>1504</v>
      </c>
      <c r="C314" s="4" t="s">
        <v>1524</v>
      </c>
      <c r="D314" s="4">
        <v>5</v>
      </c>
      <c r="E314" s="4">
        <v>0</v>
      </c>
      <c r="F314" s="4">
        <v>0</v>
      </c>
      <c r="G314" s="4">
        <v>0.41000392000000002</v>
      </c>
      <c r="H314" s="4">
        <v>0.24076436500000001</v>
      </c>
      <c r="I314" s="4">
        <v>0</v>
      </c>
      <c r="J314" s="4">
        <v>0</v>
      </c>
      <c r="K314" s="4">
        <v>0</v>
      </c>
      <c r="L314" s="4">
        <v>0.69</v>
      </c>
      <c r="M314" s="4">
        <v>0.13</v>
      </c>
      <c r="N314" s="4">
        <v>0.54400000000000004</v>
      </c>
      <c r="O314" s="4">
        <v>0.73299999999999998</v>
      </c>
      <c r="P314" s="4" t="s">
        <v>72</v>
      </c>
      <c r="Q314" s="4">
        <v>0.06</v>
      </c>
      <c r="R314" s="4">
        <v>2.1680000000000001</v>
      </c>
      <c r="S314" s="4">
        <v>0</v>
      </c>
      <c r="T314" s="8">
        <v>0</v>
      </c>
      <c r="U314">
        <f>MAX(K314:K316)</f>
        <v>0.02</v>
      </c>
      <c r="V314">
        <f t="shared" si="53"/>
        <v>0</v>
      </c>
      <c r="W314">
        <f>MAX(R314:R316)</f>
        <v>5.617</v>
      </c>
      <c r="X314">
        <f t="shared" si="54"/>
        <v>0</v>
      </c>
      <c r="Y314">
        <f>MAX(Q314:Q316)</f>
        <v>0.28000000000000003</v>
      </c>
      <c r="Z314">
        <f t="shared" si="55"/>
        <v>0</v>
      </c>
    </row>
    <row r="315" spans="1:26" x14ac:dyDescent="0.2">
      <c r="A315" s="9" t="s">
        <v>1019</v>
      </c>
      <c r="B315" s="5" t="s">
        <v>1522</v>
      </c>
      <c r="C315" s="5" t="s">
        <v>1524</v>
      </c>
      <c r="D315" s="5">
        <v>5</v>
      </c>
      <c r="E315" s="5">
        <v>0</v>
      </c>
      <c r="F315" s="5">
        <v>1</v>
      </c>
      <c r="G315" s="5">
        <v>0.53931782900000003</v>
      </c>
      <c r="H315" s="5">
        <v>0.39427769200000001</v>
      </c>
      <c r="I315" s="5">
        <v>0</v>
      </c>
      <c r="J315" s="5">
        <v>0</v>
      </c>
      <c r="K315" s="5">
        <v>0.02</v>
      </c>
      <c r="L315" s="5">
        <v>0.69</v>
      </c>
      <c r="M315" s="5">
        <v>0.14000000000000001</v>
      </c>
      <c r="N315" s="5">
        <v>0.624</v>
      </c>
      <c r="O315" s="5">
        <v>0.76800000000000002</v>
      </c>
      <c r="P315" s="5" t="s">
        <v>1020</v>
      </c>
      <c r="Q315" s="5">
        <v>0.28000000000000003</v>
      </c>
      <c r="R315" s="5">
        <v>5.617</v>
      </c>
      <c r="S315" s="5">
        <v>0</v>
      </c>
      <c r="T315" s="10">
        <v>0</v>
      </c>
      <c r="U315">
        <f>MAX(K314:K316)</f>
        <v>0.02</v>
      </c>
      <c r="V315" t="str">
        <f t="shared" si="53"/>
        <v>5.4</v>
      </c>
      <c r="W315">
        <f>MAX(R314:R316)</f>
        <v>5.617</v>
      </c>
      <c r="X315" t="str">
        <f t="shared" si="54"/>
        <v>5.4</v>
      </c>
      <c r="Y315">
        <f>MAX(Q314:Q316)</f>
        <v>0.28000000000000003</v>
      </c>
      <c r="Z315" t="str">
        <f t="shared" si="55"/>
        <v>5.4</v>
      </c>
    </row>
    <row r="316" spans="1:26" x14ac:dyDescent="0.2">
      <c r="A316" s="7" t="s">
        <v>1058</v>
      </c>
      <c r="B316" s="4" t="s">
        <v>1523</v>
      </c>
      <c r="C316" s="4" t="s">
        <v>1524</v>
      </c>
      <c r="D316" s="4">
        <v>5</v>
      </c>
      <c r="E316" s="4">
        <v>0</v>
      </c>
      <c r="F316" s="4">
        <v>0</v>
      </c>
      <c r="G316" s="4">
        <v>0.53517719699999999</v>
      </c>
      <c r="H316" s="4">
        <v>0.37805905899999998</v>
      </c>
      <c r="I316" s="4">
        <v>0.09</v>
      </c>
      <c r="J316" s="4">
        <v>0.05</v>
      </c>
      <c r="K316" s="4">
        <v>0.01</v>
      </c>
      <c r="L316" s="4">
        <v>0.67</v>
      </c>
      <c r="M316" s="4">
        <v>0.2</v>
      </c>
      <c r="N316" s="4">
        <v>0.65200000000000002</v>
      </c>
      <c r="O316" s="4">
        <v>0.73399999999999999</v>
      </c>
      <c r="P316" s="4" t="s">
        <v>60</v>
      </c>
      <c r="Q316" s="4">
        <v>0.09</v>
      </c>
      <c r="R316" s="4">
        <v>4.3460000000000001</v>
      </c>
      <c r="S316" s="4">
        <v>0</v>
      </c>
      <c r="T316" s="8">
        <v>0</v>
      </c>
      <c r="U316">
        <f>MAX(K314:K316)</f>
        <v>0.02</v>
      </c>
      <c r="V316">
        <f t="shared" si="53"/>
        <v>0</v>
      </c>
      <c r="W316">
        <f>MAX(R314:R316)</f>
        <v>5.617</v>
      </c>
      <c r="X316">
        <f t="shared" si="54"/>
        <v>0</v>
      </c>
      <c r="Y316">
        <f>MAX(Q314:Q316)</f>
        <v>0.28000000000000003</v>
      </c>
      <c r="Z316">
        <f t="shared" si="55"/>
        <v>0</v>
      </c>
    </row>
    <row r="317" spans="1:26" x14ac:dyDescent="0.2">
      <c r="A317" s="9" t="s">
        <v>983</v>
      </c>
      <c r="B317" s="5" t="s">
        <v>1504</v>
      </c>
      <c r="C317" s="5" t="s">
        <v>1525</v>
      </c>
      <c r="D317" s="5">
        <v>5</v>
      </c>
      <c r="E317" s="5">
        <v>0</v>
      </c>
      <c r="F317" s="5">
        <v>0</v>
      </c>
      <c r="G317" s="5">
        <v>0.365830139</v>
      </c>
      <c r="H317" s="5">
        <v>0.17288629699999999</v>
      </c>
      <c r="I317" s="5">
        <v>0.02</v>
      </c>
      <c r="J317" s="5">
        <v>0</v>
      </c>
      <c r="K317" s="5">
        <v>0</v>
      </c>
      <c r="L317" s="5">
        <v>0.64</v>
      </c>
      <c r="M317" s="5">
        <v>0.09</v>
      </c>
      <c r="N317" s="5">
        <v>0.56499999999999995</v>
      </c>
      <c r="O317" s="5">
        <v>0.69799999999999995</v>
      </c>
      <c r="P317" s="5" t="s">
        <v>74</v>
      </c>
      <c r="Q317" s="5">
        <v>7.0000000000000007E-2</v>
      </c>
      <c r="R317" s="5">
        <v>2.234</v>
      </c>
      <c r="S317" s="5">
        <v>0</v>
      </c>
      <c r="T317" s="10">
        <v>0</v>
      </c>
      <c r="U317">
        <f>MAX(K317:K319)</f>
        <v>0.44</v>
      </c>
      <c r="V317">
        <f t="shared" si="53"/>
        <v>0</v>
      </c>
      <c r="W317">
        <f>MAX(R317:R319)</f>
        <v>5.3550000000000004</v>
      </c>
      <c r="X317">
        <f t="shared" si="54"/>
        <v>0</v>
      </c>
      <c r="Y317">
        <f>MAX(Q317:Q319)</f>
        <v>0.86</v>
      </c>
      <c r="Z317">
        <f t="shared" si="55"/>
        <v>0</v>
      </c>
    </row>
    <row r="318" spans="1:26" x14ac:dyDescent="0.2">
      <c r="A318" s="7" t="s">
        <v>1022</v>
      </c>
      <c r="B318" s="4" t="s">
        <v>1522</v>
      </c>
      <c r="C318" s="4" t="s">
        <v>1525</v>
      </c>
      <c r="D318" s="4">
        <v>5</v>
      </c>
      <c r="E318" s="4">
        <v>0</v>
      </c>
      <c r="F318" s="4">
        <v>1</v>
      </c>
      <c r="G318" s="4">
        <v>0.414140444</v>
      </c>
      <c r="H318" s="4">
        <v>0.235699564</v>
      </c>
      <c r="I318" s="4">
        <v>0.02</v>
      </c>
      <c r="J318" s="4">
        <v>0</v>
      </c>
      <c r="K318" s="4">
        <v>0.01</v>
      </c>
      <c r="L318" s="4">
        <v>0.63</v>
      </c>
      <c r="M318" s="4">
        <v>0.11</v>
      </c>
      <c r="N318" s="4">
        <v>0.623</v>
      </c>
      <c r="O318" s="4">
        <v>0.71299999999999997</v>
      </c>
      <c r="P318" s="4" t="s">
        <v>247</v>
      </c>
      <c r="Q318" s="4">
        <v>0.86</v>
      </c>
      <c r="R318" s="4">
        <v>5.3550000000000004</v>
      </c>
      <c r="S318" s="4">
        <v>1</v>
      </c>
      <c r="T318" s="8">
        <v>1</v>
      </c>
      <c r="U318">
        <f>MAX(K317:K319)</f>
        <v>0.44</v>
      </c>
      <c r="V318">
        <f t="shared" si="53"/>
        <v>0</v>
      </c>
      <c r="W318">
        <f>MAX(R317:R319)</f>
        <v>5.3550000000000004</v>
      </c>
      <c r="X318" t="str">
        <f t="shared" si="54"/>
        <v>5.4</v>
      </c>
      <c r="Y318">
        <f>MAX(Q317:Q319)</f>
        <v>0.86</v>
      </c>
      <c r="Z318" t="str">
        <f t="shared" si="55"/>
        <v>5.4</v>
      </c>
    </row>
    <row r="319" spans="1:26" x14ac:dyDescent="0.2">
      <c r="A319" s="9" t="s">
        <v>1059</v>
      </c>
      <c r="B319" s="5" t="s">
        <v>1523</v>
      </c>
      <c r="C319" s="5" t="s">
        <v>1525</v>
      </c>
      <c r="D319" s="5">
        <v>5</v>
      </c>
      <c r="E319" s="5">
        <v>0</v>
      </c>
      <c r="F319" s="5">
        <v>0</v>
      </c>
      <c r="G319" s="5">
        <v>0.47886127099999998</v>
      </c>
      <c r="H319" s="5">
        <v>0.274112731</v>
      </c>
      <c r="I319" s="5">
        <v>0.46</v>
      </c>
      <c r="J319" s="5">
        <v>0.36</v>
      </c>
      <c r="K319" s="5">
        <v>0.44</v>
      </c>
      <c r="L319" s="5">
        <v>0.71</v>
      </c>
      <c r="M319" s="5">
        <v>0.37</v>
      </c>
      <c r="N319" s="5">
        <v>0.66700000000000004</v>
      </c>
      <c r="O319" s="5">
        <v>0.67500000000000004</v>
      </c>
      <c r="P319" s="5" t="s">
        <v>215</v>
      </c>
      <c r="Q319" s="5">
        <v>0.02</v>
      </c>
      <c r="R319" s="5">
        <v>4.234</v>
      </c>
      <c r="S319" s="5">
        <v>0</v>
      </c>
      <c r="T319" s="10">
        <v>0</v>
      </c>
      <c r="U319">
        <f>MAX(K317:K319)</f>
        <v>0.44</v>
      </c>
      <c r="V319" t="str">
        <f t="shared" si="53"/>
        <v>5.5</v>
      </c>
      <c r="W319">
        <f>MAX(R317:R319)</f>
        <v>5.3550000000000004</v>
      </c>
      <c r="X319">
        <f t="shared" si="54"/>
        <v>0</v>
      </c>
      <c r="Y319">
        <f>MAX(Q317:Q319)</f>
        <v>0.86</v>
      </c>
      <c r="Z319">
        <f t="shared" si="55"/>
        <v>0</v>
      </c>
    </row>
    <row r="320" spans="1:26" x14ac:dyDescent="0.2">
      <c r="A320" s="7" t="s">
        <v>985</v>
      </c>
      <c r="B320" s="4" t="s">
        <v>1504</v>
      </c>
      <c r="C320" s="4" t="s">
        <v>1526</v>
      </c>
      <c r="D320" s="4">
        <v>5</v>
      </c>
      <c r="E320" s="4">
        <v>0</v>
      </c>
      <c r="F320" s="4">
        <v>0</v>
      </c>
      <c r="G320" s="4">
        <v>0.35341885699999998</v>
      </c>
      <c r="H320" s="4">
        <v>0.155458227</v>
      </c>
      <c r="I320" s="4">
        <v>0.03</v>
      </c>
      <c r="J320" s="4">
        <v>0</v>
      </c>
      <c r="K320" s="4">
        <v>0</v>
      </c>
      <c r="L320" s="4">
        <v>0.3</v>
      </c>
      <c r="M320" s="4">
        <v>0.06</v>
      </c>
      <c r="N320" s="4">
        <v>0.33400000000000002</v>
      </c>
      <c r="O320" s="4">
        <v>0.60399999999999998</v>
      </c>
      <c r="P320" s="4" t="s">
        <v>114</v>
      </c>
      <c r="Q320" s="4">
        <v>0.01</v>
      </c>
      <c r="R320" s="4">
        <v>2.0649999999999999</v>
      </c>
      <c r="S320" s="4">
        <v>0</v>
      </c>
      <c r="T320" s="8">
        <v>0</v>
      </c>
      <c r="U320">
        <f>MAX(K320:K322)</f>
        <v>0.09</v>
      </c>
      <c r="V320">
        <f t="shared" si="53"/>
        <v>0</v>
      </c>
      <c r="W320">
        <f>MAX(R320:R322)</f>
        <v>5.2240000000000002</v>
      </c>
      <c r="X320">
        <f t="shared" si="54"/>
        <v>0</v>
      </c>
      <c r="Y320">
        <f>MAX(Q320:Q322)</f>
        <v>0.3</v>
      </c>
      <c r="Z320">
        <f t="shared" si="55"/>
        <v>0</v>
      </c>
    </row>
    <row r="321" spans="1:26" x14ac:dyDescent="0.2">
      <c r="A321" s="9" t="s">
        <v>1024</v>
      </c>
      <c r="B321" s="5" t="s">
        <v>1522</v>
      </c>
      <c r="C321" s="5" t="s">
        <v>1526</v>
      </c>
      <c r="D321" s="5">
        <v>5</v>
      </c>
      <c r="E321" s="5">
        <v>0</v>
      </c>
      <c r="F321" s="5">
        <v>1</v>
      </c>
      <c r="G321" s="5">
        <v>0.41091841800000001</v>
      </c>
      <c r="H321" s="5">
        <v>0.2378335</v>
      </c>
      <c r="I321" s="5">
        <v>0.02</v>
      </c>
      <c r="J321" s="5">
        <v>0</v>
      </c>
      <c r="K321" s="5">
        <v>0.09</v>
      </c>
      <c r="L321" s="5">
        <v>0.33</v>
      </c>
      <c r="M321" s="5">
        <v>0.03</v>
      </c>
      <c r="N321" s="5">
        <v>0.39500000000000002</v>
      </c>
      <c r="O321" s="5">
        <v>0.60199999999999998</v>
      </c>
      <c r="P321" s="5" t="s">
        <v>112</v>
      </c>
      <c r="Q321" s="5">
        <v>0.3</v>
      </c>
      <c r="R321" s="5">
        <v>5.2240000000000002</v>
      </c>
      <c r="S321" s="5">
        <v>0</v>
      </c>
      <c r="T321" s="10">
        <v>0</v>
      </c>
      <c r="U321">
        <f>MAX(K320:K322)</f>
        <v>0.09</v>
      </c>
      <c r="V321" t="str">
        <f t="shared" si="53"/>
        <v>5.4</v>
      </c>
      <c r="W321">
        <f>MAX(R320:R322)</f>
        <v>5.2240000000000002</v>
      </c>
      <c r="X321" t="str">
        <f t="shared" si="54"/>
        <v>5.4</v>
      </c>
      <c r="Y321">
        <f>MAX(Q320:Q322)</f>
        <v>0.3</v>
      </c>
      <c r="Z321" t="str">
        <f t="shared" si="55"/>
        <v>5.4</v>
      </c>
    </row>
    <row r="322" spans="1:26" x14ac:dyDescent="0.2">
      <c r="A322" s="7" t="s">
        <v>1061</v>
      </c>
      <c r="B322" s="4" t="s">
        <v>1523</v>
      </c>
      <c r="C322" s="4" t="s">
        <v>1526</v>
      </c>
      <c r="D322" s="4">
        <v>5</v>
      </c>
      <c r="E322" s="4">
        <v>0</v>
      </c>
      <c r="F322" s="4">
        <v>0</v>
      </c>
      <c r="G322" s="4">
        <v>0.418703239</v>
      </c>
      <c r="H322" s="4">
        <v>0.14448232899999999</v>
      </c>
      <c r="I322" s="4">
        <v>0.39</v>
      </c>
      <c r="J322" s="4">
        <v>7.0000000000000007E-2</v>
      </c>
      <c r="K322" s="4">
        <v>0.02</v>
      </c>
      <c r="L322" s="4">
        <v>0.25</v>
      </c>
      <c r="M322" s="4">
        <v>-0.02</v>
      </c>
      <c r="N322" s="4">
        <v>0.40899999999999997</v>
      </c>
      <c r="O322" s="4">
        <v>0.59299999999999997</v>
      </c>
      <c r="P322" s="4" t="s">
        <v>215</v>
      </c>
      <c r="Q322" s="4">
        <v>0.02</v>
      </c>
      <c r="R322" s="4">
        <v>4.327</v>
      </c>
      <c r="S322" s="4">
        <v>0</v>
      </c>
      <c r="T322" s="8">
        <v>0</v>
      </c>
      <c r="U322">
        <f>MAX(K320:K322)</f>
        <v>0.09</v>
      </c>
      <c r="V322">
        <f t="shared" si="53"/>
        <v>0</v>
      </c>
      <c r="W322">
        <f>MAX(R320:R322)</f>
        <v>5.2240000000000002</v>
      </c>
      <c r="X322">
        <f t="shared" si="54"/>
        <v>0</v>
      </c>
      <c r="Y322">
        <f>MAX(Q320:Q322)</f>
        <v>0.3</v>
      </c>
      <c r="Z322">
        <f t="shared" si="55"/>
        <v>0</v>
      </c>
    </row>
    <row r="323" spans="1:26" x14ac:dyDescent="0.2">
      <c r="A323" s="9" t="s">
        <v>987</v>
      </c>
      <c r="B323" s="5" t="s">
        <v>1504</v>
      </c>
      <c r="C323" s="5" t="s">
        <v>1527</v>
      </c>
      <c r="D323" s="5">
        <v>5</v>
      </c>
      <c r="E323" s="5">
        <v>0</v>
      </c>
      <c r="F323" s="5">
        <v>0</v>
      </c>
      <c r="G323" s="5">
        <v>0.36976387500000002</v>
      </c>
      <c r="H323" s="5">
        <v>0.27933037300000002</v>
      </c>
      <c r="I323" s="5">
        <v>0.49</v>
      </c>
      <c r="J323" s="5">
        <v>7.0000000000000007E-2</v>
      </c>
      <c r="K323" s="5">
        <v>0</v>
      </c>
      <c r="L323" s="5">
        <v>0.61</v>
      </c>
      <c r="M323" s="5">
        <v>0.1</v>
      </c>
      <c r="N323" s="5">
        <v>0.51</v>
      </c>
      <c r="O323" s="5">
        <v>0.64300000000000002</v>
      </c>
      <c r="P323" s="5" t="s">
        <v>62</v>
      </c>
      <c r="Q323" s="5">
        <v>7.0000000000000007E-2</v>
      </c>
      <c r="R323" s="5">
        <v>2.1589999999999998</v>
      </c>
      <c r="S323" s="5">
        <v>0</v>
      </c>
      <c r="T323" s="10">
        <v>0</v>
      </c>
      <c r="U323">
        <f>MAX(K323:K325)</f>
        <v>0.82</v>
      </c>
      <c r="V323">
        <f t="shared" si="53"/>
        <v>0</v>
      </c>
      <c r="W323">
        <f>MAX(R323:R325)</f>
        <v>5.2619999999999996</v>
      </c>
      <c r="X323">
        <f t="shared" si="54"/>
        <v>0</v>
      </c>
      <c r="Y323">
        <f>MAX(Q323:Q325)</f>
        <v>0.51</v>
      </c>
      <c r="Z323">
        <f t="shared" si="55"/>
        <v>0</v>
      </c>
    </row>
    <row r="324" spans="1:26" x14ac:dyDescent="0.2">
      <c r="A324" s="7" t="s">
        <v>1026</v>
      </c>
      <c r="B324" s="4" t="s">
        <v>1522</v>
      </c>
      <c r="C324" s="4" t="s">
        <v>1527</v>
      </c>
      <c r="D324" s="4">
        <v>5</v>
      </c>
      <c r="E324" s="4">
        <v>0</v>
      </c>
      <c r="F324" s="4">
        <v>1</v>
      </c>
      <c r="G324" s="4">
        <v>0.39033690399999998</v>
      </c>
      <c r="H324" s="4">
        <v>0.34537884600000002</v>
      </c>
      <c r="I324" s="4">
        <v>0.69</v>
      </c>
      <c r="J324" s="4">
        <v>0.99</v>
      </c>
      <c r="K324" s="4">
        <v>0.82</v>
      </c>
      <c r="L324" s="4">
        <v>0.55000000000000004</v>
      </c>
      <c r="M324" s="4">
        <v>7.0000000000000007E-2</v>
      </c>
      <c r="N324" s="4">
        <v>0.52400000000000002</v>
      </c>
      <c r="O324" s="4">
        <v>0.66300000000000003</v>
      </c>
      <c r="P324" s="4" t="s">
        <v>412</v>
      </c>
      <c r="Q324" s="4">
        <v>0.51</v>
      </c>
      <c r="R324" s="4">
        <v>5.2619999999999996</v>
      </c>
      <c r="S324" s="4">
        <v>0</v>
      </c>
      <c r="T324" s="8">
        <v>0</v>
      </c>
      <c r="U324">
        <f>MAX(K323:K325)</f>
        <v>0.82</v>
      </c>
      <c r="V324" t="str">
        <f t="shared" si="53"/>
        <v>5.4</v>
      </c>
      <c r="W324">
        <f>MAX(R323:R325)</f>
        <v>5.2619999999999996</v>
      </c>
      <c r="X324" t="str">
        <f t="shared" si="54"/>
        <v>5.4</v>
      </c>
      <c r="Y324">
        <f>MAX(Q323:Q325)</f>
        <v>0.51</v>
      </c>
      <c r="Z324" t="str">
        <f t="shared" si="55"/>
        <v>5.4</v>
      </c>
    </row>
    <row r="325" spans="1:26" x14ac:dyDescent="0.2">
      <c r="A325" s="9" t="s">
        <v>1062</v>
      </c>
      <c r="B325" s="5" t="s">
        <v>1523</v>
      </c>
      <c r="C325" s="5" t="s">
        <v>1527</v>
      </c>
      <c r="D325" s="5">
        <v>5</v>
      </c>
      <c r="E325" s="5">
        <v>0</v>
      </c>
      <c r="F325" s="5">
        <v>0</v>
      </c>
      <c r="G325" s="5">
        <v>0.45889991600000002</v>
      </c>
      <c r="H325" s="5">
        <v>0.32132485500000002</v>
      </c>
      <c r="I325" s="5">
        <v>0.67</v>
      </c>
      <c r="J325" s="5">
        <v>0.91</v>
      </c>
      <c r="K325" s="5">
        <v>0.49</v>
      </c>
      <c r="L325" s="5">
        <v>0.63</v>
      </c>
      <c r="M325" s="5">
        <v>0.23</v>
      </c>
      <c r="N325" s="5">
        <v>0.58799999999999997</v>
      </c>
      <c r="O325" s="5">
        <v>0.64600000000000002</v>
      </c>
      <c r="P325" s="5" t="s">
        <v>74</v>
      </c>
      <c r="Q325" s="5">
        <v>7.0000000000000007E-2</v>
      </c>
      <c r="R325" s="5">
        <v>4.6820000000000004</v>
      </c>
      <c r="S325" s="5">
        <v>0</v>
      </c>
      <c r="T325" s="10">
        <v>0</v>
      </c>
      <c r="U325">
        <f>MAX(K323:K325)</f>
        <v>0.82</v>
      </c>
      <c r="V325">
        <f t="shared" si="53"/>
        <v>0</v>
      </c>
      <c r="W325">
        <f>MAX(R323:R325)</f>
        <v>5.2619999999999996</v>
      </c>
      <c r="X325">
        <f t="shared" si="54"/>
        <v>0</v>
      </c>
      <c r="Y325">
        <f>MAX(Q323:Q325)</f>
        <v>0.51</v>
      </c>
      <c r="Z325">
        <f t="shared" si="55"/>
        <v>0</v>
      </c>
    </row>
    <row r="326" spans="1:26" x14ac:dyDescent="0.2">
      <c r="A326" s="7" t="s">
        <v>988</v>
      </c>
      <c r="B326" s="4" t="s">
        <v>1504</v>
      </c>
      <c r="C326" s="4" t="s">
        <v>1528</v>
      </c>
      <c r="D326" s="4">
        <v>5</v>
      </c>
      <c r="E326" s="4">
        <v>0</v>
      </c>
      <c r="F326" s="4">
        <v>0</v>
      </c>
      <c r="G326" s="4">
        <v>0.62351098900000002</v>
      </c>
      <c r="H326" s="4">
        <v>0.75804883199999995</v>
      </c>
      <c r="I326" s="4">
        <v>0.89</v>
      </c>
      <c r="J326" s="4">
        <v>1</v>
      </c>
      <c r="K326" s="4">
        <v>0.96</v>
      </c>
      <c r="L326" s="4">
        <v>0.6</v>
      </c>
      <c r="M326" s="4">
        <v>0.42</v>
      </c>
      <c r="N326" s="4">
        <v>0.60799999999999998</v>
      </c>
      <c r="O326" s="4">
        <v>0.73699999999999999</v>
      </c>
      <c r="P326" s="4" t="s">
        <v>46</v>
      </c>
      <c r="Q326" s="4">
        <v>0.03</v>
      </c>
      <c r="R326" s="4">
        <v>3.327</v>
      </c>
      <c r="S326" s="4">
        <v>0</v>
      </c>
      <c r="T326" s="8">
        <v>0</v>
      </c>
      <c r="U326">
        <f>MAX(K326:K328)</f>
        <v>0.99</v>
      </c>
      <c r="V326">
        <f t="shared" si="53"/>
        <v>0</v>
      </c>
      <c r="W326">
        <f>MAX(R326:R328)</f>
        <v>6.4489999999999998</v>
      </c>
      <c r="X326">
        <f t="shared" si="54"/>
        <v>0</v>
      </c>
      <c r="Y326">
        <f>MAX(Q326:Q328)</f>
        <v>0.67</v>
      </c>
      <c r="Z326">
        <f t="shared" si="55"/>
        <v>0</v>
      </c>
    </row>
    <row r="327" spans="1:26" x14ac:dyDescent="0.2">
      <c r="A327" s="9" t="s">
        <v>1028</v>
      </c>
      <c r="B327" s="5" t="s">
        <v>1522</v>
      </c>
      <c r="C327" s="5" t="s">
        <v>1528</v>
      </c>
      <c r="D327" s="5">
        <v>5</v>
      </c>
      <c r="E327" s="5">
        <v>0</v>
      </c>
      <c r="F327" s="5">
        <v>0</v>
      </c>
      <c r="G327" s="5">
        <v>0.56541281799999998</v>
      </c>
      <c r="H327" s="5">
        <v>0.59635579599999999</v>
      </c>
      <c r="I327" s="5">
        <v>0.09</v>
      </c>
      <c r="J327" s="5">
        <v>0.03</v>
      </c>
      <c r="K327" s="5">
        <v>0.01</v>
      </c>
      <c r="L327" s="5">
        <v>0.53</v>
      </c>
      <c r="M327" s="5">
        <v>0.32</v>
      </c>
      <c r="N327" s="5">
        <v>0.56599999999999995</v>
      </c>
      <c r="O327" s="5">
        <v>0.67600000000000005</v>
      </c>
      <c r="P327" s="5" t="s">
        <v>66</v>
      </c>
      <c r="Q327" s="5">
        <v>0.13</v>
      </c>
      <c r="R327" s="5">
        <v>4.2519999999999998</v>
      </c>
      <c r="S327" s="5">
        <v>0</v>
      </c>
      <c r="T327" s="10">
        <v>0</v>
      </c>
      <c r="U327">
        <f>MAX(K326:K328)</f>
        <v>0.99</v>
      </c>
      <c r="V327">
        <f t="shared" si="53"/>
        <v>0</v>
      </c>
      <c r="W327">
        <f>MAX(R326:R328)</f>
        <v>6.4489999999999998</v>
      </c>
      <c r="X327">
        <f t="shared" si="54"/>
        <v>0</v>
      </c>
      <c r="Y327">
        <f>MAX(Q326:Q328)</f>
        <v>0.67</v>
      </c>
      <c r="Z327">
        <f t="shared" si="55"/>
        <v>0</v>
      </c>
    </row>
    <row r="328" spans="1:26" x14ac:dyDescent="0.2">
      <c r="A328" s="7" t="s">
        <v>1064</v>
      </c>
      <c r="B328" s="4" t="s">
        <v>1523</v>
      </c>
      <c r="C328" s="4" t="s">
        <v>1528</v>
      </c>
      <c r="D328" s="4">
        <v>5</v>
      </c>
      <c r="E328" s="4">
        <v>0</v>
      </c>
      <c r="F328" s="4">
        <v>1</v>
      </c>
      <c r="G328" s="4">
        <v>0.74312564400000003</v>
      </c>
      <c r="H328" s="4">
        <v>0.94622445099999997</v>
      </c>
      <c r="I328" s="4">
        <v>0.99</v>
      </c>
      <c r="J328" s="4">
        <v>1</v>
      </c>
      <c r="K328" s="4">
        <v>0.99</v>
      </c>
      <c r="L328" s="4">
        <v>0.66</v>
      </c>
      <c r="M328" s="4">
        <v>0.53</v>
      </c>
      <c r="N328" s="4">
        <v>0.69899999999999995</v>
      </c>
      <c r="O328" s="4">
        <v>0.73899999999999999</v>
      </c>
      <c r="P328" s="4" t="s">
        <v>727</v>
      </c>
      <c r="Q328" s="4">
        <v>0.67</v>
      </c>
      <c r="R328" s="4">
        <v>6.4489999999999998</v>
      </c>
      <c r="S328" s="4">
        <v>1</v>
      </c>
      <c r="T328" s="8">
        <v>0</v>
      </c>
      <c r="U328">
        <f>MAX(K326:K328)</f>
        <v>0.99</v>
      </c>
      <c r="V328" t="str">
        <f t="shared" si="53"/>
        <v>5.5</v>
      </c>
      <c r="W328">
        <f>MAX(R326:R328)</f>
        <v>6.4489999999999998</v>
      </c>
      <c r="X328" t="str">
        <f t="shared" si="54"/>
        <v>5.5</v>
      </c>
      <c r="Y328">
        <f>MAX(Q326:Q328)</f>
        <v>0.67</v>
      </c>
      <c r="Z328" t="str">
        <f t="shared" si="55"/>
        <v>5.5</v>
      </c>
    </row>
    <row r="329" spans="1:26" x14ac:dyDescent="0.2">
      <c r="A329" s="9" t="s">
        <v>990</v>
      </c>
      <c r="B329" s="5" t="s">
        <v>1504</v>
      </c>
      <c r="C329" s="5" t="s">
        <v>1529</v>
      </c>
      <c r="D329" s="5">
        <v>5</v>
      </c>
      <c r="E329" s="5">
        <v>0</v>
      </c>
      <c r="F329" s="5">
        <v>0</v>
      </c>
      <c r="G329" s="5">
        <v>0.59526859600000004</v>
      </c>
      <c r="H329" s="5">
        <v>0.374334842</v>
      </c>
      <c r="I329" s="5">
        <v>0.87</v>
      </c>
      <c r="J329" s="5">
        <v>0.98</v>
      </c>
      <c r="K329" s="5">
        <v>0.89</v>
      </c>
      <c r="L329" s="5">
        <v>0.64</v>
      </c>
      <c r="M329" s="5">
        <v>0.31</v>
      </c>
      <c r="N329" s="5">
        <v>0.67900000000000005</v>
      </c>
      <c r="O329" s="5">
        <v>0.81599999999999995</v>
      </c>
      <c r="P329" s="5" t="s">
        <v>161</v>
      </c>
      <c r="Q329" s="5">
        <v>0.03</v>
      </c>
      <c r="R329" s="5">
        <v>3.3740000000000001</v>
      </c>
      <c r="S329" s="5">
        <v>0</v>
      </c>
      <c r="T329" s="10">
        <v>0</v>
      </c>
      <c r="U329">
        <f>MAX(K329:K331)</f>
        <v>0.91</v>
      </c>
      <c r="V329">
        <f t="shared" si="53"/>
        <v>0</v>
      </c>
      <c r="W329">
        <f>MAX(R329:R331)</f>
        <v>6.093</v>
      </c>
      <c r="X329">
        <f t="shared" si="54"/>
        <v>0</v>
      </c>
      <c r="Y329">
        <f>MAX(Q329:Q331)</f>
        <v>0.76</v>
      </c>
      <c r="Z329">
        <f t="shared" si="55"/>
        <v>0</v>
      </c>
    </row>
    <row r="330" spans="1:26" x14ac:dyDescent="0.2">
      <c r="A330" s="7" t="s">
        <v>1030</v>
      </c>
      <c r="B330" s="4" t="s">
        <v>1522</v>
      </c>
      <c r="C330" s="4" t="s">
        <v>1529</v>
      </c>
      <c r="D330" s="4">
        <v>5</v>
      </c>
      <c r="E330" s="4">
        <v>0</v>
      </c>
      <c r="F330" s="4">
        <v>0</v>
      </c>
      <c r="G330" s="4">
        <v>0.5988137</v>
      </c>
      <c r="H330" s="4">
        <v>0.48802897299999998</v>
      </c>
      <c r="I330" s="4">
        <v>0.53</v>
      </c>
      <c r="J330" s="4">
        <v>0.61</v>
      </c>
      <c r="K330" s="4">
        <v>0.3</v>
      </c>
      <c r="L330" s="4">
        <v>0.57999999999999996</v>
      </c>
      <c r="M330" s="4">
        <v>0.31</v>
      </c>
      <c r="N330" s="4">
        <v>0.68100000000000005</v>
      </c>
      <c r="O330" s="4">
        <v>0.78300000000000003</v>
      </c>
      <c r="P330" s="4" t="s">
        <v>170</v>
      </c>
      <c r="Q330" s="4">
        <v>0.05</v>
      </c>
      <c r="R330" s="4">
        <v>4.5789999999999997</v>
      </c>
      <c r="S330" s="4">
        <v>0</v>
      </c>
      <c r="T330" s="8">
        <v>0</v>
      </c>
      <c r="U330">
        <f>MAX(K329:K331)</f>
        <v>0.91</v>
      </c>
      <c r="V330">
        <f t="shared" si="53"/>
        <v>0</v>
      </c>
      <c r="W330">
        <f>MAX(R329:R331)</f>
        <v>6.093</v>
      </c>
      <c r="X330">
        <f t="shared" si="54"/>
        <v>0</v>
      </c>
      <c r="Y330">
        <f>MAX(Q329:Q331)</f>
        <v>0.76</v>
      </c>
      <c r="Z330">
        <f t="shared" si="55"/>
        <v>0</v>
      </c>
    </row>
    <row r="331" spans="1:26" x14ac:dyDescent="0.2">
      <c r="A331" s="9" t="s">
        <v>1065</v>
      </c>
      <c r="B331" s="5" t="s">
        <v>1523</v>
      </c>
      <c r="C331" s="5" t="s">
        <v>1529</v>
      </c>
      <c r="D331" s="5">
        <v>5</v>
      </c>
      <c r="E331" s="5">
        <v>0</v>
      </c>
      <c r="F331" s="5">
        <v>1</v>
      </c>
      <c r="G331" s="5">
        <v>0.61556891599999997</v>
      </c>
      <c r="H331" s="5">
        <v>0.56165665399999998</v>
      </c>
      <c r="I331" s="5">
        <v>0.91</v>
      </c>
      <c r="J331" s="5">
        <v>1</v>
      </c>
      <c r="K331" s="5">
        <v>0.91</v>
      </c>
      <c r="L331" s="5">
        <v>0.64</v>
      </c>
      <c r="M331" s="5">
        <v>0.31</v>
      </c>
      <c r="N331" s="5">
        <v>0.69099999999999995</v>
      </c>
      <c r="O331" s="5">
        <v>0.79100000000000004</v>
      </c>
      <c r="P331" s="5" t="s">
        <v>1066</v>
      </c>
      <c r="Q331" s="5">
        <v>0.76</v>
      </c>
      <c r="R331" s="5">
        <v>6.093</v>
      </c>
      <c r="S331" s="5">
        <v>1</v>
      </c>
      <c r="T331" s="10">
        <v>1</v>
      </c>
      <c r="U331">
        <f>MAX(K329:K331)</f>
        <v>0.91</v>
      </c>
      <c r="V331" t="str">
        <f t="shared" si="53"/>
        <v>5.5</v>
      </c>
      <c r="W331">
        <f>MAX(R329:R331)</f>
        <v>6.093</v>
      </c>
      <c r="X331" t="str">
        <f t="shared" si="54"/>
        <v>5.5</v>
      </c>
      <c r="Y331">
        <f>MAX(Q329:Q331)</f>
        <v>0.76</v>
      </c>
      <c r="Z331" t="str">
        <f t="shared" si="55"/>
        <v>5.5</v>
      </c>
    </row>
    <row r="332" spans="1:26" x14ac:dyDescent="0.2">
      <c r="A332" s="7" t="s">
        <v>992</v>
      </c>
      <c r="B332" s="4" t="s">
        <v>1504</v>
      </c>
      <c r="C332" s="4" t="s">
        <v>1530</v>
      </c>
      <c r="D332" s="4">
        <v>5</v>
      </c>
      <c r="E332" s="4">
        <v>0</v>
      </c>
      <c r="F332" s="4">
        <v>0</v>
      </c>
      <c r="G332" s="4">
        <v>0.67434502200000002</v>
      </c>
      <c r="H332" s="4">
        <v>0.58641213199999997</v>
      </c>
      <c r="I332" s="4">
        <v>0.93</v>
      </c>
      <c r="J332" s="4">
        <v>1</v>
      </c>
      <c r="K332" s="4">
        <v>0.92</v>
      </c>
      <c r="L332" s="4">
        <v>0.67</v>
      </c>
      <c r="M332" s="4">
        <v>0.33</v>
      </c>
      <c r="N332" s="4">
        <v>0.68400000000000005</v>
      </c>
      <c r="O332" s="4">
        <v>0.82899999999999996</v>
      </c>
      <c r="P332" s="4" t="s">
        <v>64</v>
      </c>
      <c r="Q332" s="4">
        <v>0.04</v>
      </c>
      <c r="R332" s="4">
        <v>3.3929999999999998</v>
      </c>
      <c r="S332" s="4">
        <v>0</v>
      </c>
      <c r="T332" s="8">
        <v>0</v>
      </c>
      <c r="U332">
        <f>MAX(K332:K334)</f>
        <v>0.99</v>
      </c>
      <c r="V332">
        <f t="shared" si="53"/>
        <v>0</v>
      </c>
      <c r="W332">
        <f>MAX(R332:R334)</f>
        <v>6.5510000000000002</v>
      </c>
      <c r="X332">
        <f t="shared" si="54"/>
        <v>0</v>
      </c>
      <c r="Y332">
        <f>MAX(Q332:Q334)</f>
        <v>0.83</v>
      </c>
      <c r="Z332">
        <f t="shared" si="55"/>
        <v>0</v>
      </c>
    </row>
    <row r="333" spans="1:26" x14ac:dyDescent="0.2">
      <c r="A333" s="9" t="s">
        <v>1032</v>
      </c>
      <c r="B333" s="5" t="s">
        <v>1522</v>
      </c>
      <c r="C333" s="5" t="s">
        <v>1530</v>
      </c>
      <c r="D333" s="5">
        <v>5</v>
      </c>
      <c r="E333" s="5">
        <v>0</v>
      </c>
      <c r="F333" s="5">
        <v>0</v>
      </c>
      <c r="G333" s="5">
        <v>0.52767604899999998</v>
      </c>
      <c r="H333" s="5">
        <v>0.53981429299999995</v>
      </c>
      <c r="I333" s="5">
        <v>0.52</v>
      </c>
      <c r="J333" s="5">
        <v>0.8</v>
      </c>
      <c r="K333" s="5">
        <v>0.37</v>
      </c>
      <c r="L333" s="5">
        <v>0.6</v>
      </c>
      <c r="M333" s="5">
        <v>0.28000000000000003</v>
      </c>
      <c r="N333" s="5">
        <v>0.63100000000000001</v>
      </c>
      <c r="O333" s="5">
        <v>0.76800000000000002</v>
      </c>
      <c r="P333" s="5" t="s">
        <v>82</v>
      </c>
      <c r="Q333" s="5">
        <v>0.14000000000000001</v>
      </c>
      <c r="R333" s="5">
        <v>4.3360000000000003</v>
      </c>
      <c r="S333" s="5">
        <v>0</v>
      </c>
      <c r="T333" s="10">
        <v>0</v>
      </c>
      <c r="U333">
        <f>MAX(K332:K334)</f>
        <v>0.99</v>
      </c>
      <c r="V333">
        <f t="shared" si="53"/>
        <v>0</v>
      </c>
      <c r="W333">
        <f>MAX(R332:R334)</f>
        <v>6.5510000000000002</v>
      </c>
      <c r="X333">
        <f t="shared" si="54"/>
        <v>0</v>
      </c>
      <c r="Y333">
        <f>MAX(Q332:Q334)</f>
        <v>0.83</v>
      </c>
      <c r="Z333">
        <f t="shared" si="55"/>
        <v>0</v>
      </c>
    </row>
    <row r="334" spans="1:26" x14ac:dyDescent="0.2">
      <c r="A334" s="7" t="s">
        <v>1068</v>
      </c>
      <c r="B334" s="4" t="s">
        <v>1523</v>
      </c>
      <c r="C334" s="4" t="s">
        <v>1530</v>
      </c>
      <c r="D334" s="4">
        <v>5</v>
      </c>
      <c r="E334" s="4">
        <v>0</v>
      </c>
      <c r="F334" s="4">
        <v>1</v>
      </c>
      <c r="G334" s="4">
        <v>0.73169209400000002</v>
      </c>
      <c r="H334" s="4">
        <v>0.87547320100000003</v>
      </c>
      <c r="I334" s="4">
        <v>0.99</v>
      </c>
      <c r="J334" s="4">
        <v>1</v>
      </c>
      <c r="K334" s="4">
        <v>0.99</v>
      </c>
      <c r="L334" s="4">
        <v>0.71</v>
      </c>
      <c r="M334" s="4">
        <v>0.44</v>
      </c>
      <c r="N334" s="4">
        <v>0.73799999999999999</v>
      </c>
      <c r="O334" s="4">
        <v>0.81399999999999995</v>
      </c>
      <c r="P334" s="4" t="s">
        <v>148</v>
      </c>
      <c r="Q334" s="4">
        <v>0.83</v>
      </c>
      <c r="R334" s="4">
        <v>6.5510000000000002</v>
      </c>
      <c r="S334" s="4">
        <v>1</v>
      </c>
      <c r="T334" s="8">
        <v>1</v>
      </c>
      <c r="U334">
        <f>MAX(K332:K334)</f>
        <v>0.99</v>
      </c>
      <c r="V334" t="str">
        <f t="shared" si="53"/>
        <v>5.5</v>
      </c>
      <c r="W334">
        <f>MAX(R332:R334)</f>
        <v>6.5510000000000002</v>
      </c>
      <c r="X334" t="str">
        <f t="shared" si="54"/>
        <v>5.5</v>
      </c>
      <c r="Y334">
        <f>MAX(Q332:Q334)</f>
        <v>0.83</v>
      </c>
      <c r="Z334" t="str">
        <f t="shared" si="55"/>
        <v>5.5</v>
      </c>
    </row>
    <row r="335" spans="1:26" x14ac:dyDescent="0.2">
      <c r="A335" s="9" t="s">
        <v>994</v>
      </c>
      <c r="B335" s="5" t="s">
        <v>1504</v>
      </c>
      <c r="C335" s="5" t="s">
        <v>1531</v>
      </c>
      <c r="D335" s="5">
        <v>5</v>
      </c>
      <c r="E335" s="5">
        <v>0</v>
      </c>
      <c r="F335" s="5">
        <v>0</v>
      </c>
      <c r="G335" s="5">
        <v>0.59831630999999996</v>
      </c>
      <c r="H335" s="5">
        <v>0.60552245400000004</v>
      </c>
      <c r="I335" s="5">
        <v>0.12</v>
      </c>
      <c r="J335" s="5">
        <v>0.99</v>
      </c>
      <c r="K335" s="5">
        <v>0.74</v>
      </c>
      <c r="L335" s="5">
        <v>0.75</v>
      </c>
      <c r="M335" s="5">
        <v>0.44</v>
      </c>
      <c r="N335" s="5">
        <v>0.70599999999999996</v>
      </c>
      <c r="O335" s="5">
        <v>0.85499999999999998</v>
      </c>
      <c r="P335" s="5" t="s">
        <v>172</v>
      </c>
      <c r="Q335" s="5">
        <v>0.04</v>
      </c>
      <c r="R335" s="5">
        <v>3.262</v>
      </c>
      <c r="S335" s="5">
        <v>0</v>
      </c>
      <c r="T335" s="10">
        <v>0</v>
      </c>
      <c r="U335">
        <f>MAX(K335:K337)</f>
        <v>0.97</v>
      </c>
      <c r="V335">
        <f t="shared" si="53"/>
        <v>0</v>
      </c>
      <c r="W335">
        <f>MAX(R335:R337)</f>
        <v>6.3360000000000003</v>
      </c>
      <c r="X335">
        <f t="shared" si="54"/>
        <v>0</v>
      </c>
      <c r="Y335">
        <f>MAX(Q335:Q337)</f>
        <v>0.84</v>
      </c>
      <c r="Z335">
        <f t="shared" si="55"/>
        <v>0</v>
      </c>
    </row>
    <row r="336" spans="1:26" x14ac:dyDescent="0.2">
      <c r="A336" s="7" t="s">
        <v>1034</v>
      </c>
      <c r="B336" s="4" t="s">
        <v>1522</v>
      </c>
      <c r="C336" s="4" t="s">
        <v>1531</v>
      </c>
      <c r="D336" s="4">
        <v>5</v>
      </c>
      <c r="E336" s="4">
        <v>0</v>
      </c>
      <c r="F336" s="4">
        <v>0</v>
      </c>
      <c r="G336" s="4">
        <v>0.54110299399999995</v>
      </c>
      <c r="H336" s="4">
        <v>0.60972458100000004</v>
      </c>
      <c r="I336" s="4">
        <v>0.01</v>
      </c>
      <c r="J336" s="4">
        <v>0.78</v>
      </c>
      <c r="K336" s="4">
        <v>0.01</v>
      </c>
      <c r="L336" s="4">
        <v>0.73</v>
      </c>
      <c r="M336" s="4">
        <v>0.35</v>
      </c>
      <c r="N336" s="4">
        <v>0.69299999999999995</v>
      </c>
      <c r="O336" s="4">
        <v>0.82899999999999996</v>
      </c>
      <c r="P336" s="4" t="s">
        <v>79</v>
      </c>
      <c r="Q336" s="4">
        <v>0.1</v>
      </c>
      <c r="R336" s="4">
        <v>4.4020000000000001</v>
      </c>
      <c r="S336" s="4">
        <v>0</v>
      </c>
      <c r="T336" s="8">
        <v>0</v>
      </c>
      <c r="U336">
        <f>MAX(K335:K337)</f>
        <v>0.97</v>
      </c>
      <c r="V336">
        <f t="shared" si="53"/>
        <v>0</v>
      </c>
      <c r="W336">
        <f>MAX(R335:R337)</f>
        <v>6.3360000000000003</v>
      </c>
      <c r="X336">
        <f t="shared" si="54"/>
        <v>0</v>
      </c>
      <c r="Y336">
        <f>MAX(Q335:Q337)</f>
        <v>0.84</v>
      </c>
      <c r="Z336">
        <f t="shared" si="55"/>
        <v>0</v>
      </c>
    </row>
    <row r="337" spans="1:26" x14ac:dyDescent="0.2">
      <c r="A337" s="9" t="s">
        <v>1070</v>
      </c>
      <c r="B337" s="5" t="s">
        <v>1523</v>
      </c>
      <c r="C337" s="5" t="s">
        <v>1531</v>
      </c>
      <c r="D337" s="5">
        <v>5</v>
      </c>
      <c r="E337" s="5">
        <v>0</v>
      </c>
      <c r="F337" s="5">
        <v>1</v>
      </c>
      <c r="G337" s="5">
        <v>0.67094891899999998</v>
      </c>
      <c r="H337" s="5">
        <v>0.82008188999999998</v>
      </c>
      <c r="I337" s="5">
        <v>0.78</v>
      </c>
      <c r="J337" s="5">
        <v>1</v>
      </c>
      <c r="K337" s="5">
        <v>0.97</v>
      </c>
      <c r="L337" s="5">
        <v>0.85</v>
      </c>
      <c r="M337" s="5">
        <v>0.65</v>
      </c>
      <c r="N337" s="5">
        <v>0.78300000000000003</v>
      </c>
      <c r="O337" s="5">
        <v>0.85099999999999998</v>
      </c>
      <c r="P337" s="5" t="s">
        <v>22</v>
      </c>
      <c r="Q337" s="5">
        <v>0.84</v>
      </c>
      <c r="R337" s="5">
        <v>6.3360000000000003</v>
      </c>
      <c r="S337" s="5">
        <v>1</v>
      </c>
      <c r="T337" s="10">
        <v>1</v>
      </c>
      <c r="U337">
        <f>MAX(K335:K337)</f>
        <v>0.97</v>
      </c>
      <c r="V337" t="str">
        <f t="shared" si="53"/>
        <v>5.5</v>
      </c>
      <c r="W337">
        <f>MAX(R335:R337)</f>
        <v>6.3360000000000003</v>
      </c>
      <c r="X337" t="str">
        <f t="shared" si="54"/>
        <v>5.5</v>
      </c>
      <c r="Y337">
        <f>MAX(Q335:Q337)</f>
        <v>0.84</v>
      </c>
      <c r="Z337" t="str">
        <f t="shared" si="55"/>
        <v>5.5</v>
      </c>
    </row>
    <row r="338" spans="1:26" x14ac:dyDescent="0.2">
      <c r="A338" s="7" t="s">
        <v>996</v>
      </c>
      <c r="B338" s="4" t="s">
        <v>1504</v>
      </c>
      <c r="C338" s="4" t="s">
        <v>1532</v>
      </c>
      <c r="D338" s="4">
        <v>5</v>
      </c>
      <c r="E338" s="4">
        <v>0</v>
      </c>
      <c r="F338" s="4">
        <v>0</v>
      </c>
      <c r="G338" s="4">
        <v>0.66398419500000005</v>
      </c>
      <c r="H338" s="4">
        <v>0.56396049299999995</v>
      </c>
      <c r="I338" s="4">
        <v>0.93</v>
      </c>
      <c r="J338" s="4">
        <v>1</v>
      </c>
      <c r="K338" s="4">
        <v>0.88</v>
      </c>
      <c r="L338" s="4">
        <v>0.66</v>
      </c>
      <c r="M338" s="4">
        <v>0.32</v>
      </c>
      <c r="N338" s="4">
        <v>0.69699999999999995</v>
      </c>
      <c r="O338" s="4">
        <v>0.82299999999999995</v>
      </c>
      <c r="P338" s="4" t="s">
        <v>114</v>
      </c>
      <c r="Q338" s="4">
        <v>0.01</v>
      </c>
      <c r="R338" s="4">
        <v>3.5329999999999999</v>
      </c>
      <c r="S338" s="4">
        <v>0</v>
      </c>
      <c r="T338" s="8">
        <v>0</v>
      </c>
      <c r="U338">
        <f>MAX(K338:K340)</f>
        <v>0.89</v>
      </c>
      <c r="V338">
        <f t="shared" si="53"/>
        <v>0</v>
      </c>
      <c r="W338">
        <f>MAX(R338:R340)</f>
        <v>6.1029999999999998</v>
      </c>
      <c r="X338">
        <f t="shared" si="54"/>
        <v>0</v>
      </c>
      <c r="Y338">
        <f>MAX(Q338:Q340)</f>
        <v>0.75</v>
      </c>
      <c r="Z338">
        <f t="shared" si="55"/>
        <v>0</v>
      </c>
    </row>
    <row r="339" spans="1:26" x14ac:dyDescent="0.2">
      <c r="A339" s="9" t="s">
        <v>1036</v>
      </c>
      <c r="B339" s="5" t="s">
        <v>1522</v>
      </c>
      <c r="C339" s="5" t="s">
        <v>1532</v>
      </c>
      <c r="D339" s="5">
        <v>5</v>
      </c>
      <c r="E339" s="5">
        <v>0</v>
      </c>
      <c r="F339" s="5">
        <v>0</v>
      </c>
      <c r="G339" s="5">
        <v>0.54608641899999999</v>
      </c>
      <c r="H339" s="5">
        <v>0.32116326699999997</v>
      </c>
      <c r="I339" s="5">
        <v>0.13</v>
      </c>
      <c r="J339" s="5">
        <v>0.91</v>
      </c>
      <c r="K339" s="5">
        <v>0.24</v>
      </c>
      <c r="L339" s="5">
        <v>0.6</v>
      </c>
      <c r="M339" s="5">
        <v>0.22</v>
      </c>
      <c r="N339" s="5">
        <v>0.67300000000000004</v>
      </c>
      <c r="O339" s="5">
        <v>0.78700000000000003</v>
      </c>
      <c r="P339" s="5" t="s">
        <v>123</v>
      </c>
      <c r="Q339" s="5">
        <v>0.01</v>
      </c>
      <c r="R339" s="5">
        <v>3.907</v>
      </c>
      <c r="S339" s="5">
        <v>0</v>
      </c>
      <c r="T339" s="10">
        <v>0</v>
      </c>
      <c r="U339">
        <f>MAX(K338:K340)</f>
        <v>0.89</v>
      </c>
      <c r="V339">
        <f t="shared" si="53"/>
        <v>0</v>
      </c>
      <c r="W339">
        <f>MAX(R338:R340)</f>
        <v>6.1029999999999998</v>
      </c>
      <c r="X339">
        <f t="shared" si="54"/>
        <v>0</v>
      </c>
      <c r="Y339">
        <f>MAX(Q338:Q340)</f>
        <v>0.75</v>
      </c>
      <c r="Z339">
        <f t="shared" si="55"/>
        <v>0</v>
      </c>
    </row>
    <row r="340" spans="1:26" x14ac:dyDescent="0.2">
      <c r="A340" s="7" t="s">
        <v>1072</v>
      </c>
      <c r="B340" s="4" t="s">
        <v>1523</v>
      </c>
      <c r="C340" s="4" t="s">
        <v>1532</v>
      </c>
      <c r="D340" s="4">
        <v>5</v>
      </c>
      <c r="E340" s="4">
        <v>0</v>
      </c>
      <c r="F340" s="4">
        <v>1</v>
      </c>
      <c r="G340" s="4">
        <v>0.65953513399999997</v>
      </c>
      <c r="H340" s="4">
        <v>0.582712173</v>
      </c>
      <c r="I340" s="4">
        <v>0.91</v>
      </c>
      <c r="J340" s="4">
        <v>1</v>
      </c>
      <c r="K340" s="4">
        <v>0.89</v>
      </c>
      <c r="L340" s="4">
        <v>0.65</v>
      </c>
      <c r="M340" s="4">
        <v>0.27</v>
      </c>
      <c r="N340" s="4">
        <v>0.73199999999999998</v>
      </c>
      <c r="O340" s="4">
        <v>0.80400000000000005</v>
      </c>
      <c r="P340" s="4" t="s">
        <v>91</v>
      </c>
      <c r="Q340" s="4">
        <v>0.75</v>
      </c>
      <c r="R340" s="4">
        <v>6.1029999999999998</v>
      </c>
      <c r="S340" s="4">
        <v>1</v>
      </c>
      <c r="T340" s="8">
        <v>1</v>
      </c>
      <c r="U340">
        <f>MAX(K338:K340)</f>
        <v>0.89</v>
      </c>
      <c r="V340" t="str">
        <f t="shared" si="53"/>
        <v>5.5</v>
      </c>
      <c r="W340">
        <f>MAX(R338:R340)</f>
        <v>6.1029999999999998</v>
      </c>
      <c r="X340" t="str">
        <f t="shared" si="54"/>
        <v>5.5</v>
      </c>
      <c r="Y340">
        <f>MAX(Q338:Q340)</f>
        <v>0.75</v>
      </c>
      <c r="Z340" t="str">
        <f t="shared" si="55"/>
        <v>5.5</v>
      </c>
    </row>
    <row r="341" spans="1:26" x14ac:dyDescent="0.2">
      <c r="A341" s="9" t="s">
        <v>998</v>
      </c>
      <c r="B341" s="5" t="s">
        <v>1504</v>
      </c>
      <c r="C341" s="5" t="s">
        <v>1533</v>
      </c>
      <c r="D341" s="5">
        <v>5</v>
      </c>
      <c r="E341" s="5">
        <v>0</v>
      </c>
      <c r="F341" s="5">
        <v>0</v>
      </c>
      <c r="G341" s="5">
        <v>0.52575445399999998</v>
      </c>
      <c r="H341" s="5">
        <v>0.55583840600000001</v>
      </c>
      <c r="I341" s="5">
        <v>0.97</v>
      </c>
      <c r="J341" s="5">
        <v>1</v>
      </c>
      <c r="K341" s="5">
        <v>0.92</v>
      </c>
      <c r="L341" s="5">
        <v>0.65</v>
      </c>
      <c r="M341" s="5">
        <v>0.39</v>
      </c>
      <c r="N341" s="5">
        <v>0.71899999999999997</v>
      </c>
      <c r="O341" s="5">
        <v>0.79900000000000004</v>
      </c>
      <c r="P341" s="5" t="s">
        <v>114</v>
      </c>
      <c r="Q341" s="5">
        <v>0.01</v>
      </c>
      <c r="R341" s="5">
        <v>3.1309999999999998</v>
      </c>
      <c r="S341" s="5">
        <v>0</v>
      </c>
      <c r="T341" s="10">
        <v>0</v>
      </c>
      <c r="U341">
        <f>MAX(K341:K343)</f>
        <v>0.99</v>
      </c>
      <c r="V341">
        <f t="shared" si="53"/>
        <v>0</v>
      </c>
      <c r="W341">
        <f>MAX(R341:R343)</f>
        <v>6.2060000000000004</v>
      </c>
      <c r="X341">
        <f t="shared" si="54"/>
        <v>0</v>
      </c>
      <c r="Y341">
        <f>MAX(Q341:Q343)</f>
        <v>0.73</v>
      </c>
      <c r="Z341">
        <f t="shared" si="55"/>
        <v>0</v>
      </c>
    </row>
    <row r="342" spans="1:26" x14ac:dyDescent="0.2">
      <c r="A342" s="7" t="s">
        <v>1038</v>
      </c>
      <c r="B342" s="4" t="s">
        <v>1522</v>
      </c>
      <c r="C342" s="4" t="s">
        <v>1533</v>
      </c>
      <c r="D342" s="4">
        <v>5</v>
      </c>
      <c r="E342" s="4">
        <v>0</v>
      </c>
      <c r="F342" s="4">
        <v>0</v>
      </c>
      <c r="G342" s="4">
        <v>0.464789762</v>
      </c>
      <c r="H342" s="4">
        <v>0.47922578500000002</v>
      </c>
      <c r="I342" s="4">
        <v>0.68</v>
      </c>
      <c r="J342" s="4">
        <v>0.01</v>
      </c>
      <c r="K342" s="4">
        <v>0</v>
      </c>
      <c r="L342" s="4">
        <v>0.6</v>
      </c>
      <c r="M342" s="4">
        <v>0.33</v>
      </c>
      <c r="N342" s="4">
        <v>0.69399999999999995</v>
      </c>
      <c r="O342" s="4">
        <v>0.76800000000000002</v>
      </c>
      <c r="P342" s="4" t="s">
        <v>213</v>
      </c>
      <c r="Q342" s="4">
        <v>0.08</v>
      </c>
      <c r="R342" s="4">
        <v>4.4020000000000001</v>
      </c>
      <c r="S342" s="4">
        <v>0</v>
      </c>
      <c r="T342" s="8">
        <v>0</v>
      </c>
      <c r="U342">
        <f>MAX(K341:K343)</f>
        <v>0.99</v>
      </c>
      <c r="V342">
        <f t="shared" si="53"/>
        <v>0</v>
      </c>
      <c r="W342">
        <f>MAX(R341:R343)</f>
        <v>6.2060000000000004</v>
      </c>
      <c r="X342">
        <f t="shared" si="54"/>
        <v>0</v>
      </c>
      <c r="Y342">
        <f>MAX(Q341:Q343)</f>
        <v>0.73</v>
      </c>
      <c r="Z342">
        <f t="shared" si="55"/>
        <v>0</v>
      </c>
    </row>
    <row r="343" spans="1:26" x14ac:dyDescent="0.2">
      <c r="A343" s="9" t="s">
        <v>1074</v>
      </c>
      <c r="B343" s="5" t="s">
        <v>1523</v>
      </c>
      <c r="C343" s="5" t="s">
        <v>1533</v>
      </c>
      <c r="D343" s="5">
        <v>5</v>
      </c>
      <c r="E343" s="5">
        <v>0</v>
      </c>
      <c r="F343" s="5">
        <v>1</v>
      </c>
      <c r="G343" s="5">
        <v>0.55669701000000005</v>
      </c>
      <c r="H343" s="5">
        <v>0.67020231500000005</v>
      </c>
      <c r="I343" s="5">
        <v>0.96</v>
      </c>
      <c r="J343" s="5">
        <v>1</v>
      </c>
      <c r="K343" s="5">
        <v>0.99</v>
      </c>
      <c r="L343" s="5">
        <v>0.7</v>
      </c>
      <c r="M343" s="5">
        <v>0.45</v>
      </c>
      <c r="N343" s="5">
        <v>0.746</v>
      </c>
      <c r="O343" s="5">
        <v>0.78700000000000003</v>
      </c>
      <c r="P343" s="5" t="s">
        <v>730</v>
      </c>
      <c r="Q343" s="5">
        <v>0.73</v>
      </c>
      <c r="R343" s="5">
        <v>6.2060000000000004</v>
      </c>
      <c r="S343" s="5">
        <v>1</v>
      </c>
      <c r="T343" s="10">
        <v>1</v>
      </c>
      <c r="U343">
        <f>MAX(K341:K343)</f>
        <v>0.99</v>
      </c>
      <c r="V343" t="str">
        <f t="shared" si="53"/>
        <v>5.5</v>
      </c>
      <c r="W343">
        <f>MAX(R341:R343)</f>
        <v>6.2060000000000004</v>
      </c>
      <c r="X343" t="str">
        <f t="shared" si="54"/>
        <v>5.5</v>
      </c>
      <c r="Y343">
        <f>MAX(Q341:Q343)</f>
        <v>0.73</v>
      </c>
      <c r="Z343" t="str">
        <f t="shared" si="55"/>
        <v>5.5</v>
      </c>
    </row>
    <row r="344" spans="1:26" x14ac:dyDescent="0.2">
      <c r="A344" s="7" t="s">
        <v>1076</v>
      </c>
      <c r="B344" s="4" t="s">
        <v>1534</v>
      </c>
      <c r="C344" s="4" t="s">
        <v>1535</v>
      </c>
      <c r="D344" s="4">
        <v>6</v>
      </c>
      <c r="E344" s="4">
        <v>1</v>
      </c>
      <c r="F344" s="4">
        <v>1</v>
      </c>
      <c r="G344" s="4">
        <v>0.49773370900000002</v>
      </c>
      <c r="H344" s="4">
        <v>0.55714255599999996</v>
      </c>
      <c r="I344" s="4">
        <v>0.97</v>
      </c>
      <c r="J344" s="4">
        <v>0.98</v>
      </c>
      <c r="K344" s="4">
        <v>0.76</v>
      </c>
      <c r="L344" s="4">
        <v>0.8</v>
      </c>
      <c r="M344" s="4">
        <v>0.32</v>
      </c>
      <c r="N344" s="4">
        <v>0.74099999999999999</v>
      </c>
      <c r="O344" s="4">
        <v>0.77900000000000003</v>
      </c>
      <c r="P344" s="4" t="s">
        <v>22</v>
      </c>
      <c r="Q344" s="4">
        <v>0.84</v>
      </c>
      <c r="R344" s="4">
        <v>3.1190000000000002</v>
      </c>
      <c r="S344" s="4">
        <v>1</v>
      </c>
      <c r="T344" s="8">
        <v>1</v>
      </c>
      <c r="U344">
        <f>MAX(K344:K346)</f>
        <v>0.76</v>
      </c>
      <c r="V344" t="str">
        <f t="shared" ref="V344:V407" si="56">IF(U344=K344,B344,0)</f>
        <v>6.1</v>
      </c>
      <c r="W344">
        <f>MAX(R344:R346)</f>
        <v>3.1190000000000002</v>
      </c>
      <c r="X344" t="str">
        <f t="shared" ref="X344:X407" si="57">IF(W344=R344,B344,0)</f>
        <v>6.1</v>
      </c>
      <c r="Y344">
        <f>MAX(Q344:Q346)</f>
        <v>0.84</v>
      </c>
      <c r="Z344" t="str">
        <f t="shared" ref="Z344:Z407" si="58">IF(Y344=Q344,B344,0)</f>
        <v>6.1</v>
      </c>
    </row>
    <row r="345" spans="1:26" x14ac:dyDescent="0.2">
      <c r="A345" s="9" t="s">
        <v>1100</v>
      </c>
      <c r="B345" s="5" t="s">
        <v>1536</v>
      </c>
      <c r="C345" s="5" t="s">
        <v>1535</v>
      </c>
      <c r="D345" s="5">
        <v>6</v>
      </c>
      <c r="E345" s="5">
        <v>1</v>
      </c>
      <c r="F345" s="5">
        <v>0</v>
      </c>
      <c r="G345" s="5">
        <v>0.51421769100000003</v>
      </c>
      <c r="H345" s="5">
        <v>0.46862176100000003</v>
      </c>
      <c r="I345" s="5">
        <v>0.97</v>
      </c>
      <c r="J345" s="5">
        <v>0.98</v>
      </c>
      <c r="K345" s="5">
        <v>0.69</v>
      </c>
      <c r="L345" s="5">
        <v>0.82</v>
      </c>
      <c r="M345" s="5">
        <v>0.33</v>
      </c>
      <c r="N345" s="5">
        <v>0.71399999999999997</v>
      </c>
      <c r="O345" s="5">
        <v>0.77600000000000002</v>
      </c>
      <c r="P345" s="5" t="s">
        <v>172</v>
      </c>
      <c r="Q345" s="5">
        <v>0.04</v>
      </c>
      <c r="R345" s="5">
        <v>2.2080000000000002</v>
      </c>
      <c r="S345" s="5">
        <v>0</v>
      </c>
      <c r="T345" s="10">
        <v>0</v>
      </c>
      <c r="U345">
        <f>MAX(K344:K346)</f>
        <v>0.76</v>
      </c>
      <c r="V345">
        <f t="shared" si="56"/>
        <v>0</v>
      </c>
      <c r="W345">
        <f>MAX(R344:R346)</f>
        <v>3.1190000000000002</v>
      </c>
      <c r="X345">
        <f t="shared" si="57"/>
        <v>0</v>
      </c>
      <c r="Y345">
        <f>MAX(Q344:Q346)</f>
        <v>0.84</v>
      </c>
      <c r="Z345">
        <f t="shared" si="58"/>
        <v>0</v>
      </c>
    </row>
    <row r="346" spans="1:26" x14ac:dyDescent="0.2">
      <c r="A346" s="7" t="s">
        <v>1124</v>
      </c>
      <c r="B346" s="4" t="s">
        <v>1537</v>
      </c>
      <c r="C346" s="4" t="s">
        <v>1535</v>
      </c>
      <c r="D346" s="4">
        <v>6</v>
      </c>
      <c r="E346" s="4">
        <v>1</v>
      </c>
      <c r="F346" s="4">
        <v>0</v>
      </c>
      <c r="G346" s="4">
        <v>0.54651302700000004</v>
      </c>
      <c r="H346" s="4">
        <v>0.55839919999999998</v>
      </c>
      <c r="I346" s="4">
        <v>0.98</v>
      </c>
      <c r="J346" s="4">
        <v>0.97</v>
      </c>
      <c r="K346" s="4">
        <v>0.37</v>
      </c>
      <c r="L346" s="4">
        <v>0.79</v>
      </c>
      <c r="M346" s="4">
        <v>0.43</v>
      </c>
      <c r="N346" s="4">
        <v>0.71599999999999997</v>
      </c>
      <c r="O346" s="4">
        <v>0.75</v>
      </c>
      <c r="P346" s="4" t="s">
        <v>215</v>
      </c>
      <c r="Q346" s="4">
        <v>0.02</v>
      </c>
      <c r="R346" s="4">
        <v>2.7229999999999999</v>
      </c>
      <c r="S346" s="4">
        <v>0</v>
      </c>
      <c r="T346" s="8">
        <v>0</v>
      </c>
      <c r="U346">
        <f>MAX(K344:K346)</f>
        <v>0.76</v>
      </c>
      <c r="V346">
        <f t="shared" si="56"/>
        <v>0</v>
      </c>
      <c r="W346">
        <f>MAX(R344:R346)</f>
        <v>3.1190000000000002</v>
      </c>
      <c r="X346">
        <f t="shared" si="57"/>
        <v>0</v>
      </c>
      <c r="Y346">
        <f>MAX(Q344:Q346)</f>
        <v>0.84</v>
      </c>
      <c r="Z346">
        <f t="shared" si="58"/>
        <v>0</v>
      </c>
    </row>
    <row r="347" spans="1:26" x14ac:dyDescent="0.2">
      <c r="A347" s="9" t="s">
        <v>1078</v>
      </c>
      <c r="B347" s="5" t="s">
        <v>1534</v>
      </c>
      <c r="C347" s="5" t="s">
        <v>1538</v>
      </c>
      <c r="D347" s="5">
        <v>6</v>
      </c>
      <c r="E347" s="5">
        <v>1</v>
      </c>
      <c r="F347" s="5">
        <v>1</v>
      </c>
      <c r="G347" s="5">
        <v>0.64403197400000001</v>
      </c>
      <c r="H347" s="5">
        <v>0.66874331200000003</v>
      </c>
      <c r="I347" s="5">
        <v>0.97</v>
      </c>
      <c r="J347" s="5">
        <v>0.97</v>
      </c>
      <c r="K347" s="5">
        <v>0.97</v>
      </c>
      <c r="L347" s="5">
        <v>0.85</v>
      </c>
      <c r="M347" s="5">
        <v>0.57999999999999996</v>
      </c>
      <c r="N347" s="5">
        <v>0.73299999999999998</v>
      </c>
      <c r="O347" s="5">
        <v>0.81699999999999995</v>
      </c>
      <c r="P347" s="5" t="s">
        <v>1066</v>
      </c>
      <c r="Q347" s="5">
        <v>0.76</v>
      </c>
      <c r="R347" s="5">
        <v>3.5150000000000001</v>
      </c>
      <c r="S347" s="5">
        <v>1</v>
      </c>
      <c r="T347" s="10">
        <v>1</v>
      </c>
      <c r="U347">
        <f>MAX(K347:K349)</f>
        <v>0.97</v>
      </c>
      <c r="V347" t="str">
        <f t="shared" si="56"/>
        <v>6.1</v>
      </c>
      <c r="W347">
        <f>MAX(R347:R349)</f>
        <v>3.5150000000000001</v>
      </c>
      <c r="X347" t="str">
        <f t="shared" si="57"/>
        <v>6.1</v>
      </c>
      <c r="Y347">
        <f>MAX(Q347:Q349)</f>
        <v>0.76</v>
      </c>
      <c r="Z347" t="str">
        <f t="shared" si="58"/>
        <v>6.1</v>
      </c>
    </row>
    <row r="348" spans="1:26" x14ac:dyDescent="0.2">
      <c r="A348" s="7" t="s">
        <v>1101</v>
      </c>
      <c r="B348" s="4" t="s">
        <v>1536</v>
      </c>
      <c r="C348" s="4" t="s">
        <v>1538</v>
      </c>
      <c r="D348" s="4">
        <v>6</v>
      </c>
      <c r="E348" s="4">
        <v>1</v>
      </c>
      <c r="F348" s="4">
        <v>0</v>
      </c>
      <c r="G348" s="4">
        <v>0.64000137400000001</v>
      </c>
      <c r="H348" s="4">
        <v>0.69741565000000005</v>
      </c>
      <c r="I348" s="4">
        <v>0.96</v>
      </c>
      <c r="J348" s="4">
        <v>0.92</v>
      </c>
      <c r="K348" s="4">
        <v>0.28000000000000003</v>
      </c>
      <c r="L348" s="4">
        <v>0.85</v>
      </c>
      <c r="M348" s="4">
        <v>0.56999999999999995</v>
      </c>
      <c r="N348" s="4">
        <v>0.72299999999999998</v>
      </c>
      <c r="O348" s="4">
        <v>0.77900000000000003</v>
      </c>
      <c r="P348" s="4" t="s">
        <v>213</v>
      </c>
      <c r="Q348" s="4">
        <v>0.08</v>
      </c>
      <c r="R348" s="4">
        <v>2.2869999999999999</v>
      </c>
      <c r="S348" s="4">
        <v>0</v>
      </c>
      <c r="T348" s="8">
        <v>0</v>
      </c>
      <c r="U348">
        <f>MAX(K347:K349)</f>
        <v>0.97</v>
      </c>
      <c r="V348">
        <f t="shared" si="56"/>
        <v>0</v>
      </c>
      <c r="W348">
        <f>MAX(R347:R349)</f>
        <v>3.5150000000000001</v>
      </c>
      <c r="X348">
        <f t="shared" si="57"/>
        <v>0</v>
      </c>
      <c r="Y348">
        <f>MAX(Q347:Q349)</f>
        <v>0.76</v>
      </c>
      <c r="Z348">
        <f t="shared" si="58"/>
        <v>0</v>
      </c>
    </row>
    <row r="349" spans="1:26" x14ac:dyDescent="0.2">
      <c r="A349" s="9" t="s">
        <v>1126</v>
      </c>
      <c r="B349" s="5" t="s">
        <v>1537</v>
      </c>
      <c r="C349" s="5" t="s">
        <v>1538</v>
      </c>
      <c r="D349" s="5">
        <v>6</v>
      </c>
      <c r="E349" s="5">
        <v>1</v>
      </c>
      <c r="F349" s="5">
        <v>0</v>
      </c>
      <c r="G349" s="5">
        <v>0.64962717999999997</v>
      </c>
      <c r="H349" s="5">
        <v>0.69586569099999995</v>
      </c>
      <c r="I349" s="5">
        <v>0.97</v>
      </c>
      <c r="J349" s="5">
        <v>0.77</v>
      </c>
      <c r="K349" s="5">
        <v>0.01</v>
      </c>
      <c r="L349" s="5">
        <v>0.81</v>
      </c>
      <c r="M349" s="5">
        <v>0.61</v>
      </c>
      <c r="N349" s="5">
        <v>0.63900000000000001</v>
      </c>
      <c r="O349" s="5">
        <v>0.74299999999999999</v>
      </c>
      <c r="P349" s="5" t="s">
        <v>49</v>
      </c>
      <c r="Q349" s="5">
        <v>0.15</v>
      </c>
      <c r="R349" s="5">
        <v>2.4649999999999999</v>
      </c>
      <c r="S349" s="5">
        <v>0</v>
      </c>
      <c r="T349" s="10">
        <v>0</v>
      </c>
      <c r="U349">
        <f>MAX(K347:K349)</f>
        <v>0.97</v>
      </c>
      <c r="V349">
        <f t="shared" si="56"/>
        <v>0</v>
      </c>
      <c r="W349">
        <f>MAX(R347:R349)</f>
        <v>3.5150000000000001</v>
      </c>
      <c r="X349">
        <f t="shared" si="57"/>
        <v>0</v>
      </c>
      <c r="Y349">
        <f>MAX(Q347:Q349)</f>
        <v>0.76</v>
      </c>
      <c r="Z349">
        <f t="shared" si="58"/>
        <v>0</v>
      </c>
    </row>
    <row r="350" spans="1:26" x14ac:dyDescent="0.2">
      <c r="A350" s="7" t="s">
        <v>1080</v>
      </c>
      <c r="B350" s="4" t="s">
        <v>1534</v>
      </c>
      <c r="C350" s="4" t="s">
        <v>1539</v>
      </c>
      <c r="D350" s="4">
        <v>6</v>
      </c>
      <c r="E350" s="4">
        <v>0</v>
      </c>
      <c r="F350" s="4">
        <v>1</v>
      </c>
      <c r="G350" s="4">
        <v>0.71796822599999999</v>
      </c>
      <c r="H350" s="4">
        <v>0.86887901999999995</v>
      </c>
      <c r="I350" s="4">
        <v>0.99</v>
      </c>
      <c r="J350" s="4">
        <v>1</v>
      </c>
      <c r="K350" s="4">
        <v>0.99</v>
      </c>
      <c r="L350" s="4">
        <v>0.67</v>
      </c>
      <c r="M350" s="4">
        <v>0.34</v>
      </c>
      <c r="N350" s="4">
        <v>0.747</v>
      </c>
      <c r="O350" s="4">
        <v>0.76200000000000001</v>
      </c>
      <c r="P350" s="4" t="s">
        <v>1081</v>
      </c>
      <c r="Q350" s="4">
        <v>0.49</v>
      </c>
      <c r="R350" s="4">
        <v>6.673</v>
      </c>
      <c r="S350" s="4">
        <v>0</v>
      </c>
      <c r="T350" s="8">
        <v>0</v>
      </c>
      <c r="U350">
        <f>MAX(K350:K352)</f>
        <v>0.99</v>
      </c>
      <c r="V350" t="str">
        <f t="shared" si="56"/>
        <v>6.1</v>
      </c>
      <c r="W350">
        <f>MAX(R350:R352)</f>
        <v>6.673</v>
      </c>
      <c r="X350" t="str">
        <f t="shared" si="57"/>
        <v>6.1</v>
      </c>
      <c r="Y350">
        <f>MAX(Q350:Q352)</f>
        <v>0.49</v>
      </c>
      <c r="Z350" t="str">
        <f t="shared" si="58"/>
        <v>6.1</v>
      </c>
    </row>
    <row r="351" spans="1:26" x14ac:dyDescent="0.2">
      <c r="A351" s="9" t="s">
        <v>1102</v>
      </c>
      <c r="B351" s="5" t="s">
        <v>1536</v>
      </c>
      <c r="C351" s="5" t="s">
        <v>1539</v>
      </c>
      <c r="D351" s="5">
        <v>6</v>
      </c>
      <c r="E351" s="5">
        <v>0</v>
      </c>
      <c r="F351" s="5">
        <v>0</v>
      </c>
      <c r="G351" s="5">
        <v>0.62371142199999996</v>
      </c>
      <c r="H351" s="5">
        <v>0.45910632600000001</v>
      </c>
      <c r="I351" s="5">
        <v>0.94</v>
      </c>
      <c r="J351" s="5">
        <v>0.93</v>
      </c>
      <c r="K351" s="5">
        <v>0.57999999999999996</v>
      </c>
      <c r="L351" s="5">
        <v>0.67</v>
      </c>
      <c r="M351" s="5">
        <v>0.26</v>
      </c>
      <c r="N351" s="5">
        <v>0.74099999999999999</v>
      </c>
      <c r="O351" s="5">
        <v>0.72599999999999998</v>
      </c>
      <c r="P351" s="5" t="s">
        <v>106</v>
      </c>
      <c r="Q351" s="5">
        <v>0.17</v>
      </c>
      <c r="R351" s="5">
        <v>1.6930000000000001</v>
      </c>
      <c r="S351" s="5">
        <v>0</v>
      </c>
      <c r="T351" s="10">
        <v>0</v>
      </c>
      <c r="U351">
        <f>MAX(K350:K352)</f>
        <v>0.99</v>
      </c>
      <c r="V351">
        <f t="shared" si="56"/>
        <v>0</v>
      </c>
      <c r="W351">
        <f>MAX(R350:R352)</f>
        <v>6.673</v>
      </c>
      <c r="X351">
        <f t="shared" si="57"/>
        <v>0</v>
      </c>
      <c r="Y351">
        <f>MAX(Q350:Q352)</f>
        <v>0.49</v>
      </c>
      <c r="Z351">
        <f t="shared" si="58"/>
        <v>0</v>
      </c>
    </row>
    <row r="352" spans="1:26" x14ac:dyDescent="0.2">
      <c r="A352" s="7" t="s">
        <v>1128</v>
      </c>
      <c r="B352" s="4" t="s">
        <v>1537</v>
      </c>
      <c r="C352" s="4" t="s">
        <v>1539</v>
      </c>
      <c r="D352" s="4">
        <v>6</v>
      </c>
      <c r="E352" s="4">
        <v>0</v>
      </c>
      <c r="F352" s="4">
        <v>0</v>
      </c>
      <c r="G352" s="4">
        <v>0.635121928</v>
      </c>
      <c r="H352" s="4">
        <v>0.68387818300000003</v>
      </c>
      <c r="I352" s="4">
        <v>0.98</v>
      </c>
      <c r="J352" s="4">
        <v>0.97</v>
      </c>
      <c r="K352" s="4">
        <v>0.8</v>
      </c>
      <c r="L352" s="4">
        <v>0.6</v>
      </c>
      <c r="M352" s="4">
        <v>0.27</v>
      </c>
      <c r="N352" s="4">
        <v>0.7</v>
      </c>
      <c r="O352" s="4">
        <v>0.73099999999999998</v>
      </c>
      <c r="P352" s="4" t="s">
        <v>60</v>
      </c>
      <c r="Q352" s="4">
        <v>0.09</v>
      </c>
      <c r="R352" s="4">
        <v>3.5939999999999999</v>
      </c>
      <c r="S352" s="4">
        <v>0</v>
      </c>
      <c r="T352" s="8">
        <v>0</v>
      </c>
      <c r="U352">
        <f>MAX(K350:K352)</f>
        <v>0.99</v>
      </c>
      <c r="V352">
        <f t="shared" si="56"/>
        <v>0</v>
      </c>
      <c r="W352">
        <f>MAX(R350:R352)</f>
        <v>6.673</v>
      </c>
      <c r="X352">
        <f t="shared" si="57"/>
        <v>0</v>
      </c>
      <c r="Y352">
        <f>MAX(Q350:Q352)</f>
        <v>0.49</v>
      </c>
      <c r="Z352">
        <f t="shared" si="58"/>
        <v>0</v>
      </c>
    </row>
    <row r="353" spans="1:26" x14ac:dyDescent="0.2">
      <c r="A353" s="9" t="s">
        <v>1083</v>
      </c>
      <c r="B353" s="5" t="s">
        <v>1534</v>
      </c>
      <c r="C353" s="5" t="s">
        <v>1540</v>
      </c>
      <c r="D353" s="5">
        <v>6</v>
      </c>
      <c r="E353" s="5">
        <v>0</v>
      </c>
      <c r="F353" s="5">
        <v>0</v>
      </c>
      <c r="G353" s="5">
        <v>0.583711129</v>
      </c>
      <c r="H353" s="5">
        <v>0.54493761100000004</v>
      </c>
      <c r="I353" s="5">
        <v>0.83</v>
      </c>
      <c r="J353" s="5">
        <v>0.74</v>
      </c>
      <c r="K353" s="5">
        <v>0.15</v>
      </c>
      <c r="L353" s="5">
        <v>0.74</v>
      </c>
      <c r="M353" s="5">
        <v>0.26</v>
      </c>
      <c r="N353" s="5">
        <v>0.73199999999999998</v>
      </c>
      <c r="O353" s="5">
        <v>0.66</v>
      </c>
      <c r="P353" s="5" t="s">
        <v>197</v>
      </c>
      <c r="Q353" s="5">
        <v>0.06</v>
      </c>
      <c r="R353" s="5">
        <v>1.911</v>
      </c>
      <c r="S353" s="5">
        <v>0</v>
      </c>
      <c r="T353" s="10">
        <v>0</v>
      </c>
      <c r="U353">
        <f>MAX(K353:K355)</f>
        <v>0.99</v>
      </c>
      <c r="V353">
        <f t="shared" si="56"/>
        <v>0</v>
      </c>
      <c r="W353">
        <f>MAX(R353:R355)</f>
        <v>6.01</v>
      </c>
      <c r="X353">
        <f t="shared" si="57"/>
        <v>0</v>
      </c>
      <c r="Y353">
        <f>MAX(Q353:Q355)</f>
        <v>0.85</v>
      </c>
      <c r="Z353">
        <f t="shared" si="58"/>
        <v>0</v>
      </c>
    </row>
    <row r="354" spans="1:26" x14ac:dyDescent="0.2">
      <c r="A354" s="7" t="s">
        <v>1104</v>
      </c>
      <c r="B354" s="4" t="s">
        <v>1536</v>
      </c>
      <c r="C354" s="4" t="s">
        <v>1540</v>
      </c>
      <c r="D354" s="4">
        <v>6</v>
      </c>
      <c r="E354" s="4">
        <v>0</v>
      </c>
      <c r="F354" s="4">
        <v>1</v>
      </c>
      <c r="G354" s="4">
        <v>0.67267542899999999</v>
      </c>
      <c r="H354" s="4">
        <v>0.61120706800000002</v>
      </c>
      <c r="I354" s="4">
        <v>0.97</v>
      </c>
      <c r="J354" s="4">
        <v>0.98</v>
      </c>
      <c r="K354" s="4">
        <v>0.99</v>
      </c>
      <c r="L354" s="4">
        <v>0.76</v>
      </c>
      <c r="M354" s="4">
        <v>0.27</v>
      </c>
      <c r="N354" s="4">
        <v>0.75800000000000001</v>
      </c>
      <c r="O354" s="4">
        <v>0.68799999999999994</v>
      </c>
      <c r="P354" s="4" t="s">
        <v>969</v>
      </c>
      <c r="Q354" s="4">
        <v>0.85</v>
      </c>
      <c r="R354" s="4">
        <v>6.01</v>
      </c>
      <c r="S354" s="4">
        <v>1</v>
      </c>
      <c r="T354" s="8">
        <v>1</v>
      </c>
      <c r="U354">
        <f>MAX(K353:K355)</f>
        <v>0.99</v>
      </c>
      <c r="V354" t="str">
        <f t="shared" si="56"/>
        <v>6.2</v>
      </c>
      <c r="W354">
        <f>MAX(R353:R355)</f>
        <v>6.01</v>
      </c>
      <c r="X354" t="str">
        <f t="shared" si="57"/>
        <v>6.2</v>
      </c>
      <c r="Y354">
        <f>MAX(Q353:Q355)</f>
        <v>0.85</v>
      </c>
      <c r="Z354" t="str">
        <f t="shared" si="58"/>
        <v>6.2</v>
      </c>
    </row>
    <row r="355" spans="1:26" x14ac:dyDescent="0.2">
      <c r="A355" s="9" t="s">
        <v>1130</v>
      </c>
      <c r="B355" s="5" t="s">
        <v>1537</v>
      </c>
      <c r="C355" s="5" t="s">
        <v>1540</v>
      </c>
      <c r="D355" s="5">
        <v>6</v>
      </c>
      <c r="E355" s="5">
        <v>0</v>
      </c>
      <c r="F355" s="5">
        <v>0</v>
      </c>
      <c r="G355" s="5">
        <v>0.59511799200000004</v>
      </c>
      <c r="H355" s="5">
        <v>0.59654778200000003</v>
      </c>
      <c r="I355" s="5">
        <v>0.98</v>
      </c>
      <c r="J355" s="5">
        <v>1</v>
      </c>
      <c r="K355" s="5">
        <v>0.95</v>
      </c>
      <c r="L355" s="5">
        <v>0.69</v>
      </c>
      <c r="M355" s="5">
        <v>0.3</v>
      </c>
      <c r="N355" s="5">
        <v>0.71899999999999997</v>
      </c>
      <c r="O355" s="5">
        <v>0.63400000000000001</v>
      </c>
      <c r="P355" s="5" t="s">
        <v>123</v>
      </c>
      <c r="Q355" s="5">
        <v>0.01</v>
      </c>
      <c r="R355" s="5">
        <v>3</v>
      </c>
      <c r="S355" s="5">
        <v>0</v>
      </c>
      <c r="T355" s="10">
        <v>0</v>
      </c>
      <c r="U355">
        <f>MAX(K353:K355)</f>
        <v>0.99</v>
      </c>
      <c r="V355">
        <f t="shared" si="56"/>
        <v>0</v>
      </c>
      <c r="W355">
        <f>MAX(R353:R355)</f>
        <v>6.01</v>
      </c>
      <c r="X355">
        <f t="shared" si="57"/>
        <v>0</v>
      </c>
      <c r="Y355">
        <f>MAX(Q353:Q355)</f>
        <v>0.85</v>
      </c>
      <c r="Z355">
        <f t="shared" si="58"/>
        <v>0</v>
      </c>
    </row>
    <row r="356" spans="1:26" x14ac:dyDescent="0.2">
      <c r="A356" s="7" t="s">
        <v>1085</v>
      </c>
      <c r="B356" s="4" t="s">
        <v>1534</v>
      </c>
      <c r="C356" s="4" t="s">
        <v>1541</v>
      </c>
      <c r="D356" s="4">
        <v>6</v>
      </c>
      <c r="E356" s="4">
        <v>0</v>
      </c>
      <c r="F356" s="4">
        <v>0</v>
      </c>
      <c r="G356" s="4">
        <v>0.61180434400000006</v>
      </c>
      <c r="H356" s="4">
        <v>0.54972928799999998</v>
      </c>
      <c r="I356" s="4">
        <v>0.83</v>
      </c>
      <c r="J356" s="4">
        <v>0.63</v>
      </c>
      <c r="K356" s="4">
        <v>0.23</v>
      </c>
      <c r="L356" s="4">
        <v>0.65</v>
      </c>
      <c r="M356" s="4">
        <v>0.23</v>
      </c>
      <c r="N356" s="4">
        <v>0.65600000000000003</v>
      </c>
      <c r="O356" s="4">
        <v>0.65300000000000002</v>
      </c>
      <c r="P356" s="4" t="s">
        <v>62</v>
      </c>
      <c r="Q356" s="4">
        <v>7.0000000000000007E-2</v>
      </c>
      <c r="R356" s="4">
        <v>1.99</v>
      </c>
      <c r="S356" s="4">
        <v>0</v>
      </c>
      <c r="T356" s="8">
        <v>0</v>
      </c>
      <c r="U356">
        <f>MAX(K356:K358)</f>
        <v>0.99</v>
      </c>
      <c r="V356">
        <f t="shared" si="56"/>
        <v>0</v>
      </c>
      <c r="W356">
        <f>MAX(R356:R358)</f>
        <v>6.1680000000000001</v>
      </c>
      <c r="X356">
        <f t="shared" si="57"/>
        <v>0</v>
      </c>
      <c r="Y356">
        <f>MAX(Q356:Q358)</f>
        <v>0.73</v>
      </c>
      <c r="Z356">
        <f t="shared" si="58"/>
        <v>0</v>
      </c>
    </row>
    <row r="357" spans="1:26" x14ac:dyDescent="0.2">
      <c r="A357" s="9" t="s">
        <v>1106</v>
      </c>
      <c r="B357" s="5" t="s">
        <v>1536</v>
      </c>
      <c r="C357" s="5" t="s">
        <v>1541</v>
      </c>
      <c r="D357" s="5">
        <v>6</v>
      </c>
      <c r="E357" s="5">
        <v>0</v>
      </c>
      <c r="F357" s="5">
        <v>1</v>
      </c>
      <c r="G357" s="5">
        <v>0.68339680400000002</v>
      </c>
      <c r="H357" s="5">
        <v>0.58879232400000003</v>
      </c>
      <c r="I357" s="5">
        <v>0.94</v>
      </c>
      <c r="J357" s="5">
        <v>0.96</v>
      </c>
      <c r="K357" s="5">
        <v>0.99</v>
      </c>
      <c r="L357" s="5">
        <v>0.66</v>
      </c>
      <c r="M357" s="5">
        <v>0.22</v>
      </c>
      <c r="N357" s="5">
        <v>0.68600000000000005</v>
      </c>
      <c r="O357" s="5">
        <v>0.68300000000000005</v>
      </c>
      <c r="P357" s="5" t="s">
        <v>730</v>
      </c>
      <c r="Q357" s="5">
        <v>0.73</v>
      </c>
      <c r="R357" s="5">
        <v>6.1680000000000001</v>
      </c>
      <c r="S357" s="5">
        <v>1</v>
      </c>
      <c r="T357" s="10">
        <v>1</v>
      </c>
      <c r="U357">
        <f>MAX(K356:K358)</f>
        <v>0.99</v>
      </c>
      <c r="V357" t="str">
        <f t="shared" si="56"/>
        <v>6.2</v>
      </c>
      <c r="W357">
        <f>MAX(R356:R358)</f>
        <v>6.1680000000000001</v>
      </c>
      <c r="X357" t="str">
        <f t="shared" si="57"/>
        <v>6.2</v>
      </c>
      <c r="Y357">
        <f>MAX(Q356:Q358)</f>
        <v>0.73</v>
      </c>
      <c r="Z357" t="str">
        <f t="shared" si="58"/>
        <v>6.2</v>
      </c>
    </row>
    <row r="358" spans="1:26" x14ac:dyDescent="0.2">
      <c r="A358" s="7" t="s">
        <v>1132</v>
      </c>
      <c r="B358" s="4" t="s">
        <v>1537</v>
      </c>
      <c r="C358" s="4" t="s">
        <v>1541</v>
      </c>
      <c r="D358" s="4">
        <v>6</v>
      </c>
      <c r="E358" s="4">
        <v>0</v>
      </c>
      <c r="F358" s="4">
        <v>0</v>
      </c>
      <c r="G358" s="4">
        <v>0.625190417</v>
      </c>
      <c r="H358" s="4">
        <v>0.55249881700000003</v>
      </c>
      <c r="I358" s="4">
        <v>0.95</v>
      </c>
      <c r="J358" s="4">
        <v>0.8</v>
      </c>
      <c r="K358" s="4">
        <v>0.9</v>
      </c>
      <c r="L358" s="4">
        <v>0.59</v>
      </c>
      <c r="M358" s="4">
        <v>0.27</v>
      </c>
      <c r="N358" s="4">
        <v>0.625</v>
      </c>
      <c r="O358" s="4">
        <v>0.64700000000000002</v>
      </c>
      <c r="P358" s="4" t="s">
        <v>64</v>
      </c>
      <c r="Q358" s="4">
        <v>0.04</v>
      </c>
      <c r="R358" s="4">
        <v>3.04</v>
      </c>
      <c r="S358" s="4">
        <v>0</v>
      </c>
      <c r="T358" s="8">
        <v>0</v>
      </c>
      <c r="U358">
        <f>MAX(K356:K358)</f>
        <v>0.99</v>
      </c>
      <c r="V358">
        <f t="shared" si="56"/>
        <v>0</v>
      </c>
      <c r="W358">
        <f>MAX(R356:R358)</f>
        <v>6.1680000000000001</v>
      </c>
      <c r="X358">
        <f t="shared" si="57"/>
        <v>0</v>
      </c>
      <c r="Y358">
        <f>MAX(Q356:Q358)</f>
        <v>0.73</v>
      </c>
      <c r="Z358">
        <f t="shared" si="58"/>
        <v>0</v>
      </c>
    </row>
    <row r="359" spans="1:26" x14ac:dyDescent="0.2">
      <c r="A359" s="9" t="s">
        <v>1086</v>
      </c>
      <c r="B359" s="5" t="s">
        <v>1534</v>
      </c>
      <c r="C359" s="5" t="s">
        <v>1542</v>
      </c>
      <c r="D359" s="5">
        <v>6</v>
      </c>
      <c r="E359" s="5">
        <v>0</v>
      </c>
      <c r="F359" s="5">
        <v>0</v>
      </c>
      <c r="G359" s="5">
        <v>0.58562956700000002</v>
      </c>
      <c r="H359" s="5">
        <v>0.60404115899999999</v>
      </c>
      <c r="I359" s="5">
        <v>0.96</v>
      </c>
      <c r="J359" s="5">
        <v>0.97</v>
      </c>
      <c r="K359" s="5">
        <v>0.54</v>
      </c>
      <c r="L359" s="5">
        <v>0.73</v>
      </c>
      <c r="M359" s="5">
        <v>0.28999999999999998</v>
      </c>
      <c r="N359" s="5">
        <v>0.76900000000000002</v>
      </c>
      <c r="O359" s="5">
        <v>0.65600000000000003</v>
      </c>
      <c r="P359" s="5" t="s">
        <v>126</v>
      </c>
      <c r="Q359" s="5">
        <v>0.17</v>
      </c>
      <c r="R359" s="5">
        <v>2.2280000000000002</v>
      </c>
      <c r="S359" s="5">
        <v>0</v>
      </c>
      <c r="T359" s="10">
        <v>0</v>
      </c>
      <c r="U359">
        <f>MAX(K359:K361)</f>
        <v>0.99</v>
      </c>
      <c r="V359">
        <f t="shared" si="56"/>
        <v>0</v>
      </c>
      <c r="W359">
        <f>MAX(R359:R361)</f>
        <v>6.2569999999999997</v>
      </c>
      <c r="X359">
        <f t="shared" si="57"/>
        <v>0</v>
      </c>
      <c r="Y359">
        <f>MAX(Q359:Q361)</f>
        <v>0.6</v>
      </c>
      <c r="Z359">
        <f t="shared" si="58"/>
        <v>0</v>
      </c>
    </row>
    <row r="360" spans="1:26" x14ac:dyDescent="0.2">
      <c r="A360" s="7" t="s">
        <v>1108</v>
      </c>
      <c r="B360" s="4" t="s">
        <v>1536</v>
      </c>
      <c r="C360" s="4" t="s">
        <v>1542</v>
      </c>
      <c r="D360" s="4">
        <v>6</v>
      </c>
      <c r="E360" s="4">
        <v>0</v>
      </c>
      <c r="F360" s="4">
        <v>1</v>
      </c>
      <c r="G360" s="4">
        <v>0.66818710100000001</v>
      </c>
      <c r="H360" s="4">
        <v>0.74747717400000002</v>
      </c>
      <c r="I360" s="4">
        <v>0.98</v>
      </c>
      <c r="J360" s="4">
        <v>0.99</v>
      </c>
      <c r="K360" s="4">
        <v>0.99</v>
      </c>
      <c r="L360" s="4">
        <v>0.76</v>
      </c>
      <c r="M360" s="4">
        <v>0.4</v>
      </c>
      <c r="N360" s="4">
        <v>0.88</v>
      </c>
      <c r="O360" s="4">
        <v>0.71899999999999997</v>
      </c>
      <c r="P360" s="4" t="s">
        <v>16</v>
      </c>
      <c r="Q360" s="4">
        <v>0.6</v>
      </c>
      <c r="R360" s="4">
        <v>6.2569999999999997</v>
      </c>
      <c r="S360" s="4">
        <v>1</v>
      </c>
      <c r="T360" s="8">
        <v>0</v>
      </c>
      <c r="U360">
        <f>MAX(K359:K361)</f>
        <v>0.99</v>
      </c>
      <c r="V360" t="str">
        <f t="shared" si="56"/>
        <v>6.2</v>
      </c>
      <c r="W360">
        <f>MAX(R359:R361)</f>
        <v>6.2569999999999997</v>
      </c>
      <c r="X360" t="str">
        <f t="shared" si="57"/>
        <v>6.2</v>
      </c>
      <c r="Y360">
        <f>MAX(Q359:Q361)</f>
        <v>0.6</v>
      </c>
      <c r="Z360" t="str">
        <f t="shared" si="58"/>
        <v>6.2</v>
      </c>
    </row>
    <row r="361" spans="1:26" x14ac:dyDescent="0.2">
      <c r="A361" s="9" t="s">
        <v>1134</v>
      </c>
      <c r="B361" s="5" t="s">
        <v>1537</v>
      </c>
      <c r="C361" s="5" t="s">
        <v>1542</v>
      </c>
      <c r="D361" s="5">
        <v>6</v>
      </c>
      <c r="E361" s="5">
        <v>0</v>
      </c>
      <c r="F361" s="5">
        <v>0</v>
      </c>
      <c r="G361" s="5">
        <v>0.63161900699999995</v>
      </c>
      <c r="H361" s="5">
        <v>0.50431388600000004</v>
      </c>
      <c r="I361" s="5">
        <v>0.99</v>
      </c>
      <c r="J361" s="5">
        <v>1</v>
      </c>
      <c r="K361" s="5">
        <v>0.99</v>
      </c>
      <c r="L361" s="5">
        <v>0.68</v>
      </c>
      <c r="M361" s="5">
        <v>0.38</v>
      </c>
      <c r="N361" s="5">
        <v>0.77700000000000002</v>
      </c>
      <c r="O361" s="5">
        <v>0.65400000000000003</v>
      </c>
      <c r="P361" s="5" t="s">
        <v>172</v>
      </c>
      <c r="Q361" s="5">
        <v>0.04</v>
      </c>
      <c r="R361" s="5">
        <v>2.7130000000000001</v>
      </c>
      <c r="S361" s="5">
        <v>0</v>
      </c>
      <c r="T361" s="10">
        <v>0</v>
      </c>
      <c r="U361">
        <f>MAX(K359:K361)</f>
        <v>0.99</v>
      </c>
      <c r="V361" t="str">
        <f t="shared" si="56"/>
        <v>6.3</v>
      </c>
      <c r="W361">
        <f>MAX(R359:R361)</f>
        <v>6.2569999999999997</v>
      </c>
      <c r="X361">
        <f t="shared" si="57"/>
        <v>0</v>
      </c>
      <c r="Y361">
        <f>MAX(Q359:Q361)</f>
        <v>0.6</v>
      </c>
      <c r="Z361">
        <f t="shared" si="58"/>
        <v>0</v>
      </c>
    </row>
    <row r="362" spans="1:26" x14ac:dyDescent="0.2">
      <c r="A362" s="7" t="s">
        <v>1087</v>
      </c>
      <c r="B362" s="4" t="s">
        <v>1534</v>
      </c>
      <c r="C362" s="4" t="s">
        <v>1543</v>
      </c>
      <c r="D362" s="4">
        <v>6</v>
      </c>
      <c r="E362" s="4">
        <v>0</v>
      </c>
      <c r="F362" s="4">
        <v>0</v>
      </c>
      <c r="G362" s="4">
        <v>0.57002739400000002</v>
      </c>
      <c r="H362" s="4">
        <v>0.63446432399999997</v>
      </c>
      <c r="I362" s="4">
        <v>0.78</v>
      </c>
      <c r="J362" s="4">
        <v>0.86</v>
      </c>
      <c r="K362" s="4">
        <v>0.56999999999999995</v>
      </c>
      <c r="L362" s="4">
        <v>0.7</v>
      </c>
      <c r="M362" s="4">
        <v>0.14000000000000001</v>
      </c>
      <c r="N362" s="4">
        <v>0.72399999999999998</v>
      </c>
      <c r="O362" s="4">
        <v>0.65400000000000003</v>
      </c>
      <c r="P362" s="4" t="s">
        <v>123</v>
      </c>
      <c r="Q362" s="4">
        <v>0.01</v>
      </c>
      <c r="R362" s="4">
        <v>1.772</v>
      </c>
      <c r="S362" s="4">
        <v>0</v>
      </c>
      <c r="T362" s="8">
        <v>0</v>
      </c>
      <c r="U362">
        <f>MAX(K362:K364)</f>
        <v>0.99</v>
      </c>
      <c r="V362">
        <f t="shared" si="56"/>
        <v>0</v>
      </c>
      <c r="W362">
        <f>MAX(R362:R364)</f>
        <v>6.5449999999999999</v>
      </c>
      <c r="X362">
        <f t="shared" si="57"/>
        <v>0</v>
      </c>
      <c r="Y362">
        <f>MAX(Q362:Q364)</f>
        <v>0.5</v>
      </c>
      <c r="Z362">
        <f t="shared" si="58"/>
        <v>0</v>
      </c>
    </row>
    <row r="363" spans="1:26" x14ac:dyDescent="0.2">
      <c r="A363" s="9" t="s">
        <v>1110</v>
      </c>
      <c r="B363" s="5" t="s">
        <v>1536</v>
      </c>
      <c r="C363" s="5" t="s">
        <v>1543</v>
      </c>
      <c r="D363" s="5">
        <v>6</v>
      </c>
      <c r="E363" s="5">
        <v>0</v>
      </c>
      <c r="F363" s="5">
        <v>1</v>
      </c>
      <c r="G363" s="5">
        <v>0.67561757700000002</v>
      </c>
      <c r="H363" s="5">
        <v>0.82390141500000003</v>
      </c>
      <c r="I363" s="5">
        <v>0.98</v>
      </c>
      <c r="J363" s="5">
        <v>0.99</v>
      </c>
      <c r="K363" s="5">
        <v>0.99</v>
      </c>
      <c r="L363" s="5">
        <v>0.74</v>
      </c>
      <c r="M363" s="5">
        <v>0.35</v>
      </c>
      <c r="N363" s="5">
        <v>0.84699999999999998</v>
      </c>
      <c r="O363" s="5">
        <v>0.73</v>
      </c>
      <c r="P363" s="5" t="s">
        <v>724</v>
      </c>
      <c r="Q363" s="5">
        <v>0.5</v>
      </c>
      <c r="R363" s="5">
        <v>6.5449999999999999</v>
      </c>
      <c r="S363" s="5">
        <v>0</v>
      </c>
      <c r="T363" s="10">
        <v>0</v>
      </c>
      <c r="U363">
        <f>MAX(K362:K364)</f>
        <v>0.99</v>
      </c>
      <c r="V363" t="str">
        <f t="shared" si="56"/>
        <v>6.2</v>
      </c>
      <c r="W363">
        <f>MAX(R362:R364)</f>
        <v>6.5449999999999999</v>
      </c>
      <c r="X363" t="str">
        <f t="shared" si="57"/>
        <v>6.2</v>
      </c>
      <c r="Y363">
        <f>MAX(Q362:Q364)</f>
        <v>0.5</v>
      </c>
      <c r="Z363" t="str">
        <f t="shared" si="58"/>
        <v>6.2</v>
      </c>
    </row>
    <row r="364" spans="1:26" x14ac:dyDescent="0.2">
      <c r="A364" s="7" t="s">
        <v>1136</v>
      </c>
      <c r="B364" s="4" t="s">
        <v>1537</v>
      </c>
      <c r="C364" s="4" t="s">
        <v>1543</v>
      </c>
      <c r="D364" s="4">
        <v>6</v>
      </c>
      <c r="E364" s="4">
        <v>0</v>
      </c>
      <c r="F364" s="4">
        <v>0</v>
      </c>
      <c r="G364" s="4">
        <v>0.61873494500000004</v>
      </c>
      <c r="H364" s="4">
        <v>0.59306734800000005</v>
      </c>
      <c r="I364" s="4">
        <v>0.97</v>
      </c>
      <c r="J364" s="4">
        <v>0.95</v>
      </c>
      <c r="K364" s="4">
        <v>0.97</v>
      </c>
      <c r="L364" s="4">
        <v>0.64</v>
      </c>
      <c r="M364" s="4">
        <v>0.14000000000000001</v>
      </c>
      <c r="N364" s="4">
        <v>0.753</v>
      </c>
      <c r="O364" s="4">
        <v>0.66200000000000003</v>
      </c>
      <c r="P364" s="4" t="s">
        <v>215</v>
      </c>
      <c r="Q364" s="4">
        <v>0.02</v>
      </c>
      <c r="R364" s="4">
        <v>2.5049999999999999</v>
      </c>
      <c r="S364" s="4">
        <v>0</v>
      </c>
      <c r="T364" s="8">
        <v>0</v>
      </c>
      <c r="U364">
        <f>MAX(K362:K364)</f>
        <v>0.99</v>
      </c>
      <c r="V364">
        <f t="shared" si="56"/>
        <v>0</v>
      </c>
      <c r="W364">
        <f>MAX(R362:R364)</f>
        <v>6.5449999999999999</v>
      </c>
      <c r="X364">
        <f t="shared" si="57"/>
        <v>0</v>
      </c>
      <c r="Y364">
        <f>MAX(Q362:Q364)</f>
        <v>0.5</v>
      </c>
      <c r="Z364">
        <f t="shared" si="58"/>
        <v>0</v>
      </c>
    </row>
    <row r="365" spans="1:26" x14ac:dyDescent="0.2">
      <c r="A365" s="9" t="s">
        <v>1088</v>
      </c>
      <c r="B365" s="5" t="s">
        <v>1534</v>
      </c>
      <c r="C365" s="5" t="s">
        <v>1544</v>
      </c>
      <c r="D365" s="5">
        <v>6</v>
      </c>
      <c r="E365" s="5">
        <v>0</v>
      </c>
      <c r="F365" s="5">
        <v>0</v>
      </c>
      <c r="G365" s="5">
        <v>0.53594409600000004</v>
      </c>
      <c r="H365" s="5">
        <v>0.46480715299999997</v>
      </c>
      <c r="I365" s="5">
        <v>0.82</v>
      </c>
      <c r="J365" s="5">
        <v>0.26</v>
      </c>
      <c r="K365" s="5">
        <v>0.04</v>
      </c>
      <c r="L365" s="5">
        <v>0.64</v>
      </c>
      <c r="M365" s="5">
        <v>0.23</v>
      </c>
      <c r="N365" s="5">
        <v>0.60099999999999998</v>
      </c>
      <c r="O365" s="5">
        <v>0.629</v>
      </c>
      <c r="P365" s="5" t="s">
        <v>57</v>
      </c>
      <c r="Q365" s="5">
        <v>0.02</v>
      </c>
      <c r="R365" s="5">
        <v>2.4159999999999999</v>
      </c>
      <c r="S365" s="5">
        <v>0</v>
      </c>
      <c r="T365" s="10">
        <v>0</v>
      </c>
      <c r="U365">
        <f>MAX(K365:K367)</f>
        <v>0.97</v>
      </c>
      <c r="V365">
        <f t="shared" si="56"/>
        <v>0</v>
      </c>
      <c r="W365">
        <f>MAX(R365:R367)</f>
        <v>2.97</v>
      </c>
      <c r="X365">
        <f t="shared" si="57"/>
        <v>0</v>
      </c>
      <c r="Y365">
        <f>MAX(Q365:Q367)</f>
        <v>0.89</v>
      </c>
      <c r="Z365">
        <f t="shared" si="58"/>
        <v>0</v>
      </c>
    </row>
    <row r="366" spans="1:26" x14ac:dyDescent="0.2">
      <c r="A366" s="7" t="s">
        <v>1111</v>
      </c>
      <c r="B366" s="4" t="s">
        <v>1536</v>
      </c>
      <c r="C366" s="4" t="s">
        <v>1544</v>
      </c>
      <c r="D366" s="4">
        <v>6</v>
      </c>
      <c r="E366" s="4">
        <v>0</v>
      </c>
      <c r="F366" s="4">
        <v>0</v>
      </c>
      <c r="G366" s="4">
        <v>0.55808120299999997</v>
      </c>
      <c r="H366" s="4">
        <v>0.47259274099999998</v>
      </c>
      <c r="I366" s="4">
        <v>0.92</v>
      </c>
      <c r="J366" s="4">
        <v>0.3</v>
      </c>
      <c r="K366" s="4">
        <v>0.86</v>
      </c>
      <c r="L366" s="4">
        <v>0.65</v>
      </c>
      <c r="M366" s="4">
        <v>0.21</v>
      </c>
      <c r="N366" s="4">
        <v>0.66</v>
      </c>
      <c r="O366" s="4">
        <v>0.63700000000000001</v>
      </c>
      <c r="P366" s="4" t="s">
        <v>346</v>
      </c>
      <c r="Q366" s="4">
        <v>0.12</v>
      </c>
      <c r="R366" s="4">
        <v>2.2669999999999999</v>
      </c>
      <c r="S366" s="4">
        <v>0</v>
      </c>
      <c r="T366" s="8">
        <v>0</v>
      </c>
      <c r="U366">
        <f>MAX(K365:K367)</f>
        <v>0.97</v>
      </c>
      <c r="V366">
        <f t="shared" si="56"/>
        <v>0</v>
      </c>
      <c r="W366">
        <f>MAX(R365:R367)</f>
        <v>2.97</v>
      </c>
      <c r="X366">
        <f t="shared" si="57"/>
        <v>0</v>
      </c>
      <c r="Y366">
        <f>MAX(Q365:Q367)</f>
        <v>0.89</v>
      </c>
      <c r="Z366">
        <f t="shared" si="58"/>
        <v>0</v>
      </c>
    </row>
    <row r="367" spans="1:26" x14ac:dyDescent="0.2">
      <c r="A367" s="9" t="s">
        <v>1138</v>
      </c>
      <c r="B367" s="5" t="s">
        <v>1537</v>
      </c>
      <c r="C367" s="5" t="s">
        <v>1544</v>
      </c>
      <c r="D367" s="5">
        <v>6</v>
      </c>
      <c r="E367" s="5">
        <v>0</v>
      </c>
      <c r="F367" s="5">
        <v>1</v>
      </c>
      <c r="G367" s="5">
        <v>0.58341948799999999</v>
      </c>
      <c r="H367" s="5">
        <v>0.48045489200000002</v>
      </c>
      <c r="I367" s="5">
        <v>0.98</v>
      </c>
      <c r="J367" s="5">
        <v>1</v>
      </c>
      <c r="K367" s="5">
        <v>0.97</v>
      </c>
      <c r="L367" s="5">
        <v>0.6</v>
      </c>
      <c r="M367" s="5">
        <v>0.32</v>
      </c>
      <c r="N367" s="5">
        <v>0.59199999999999997</v>
      </c>
      <c r="O367" s="5">
        <v>0.61399999999999999</v>
      </c>
      <c r="P367" s="5" t="s">
        <v>864</v>
      </c>
      <c r="Q367" s="5">
        <v>0.89</v>
      </c>
      <c r="R367" s="5">
        <v>2.97</v>
      </c>
      <c r="S367" s="5">
        <v>1</v>
      </c>
      <c r="T367" s="10">
        <v>1</v>
      </c>
      <c r="U367">
        <f>MAX(K365:K367)</f>
        <v>0.97</v>
      </c>
      <c r="V367" t="str">
        <f t="shared" si="56"/>
        <v>6.3</v>
      </c>
      <c r="W367">
        <f>MAX(R365:R367)</f>
        <v>2.97</v>
      </c>
      <c r="X367" t="str">
        <f t="shared" si="57"/>
        <v>6.3</v>
      </c>
      <c r="Y367">
        <f>MAX(Q365:Q367)</f>
        <v>0.89</v>
      </c>
      <c r="Z367" t="str">
        <f t="shared" si="58"/>
        <v>6.3</v>
      </c>
    </row>
    <row r="368" spans="1:26" x14ac:dyDescent="0.2">
      <c r="A368" s="7" t="s">
        <v>1090</v>
      </c>
      <c r="B368" s="4" t="s">
        <v>1534</v>
      </c>
      <c r="C368" s="4" t="s">
        <v>1545</v>
      </c>
      <c r="D368" s="4">
        <v>6</v>
      </c>
      <c r="E368" s="4">
        <v>0</v>
      </c>
      <c r="F368" s="4">
        <v>0</v>
      </c>
      <c r="G368" s="4">
        <v>0.61820298200000001</v>
      </c>
      <c r="H368" s="4">
        <v>0.64665192400000004</v>
      </c>
      <c r="I368" s="4">
        <v>0.83</v>
      </c>
      <c r="J368" s="4">
        <v>0.09</v>
      </c>
      <c r="K368" s="4">
        <v>0.12</v>
      </c>
      <c r="L368" s="4">
        <v>0.71</v>
      </c>
      <c r="M368" s="4">
        <v>0.1</v>
      </c>
      <c r="N368" s="4">
        <v>0.68300000000000005</v>
      </c>
      <c r="O368" s="4">
        <v>0.63100000000000001</v>
      </c>
      <c r="P368" s="4" t="s">
        <v>118</v>
      </c>
      <c r="Q368" s="4">
        <v>0.08</v>
      </c>
      <c r="R368" s="4">
        <v>3.4849999999999999</v>
      </c>
      <c r="S368" s="4">
        <v>0</v>
      </c>
      <c r="T368" s="8">
        <v>0</v>
      </c>
      <c r="U368">
        <f>MAX(K368:K370)</f>
        <v>0.99</v>
      </c>
      <c r="V368">
        <f t="shared" si="56"/>
        <v>0</v>
      </c>
      <c r="W368">
        <f>MAX(R368:R370)</f>
        <v>6.4649999999999999</v>
      </c>
      <c r="X368">
        <f t="shared" si="57"/>
        <v>0</v>
      </c>
      <c r="Y368">
        <f>MAX(Q368:Q370)</f>
        <v>0.78</v>
      </c>
      <c r="Z368">
        <f t="shared" si="58"/>
        <v>0</v>
      </c>
    </row>
    <row r="369" spans="1:26" x14ac:dyDescent="0.2">
      <c r="A369" s="9" t="s">
        <v>1113</v>
      </c>
      <c r="B369" s="5" t="s">
        <v>1536</v>
      </c>
      <c r="C369" s="5" t="s">
        <v>1545</v>
      </c>
      <c r="D369" s="5">
        <v>6</v>
      </c>
      <c r="E369" s="5">
        <v>0</v>
      </c>
      <c r="F369" s="5">
        <v>0</v>
      </c>
      <c r="G369" s="5">
        <v>0.53022034799999995</v>
      </c>
      <c r="H369" s="5">
        <v>0.34067481799999999</v>
      </c>
      <c r="I369" s="5">
        <v>0.62</v>
      </c>
      <c r="J369" s="5">
        <v>0.06</v>
      </c>
      <c r="K369" s="5">
        <v>0.3</v>
      </c>
      <c r="L369" s="5">
        <v>0.72</v>
      </c>
      <c r="M369" s="5">
        <v>0.05</v>
      </c>
      <c r="N369" s="5">
        <v>0.71</v>
      </c>
      <c r="O369" s="5">
        <v>0.63300000000000001</v>
      </c>
      <c r="P369" s="5" t="s">
        <v>215</v>
      </c>
      <c r="Q369" s="5">
        <v>0.02</v>
      </c>
      <c r="R369" s="5">
        <v>2.5150000000000001</v>
      </c>
      <c r="S369" s="5">
        <v>0</v>
      </c>
      <c r="T369" s="10">
        <v>0</v>
      </c>
      <c r="U369">
        <f>MAX(K368:K370)</f>
        <v>0.99</v>
      </c>
      <c r="V369">
        <f t="shared" si="56"/>
        <v>0</v>
      </c>
      <c r="W369">
        <f>MAX(R368:R370)</f>
        <v>6.4649999999999999</v>
      </c>
      <c r="X369">
        <f t="shared" si="57"/>
        <v>0</v>
      </c>
      <c r="Y369">
        <f>MAX(Q368:Q370)</f>
        <v>0.78</v>
      </c>
      <c r="Z369">
        <f t="shared" si="58"/>
        <v>0</v>
      </c>
    </row>
    <row r="370" spans="1:26" x14ac:dyDescent="0.2">
      <c r="A370" s="7" t="s">
        <v>1140</v>
      </c>
      <c r="B370" s="4" t="s">
        <v>1537</v>
      </c>
      <c r="C370" s="4" t="s">
        <v>1545</v>
      </c>
      <c r="D370" s="4">
        <v>6</v>
      </c>
      <c r="E370" s="4">
        <v>0</v>
      </c>
      <c r="F370" s="4">
        <v>1</v>
      </c>
      <c r="G370" s="4">
        <v>0.601927502</v>
      </c>
      <c r="H370" s="4">
        <v>0.54648190699999999</v>
      </c>
      <c r="I370" s="4">
        <v>0.99</v>
      </c>
      <c r="J370" s="4">
        <v>1</v>
      </c>
      <c r="K370" s="4">
        <v>0.99</v>
      </c>
      <c r="L370" s="4">
        <v>0.67</v>
      </c>
      <c r="M370" s="4">
        <v>0.09</v>
      </c>
      <c r="N370" s="4">
        <v>0.73499999999999999</v>
      </c>
      <c r="O370" s="4">
        <v>0.64300000000000002</v>
      </c>
      <c r="P370" s="4" t="s">
        <v>543</v>
      </c>
      <c r="Q370" s="4">
        <v>0.78</v>
      </c>
      <c r="R370" s="4">
        <v>6.4649999999999999</v>
      </c>
      <c r="S370" s="4">
        <v>1</v>
      </c>
      <c r="T370" s="8">
        <v>1</v>
      </c>
      <c r="U370">
        <f>MAX(K368:K370)</f>
        <v>0.99</v>
      </c>
      <c r="V370" t="str">
        <f t="shared" si="56"/>
        <v>6.3</v>
      </c>
      <c r="W370">
        <f>MAX(R368:R370)</f>
        <v>6.4649999999999999</v>
      </c>
      <c r="X370" t="str">
        <f t="shared" si="57"/>
        <v>6.3</v>
      </c>
      <c r="Y370">
        <f>MAX(Q368:Q370)</f>
        <v>0.78</v>
      </c>
      <c r="Z370" t="str">
        <f t="shared" si="58"/>
        <v>6.3</v>
      </c>
    </row>
    <row r="371" spans="1:26" x14ac:dyDescent="0.2">
      <c r="A371" s="9" t="s">
        <v>1091</v>
      </c>
      <c r="B371" s="5" t="s">
        <v>1534</v>
      </c>
      <c r="C371" s="5" t="s">
        <v>1546</v>
      </c>
      <c r="D371" s="5">
        <v>6</v>
      </c>
      <c r="E371" s="5">
        <v>0</v>
      </c>
      <c r="F371" s="5">
        <v>0</v>
      </c>
      <c r="G371" s="5">
        <v>0.542457827</v>
      </c>
      <c r="H371" s="5">
        <v>0.54198712100000002</v>
      </c>
      <c r="I371" s="5">
        <v>0.96</v>
      </c>
      <c r="J371" s="5">
        <v>0.99</v>
      </c>
      <c r="K371" s="5">
        <v>0.59</v>
      </c>
      <c r="L371" s="5">
        <v>0.83</v>
      </c>
      <c r="M371" s="5">
        <v>0.46</v>
      </c>
      <c r="N371" s="5">
        <v>0.73899999999999999</v>
      </c>
      <c r="O371" s="5">
        <v>0.71899999999999997</v>
      </c>
      <c r="P371" s="5" t="s">
        <v>114</v>
      </c>
      <c r="Q371" s="5">
        <v>0.01</v>
      </c>
      <c r="R371" s="5">
        <v>3.653</v>
      </c>
      <c r="S371" s="5">
        <v>0</v>
      </c>
      <c r="T371" s="10">
        <v>0</v>
      </c>
      <c r="U371">
        <f>MAX(K371:K373)</f>
        <v>0.98</v>
      </c>
      <c r="V371">
        <f t="shared" si="56"/>
        <v>0</v>
      </c>
      <c r="W371">
        <f>MAX(R371:R373)</f>
        <v>6.3070000000000004</v>
      </c>
      <c r="X371">
        <f t="shared" si="57"/>
        <v>0</v>
      </c>
      <c r="Y371">
        <f>MAX(Q371:Q373)</f>
        <v>0.75</v>
      </c>
      <c r="Z371">
        <f t="shared" si="58"/>
        <v>0</v>
      </c>
    </row>
    <row r="372" spans="1:26" x14ac:dyDescent="0.2">
      <c r="A372" s="7" t="s">
        <v>1115</v>
      </c>
      <c r="B372" s="4" t="s">
        <v>1536</v>
      </c>
      <c r="C372" s="4" t="s">
        <v>1546</v>
      </c>
      <c r="D372" s="4">
        <v>6</v>
      </c>
      <c r="E372" s="4">
        <v>0</v>
      </c>
      <c r="F372" s="4">
        <v>0</v>
      </c>
      <c r="G372" s="4">
        <v>0.58994169699999999</v>
      </c>
      <c r="H372" s="4">
        <v>0.51834517700000005</v>
      </c>
      <c r="I372" s="4">
        <v>0.98</v>
      </c>
      <c r="J372" s="4">
        <v>1</v>
      </c>
      <c r="K372" s="4">
        <v>0.98</v>
      </c>
      <c r="L372" s="4">
        <v>0.83</v>
      </c>
      <c r="M372" s="4">
        <v>0.38</v>
      </c>
      <c r="N372" s="4">
        <v>0.75800000000000001</v>
      </c>
      <c r="O372" s="4">
        <v>0.72799999999999998</v>
      </c>
      <c r="P372" s="4" t="s">
        <v>49</v>
      </c>
      <c r="Q372" s="4">
        <v>0.15</v>
      </c>
      <c r="R372" s="4">
        <v>2.3559999999999999</v>
      </c>
      <c r="S372" s="4">
        <v>0</v>
      </c>
      <c r="T372" s="8">
        <v>0</v>
      </c>
      <c r="U372">
        <f>MAX(K371:K373)</f>
        <v>0.98</v>
      </c>
      <c r="V372" t="str">
        <f t="shared" si="56"/>
        <v>6.2</v>
      </c>
      <c r="W372">
        <f>MAX(R371:R373)</f>
        <v>6.3070000000000004</v>
      </c>
      <c r="X372">
        <f t="shared" si="57"/>
        <v>0</v>
      </c>
      <c r="Y372">
        <f>MAX(Q371:Q373)</f>
        <v>0.75</v>
      </c>
      <c r="Z372">
        <f t="shared" si="58"/>
        <v>0</v>
      </c>
    </row>
    <row r="373" spans="1:26" x14ac:dyDescent="0.2">
      <c r="A373" s="9" t="s">
        <v>1141</v>
      </c>
      <c r="B373" s="5" t="s">
        <v>1537</v>
      </c>
      <c r="C373" s="5" t="s">
        <v>1546</v>
      </c>
      <c r="D373" s="5">
        <v>6</v>
      </c>
      <c r="E373" s="5">
        <v>0</v>
      </c>
      <c r="F373" s="5">
        <v>1</v>
      </c>
      <c r="G373" s="5">
        <v>0.588777471</v>
      </c>
      <c r="H373" s="5">
        <v>0.61047136800000001</v>
      </c>
      <c r="I373" s="5">
        <v>0.99</v>
      </c>
      <c r="J373" s="5">
        <v>1</v>
      </c>
      <c r="K373" s="5">
        <v>0.98</v>
      </c>
      <c r="L373" s="5">
        <v>0.83</v>
      </c>
      <c r="M373" s="5">
        <v>0.55000000000000004</v>
      </c>
      <c r="N373" s="5">
        <v>0.77700000000000002</v>
      </c>
      <c r="O373" s="5">
        <v>0.72099999999999997</v>
      </c>
      <c r="P373" s="5" t="s">
        <v>91</v>
      </c>
      <c r="Q373" s="5">
        <v>0.75</v>
      </c>
      <c r="R373" s="5">
        <v>6.3070000000000004</v>
      </c>
      <c r="S373" s="5">
        <v>1</v>
      </c>
      <c r="T373" s="10">
        <v>1</v>
      </c>
      <c r="U373">
        <f>MAX(K371:K373)</f>
        <v>0.98</v>
      </c>
      <c r="V373" t="str">
        <f t="shared" si="56"/>
        <v>6.3</v>
      </c>
      <c r="W373">
        <f>MAX(R371:R373)</f>
        <v>6.3070000000000004</v>
      </c>
      <c r="X373" t="str">
        <f t="shared" si="57"/>
        <v>6.3</v>
      </c>
      <c r="Y373">
        <f>MAX(Q371:Q373)</f>
        <v>0.75</v>
      </c>
      <c r="Z373" t="str">
        <f t="shared" si="58"/>
        <v>6.3</v>
      </c>
    </row>
    <row r="374" spans="1:26" x14ac:dyDescent="0.2">
      <c r="A374" s="7" t="s">
        <v>1143</v>
      </c>
      <c r="B374" s="4" t="s">
        <v>1537</v>
      </c>
      <c r="C374" s="4" t="s">
        <v>1547</v>
      </c>
      <c r="D374" s="4">
        <v>6</v>
      </c>
      <c r="E374" s="4">
        <v>0</v>
      </c>
      <c r="F374" s="4">
        <v>0</v>
      </c>
      <c r="G374" s="4">
        <v>0.67246221799999994</v>
      </c>
      <c r="H374" s="4">
        <v>0.60363739699999996</v>
      </c>
      <c r="I374" s="4">
        <v>0.98</v>
      </c>
      <c r="J374" s="4">
        <v>0.98</v>
      </c>
      <c r="K374" s="4">
        <v>0.98</v>
      </c>
      <c r="L374" s="4">
        <v>0.76</v>
      </c>
      <c r="M374" s="4">
        <v>0.46</v>
      </c>
      <c r="N374" s="4">
        <v>0.72099999999999997</v>
      </c>
      <c r="O374" s="4">
        <v>0.66800000000000004</v>
      </c>
      <c r="P374" s="4" t="s">
        <v>206</v>
      </c>
      <c r="Q374" s="4">
        <v>0.05</v>
      </c>
      <c r="R374" s="4">
        <v>3.4159999999999999</v>
      </c>
      <c r="S374" s="4">
        <v>0</v>
      </c>
      <c r="T374" s="8">
        <v>0</v>
      </c>
      <c r="U374">
        <f>MAX(K374:K376)</f>
        <v>0.98</v>
      </c>
      <c r="V374" t="str">
        <f t="shared" si="56"/>
        <v>6.3</v>
      </c>
      <c r="W374">
        <f>MAX(R374:R376)</f>
        <v>6.3170000000000002</v>
      </c>
      <c r="X374">
        <f t="shared" si="57"/>
        <v>0</v>
      </c>
      <c r="Y374">
        <f>MAX(Q374:Q376)</f>
        <v>0.87</v>
      </c>
      <c r="Z374">
        <f t="shared" si="58"/>
        <v>0</v>
      </c>
    </row>
    <row r="375" spans="1:26" x14ac:dyDescent="0.2">
      <c r="A375" s="9" t="s">
        <v>1162</v>
      </c>
      <c r="B375" s="5" t="s">
        <v>1548</v>
      </c>
      <c r="C375" s="5" t="s">
        <v>1547</v>
      </c>
      <c r="D375" s="5">
        <v>6</v>
      </c>
      <c r="E375" s="5">
        <v>0</v>
      </c>
      <c r="F375" s="5">
        <v>1</v>
      </c>
      <c r="G375" s="5">
        <v>0.76331301900000004</v>
      </c>
      <c r="H375" s="5">
        <v>0.926113784</v>
      </c>
      <c r="I375" s="5">
        <v>0.99</v>
      </c>
      <c r="J375" s="5">
        <v>1</v>
      </c>
      <c r="K375" s="5">
        <v>0.97</v>
      </c>
      <c r="L375" s="5">
        <v>0.8</v>
      </c>
      <c r="M375" s="5">
        <v>0.34</v>
      </c>
      <c r="N375" s="5">
        <v>0.84599999999999997</v>
      </c>
      <c r="O375" s="5">
        <v>0.77300000000000002</v>
      </c>
      <c r="P375" s="5" t="s">
        <v>591</v>
      </c>
      <c r="Q375" s="5">
        <v>0.87</v>
      </c>
      <c r="R375" s="5">
        <v>6.3170000000000002</v>
      </c>
      <c r="S375" s="5">
        <v>1</v>
      </c>
      <c r="T375" s="10">
        <v>1</v>
      </c>
      <c r="U375">
        <f>MAX(K374:K376)</f>
        <v>0.98</v>
      </c>
      <c r="V375">
        <f t="shared" si="56"/>
        <v>0</v>
      </c>
      <c r="W375">
        <f>MAX(R374:R376)</f>
        <v>6.3170000000000002</v>
      </c>
      <c r="X375" t="str">
        <f t="shared" si="57"/>
        <v>6.4</v>
      </c>
      <c r="Y375">
        <f>MAX(Q374:Q376)</f>
        <v>0.87</v>
      </c>
      <c r="Z375" t="str">
        <f t="shared" si="58"/>
        <v>6.4</v>
      </c>
    </row>
    <row r="376" spans="1:26" x14ac:dyDescent="0.2">
      <c r="A376" s="7" t="s">
        <v>1184</v>
      </c>
      <c r="B376" s="4" t="s">
        <v>1549</v>
      </c>
      <c r="C376" s="4" t="s">
        <v>1547</v>
      </c>
      <c r="D376" s="4">
        <v>6</v>
      </c>
      <c r="E376" s="4">
        <v>0</v>
      </c>
      <c r="F376" s="4">
        <v>0</v>
      </c>
      <c r="G376" s="4">
        <v>0.73229418099999999</v>
      </c>
      <c r="H376" s="4">
        <v>0.82721763800000003</v>
      </c>
      <c r="I376" s="4">
        <v>0.99</v>
      </c>
      <c r="J376" s="4">
        <v>1</v>
      </c>
      <c r="K376" s="4">
        <v>0.83</v>
      </c>
      <c r="L376" s="4">
        <v>0.59</v>
      </c>
      <c r="M376" s="4">
        <v>0.11</v>
      </c>
      <c r="N376" s="4">
        <v>0.64500000000000002</v>
      </c>
      <c r="O376" s="4">
        <v>0.74099999999999999</v>
      </c>
      <c r="P376" s="4" t="s">
        <v>165</v>
      </c>
      <c r="Q376" s="4">
        <v>0</v>
      </c>
      <c r="R376" s="4">
        <v>2.5539999999999998</v>
      </c>
      <c r="S376" s="4">
        <v>0</v>
      </c>
      <c r="T376" s="8">
        <v>0</v>
      </c>
      <c r="U376">
        <f>MAX(K374:K376)</f>
        <v>0.98</v>
      </c>
      <c r="V376">
        <f t="shared" si="56"/>
        <v>0</v>
      </c>
      <c r="W376">
        <f>MAX(R374:R376)</f>
        <v>6.3170000000000002</v>
      </c>
      <c r="X376">
        <f t="shared" si="57"/>
        <v>0</v>
      </c>
      <c r="Y376">
        <f>MAX(Q374:Q376)</f>
        <v>0.87</v>
      </c>
      <c r="Z376">
        <f t="shared" si="58"/>
        <v>0</v>
      </c>
    </row>
    <row r="377" spans="1:26" x14ac:dyDescent="0.2">
      <c r="A377" s="9" t="s">
        <v>1145</v>
      </c>
      <c r="B377" s="5" t="s">
        <v>1537</v>
      </c>
      <c r="C377" s="5" t="s">
        <v>1550</v>
      </c>
      <c r="D377" s="5">
        <v>6</v>
      </c>
      <c r="E377" s="5">
        <v>0</v>
      </c>
      <c r="F377" s="5">
        <v>0</v>
      </c>
      <c r="G377" s="5">
        <v>0.625225331</v>
      </c>
      <c r="H377" s="5">
        <v>0.57223367700000005</v>
      </c>
      <c r="I377" s="5">
        <v>0.96</v>
      </c>
      <c r="J377" s="5">
        <v>0.97</v>
      </c>
      <c r="K377" s="5">
        <v>0.6</v>
      </c>
      <c r="L377" s="5">
        <v>0.57999999999999996</v>
      </c>
      <c r="M377" s="5">
        <v>0.3</v>
      </c>
      <c r="N377" s="5">
        <v>0.622</v>
      </c>
      <c r="O377" s="5">
        <v>0.55800000000000005</v>
      </c>
      <c r="P377" s="5" t="s">
        <v>215</v>
      </c>
      <c r="Q377" s="5">
        <v>0.02</v>
      </c>
      <c r="R377" s="5">
        <v>3.0990000000000002</v>
      </c>
      <c r="S377" s="5">
        <v>0</v>
      </c>
      <c r="T377" s="10">
        <v>0</v>
      </c>
      <c r="U377">
        <f>MAX(K377:K379)</f>
        <v>0.71</v>
      </c>
      <c r="V377">
        <f t="shared" si="56"/>
        <v>0</v>
      </c>
      <c r="W377">
        <f>MAX(R377:R379)</f>
        <v>6.4459999999999997</v>
      </c>
      <c r="X377">
        <f t="shared" si="57"/>
        <v>0</v>
      </c>
      <c r="Y377">
        <f>MAX(Q377:Q379)</f>
        <v>0.78</v>
      </c>
      <c r="Z377">
        <f t="shared" si="58"/>
        <v>0</v>
      </c>
    </row>
    <row r="378" spans="1:26" x14ac:dyDescent="0.2">
      <c r="A378" s="7" t="s">
        <v>1164</v>
      </c>
      <c r="B378" s="4" t="s">
        <v>1548</v>
      </c>
      <c r="C378" s="4" t="s">
        <v>1550</v>
      </c>
      <c r="D378" s="4">
        <v>6</v>
      </c>
      <c r="E378" s="4">
        <v>0</v>
      </c>
      <c r="F378" s="4">
        <v>1</v>
      </c>
      <c r="G378" s="4">
        <v>0.74957569099999999</v>
      </c>
      <c r="H378" s="4">
        <v>0.91737747199999997</v>
      </c>
      <c r="I378" s="4">
        <v>0.99</v>
      </c>
      <c r="J378" s="4">
        <v>1</v>
      </c>
      <c r="K378" s="4">
        <v>0.71</v>
      </c>
      <c r="L378" s="4">
        <v>0.67</v>
      </c>
      <c r="M378" s="4">
        <v>0.2</v>
      </c>
      <c r="N378" s="4">
        <v>0.81499999999999995</v>
      </c>
      <c r="O378" s="4">
        <v>0.66800000000000004</v>
      </c>
      <c r="P378" s="4" t="s">
        <v>543</v>
      </c>
      <c r="Q378" s="4">
        <v>0.78</v>
      </c>
      <c r="R378" s="4">
        <v>6.4459999999999997</v>
      </c>
      <c r="S378" s="4">
        <v>1</v>
      </c>
      <c r="T378" s="8">
        <v>1</v>
      </c>
      <c r="U378">
        <f>MAX(K377:K379)</f>
        <v>0.71</v>
      </c>
      <c r="V378" t="str">
        <f t="shared" si="56"/>
        <v>6.4</v>
      </c>
      <c r="W378">
        <f>MAX(R377:R379)</f>
        <v>6.4459999999999997</v>
      </c>
      <c r="X378" t="str">
        <f t="shared" si="57"/>
        <v>6.4</v>
      </c>
      <c r="Y378">
        <f>MAX(Q377:Q379)</f>
        <v>0.78</v>
      </c>
      <c r="Z378" t="str">
        <f t="shared" si="58"/>
        <v>6.4</v>
      </c>
    </row>
    <row r="379" spans="1:26" x14ac:dyDescent="0.2">
      <c r="A379" s="9" t="s">
        <v>1186</v>
      </c>
      <c r="B379" s="5" t="s">
        <v>1549</v>
      </c>
      <c r="C379" s="5" t="s">
        <v>1550</v>
      </c>
      <c r="D379" s="5">
        <v>6</v>
      </c>
      <c r="E379" s="5">
        <v>0</v>
      </c>
      <c r="F379" s="5">
        <v>0</v>
      </c>
      <c r="G379" s="5">
        <v>0.68618424700000002</v>
      </c>
      <c r="H379" s="5">
        <v>0.78217101099999997</v>
      </c>
      <c r="I379" s="5">
        <v>0.99</v>
      </c>
      <c r="J379" s="5">
        <v>0.99</v>
      </c>
      <c r="K379" s="5">
        <v>0.11</v>
      </c>
      <c r="L379" s="5">
        <v>0.38</v>
      </c>
      <c r="M379" s="5">
        <v>-0.02</v>
      </c>
      <c r="N379" s="5">
        <v>0.48099999999999998</v>
      </c>
      <c r="O379" s="5">
        <v>0.68600000000000005</v>
      </c>
      <c r="P379" s="5" t="s">
        <v>123</v>
      </c>
      <c r="Q379" s="5">
        <v>0.01</v>
      </c>
      <c r="R379" s="5">
        <v>3.347</v>
      </c>
      <c r="S379" s="5">
        <v>0</v>
      </c>
      <c r="T379" s="10">
        <v>0</v>
      </c>
      <c r="U379">
        <f>MAX(K377:K379)</f>
        <v>0.71</v>
      </c>
      <c r="V379">
        <f t="shared" si="56"/>
        <v>0</v>
      </c>
      <c r="W379">
        <f>MAX(R377:R379)</f>
        <v>6.4459999999999997</v>
      </c>
      <c r="X379">
        <f t="shared" si="57"/>
        <v>0</v>
      </c>
      <c r="Y379">
        <f>MAX(Q377:Q379)</f>
        <v>0.78</v>
      </c>
      <c r="Z379">
        <f t="shared" si="58"/>
        <v>0</v>
      </c>
    </row>
    <row r="380" spans="1:26" x14ac:dyDescent="0.2">
      <c r="A380" s="7" t="s">
        <v>1146</v>
      </c>
      <c r="B380" s="4" t="s">
        <v>1537</v>
      </c>
      <c r="C380" s="4" t="s">
        <v>1551</v>
      </c>
      <c r="D380" s="4">
        <v>6</v>
      </c>
      <c r="E380" s="4">
        <v>0</v>
      </c>
      <c r="F380" s="4">
        <v>0</v>
      </c>
      <c r="G380" s="4">
        <v>0.67669811199999996</v>
      </c>
      <c r="H380" s="4">
        <v>0.70270401199999999</v>
      </c>
      <c r="I380" s="4">
        <v>0.98</v>
      </c>
      <c r="J380" s="4">
        <v>0.98</v>
      </c>
      <c r="K380" s="4">
        <v>0.95</v>
      </c>
      <c r="L380" s="4">
        <v>0.61</v>
      </c>
      <c r="M380" s="4">
        <v>0.3</v>
      </c>
      <c r="N380" s="4">
        <v>0.64</v>
      </c>
      <c r="O380" s="4">
        <v>0.64500000000000002</v>
      </c>
      <c r="P380" s="4" t="s">
        <v>215</v>
      </c>
      <c r="Q380" s="4">
        <v>0.02</v>
      </c>
      <c r="R380" s="4">
        <v>3.2480000000000002</v>
      </c>
      <c r="S380" s="4">
        <v>0</v>
      </c>
      <c r="T380" s="8">
        <v>0</v>
      </c>
      <c r="U380">
        <f>MAX(K380:K382)</f>
        <v>0.95</v>
      </c>
      <c r="V380" t="str">
        <f t="shared" si="56"/>
        <v>6.3</v>
      </c>
      <c r="W380">
        <f>MAX(R380:R382)</f>
        <v>6.1289999999999996</v>
      </c>
      <c r="X380">
        <f t="shared" si="57"/>
        <v>0</v>
      </c>
      <c r="Y380">
        <f>MAX(Q380:Q382)</f>
        <v>0.64</v>
      </c>
      <c r="Z380">
        <f t="shared" si="58"/>
        <v>0</v>
      </c>
    </row>
    <row r="381" spans="1:26" x14ac:dyDescent="0.2">
      <c r="A381" s="9" t="s">
        <v>1165</v>
      </c>
      <c r="B381" s="5" t="s">
        <v>1548</v>
      </c>
      <c r="C381" s="5" t="s">
        <v>1551</v>
      </c>
      <c r="D381" s="5">
        <v>6</v>
      </c>
      <c r="E381" s="5">
        <v>0</v>
      </c>
      <c r="F381" s="5">
        <v>1</v>
      </c>
      <c r="G381" s="5">
        <v>0.77265823300000003</v>
      </c>
      <c r="H381" s="5">
        <v>0.92639481999999995</v>
      </c>
      <c r="I381" s="5">
        <v>0.99</v>
      </c>
      <c r="J381" s="5">
        <v>1</v>
      </c>
      <c r="K381" s="5">
        <v>0.74</v>
      </c>
      <c r="L381" s="5">
        <v>0.68</v>
      </c>
      <c r="M381" s="5">
        <v>0.25</v>
      </c>
      <c r="N381" s="5">
        <v>0.79</v>
      </c>
      <c r="O381" s="5">
        <v>0.73399999999999999</v>
      </c>
      <c r="P381" s="5" t="s">
        <v>633</v>
      </c>
      <c r="Q381" s="5">
        <v>0.64</v>
      </c>
      <c r="R381" s="5">
        <v>6.1289999999999996</v>
      </c>
      <c r="S381" s="5">
        <v>1</v>
      </c>
      <c r="T381" s="10">
        <v>0</v>
      </c>
      <c r="U381">
        <f>MAX(K380:K382)</f>
        <v>0.95</v>
      </c>
      <c r="V381">
        <f t="shared" si="56"/>
        <v>0</v>
      </c>
      <c r="W381">
        <f>MAX(R380:R382)</f>
        <v>6.1289999999999996</v>
      </c>
      <c r="X381" t="str">
        <f t="shared" si="57"/>
        <v>6.4</v>
      </c>
      <c r="Y381">
        <f>MAX(Q380:Q382)</f>
        <v>0.64</v>
      </c>
      <c r="Z381" t="str">
        <f t="shared" si="58"/>
        <v>6.4</v>
      </c>
    </row>
    <row r="382" spans="1:26" x14ac:dyDescent="0.2">
      <c r="A382" s="7" t="s">
        <v>1187</v>
      </c>
      <c r="B382" s="4" t="s">
        <v>1549</v>
      </c>
      <c r="C382" s="4" t="s">
        <v>1551</v>
      </c>
      <c r="D382" s="4">
        <v>6</v>
      </c>
      <c r="E382" s="4">
        <v>0</v>
      </c>
      <c r="F382" s="4">
        <v>0</v>
      </c>
      <c r="G382" s="4">
        <v>0.70512072299999995</v>
      </c>
      <c r="H382" s="4">
        <v>0.80008792900000003</v>
      </c>
      <c r="I382" s="4">
        <v>0.99</v>
      </c>
      <c r="J382" s="4">
        <v>0.99</v>
      </c>
      <c r="K382" s="4">
        <v>0.67</v>
      </c>
      <c r="L382" s="4">
        <v>0.45</v>
      </c>
      <c r="M382" s="4">
        <v>0.05</v>
      </c>
      <c r="N382" s="4">
        <v>0.55700000000000005</v>
      </c>
      <c r="O382" s="4">
        <v>0.72899999999999998</v>
      </c>
      <c r="P382" s="4" t="s">
        <v>82</v>
      </c>
      <c r="Q382" s="4">
        <v>0.14000000000000001</v>
      </c>
      <c r="R382" s="4">
        <v>3.5350000000000001</v>
      </c>
      <c r="S382" s="4">
        <v>0</v>
      </c>
      <c r="T382" s="8">
        <v>0</v>
      </c>
      <c r="U382">
        <f>MAX(K380:K382)</f>
        <v>0.95</v>
      </c>
      <c r="V382">
        <f t="shared" si="56"/>
        <v>0</v>
      </c>
      <c r="W382">
        <f>MAX(R380:R382)</f>
        <v>6.1289999999999996</v>
      </c>
      <c r="X382">
        <f t="shared" si="57"/>
        <v>0</v>
      </c>
      <c r="Y382">
        <f>MAX(Q380:Q382)</f>
        <v>0.64</v>
      </c>
      <c r="Z382">
        <f t="shared" si="58"/>
        <v>0</v>
      </c>
    </row>
    <row r="383" spans="1:26" x14ac:dyDescent="0.2">
      <c r="A383" s="9" t="s">
        <v>1148</v>
      </c>
      <c r="B383" s="5" t="s">
        <v>1537</v>
      </c>
      <c r="C383" s="5" t="s">
        <v>1552</v>
      </c>
      <c r="D383" s="5">
        <v>6</v>
      </c>
      <c r="E383" s="5">
        <v>1</v>
      </c>
      <c r="F383" s="5">
        <v>0</v>
      </c>
      <c r="G383" s="5">
        <v>0.59734209000000005</v>
      </c>
      <c r="H383" s="5">
        <v>0.39449191099999997</v>
      </c>
      <c r="I383" s="5">
        <v>0.89</v>
      </c>
      <c r="J383" s="5">
        <v>7.0000000000000007E-2</v>
      </c>
      <c r="K383" s="5">
        <v>0.01</v>
      </c>
      <c r="L383" s="5">
        <v>0.67</v>
      </c>
      <c r="M383" s="5">
        <v>0.37</v>
      </c>
      <c r="N383" s="5">
        <v>0.68400000000000005</v>
      </c>
      <c r="O383" s="5">
        <v>0.61899999999999999</v>
      </c>
      <c r="P383" s="5" t="s">
        <v>114</v>
      </c>
      <c r="Q383" s="5">
        <v>0.01</v>
      </c>
      <c r="R383" s="5">
        <v>2.0299999999999998</v>
      </c>
      <c r="S383" s="5">
        <v>0</v>
      </c>
      <c r="T383" s="10">
        <v>0</v>
      </c>
      <c r="U383">
        <f>MAX(K383:K385)</f>
        <v>0.98</v>
      </c>
      <c r="V383">
        <f t="shared" si="56"/>
        <v>0</v>
      </c>
      <c r="W383">
        <f>MAX(R383:R385)</f>
        <v>3.5249999999999999</v>
      </c>
      <c r="X383">
        <f t="shared" si="57"/>
        <v>0</v>
      </c>
      <c r="Y383">
        <f>MAX(Q383:Q385)</f>
        <v>0.88</v>
      </c>
      <c r="Z383">
        <f t="shared" si="58"/>
        <v>0</v>
      </c>
    </row>
    <row r="384" spans="1:26" x14ac:dyDescent="0.2">
      <c r="A384" s="7" t="s">
        <v>1167</v>
      </c>
      <c r="B384" s="4" t="s">
        <v>1548</v>
      </c>
      <c r="C384" s="4" t="s">
        <v>1552</v>
      </c>
      <c r="D384" s="4">
        <v>6</v>
      </c>
      <c r="E384" s="4">
        <v>1</v>
      </c>
      <c r="F384" s="4">
        <v>0</v>
      </c>
      <c r="G384" s="4">
        <v>0.72725944899999995</v>
      </c>
      <c r="H384" s="4">
        <v>0.87608724800000004</v>
      </c>
      <c r="I384" s="4">
        <v>0.99</v>
      </c>
      <c r="J384" s="4">
        <v>1</v>
      </c>
      <c r="K384" s="4">
        <v>0.15</v>
      </c>
      <c r="L384" s="4">
        <v>0.73</v>
      </c>
      <c r="M384" s="4">
        <v>0.25</v>
      </c>
      <c r="N384" s="4">
        <v>0.80900000000000005</v>
      </c>
      <c r="O384" s="4">
        <v>0.72799999999999998</v>
      </c>
      <c r="P384" s="4" t="s">
        <v>114</v>
      </c>
      <c r="Q384" s="4">
        <v>0.01</v>
      </c>
      <c r="R384" s="4">
        <v>1.8220000000000001</v>
      </c>
      <c r="S384" s="4">
        <v>0</v>
      </c>
      <c r="T384" s="8">
        <v>0</v>
      </c>
      <c r="U384">
        <f>MAX(K383:K385)</f>
        <v>0.98</v>
      </c>
      <c r="V384">
        <f t="shared" si="56"/>
        <v>0</v>
      </c>
      <c r="W384">
        <f>MAX(R383:R385)</f>
        <v>3.5249999999999999</v>
      </c>
      <c r="X384">
        <f t="shared" si="57"/>
        <v>0</v>
      </c>
      <c r="Y384">
        <f>MAX(Q383:Q385)</f>
        <v>0.88</v>
      </c>
      <c r="Z384">
        <f t="shared" si="58"/>
        <v>0</v>
      </c>
    </row>
    <row r="385" spans="1:26" x14ac:dyDescent="0.2">
      <c r="A385" s="9" t="s">
        <v>1189</v>
      </c>
      <c r="B385" s="5" t="s">
        <v>1549</v>
      </c>
      <c r="C385" s="5" t="s">
        <v>1552</v>
      </c>
      <c r="D385" s="5">
        <v>6</v>
      </c>
      <c r="E385" s="5">
        <v>1</v>
      </c>
      <c r="F385" s="5">
        <v>1</v>
      </c>
      <c r="G385" s="5">
        <v>0.74621586600000001</v>
      </c>
      <c r="H385" s="5">
        <v>0.86279392200000005</v>
      </c>
      <c r="I385" s="5">
        <v>0.99</v>
      </c>
      <c r="J385" s="5">
        <v>1</v>
      </c>
      <c r="K385" s="5">
        <v>0.98</v>
      </c>
      <c r="L385" s="5">
        <v>0.51</v>
      </c>
      <c r="M385" s="5">
        <v>7.0000000000000007E-2</v>
      </c>
      <c r="N385" s="5">
        <v>0.64500000000000002</v>
      </c>
      <c r="O385" s="5">
        <v>0.746</v>
      </c>
      <c r="P385" s="5" t="s">
        <v>304</v>
      </c>
      <c r="Q385" s="5">
        <v>0.88</v>
      </c>
      <c r="R385" s="5">
        <v>3.5249999999999999</v>
      </c>
      <c r="S385" s="5">
        <v>1</v>
      </c>
      <c r="T385" s="10">
        <v>1</v>
      </c>
      <c r="U385">
        <f>MAX(K383:K385)</f>
        <v>0.98</v>
      </c>
      <c r="V385" t="str">
        <f t="shared" si="56"/>
        <v>6.5</v>
      </c>
      <c r="W385">
        <f>MAX(R383:R385)</f>
        <v>3.5249999999999999</v>
      </c>
      <c r="X385" t="str">
        <f t="shared" si="57"/>
        <v>6.5</v>
      </c>
      <c r="Y385">
        <f>MAX(Q383:Q385)</f>
        <v>0.88</v>
      </c>
      <c r="Z385" t="str">
        <f t="shared" si="58"/>
        <v>6.5</v>
      </c>
    </row>
    <row r="386" spans="1:26" x14ac:dyDescent="0.2">
      <c r="A386" s="7" t="s">
        <v>1149</v>
      </c>
      <c r="B386" s="4" t="s">
        <v>1537</v>
      </c>
      <c r="C386" s="4" t="s">
        <v>1553</v>
      </c>
      <c r="D386" s="4">
        <v>6</v>
      </c>
      <c r="E386" s="4">
        <v>1</v>
      </c>
      <c r="F386" s="4">
        <v>0</v>
      </c>
      <c r="G386" s="4">
        <v>0.558302152</v>
      </c>
      <c r="H386" s="4">
        <v>0.48980596700000001</v>
      </c>
      <c r="I386" s="4">
        <v>0.17</v>
      </c>
      <c r="J386" s="4">
        <v>0</v>
      </c>
      <c r="K386" s="4">
        <v>0.01</v>
      </c>
      <c r="L386" s="4">
        <v>0.68</v>
      </c>
      <c r="M386" s="4">
        <v>0.09</v>
      </c>
      <c r="N386" s="4">
        <v>0.72699999999999998</v>
      </c>
      <c r="O386" s="4">
        <v>0.66900000000000004</v>
      </c>
      <c r="P386" s="4" t="s">
        <v>206</v>
      </c>
      <c r="Q386" s="4">
        <v>0.05</v>
      </c>
      <c r="R386" s="4">
        <v>2.1779999999999999</v>
      </c>
      <c r="S386" s="4">
        <v>0</v>
      </c>
      <c r="T386" s="8">
        <v>0</v>
      </c>
      <c r="U386">
        <f>MAX(K386:K388)</f>
        <v>0.99</v>
      </c>
      <c r="V386">
        <f t="shared" si="56"/>
        <v>0</v>
      </c>
      <c r="W386">
        <f>MAX(R386:R388)</f>
        <v>3.4950000000000001</v>
      </c>
      <c r="X386">
        <f t="shared" si="57"/>
        <v>0</v>
      </c>
      <c r="Y386">
        <f>MAX(Q386:Q388)</f>
        <v>0.78</v>
      </c>
      <c r="Z386">
        <f t="shared" si="58"/>
        <v>0</v>
      </c>
    </row>
    <row r="387" spans="1:26" x14ac:dyDescent="0.2">
      <c r="A387" s="9" t="s">
        <v>1169</v>
      </c>
      <c r="B387" s="5" t="s">
        <v>1548</v>
      </c>
      <c r="C387" s="5" t="s">
        <v>1553</v>
      </c>
      <c r="D387" s="5">
        <v>6</v>
      </c>
      <c r="E387" s="5">
        <v>1</v>
      </c>
      <c r="F387" s="5">
        <v>0</v>
      </c>
      <c r="G387" s="5">
        <v>0.70116003100000002</v>
      </c>
      <c r="H387" s="5">
        <v>0.88209325100000002</v>
      </c>
      <c r="I387" s="5">
        <v>0.98</v>
      </c>
      <c r="J387" s="5">
        <v>0.91</v>
      </c>
      <c r="K387" s="5">
        <v>0.19</v>
      </c>
      <c r="L387" s="5">
        <v>0.74</v>
      </c>
      <c r="M387" s="5">
        <v>0.09</v>
      </c>
      <c r="N387" s="5">
        <v>0.78500000000000003</v>
      </c>
      <c r="O387" s="5">
        <v>0.749</v>
      </c>
      <c r="P387" s="5" t="s">
        <v>215</v>
      </c>
      <c r="Q387" s="5">
        <v>0.02</v>
      </c>
      <c r="R387" s="5">
        <v>1.782</v>
      </c>
      <c r="S387" s="5">
        <v>0</v>
      </c>
      <c r="T387" s="10">
        <v>0</v>
      </c>
      <c r="U387">
        <f>MAX(K386:K388)</f>
        <v>0.99</v>
      </c>
      <c r="V387">
        <f t="shared" si="56"/>
        <v>0</v>
      </c>
      <c r="W387">
        <f>MAX(R386:R388)</f>
        <v>3.4950000000000001</v>
      </c>
      <c r="X387">
        <f t="shared" si="57"/>
        <v>0</v>
      </c>
      <c r="Y387">
        <f>MAX(Q386:Q388)</f>
        <v>0.78</v>
      </c>
      <c r="Z387">
        <f t="shared" si="58"/>
        <v>0</v>
      </c>
    </row>
    <row r="388" spans="1:26" x14ac:dyDescent="0.2">
      <c r="A388" s="7" t="s">
        <v>1190</v>
      </c>
      <c r="B388" s="4" t="s">
        <v>1549</v>
      </c>
      <c r="C388" s="4" t="s">
        <v>1553</v>
      </c>
      <c r="D388" s="4">
        <v>6</v>
      </c>
      <c r="E388" s="4">
        <v>1</v>
      </c>
      <c r="F388" s="4">
        <v>1</v>
      </c>
      <c r="G388" s="4">
        <v>0.66460143999999999</v>
      </c>
      <c r="H388" s="4">
        <v>0.84667509799999996</v>
      </c>
      <c r="I388" s="4">
        <v>0.98</v>
      </c>
      <c r="J388" s="4">
        <v>1</v>
      </c>
      <c r="K388" s="4">
        <v>0.99</v>
      </c>
      <c r="L388" s="4">
        <v>0.56000000000000005</v>
      </c>
      <c r="M388" s="4">
        <v>0.08</v>
      </c>
      <c r="N388" s="4">
        <v>0.624</v>
      </c>
      <c r="O388" s="4">
        <v>0.77400000000000002</v>
      </c>
      <c r="P388" s="4" t="s">
        <v>543</v>
      </c>
      <c r="Q388" s="4">
        <v>0.78</v>
      </c>
      <c r="R388" s="4">
        <v>3.4950000000000001</v>
      </c>
      <c r="S388" s="4">
        <v>1</v>
      </c>
      <c r="T388" s="8">
        <v>1</v>
      </c>
      <c r="U388">
        <f>MAX(K386:K388)</f>
        <v>0.99</v>
      </c>
      <c r="V388" t="str">
        <f t="shared" si="56"/>
        <v>6.5</v>
      </c>
      <c r="W388">
        <f>MAX(R386:R388)</f>
        <v>3.4950000000000001</v>
      </c>
      <c r="X388" t="str">
        <f t="shared" si="57"/>
        <v>6.5</v>
      </c>
      <c r="Y388">
        <f>MAX(Q386:Q388)</f>
        <v>0.78</v>
      </c>
      <c r="Z388" t="str">
        <f t="shared" si="58"/>
        <v>6.5</v>
      </c>
    </row>
    <row r="389" spans="1:26" x14ac:dyDescent="0.2">
      <c r="A389" s="9" t="s">
        <v>1150</v>
      </c>
      <c r="B389" s="5" t="s">
        <v>1537</v>
      </c>
      <c r="C389" s="5" t="s">
        <v>1554</v>
      </c>
      <c r="D389" s="5">
        <v>6</v>
      </c>
      <c r="E389" s="5">
        <v>1</v>
      </c>
      <c r="F389" s="5">
        <v>0</v>
      </c>
      <c r="G389" s="5">
        <v>0.66382227699999996</v>
      </c>
      <c r="H389" s="5">
        <v>0.45861265099999998</v>
      </c>
      <c r="I389" s="5">
        <v>0.98</v>
      </c>
      <c r="J389" s="5">
        <v>0.64</v>
      </c>
      <c r="K389" s="5">
        <v>0.16</v>
      </c>
      <c r="L389" s="5">
        <v>0.65</v>
      </c>
      <c r="M389" s="5">
        <v>0.41</v>
      </c>
      <c r="N389" s="5">
        <v>0.68</v>
      </c>
      <c r="O389" s="5">
        <v>0.65100000000000002</v>
      </c>
      <c r="P389" s="5" t="s">
        <v>785</v>
      </c>
      <c r="Q389" s="5">
        <v>0.16</v>
      </c>
      <c r="R389" s="5">
        <v>2.0099999999999998</v>
      </c>
      <c r="S389" s="5">
        <v>0</v>
      </c>
      <c r="T389" s="10">
        <v>0</v>
      </c>
      <c r="U389">
        <f>MAX(K389:K391)</f>
        <v>0.98</v>
      </c>
      <c r="V389">
        <f t="shared" si="56"/>
        <v>0</v>
      </c>
      <c r="W389">
        <f>MAX(R389:R391)</f>
        <v>3.673</v>
      </c>
      <c r="X389">
        <f t="shared" si="57"/>
        <v>0</v>
      </c>
      <c r="Y389">
        <f>MAX(Q389:Q391)</f>
        <v>0.68</v>
      </c>
      <c r="Z389">
        <f t="shared" si="58"/>
        <v>0</v>
      </c>
    </row>
    <row r="390" spans="1:26" x14ac:dyDescent="0.2">
      <c r="A390" s="7" t="s">
        <v>1171</v>
      </c>
      <c r="B390" s="4" t="s">
        <v>1548</v>
      </c>
      <c r="C390" s="4" t="s">
        <v>1554</v>
      </c>
      <c r="D390" s="4">
        <v>6</v>
      </c>
      <c r="E390" s="4">
        <v>1</v>
      </c>
      <c r="F390" s="4">
        <v>0</v>
      </c>
      <c r="G390" s="4">
        <v>0.77711920899999998</v>
      </c>
      <c r="H390" s="4">
        <v>0.892224193</v>
      </c>
      <c r="I390" s="4">
        <v>0.99</v>
      </c>
      <c r="J390" s="4">
        <v>1</v>
      </c>
      <c r="K390" s="4">
        <v>0.7</v>
      </c>
      <c r="L390" s="4">
        <v>0.7</v>
      </c>
      <c r="M390" s="4">
        <v>0.12</v>
      </c>
      <c r="N390" s="4">
        <v>0.81799999999999995</v>
      </c>
      <c r="O390" s="4">
        <v>0.74</v>
      </c>
      <c r="P390" s="4" t="s">
        <v>197</v>
      </c>
      <c r="Q390" s="4">
        <v>0.06</v>
      </c>
      <c r="R390" s="4">
        <v>1.8120000000000001</v>
      </c>
      <c r="S390" s="4">
        <v>0</v>
      </c>
      <c r="T390" s="8">
        <v>0</v>
      </c>
      <c r="U390">
        <f>MAX(K389:K391)</f>
        <v>0.98</v>
      </c>
      <c r="V390">
        <f t="shared" si="56"/>
        <v>0</v>
      </c>
      <c r="W390">
        <f>MAX(R389:R391)</f>
        <v>3.673</v>
      </c>
      <c r="X390">
        <f t="shared" si="57"/>
        <v>0</v>
      </c>
      <c r="Y390">
        <f>MAX(Q389:Q391)</f>
        <v>0.68</v>
      </c>
      <c r="Z390">
        <f t="shared" si="58"/>
        <v>0</v>
      </c>
    </row>
    <row r="391" spans="1:26" x14ac:dyDescent="0.2">
      <c r="A391" s="9" t="s">
        <v>1192</v>
      </c>
      <c r="B391" s="5" t="s">
        <v>1549</v>
      </c>
      <c r="C391" s="5" t="s">
        <v>1554</v>
      </c>
      <c r="D391" s="5">
        <v>6</v>
      </c>
      <c r="E391" s="5">
        <v>1</v>
      </c>
      <c r="F391" s="5">
        <v>1</v>
      </c>
      <c r="G391" s="5">
        <v>0.72287337799999996</v>
      </c>
      <c r="H391" s="5">
        <v>0.82492673400000005</v>
      </c>
      <c r="I391" s="5">
        <v>0.99</v>
      </c>
      <c r="J391" s="5">
        <v>1</v>
      </c>
      <c r="K391" s="5">
        <v>0.98</v>
      </c>
      <c r="L391" s="5">
        <v>0.46</v>
      </c>
      <c r="M391" s="5">
        <v>0.05</v>
      </c>
      <c r="N391" s="5">
        <v>0.61499999999999999</v>
      </c>
      <c r="O391" s="5">
        <v>0.753</v>
      </c>
      <c r="P391" s="5" t="s">
        <v>628</v>
      </c>
      <c r="Q391" s="5">
        <v>0.68</v>
      </c>
      <c r="R391" s="5">
        <v>3.673</v>
      </c>
      <c r="S391" s="5">
        <v>1</v>
      </c>
      <c r="T391" s="10">
        <v>0</v>
      </c>
      <c r="U391">
        <f>MAX(K389:K391)</f>
        <v>0.98</v>
      </c>
      <c r="V391" t="str">
        <f t="shared" si="56"/>
        <v>6.5</v>
      </c>
      <c r="W391">
        <f>MAX(R389:R391)</f>
        <v>3.673</v>
      </c>
      <c r="X391" t="str">
        <f t="shared" si="57"/>
        <v>6.5</v>
      </c>
      <c r="Y391">
        <f>MAX(Q389:Q391)</f>
        <v>0.68</v>
      </c>
      <c r="Z391" t="str">
        <f t="shared" si="58"/>
        <v>6.5</v>
      </c>
    </row>
    <row r="392" spans="1:26" x14ac:dyDescent="0.2">
      <c r="A392" s="7" t="s">
        <v>1151</v>
      </c>
      <c r="B392" s="4" t="s">
        <v>1537</v>
      </c>
      <c r="C392" s="4" t="s">
        <v>1555</v>
      </c>
      <c r="D392" s="4">
        <v>6</v>
      </c>
      <c r="E392" s="4">
        <v>0</v>
      </c>
      <c r="F392" s="4">
        <v>0</v>
      </c>
      <c r="G392" s="4">
        <v>0.47483352499999998</v>
      </c>
      <c r="H392" s="4">
        <v>0.28908720599999999</v>
      </c>
      <c r="I392" s="4">
        <v>0.67</v>
      </c>
      <c r="J392" s="4">
        <v>0</v>
      </c>
      <c r="K392" s="4">
        <v>0.06</v>
      </c>
      <c r="L392" s="4">
        <v>0.69</v>
      </c>
      <c r="M392" s="4">
        <v>0.3</v>
      </c>
      <c r="N392" s="4">
        <v>0.69899999999999995</v>
      </c>
      <c r="O392" s="4">
        <v>0.71899999999999997</v>
      </c>
      <c r="P392" s="4" t="s">
        <v>226</v>
      </c>
      <c r="Q392" s="4">
        <v>0.13</v>
      </c>
      <c r="R392" s="4">
        <v>4</v>
      </c>
      <c r="S392" s="4">
        <v>0</v>
      </c>
      <c r="T392" s="8">
        <v>0</v>
      </c>
      <c r="U392">
        <f>MAX(K392:K394)</f>
        <v>0.95</v>
      </c>
      <c r="V392">
        <f t="shared" si="56"/>
        <v>0</v>
      </c>
      <c r="W392">
        <f>MAX(R392:R394)</f>
        <v>5.6929999999999996</v>
      </c>
      <c r="X392">
        <f t="shared" si="57"/>
        <v>0</v>
      </c>
      <c r="Y392">
        <f>MAX(Q392:Q394)</f>
        <v>0.56000000000000005</v>
      </c>
      <c r="Z392">
        <f t="shared" si="58"/>
        <v>0</v>
      </c>
    </row>
    <row r="393" spans="1:26" x14ac:dyDescent="0.2">
      <c r="A393" s="9" t="s">
        <v>1173</v>
      </c>
      <c r="B393" s="5" t="s">
        <v>1548</v>
      </c>
      <c r="C393" s="5" t="s">
        <v>1555</v>
      </c>
      <c r="D393" s="5">
        <v>6</v>
      </c>
      <c r="E393" s="5">
        <v>0</v>
      </c>
      <c r="F393" s="5">
        <v>0</v>
      </c>
      <c r="G393" s="5">
        <v>0.49034823599999999</v>
      </c>
      <c r="H393" s="5">
        <v>0.34073957799999999</v>
      </c>
      <c r="I393" s="5">
        <v>0.88</v>
      </c>
      <c r="J393" s="5">
        <v>0.39</v>
      </c>
      <c r="K393" s="5">
        <v>0.04</v>
      </c>
      <c r="L393" s="5">
        <v>0.73</v>
      </c>
      <c r="M393" s="5">
        <v>0.23</v>
      </c>
      <c r="N393" s="5">
        <v>0.78</v>
      </c>
      <c r="O393" s="5">
        <v>0.76400000000000001</v>
      </c>
      <c r="P393" s="5" t="s">
        <v>206</v>
      </c>
      <c r="Q393" s="5">
        <v>0.05</v>
      </c>
      <c r="R393" s="5">
        <v>2.5150000000000001</v>
      </c>
      <c r="S393" s="5">
        <v>0</v>
      </c>
      <c r="T393" s="10">
        <v>0</v>
      </c>
      <c r="U393">
        <f>MAX(K392:K394)</f>
        <v>0.95</v>
      </c>
      <c r="V393">
        <f t="shared" si="56"/>
        <v>0</v>
      </c>
      <c r="W393">
        <f>MAX(R392:R394)</f>
        <v>5.6929999999999996</v>
      </c>
      <c r="X393">
        <f t="shared" si="57"/>
        <v>0</v>
      </c>
      <c r="Y393">
        <f>MAX(Q392:Q394)</f>
        <v>0.56000000000000005</v>
      </c>
      <c r="Z393">
        <f t="shared" si="58"/>
        <v>0</v>
      </c>
    </row>
    <row r="394" spans="1:26" x14ac:dyDescent="0.2">
      <c r="A394" s="7" t="s">
        <v>1194</v>
      </c>
      <c r="B394" s="4" t="s">
        <v>1549</v>
      </c>
      <c r="C394" s="4" t="s">
        <v>1555</v>
      </c>
      <c r="D394" s="4">
        <v>6</v>
      </c>
      <c r="E394" s="4">
        <v>0</v>
      </c>
      <c r="F394" s="4">
        <v>1</v>
      </c>
      <c r="G394" s="4">
        <v>0.443391327</v>
      </c>
      <c r="H394" s="4">
        <v>0.22467635599999999</v>
      </c>
      <c r="I394" s="4">
        <v>0.98</v>
      </c>
      <c r="J394" s="4">
        <v>1</v>
      </c>
      <c r="K394" s="4">
        <v>0.95</v>
      </c>
      <c r="L394" s="4">
        <v>0.57999999999999996</v>
      </c>
      <c r="M394" s="4">
        <v>0.18</v>
      </c>
      <c r="N394" s="4">
        <v>0.61199999999999999</v>
      </c>
      <c r="O394" s="4">
        <v>0.73199999999999998</v>
      </c>
      <c r="P394" s="4" t="s">
        <v>677</v>
      </c>
      <c r="Q394" s="4">
        <v>0.56000000000000005</v>
      </c>
      <c r="R394" s="4">
        <v>5.6929999999999996</v>
      </c>
      <c r="S394" s="4">
        <v>0</v>
      </c>
      <c r="T394" s="8">
        <v>0</v>
      </c>
      <c r="U394">
        <f>MAX(K392:K394)</f>
        <v>0.95</v>
      </c>
      <c r="V394" t="str">
        <f t="shared" si="56"/>
        <v>6.5</v>
      </c>
      <c r="W394">
        <f>MAX(R392:R394)</f>
        <v>5.6929999999999996</v>
      </c>
      <c r="X394" t="str">
        <f t="shared" si="57"/>
        <v>6.5</v>
      </c>
      <c r="Y394">
        <f>MAX(Q392:Q394)</f>
        <v>0.56000000000000005</v>
      </c>
      <c r="Z394" t="str">
        <f t="shared" si="58"/>
        <v>6.5</v>
      </c>
    </row>
    <row r="395" spans="1:26" x14ac:dyDescent="0.2">
      <c r="A395" s="9" t="s">
        <v>1196</v>
      </c>
      <c r="B395" s="5" t="s">
        <v>1556</v>
      </c>
      <c r="C395" s="5" t="s">
        <v>1557</v>
      </c>
      <c r="D395" s="5">
        <v>7</v>
      </c>
      <c r="E395" s="5">
        <v>1</v>
      </c>
      <c r="F395" s="5">
        <v>1</v>
      </c>
      <c r="G395" s="5">
        <v>0.58519015299999999</v>
      </c>
      <c r="H395" s="5">
        <v>0.54338485000000003</v>
      </c>
      <c r="I395" s="5">
        <v>0.99</v>
      </c>
      <c r="J395" s="5">
        <v>1</v>
      </c>
      <c r="K395" s="5">
        <v>1</v>
      </c>
      <c r="L395" s="5">
        <v>0.84</v>
      </c>
      <c r="M395" s="5">
        <v>0.33</v>
      </c>
      <c r="N395" s="5">
        <v>0.79400000000000004</v>
      </c>
      <c r="O395" s="5">
        <v>0.74299999999999999</v>
      </c>
      <c r="P395" s="5" t="s">
        <v>151</v>
      </c>
      <c r="Q395" s="5">
        <v>0.92</v>
      </c>
      <c r="R395" s="5">
        <v>5.1870000000000003</v>
      </c>
      <c r="S395" s="5">
        <v>1</v>
      </c>
      <c r="T395" s="10">
        <v>1</v>
      </c>
      <c r="U395">
        <f>MAX(K395:K396)</f>
        <v>1</v>
      </c>
      <c r="V395" t="str">
        <f t="shared" si="56"/>
        <v>7.1</v>
      </c>
      <c r="W395">
        <f>MAX(R395:R396)</f>
        <v>5.1870000000000003</v>
      </c>
      <c r="X395" t="str">
        <f t="shared" si="57"/>
        <v>7.1</v>
      </c>
      <c r="Y395">
        <f>MAX(Q395:Q396)</f>
        <v>0.92</v>
      </c>
      <c r="Z395" t="str">
        <f t="shared" si="58"/>
        <v>7.1</v>
      </c>
    </row>
    <row r="396" spans="1:26" x14ac:dyDescent="0.2">
      <c r="A396" s="7" t="s">
        <v>1218</v>
      </c>
      <c r="B396" s="4" t="s">
        <v>1558</v>
      </c>
      <c r="C396" s="4" t="s">
        <v>1557</v>
      </c>
      <c r="D396" s="4">
        <v>7</v>
      </c>
      <c r="E396" s="4">
        <v>1</v>
      </c>
      <c r="F396" s="4">
        <v>0</v>
      </c>
      <c r="G396" s="4">
        <v>0.56143748999999998</v>
      </c>
      <c r="H396" s="4">
        <v>0.31575658899999998</v>
      </c>
      <c r="I396" s="4">
        <v>0.53</v>
      </c>
      <c r="J396" s="4">
        <v>0.4</v>
      </c>
      <c r="K396" s="4">
        <v>0.71</v>
      </c>
      <c r="L396" s="4">
        <v>0.8</v>
      </c>
      <c r="M396" s="4">
        <v>0.13</v>
      </c>
      <c r="N396" s="4">
        <v>0.68700000000000006</v>
      </c>
      <c r="O396" s="4">
        <v>0.68</v>
      </c>
      <c r="P396" s="4" t="s">
        <v>76</v>
      </c>
      <c r="Q396" s="4">
        <v>0.45</v>
      </c>
      <c r="R396" s="4">
        <v>2.3639999999999999</v>
      </c>
      <c r="S396" s="4">
        <v>0</v>
      </c>
      <c r="T396" s="8">
        <v>0</v>
      </c>
      <c r="U396">
        <f>MAX(K395:K396)</f>
        <v>1</v>
      </c>
      <c r="V396">
        <f t="shared" si="56"/>
        <v>0</v>
      </c>
      <c r="W396">
        <f>MAX(R395:R396)</f>
        <v>5.1870000000000003</v>
      </c>
      <c r="X396">
        <f t="shared" si="57"/>
        <v>0</v>
      </c>
      <c r="Y396">
        <f>MAX(Q395:Q396)</f>
        <v>0.92</v>
      </c>
      <c r="Z396">
        <f t="shared" si="58"/>
        <v>0</v>
      </c>
    </row>
    <row r="397" spans="1:26" x14ac:dyDescent="0.2">
      <c r="A397" s="9" t="s">
        <v>1198</v>
      </c>
      <c r="B397" s="5" t="s">
        <v>1556</v>
      </c>
      <c r="C397" s="5" t="s">
        <v>1559</v>
      </c>
      <c r="D397" s="5">
        <v>7</v>
      </c>
      <c r="E397" s="5">
        <v>1</v>
      </c>
      <c r="F397" s="5">
        <v>1</v>
      </c>
      <c r="G397" s="5">
        <v>0.47946080099999999</v>
      </c>
      <c r="H397" s="5">
        <v>0.49901464600000001</v>
      </c>
      <c r="I397" s="5">
        <v>0.52</v>
      </c>
      <c r="J397" s="5">
        <v>0.05</v>
      </c>
      <c r="K397" s="5">
        <v>0.71</v>
      </c>
      <c r="L397" s="5">
        <v>0.73</v>
      </c>
      <c r="M397" s="5">
        <v>7.0000000000000007E-2</v>
      </c>
      <c r="N397" s="5">
        <v>0.59699999999999998</v>
      </c>
      <c r="O397" s="5">
        <v>0.66700000000000004</v>
      </c>
      <c r="P397" s="5" t="s">
        <v>247</v>
      </c>
      <c r="Q397" s="5">
        <v>0.86</v>
      </c>
      <c r="R397" s="5">
        <v>4.3639999999999999</v>
      </c>
      <c r="S397" s="5">
        <v>1</v>
      </c>
      <c r="T397" s="10">
        <v>1</v>
      </c>
      <c r="U397">
        <f>MAX(K397:K398)</f>
        <v>0.71</v>
      </c>
      <c r="V397" t="str">
        <f t="shared" si="56"/>
        <v>7.1</v>
      </c>
      <c r="W397">
        <f>MAX(R397:R398)</f>
        <v>4.3639999999999999</v>
      </c>
      <c r="X397" t="str">
        <f t="shared" si="57"/>
        <v>7.1</v>
      </c>
      <c r="Y397">
        <f>MAX(Q397:Q398)</f>
        <v>0.86</v>
      </c>
      <c r="Z397" t="str">
        <f t="shared" si="58"/>
        <v>7.1</v>
      </c>
    </row>
    <row r="398" spans="1:26" x14ac:dyDescent="0.2">
      <c r="A398" s="7" t="s">
        <v>1220</v>
      </c>
      <c r="B398" s="4" t="s">
        <v>1558</v>
      </c>
      <c r="C398" s="4" t="s">
        <v>1559</v>
      </c>
      <c r="D398" s="4">
        <v>7</v>
      </c>
      <c r="E398" s="4">
        <v>1</v>
      </c>
      <c r="F398" s="4">
        <v>0</v>
      </c>
      <c r="G398" s="4">
        <v>0.55357866</v>
      </c>
      <c r="H398" s="4">
        <v>0.64470624899999995</v>
      </c>
      <c r="I398" s="4">
        <v>7.0000000000000007E-2</v>
      </c>
      <c r="J398" s="4">
        <v>0</v>
      </c>
      <c r="K398" s="4">
        <v>0.6</v>
      </c>
      <c r="L398" s="4">
        <v>0.76</v>
      </c>
      <c r="M398" s="4">
        <v>0.15</v>
      </c>
      <c r="N398" s="4">
        <v>0.69</v>
      </c>
      <c r="O398" s="4">
        <v>0.71599999999999997</v>
      </c>
      <c r="P398" s="4" t="s">
        <v>159</v>
      </c>
      <c r="Q398" s="4">
        <v>0.34</v>
      </c>
      <c r="R398" s="4">
        <v>2.093</v>
      </c>
      <c r="S398" s="4">
        <v>0</v>
      </c>
      <c r="T398" s="8">
        <v>0</v>
      </c>
      <c r="U398">
        <f>MAX(K397:K398)</f>
        <v>0.71</v>
      </c>
      <c r="V398">
        <f t="shared" si="56"/>
        <v>0</v>
      </c>
      <c r="W398">
        <f>MAX(R397:R398)</f>
        <v>4.3639999999999999</v>
      </c>
      <c r="X398">
        <f t="shared" si="57"/>
        <v>0</v>
      </c>
      <c r="Y398">
        <f>MAX(Q397:Q398)</f>
        <v>0.86</v>
      </c>
      <c r="Z398">
        <f t="shared" si="58"/>
        <v>0</v>
      </c>
    </row>
    <row r="399" spans="1:26" x14ac:dyDescent="0.2">
      <c r="A399" s="9" t="s">
        <v>1200</v>
      </c>
      <c r="B399" s="5" t="s">
        <v>1556</v>
      </c>
      <c r="C399" s="5" t="s">
        <v>1560</v>
      </c>
      <c r="D399" s="5">
        <v>7</v>
      </c>
      <c r="E399" s="5">
        <v>1</v>
      </c>
      <c r="F399" s="5">
        <v>1</v>
      </c>
      <c r="G399" s="5">
        <v>0.54294868200000002</v>
      </c>
      <c r="H399" s="5">
        <v>0.32222566000000002</v>
      </c>
      <c r="I399" s="5">
        <v>0.47</v>
      </c>
      <c r="J399" s="5">
        <v>0.12</v>
      </c>
      <c r="K399" s="5">
        <v>0.02</v>
      </c>
      <c r="L399" s="5">
        <v>0.84</v>
      </c>
      <c r="M399" s="5">
        <v>0.16</v>
      </c>
      <c r="N399" s="5">
        <v>0.66400000000000003</v>
      </c>
      <c r="O399" s="5">
        <v>0.66500000000000004</v>
      </c>
      <c r="P399" s="5" t="s">
        <v>22</v>
      </c>
      <c r="Q399" s="5">
        <v>0.84</v>
      </c>
      <c r="R399" s="5">
        <v>4.2619999999999996</v>
      </c>
      <c r="S399" s="5">
        <v>1</v>
      </c>
      <c r="T399" s="10">
        <v>1</v>
      </c>
      <c r="U399">
        <f>MAX(K399:K400)</f>
        <v>0.02</v>
      </c>
      <c r="V399" t="str">
        <f t="shared" si="56"/>
        <v>7.1</v>
      </c>
      <c r="W399">
        <f>MAX(R399:R400)</f>
        <v>4.2619999999999996</v>
      </c>
      <c r="X399" t="str">
        <f t="shared" si="57"/>
        <v>7.1</v>
      </c>
      <c r="Y399">
        <f>MAX(Q399:Q400)</f>
        <v>0.84</v>
      </c>
      <c r="Z399" t="str">
        <f t="shared" si="58"/>
        <v>7.1</v>
      </c>
    </row>
    <row r="400" spans="1:26" x14ac:dyDescent="0.2">
      <c r="A400" s="7" t="s">
        <v>1222</v>
      </c>
      <c r="B400" s="4" t="s">
        <v>1558</v>
      </c>
      <c r="C400" s="4" t="s">
        <v>1560</v>
      </c>
      <c r="D400" s="4">
        <v>7</v>
      </c>
      <c r="E400" s="4">
        <v>1</v>
      </c>
      <c r="F400" s="4">
        <v>0</v>
      </c>
      <c r="G400" s="4">
        <v>0.55760817299999998</v>
      </c>
      <c r="H400" s="4">
        <v>0.43084925400000001</v>
      </c>
      <c r="I400" s="4">
        <v>0.91</v>
      </c>
      <c r="J400" s="4">
        <v>0.4</v>
      </c>
      <c r="K400" s="4">
        <v>0</v>
      </c>
      <c r="L400" s="4">
        <v>0.82</v>
      </c>
      <c r="M400" s="4">
        <v>0.09</v>
      </c>
      <c r="N400" s="4">
        <v>0.70599999999999996</v>
      </c>
      <c r="O400" s="4">
        <v>0.68899999999999995</v>
      </c>
      <c r="P400" s="4" t="s">
        <v>1223</v>
      </c>
      <c r="Q400" s="4">
        <v>0.43</v>
      </c>
      <c r="R400" s="4">
        <v>3.29</v>
      </c>
      <c r="S400" s="4">
        <v>0</v>
      </c>
      <c r="T400" s="8">
        <v>0</v>
      </c>
      <c r="U400">
        <f>MAX(K399:K400)</f>
        <v>0.02</v>
      </c>
      <c r="V400">
        <f t="shared" si="56"/>
        <v>0</v>
      </c>
      <c r="W400">
        <f>MAX(R399:R400)</f>
        <v>4.2619999999999996</v>
      </c>
      <c r="X400">
        <f t="shared" si="57"/>
        <v>0</v>
      </c>
      <c r="Y400">
        <f>MAX(Q399:Q400)</f>
        <v>0.84</v>
      </c>
      <c r="Z400">
        <f t="shared" si="58"/>
        <v>0</v>
      </c>
    </row>
    <row r="401" spans="1:26" x14ac:dyDescent="0.2">
      <c r="A401" s="9" t="s">
        <v>1202</v>
      </c>
      <c r="B401" s="5" t="s">
        <v>1556</v>
      </c>
      <c r="C401" s="5" t="s">
        <v>1561</v>
      </c>
      <c r="D401" s="5">
        <v>7</v>
      </c>
      <c r="E401" s="5">
        <v>1</v>
      </c>
      <c r="F401" s="5">
        <v>1</v>
      </c>
      <c r="G401" s="5">
        <v>0.48684013199999998</v>
      </c>
      <c r="H401" s="5">
        <v>0.30235084899999998</v>
      </c>
      <c r="I401" s="5">
        <v>0.89</v>
      </c>
      <c r="J401" s="5">
        <v>1</v>
      </c>
      <c r="K401" s="5">
        <v>0.99</v>
      </c>
      <c r="L401" s="5">
        <v>0.66</v>
      </c>
      <c r="M401" s="5">
        <v>0.19</v>
      </c>
      <c r="N401" s="5">
        <v>0.67400000000000004</v>
      </c>
      <c r="O401" s="5">
        <v>0.65700000000000003</v>
      </c>
      <c r="P401" s="5" t="s">
        <v>462</v>
      </c>
      <c r="Q401" s="5">
        <v>0.79</v>
      </c>
      <c r="R401" s="5">
        <v>4.0469999999999997</v>
      </c>
      <c r="S401" s="5">
        <v>1</v>
      </c>
      <c r="T401" s="10">
        <v>1</v>
      </c>
      <c r="U401">
        <f>MAX(K401:K402)</f>
        <v>0.99</v>
      </c>
      <c r="V401" t="str">
        <f t="shared" si="56"/>
        <v>7.1</v>
      </c>
      <c r="W401">
        <f>MAX(R401:R402)</f>
        <v>4.0469999999999997</v>
      </c>
      <c r="X401" t="str">
        <f t="shared" si="57"/>
        <v>7.1</v>
      </c>
      <c r="Y401">
        <f>MAX(Q401:Q402)</f>
        <v>0.79</v>
      </c>
      <c r="Z401" t="str">
        <f t="shared" si="58"/>
        <v>7.1</v>
      </c>
    </row>
    <row r="402" spans="1:26" x14ac:dyDescent="0.2">
      <c r="A402" s="7" t="s">
        <v>1225</v>
      </c>
      <c r="B402" s="4" t="s">
        <v>1558</v>
      </c>
      <c r="C402" s="4" t="s">
        <v>1561</v>
      </c>
      <c r="D402" s="4">
        <v>7</v>
      </c>
      <c r="E402" s="4">
        <v>1</v>
      </c>
      <c r="F402" s="4">
        <v>0</v>
      </c>
      <c r="G402" s="4">
        <v>0.46532994599999999</v>
      </c>
      <c r="H402" s="4">
        <v>0.30009087899999998</v>
      </c>
      <c r="I402" s="4">
        <v>0.02</v>
      </c>
      <c r="J402" s="4">
        <v>0.02</v>
      </c>
      <c r="K402" s="4">
        <v>0.75</v>
      </c>
      <c r="L402" s="4">
        <v>0.65</v>
      </c>
      <c r="M402" s="4">
        <v>7.0000000000000007E-2</v>
      </c>
      <c r="N402" s="4">
        <v>0.64600000000000002</v>
      </c>
      <c r="O402" s="4">
        <v>0.63700000000000001</v>
      </c>
      <c r="P402" s="4" t="s">
        <v>1226</v>
      </c>
      <c r="Q402" s="4">
        <v>0.39</v>
      </c>
      <c r="R402" s="4">
        <v>3</v>
      </c>
      <c r="S402" s="4">
        <v>0</v>
      </c>
      <c r="T402" s="8">
        <v>0</v>
      </c>
      <c r="U402">
        <f>MAX(K401:K402)</f>
        <v>0.99</v>
      </c>
      <c r="V402">
        <f t="shared" si="56"/>
        <v>0</v>
      </c>
      <c r="W402">
        <f>MAX(R401:R402)</f>
        <v>4.0469999999999997</v>
      </c>
      <c r="X402">
        <f t="shared" si="57"/>
        <v>0</v>
      </c>
      <c r="Y402">
        <f>MAX(Q401:Q402)</f>
        <v>0.79</v>
      </c>
      <c r="Z402">
        <f t="shared" si="58"/>
        <v>0</v>
      </c>
    </row>
    <row r="403" spans="1:26" x14ac:dyDescent="0.2">
      <c r="A403" s="9" t="s">
        <v>1204</v>
      </c>
      <c r="B403" s="5" t="s">
        <v>1556</v>
      </c>
      <c r="C403" s="5" t="s">
        <v>1562</v>
      </c>
      <c r="D403" s="5">
        <v>7</v>
      </c>
      <c r="E403" s="5">
        <v>1</v>
      </c>
      <c r="F403" s="5">
        <v>1</v>
      </c>
      <c r="G403" s="5">
        <v>0.51392976000000001</v>
      </c>
      <c r="H403" s="5">
        <v>0.44437900200000002</v>
      </c>
      <c r="I403" s="5">
        <v>0.46</v>
      </c>
      <c r="J403" s="5">
        <v>0.01</v>
      </c>
      <c r="K403" s="5">
        <v>0.91</v>
      </c>
      <c r="L403" s="5">
        <v>0.71</v>
      </c>
      <c r="M403" s="5">
        <v>0.22</v>
      </c>
      <c r="N403" s="5">
        <v>0.64900000000000002</v>
      </c>
      <c r="O403" s="5">
        <v>0.56599999999999995</v>
      </c>
      <c r="P403" s="5" t="s">
        <v>969</v>
      </c>
      <c r="Q403" s="5">
        <v>0.85</v>
      </c>
      <c r="R403" s="5">
        <v>4.2149999999999999</v>
      </c>
      <c r="S403" s="5">
        <v>1</v>
      </c>
      <c r="T403" s="10">
        <v>1</v>
      </c>
      <c r="U403">
        <f>MAX(K403:K404)</f>
        <v>0.91</v>
      </c>
      <c r="V403" t="str">
        <f t="shared" si="56"/>
        <v>7.1</v>
      </c>
      <c r="W403">
        <f>MAX(R403:R404)</f>
        <v>4.2149999999999999</v>
      </c>
      <c r="X403" t="str">
        <f t="shared" si="57"/>
        <v>7.1</v>
      </c>
      <c r="Y403">
        <f>MAX(Q403:Q404)</f>
        <v>0.85</v>
      </c>
      <c r="Z403" t="str">
        <f t="shared" si="58"/>
        <v>7.1</v>
      </c>
    </row>
    <row r="404" spans="1:26" x14ac:dyDescent="0.2">
      <c r="A404" s="7" t="s">
        <v>1227</v>
      </c>
      <c r="B404" s="4" t="s">
        <v>1558</v>
      </c>
      <c r="C404" s="4" t="s">
        <v>1562</v>
      </c>
      <c r="D404" s="4">
        <v>7</v>
      </c>
      <c r="E404" s="4">
        <v>1</v>
      </c>
      <c r="F404" s="4">
        <v>0</v>
      </c>
      <c r="G404" s="4">
        <v>0.53126679099999996</v>
      </c>
      <c r="H404" s="4">
        <v>0.29978379599999999</v>
      </c>
      <c r="I404" s="4">
        <v>0.46</v>
      </c>
      <c r="J404" s="4">
        <v>0.01</v>
      </c>
      <c r="K404" s="4">
        <v>0.03</v>
      </c>
      <c r="L404" s="4">
        <v>0.68</v>
      </c>
      <c r="M404" s="4">
        <v>0.1</v>
      </c>
      <c r="N404" s="4">
        <v>0.61</v>
      </c>
      <c r="O404" s="4">
        <v>0.6</v>
      </c>
      <c r="P404" s="4" t="s">
        <v>752</v>
      </c>
      <c r="Q404" s="4">
        <v>0.32</v>
      </c>
      <c r="R404" s="4">
        <v>2.3740000000000001</v>
      </c>
      <c r="S404" s="4">
        <v>0</v>
      </c>
      <c r="T404" s="8">
        <v>0</v>
      </c>
      <c r="U404">
        <f>MAX(K403:K404)</f>
        <v>0.91</v>
      </c>
      <c r="V404">
        <f t="shared" si="56"/>
        <v>0</v>
      </c>
      <c r="W404">
        <f>MAX(R403:R404)</f>
        <v>4.2149999999999999</v>
      </c>
      <c r="X404">
        <f t="shared" si="57"/>
        <v>0</v>
      </c>
      <c r="Y404">
        <f>MAX(Q403:Q404)</f>
        <v>0.85</v>
      </c>
      <c r="Z404">
        <f t="shared" si="58"/>
        <v>0</v>
      </c>
    </row>
    <row r="405" spans="1:26" x14ac:dyDescent="0.2">
      <c r="A405" s="9" t="s">
        <v>1206</v>
      </c>
      <c r="B405" s="5" t="s">
        <v>1556</v>
      </c>
      <c r="C405" s="5" t="s">
        <v>1563</v>
      </c>
      <c r="D405" s="5">
        <v>7</v>
      </c>
      <c r="E405" s="5">
        <v>1</v>
      </c>
      <c r="F405" s="5">
        <v>0</v>
      </c>
      <c r="G405" s="5">
        <v>0.49446504099999999</v>
      </c>
      <c r="H405" s="5">
        <v>0.33042123899999998</v>
      </c>
      <c r="I405" s="5">
        <v>0.04</v>
      </c>
      <c r="J405" s="5">
        <v>0</v>
      </c>
      <c r="K405" s="5">
        <v>0</v>
      </c>
      <c r="L405" s="5">
        <v>0.6</v>
      </c>
      <c r="M405" s="5">
        <v>-0.03</v>
      </c>
      <c r="N405" s="5">
        <v>0.53100000000000003</v>
      </c>
      <c r="O405" s="5">
        <v>0.58899999999999997</v>
      </c>
      <c r="P405" s="5" t="s">
        <v>1207</v>
      </c>
      <c r="Q405" s="5">
        <v>0.36</v>
      </c>
      <c r="R405" s="5">
        <v>2.383</v>
      </c>
      <c r="S405" s="5">
        <v>0</v>
      </c>
      <c r="T405" s="10">
        <v>0</v>
      </c>
      <c r="U405">
        <f>MAX(K405:K406)</f>
        <v>0</v>
      </c>
      <c r="V405" t="str">
        <f t="shared" si="56"/>
        <v>7.1</v>
      </c>
      <c r="W405">
        <f>MAX(R405:R406)</f>
        <v>3.766</v>
      </c>
      <c r="X405">
        <f t="shared" si="57"/>
        <v>0</v>
      </c>
      <c r="Y405">
        <f>MAX(Q405:Q406)</f>
        <v>0.87</v>
      </c>
      <c r="Z405">
        <f t="shared" si="58"/>
        <v>0</v>
      </c>
    </row>
    <row r="406" spans="1:26" x14ac:dyDescent="0.2">
      <c r="A406" s="7" t="s">
        <v>1229</v>
      </c>
      <c r="B406" s="4" t="s">
        <v>1558</v>
      </c>
      <c r="C406" s="4" t="s">
        <v>1563</v>
      </c>
      <c r="D406" s="4">
        <v>7</v>
      </c>
      <c r="E406" s="4">
        <v>1</v>
      </c>
      <c r="F406" s="4">
        <v>1</v>
      </c>
      <c r="G406" s="4">
        <v>0.56307414</v>
      </c>
      <c r="H406" s="4">
        <v>0.44119364</v>
      </c>
      <c r="I406" s="4">
        <v>0.04</v>
      </c>
      <c r="J406" s="4">
        <v>0.01</v>
      </c>
      <c r="K406" s="4">
        <v>0</v>
      </c>
      <c r="L406" s="4">
        <v>0.66</v>
      </c>
      <c r="M406" s="4">
        <v>0.1</v>
      </c>
      <c r="N406" s="4">
        <v>0.65600000000000003</v>
      </c>
      <c r="O406" s="4">
        <v>0.69599999999999995</v>
      </c>
      <c r="P406" s="4" t="s">
        <v>591</v>
      </c>
      <c r="Q406" s="4">
        <v>0.87</v>
      </c>
      <c r="R406" s="4">
        <v>3.766</v>
      </c>
      <c r="S406" s="4">
        <v>1</v>
      </c>
      <c r="T406" s="8">
        <v>1</v>
      </c>
      <c r="U406">
        <f>MAX(K405:K406)</f>
        <v>0</v>
      </c>
      <c r="V406" t="str">
        <f t="shared" si="56"/>
        <v>7.2</v>
      </c>
      <c r="W406">
        <f>MAX(R405:R406)</f>
        <v>3.766</v>
      </c>
      <c r="X406" t="str">
        <f t="shared" si="57"/>
        <v>7.2</v>
      </c>
      <c r="Y406">
        <f>MAX(Q405:Q406)</f>
        <v>0.87</v>
      </c>
      <c r="Z406" t="str">
        <f t="shared" si="58"/>
        <v>7.2</v>
      </c>
    </row>
    <row r="407" spans="1:26" x14ac:dyDescent="0.2">
      <c r="A407" s="9" t="s">
        <v>1209</v>
      </c>
      <c r="B407" s="5" t="s">
        <v>1556</v>
      </c>
      <c r="C407" s="5" t="s">
        <v>1564</v>
      </c>
      <c r="D407" s="5">
        <v>7</v>
      </c>
      <c r="E407" s="5">
        <v>1</v>
      </c>
      <c r="F407" s="5">
        <v>0</v>
      </c>
      <c r="G407" s="5">
        <v>0.501345135</v>
      </c>
      <c r="H407" s="5">
        <v>0.362359822</v>
      </c>
      <c r="I407" s="5">
        <v>0.86</v>
      </c>
      <c r="J407" s="5">
        <v>0.69</v>
      </c>
      <c r="K407" s="5">
        <v>0.01</v>
      </c>
      <c r="L407" s="5">
        <v>0.73</v>
      </c>
      <c r="M407" s="5">
        <v>-0.02</v>
      </c>
      <c r="N407" s="5">
        <v>0.53900000000000003</v>
      </c>
      <c r="O407" s="5">
        <v>0.63900000000000001</v>
      </c>
      <c r="P407" s="5" t="s">
        <v>1020</v>
      </c>
      <c r="Q407" s="5">
        <v>0.28000000000000003</v>
      </c>
      <c r="R407" s="5">
        <v>2.4020000000000001</v>
      </c>
      <c r="S407" s="5">
        <v>0</v>
      </c>
      <c r="T407" s="10">
        <v>0</v>
      </c>
      <c r="U407">
        <f>MAX(K407:K408)</f>
        <v>0.06</v>
      </c>
      <c r="V407">
        <f t="shared" si="56"/>
        <v>0</v>
      </c>
      <c r="W407">
        <f>MAX(R407:R408)</f>
        <v>3.9529999999999998</v>
      </c>
      <c r="X407">
        <f t="shared" si="57"/>
        <v>0</v>
      </c>
      <c r="Y407">
        <f>MAX(Q407:Q408)</f>
        <v>0.88</v>
      </c>
      <c r="Z407">
        <f t="shared" si="58"/>
        <v>0</v>
      </c>
    </row>
    <row r="408" spans="1:26" x14ac:dyDescent="0.2">
      <c r="A408" s="7" t="s">
        <v>1231</v>
      </c>
      <c r="B408" s="4" t="s">
        <v>1558</v>
      </c>
      <c r="C408" s="4" t="s">
        <v>1564</v>
      </c>
      <c r="D408" s="4">
        <v>7</v>
      </c>
      <c r="E408" s="4">
        <v>1</v>
      </c>
      <c r="F408" s="4">
        <v>1</v>
      </c>
      <c r="G408" s="4">
        <v>0.54811201200000004</v>
      </c>
      <c r="H408" s="4">
        <v>0.46961557900000001</v>
      </c>
      <c r="I408" s="4">
        <v>0.42</v>
      </c>
      <c r="J408" s="4">
        <v>0.24</v>
      </c>
      <c r="K408" s="4">
        <v>0.06</v>
      </c>
      <c r="L408" s="4">
        <v>0.76</v>
      </c>
      <c r="M408" s="4">
        <v>0.12</v>
      </c>
      <c r="N408" s="4">
        <v>0.62</v>
      </c>
      <c r="O408" s="4">
        <v>0.70499999999999996</v>
      </c>
      <c r="P408" s="4" t="s">
        <v>304</v>
      </c>
      <c r="Q408" s="4">
        <v>0.88</v>
      </c>
      <c r="R408" s="4">
        <v>3.9529999999999998</v>
      </c>
      <c r="S408" s="4">
        <v>1</v>
      </c>
      <c r="T408" s="8">
        <v>1</v>
      </c>
      <c r="U408">
        <f>MAX(K407:K408)</f>
        <v>0.06</v>
      </c>
      <c r="V408" t="str">
        <f t="shared" ref="V408:V414" si="59">IF(U408=K408,B408,0)</f>
        <v>7.2</v>
      </c>
      <c r="W408">
        <f>MAX(R407:R408)</f>
        <v>3.9529999999999998</v>
      </c>
      <c r="X408" t="str">
        <f t="shared" ref="X408:X414" si="60">IF(W408=R408,B408,0)</f>
        <v>7.2</v>
      </c>
      <c r="Y408">
        <f>MAX(Q407:Q408)</f>
        <v>0.88</v>
      </c>
      <c r="Z408" t="str">
        <f t="shared" ref="Z408:Z414" si="61">IF(Y408=Q408,B408,0)</f>
        <v>7.2</v>
      </c>
    </row>
    <row r="409" spans="1:26" x14ac:dyDescent="0.2">
      <c r="A409" s="9" t="s">
        <v>1211</v>
      </c>
      <c r="B409" s="5" t="s">
        <v>1556</v>
      </c>
      <c r="C409" s="5" t="s">
        <v>1565</v>
      </c>
      <c r="D409" s="5">
        <v>7</v>
      </c>
      <c r="E409" s="5">
        <v>0</v>
      </c>
      <c r="F409" s="5">
        <v>0</v>
      </c>
      <c r="G409" s="5">
        <v>0.51301390899999999</v>
      </c>
      <c r="H409" s="5">
        <v>0.463936776</v>
      </c>
      <c r="I409" s="5">
        <v>0.82</v>
      </c>
      <c r="J409" s="5">
        <v>0.84</v>
      </c>
      <c r="K409" s="5">
        <v>0.97</v>
      </c>
      <c r="L409" s="5">
        <v>0.72</v>
      </c>
      <c r="M409" s="5">
        <v>-0.01</v>
      </c>
      <c r="N409" s="5">
        <v>0.624</v>
      </c>
      <c r="O409" s="5">
        <v>0.745</v>
      </c>
      <c r="P409" s="5" t="s">
        <v>31</v>
      </c>
      <c r="Q409" s="5">
        <v>0.41</v>
      </c>
      <c r="R409" s="5">
        <v>2.9249999999999998</v>
      </c>
      <c r="S409" s="5">
        <v>0</v>
      </c>
      <c r="T409" s="10">
        <v>0</v>
      </c>
      <c r="U409">
        <f>MAX(K409:K410)</f>
        <v>0.97</v>
      </c>
      <c r="V409" t="str">
        <f t="shared" si="59"/>
        <v>7.1</v>
      </c>
      <c r="W409">
        <f>MAX(R409:R410)</f>
        <v>6.383</v>
      </c>
      <c r="X409">
        <f t="shared" si="60"/>
        <v>0</v>
      </c>
      <c r="Y409">
        <f>MAX(Q409:Q410)</f>
        <v>0.91</v>
      </c>
      <c r="Z409">
        <f t="shared" si="61"/>
        <v>0</v>
      </c>
    </row>
    <row r="410" spans="1:26" x14ac:dyDescent="0.2">
      <c r="A410" s="7" t="s">
        <v>1233</v>
      </c>
      <c r="B410" s="4" t="s">
        <v>1558</v>
      </c>
      <c r="C410" s="4" t="s">
        <v>1565</v>
      </c>
      <c r="D410" s="4">
        <v>7</v>
      </c>
      <c r="E410" s="4">
        <v>0</v>
      </c>
      <c r="F410" s="4">
        <v>1</v>
      </c>
      <c r="G410" s="4">
        <v>0.58757412399999998</v>
      </c>
      <c r="H410" s="4">
        <v>0.63009166699999997</v>
      </c>
      <c r="I410" s="4">
        <v>0.93</v>
      </c>
      <c r="J410" s="4">
        <v>0.94</v>
      </c>
      <c r="K410" s="4">
        <v>0.96</v>
      </c>
      <c r="L410" s="4">
        <v>0.76</v>
      </c>
      <c r="M410" s="4">
        <v>0.17</v>
      </c>
      <c r="N410" s="4">
        <v>0.71699999999999997</v>
      </c>
      <c r="O410" s="4">
        <v>0.85099999999999998</v>
      </c>
      <c r="P410" s="4" t="s">
        <v>416</v>
      </c>
      <c r="Q410" s="4">
        <v>0.91</v>
      </c>
      <c r="R410" s="4">
        <v>6.383</v>
      </c>
      <c r="S410" s="4">
        <v>1</v>
      </c>
      <c r="T410" s="8">
        <v>1</v>
      </c>
      <c r="U410">
        <f>MAX(K409:K410)</f>
        <v>0.97</v>
      </c>
      <c r="V410">
        <f t="shared" si="59"/>
        <v>0</v>
      </c>
      <c r="W410">
        <f>MAX(R409:R410)</f>
        <v>6.383</v>
      </c>
      <c r="X410" t="str">
        <f t="shared" si="60"/>
        <v>7.2</v>
      </c>
      <c r="Y410">
        <f>MAX(Q409:Q410)</f>
        <v>0.91</v>
      </c>
      <c r="Z410" t="str">
        <f t="shared" si="61"/>
        <v>7.2</v>
      </c>
    </row>
    <row r="411" spans="1:26" x14ac:dyDescent="0.2">
      <c r="A411" s="9" t="s">
        <v>1213</v>
      </c>
      <c r="B411" s="5" t="s">
        <v>1556</v>
      </c>
      <c r="C411" s="5" t="s">
        <v>1566</v>
      </c>
      <c r="D411" s="5">
        <v>7</v>
      </c>
      <c r="E411" s="5">
        <v>0</v>
      </c>
      <c r="F411" s="5">
        <v>0</v>
      </c>
      <c r="G411" s="5">
        <v>0.46125244500000001</v>
      </c>
      <c r="H411" s="5">
        <v>0.20244967899999999</v>
      </c>
      <c r="I411" s="5">
        <v>0.01</v>
      </c>
      <c r="J411" s="5">
        <v>0</v>
      </c>
      <c r="K411" s="5">
        <v>0.01</v>
      </c>
      <c r="L411" s="5">
        <v>0.69</v>
      </c>
      <c r="M411" s="5">
        <v>0.02</v>
      </c>
      <c r="N411" s="5">
        <v>0.59299999999999997</v>
      </c>
      <c r="O411" s="5">
        <v>0.624</v>
      </c>
      <c r="P411" s="5" t="s">
        <v>1214</v>
      </c>
      <c r="Q411" s="5">
        <v>0.42</v>
      </c>
      <c r="R411" s="5">
        <v>2.5139999999999998</v>
      </c>
      <c r="S411" s="5">
        <v>0</v>
      </c>
      <c r="T411" s="10">
        <v>0</v>
      </c>
      <c r="U411">
        <f>MAX(K411:K412)</f>
        <v>0.01</v>
      </c>
      <c r="V411" t="str">
        <f t="shared" si="59"/>
        <v>7.1</v>
      </c>
      <c r="W411">
        <f>MAX(R411:R412)</f>
        <v>4.6260000000000003</v>
      </c>
      <c r="X411">
        <f t="shared" si="60"/>
        <v>0</v>
      </c>
      <c r="Y411">
        <f>MAX(Q411:Q412)</f>
        <v>0.92</v>
      </c>
      <c r="Z411">
        <f t="shared" si="61"/>
        <v>0</v>
      </c>
    </row>
    <row r="412" spans="1:26" x14ac:dyDescent="0.2">
      <c r="A412" s="7" t="s">
        <v>1235</v>
      </c>
      <c r="B412" s="4" t="s">
        <v>1558</v>
      </c>
      <c r="C412" s="4" t="s">
        <v>1566</v>
      </c>
      <c r="D412" s="4">
        <v>7</v>
      </c>
      <c r="E412" s="4">
        <v>0</v>
      </c>
      <c r="F412" s="4">
        <v>1</v>
      </c>
      <c r="G412" s="4">
        <v>0.55516318899999995</v>
      </c>
      <c r="H412" s="4">
        <v>0.30654451300000002</v>
      </c>
      <c r="I412" s="4">
        <v>0.03</v>
      </c>
      <c r="J412" s="4">
        <v>0</v>
      </c>
      <c r="K412" s="4">
        <v>0</v>
      </c>
      <c r="L412" s="4">
        <v>0.7</v>
      </c>
      <c r="M412" s="4">
        <v>0.03</v>
      </c>
      <c r="N412" s="4">
        <v>0.65400000000000003</v>
      </c>
      <c r="O412" s="4">
        <v>0.63500000000000001</v>
      </c>
      <c r="P412" s="4" t="s">
        <v>151</v>
      </c>
      <c r="Q412" s="4">
        <v>0.92</v>
      </c>
      <c r="R412" s="4">
        <v>4.6260000000000003</v>
      </c>
      <c r="S412" s="4">
        <v>1</v>
      </c>
      <c r="T412" s="8">
        <v>1</v>
      </c>
      <c r="U412">
        <f>MAX(K411:K412)</f>
        <v>0.01</v>
      </c>
      <c r="V412">
        <f t="shared" si="59"/>
        <v>0</v>
      </c>
      <c r="W412">
        <f>MAX(R411:R412)</f>
        <v>4.6260000000000003</v>
      </c>
      <c r="X412" t="str">
        <f t="shared" si="60"/>
        <v>7.2</v>
      </c>
      <c r="Y412">
        <f>MAX(Q411:Q412)</f>
        <v>0.92</v>
      </c>
      <c r="Z412" t="str">
        <f t="shared" si="61"/>
        <v>7.2</v>
      </c>
    </row>
    <row r="413" spans="1:26" x14ac:dyDescent="0.2">
      <c r="A413" s="9" t="s">
        <v>1216</v>
      </c>
      <c r="B413" s="5" t="s">
        <v>1556</v>
      </c>
      <c r="C413" s="5" t="s">
        <v>1567</v>
      </c>
      <c r="D413" s="5">
        <v>7</v>
      </c>
      <c r="E413" s="5">
        <v>0</v>
      </c>
      <c r="F413" s="5">
        <v>0</v>
      </c>
      <c r="G413" s="5">
        <v>0.57890564600000005</v>
      </c>
      <c r="H413" s="5">
        <v>0.62591463300000005</v>
      </c>
      <c r="I413" s="5">
        <v>0.06</v>
      </c>
      <c r="J413" s="5">
        <v>0.01</v>
      </c>
      <c r="K413" s="5">
        <v>7.0000000000000007E-2</v>
      </c>
      <c r="L413" s="5">
        <v>0.71</v>
      </c>
      <c r="M413" s="5">
        <v>0.01</v>
      </c>
      <c r="N413" s="5">
        <v>0.55100000000000005</v>
      </c>
      <c r="O413" s="5">
        <v>0.68899999999999995</v>
      </c>
      <c r="P413" s="5" t="s">
        <v>363</v>
      </c>
      <c r="Q413" s="5">
        <v>0.37</v>
      </c>
      <c r="R413" s="5">
        <v>3.5790000000000002</v>
      </c>
      <c r="S413" s="5">
        <v>0</v>
      </c>
      <c r="T413" s="10">
        <v>0</v>
      </c>
      <c r="U413">
        <f>MAX(K413:K414)</f>
        <v>7.0000000000000007E-2</v>
      </c>
      <c r="V413" t="str">
        <f t="shared" si="59"/>
        <v>7.1</v>
      </c>
      <c r="W413">
        <f>MAX(R413:R414)</f>
        <v>4.5789999999999997</v>
      </c>
      <c r="X413">
        <f t="shared" si="60"/>
        <v>0</v>
      </c>
      <c r="Y413">
        <f>MAX(Q413:Q414)</f>
        <v>0.8</v>
      </c>
      <c r="Z413">
        <f t="shared" si="61"/>
        <v>0</v>
      </c>
    </row>
    <row r="414" spans="1:26" x14ac:dyDescent="0.2">
      <c r="A414" s="7" t="s">
        <v>1237</v>
      </c>
      <c r="B414" s="4" t="s">
        <v>1558</v>
      </c>
      <c r="C414" s="4" t="s">
        <v>1567</v>
      </c>
      <c r="D414" s="4">
        <v>7</v>
      </c>
      <c r="E414" s="4">
        <v>0</v>
      </c>
      <c r="F414" s="4">
        <v>1</v>
      </c>
      <c r="G414" s="4">
        <v>0.56802130399999995</v>
      </c>
      <c r="H414" s="4">
        <v>0.55372124899999997</v>
      </c>
      <c r="I414" s="4">
        <v>0.02</v>
      </c>
      <c r="J414" s="4">
        <v>0</v>
      </c>
      <c r="K414" s="4">
        <v>0</v>
      </c>
      <c r="L414" s="4">
        <v>0.74</v>
      </c>
      <c r="M414" s="4">
        <v>0.11</v>
      </c>
      <c r="N414" s="4">
        <v>0.52600000000000002</v>
      </c>
      <c r="O414" s="4">
        <v>0.68200000000000005</v>
      </c>
      <c r="P414" s="4" t="s">
        <v>238</v>
      </c>
      <c r="Q414" s="4">
        <v>0.8</v>
      </c>
      <c r="R414" s="4">
        <v>4.5789999999999997</v>
      </c>
      <c r="S414" s="4">
        <v>1</v>
      </c>
      <c r="T414" s="8">
        <v>1</v>
      </c>
      <c r="U414">
        <f>MAX(K413:K414)</f>
        <v>7.0000000000000007E-2</v>
      </c>
      <c r="V414">
        <f t="shared" si="59"/>
        <v>0</v>
      </c>
      <c r="W414">
        <f>MAX(R413:R414)</f>
        <v>4.5789999999999997</v>
      </c>
      <c r="X414" t="str">
        <f t="shared" si="60"/>
        <v>7.2</v>
      </c>
      <c r="Y414">
        <f>MAX(Q413:Q414)</f>
        <v>0.8</v>
      </c>
      <c r="Z414" t="str">
        <f t="shared" si="61"/>
        <v>7.2</v>
      </c>
    </row>
    <row r="415" spans="1:26" x14ac:dyDescent="0.2">
      <c r="A415" s="9" t="s">
        <v>1238</v>
      </c>
      <c r="B415" s="5" t="s">
        <v>1568</v>
      </c>
      <c r="C415" s="5" t="s">
        <v>1569</v>
      </c>
      <c r="D415" s="5">
        <v>8</v>
      </c>
      <c r="E415" s="5">
        <v>0</v>
      </c>
      <c r="F415" s="5">
        <v>1</v>
      </c>
      <c r="G415" s="5">
        <v>0.72413380599999999</v>
      </c>
      <c r="H415" s="5">
        <v>0.92866325400000005</v>
      </c>
      <c r="I415" s="5">
        <v>0.99</v>
      </c>
      <c r="J415" s="5">
        <v>1</v>
      </c>
      <c r="K415" s="5">
        <v>0.99</v>
      </c>
      <c r="L415" s="5">
        <v>0.6</v>
      </c>
      <c r="M415" s="5">
        <v>0.42</v>
      </c>
      <c r="N415" s="5">
        <v>0.68700000000000006</v>
      </c>
      <c r="O415" s="5">
        <v>0.72899999999999998</v>
      </c>
      <c r="P415" s="5" t="s">
        <v>91</v>
      </c>
      <c r="Q415" s="5">
        <v>0.75</v>
      </c>
      <c r="R415" s="5">
        <v>6.6829999999999998</v>
      </c>
      <c r="S415" s="5">
        <v>1</v>
      </c>
      <c r="T415" s="10">
        <v>1</v>
      </c>
      <c r="U415">
        <f>MAX(K415:K417)</f>
        <v>0.99</v>
      </c>
      <c r="V415" t="str">
        <f t="shared" ref="V415:V450" si="62">IF(U415=K415,B415,0)</f>
        <v>8.1</v>
      </c>
      <c r="W415">
        <f>MAX(R415:R417)</f>
        <v>6.6829999999999998</v>
      </c>
      <c r="X415" t="str">
        <f t="shared" ref="X415:X450" si="63">IF(W415=R415,B415,0)</f>
        <v>8.1</v>
      </c>
      <c r="Y415">
        <f>MAX(Q415:Q417)</f>
        <v>0.75</v>
      </c>
      <c r="Z415" t="str">
        <f t="shared" ref="Z415:Z450" si="64">IF(Y415=Q415,B415,0)</f>
        <v>8.1</v>
      </c>
    </row>
    <row r="416" spans="1:26" x14ac:dyDescent="0.2">
      <c r="A416" s="7" t="s">
        <v>1262</v>
      </c>
      <c r="B416" s="4" t="s">
        <v>1570</v>
      </c>
      <c r="C416" s="4" t="s">
        <v>1569</v>
      </c>
      <c r="D416" s="4">
        <v>8</v>
      </c>
      <c r="E416" s="4">
        <v>0</v>
      </c>
      <c r="F416" s="4">
        <v>0</v>
      </c>
      <c r="G416" s="4">
        <v>0.666950445</v>
      </c>
      <c r="H416" s="4">
        <v>0.84787458199999999</v>
      </c>
      <c r="I416" s="4">
        <v>0.99</v>
      </c>
      <c r="J416" s="4">
        <v>1</v>
      </c>
      <c r="K416" s="4">
        <v>0.42</v>
      </c>
      <c r="L416" s="4">
        <v>0.45</v>
      </c>
      <c r="M416" s="4">
        <v>0.18</v>
      </c>
      <c r="N416" s="4">
        <v>0.60099999999999998</v>
      </c>
      <c r="O416" s="4">
        <v>0.67300000000000004</v>
      </c>
      <c r="P416" s="4" t="s">
        <v>213</v>
      </c>
      <c r="Q416" s="4">
        <v>0.08</v>
      </c>
      <c r="R416" s="4">
        <v>2.5449999999999999</v>
      </c>
      <c r="S416" s="4">
        <v>0</v>
      </c>
      <c r="T416" s="8">
        <v>0</v>
      </c>
      <c r="U416">
        <f>MAX(K415:K417)</f>
        <v>0.99</v>
      </c>
      <c r="V416">
        <f t="shared" si="62"/>
        <v>0</v>
      </c>
      <c r="W416">
        <f>MAX(R415:R417)</f>
        <v>6.6829999999999998</v>
      </c>
      <c r="X416">
        <f t="shared" si="63"/>
        <v>0</v>
      </c>
      <c r="Y416">
        <f>MAX(Q415:Q417)</f>
        <v>0.75</v>
      </c>
      <c r="Z416">
        <f t="shared" si="64"/>
        <v>0</v>
      </c>
    </row>
    <row r="417" spans="1:26" x14ac:dyDescent="0.2">
      <c r="A417" s="9" t="s">
        <v>1287</v>
      </c>
      <c r="B417" s="5" t="s">
        <v>1571</v>
      </c>
      <c r="C417" s="5" t="s">
        <v>1569</v>
      </c>
      <c r="D417" s="5">
        <v>8</v>
      </c>
      <c r="E417" s="5">
        <v>0</v>
      </c>
      <c r="F417" s="5">
        <v>0</v>
      </c>
      <c r="G417" s="5">
        <v>0.72161699300000004</v>
      </c>
      <c r="H417" s="5">
        <v>0.93090373299999996</v>
      </c>
      <c r="I417" s="5">
        <v>0.96</v>
      </c>
      <c r="J417" s="5">
        <v>1</v>
      </c>
      <c r="K417" s="5">
        <v>0.3</v>
      </c>
      <c r="L417" s="5">
        <v>0.51</v>
      </c>
      <c r="M417" s="5">
        <v>0.22</v>
      </c>
      <c r="N417" s="5">
        <v>0.64</v>
      </c>
      <c r="O417" s="5">
        <v>0.65700000000000003</v>
      </c>
      <c r="P417" s="5" t="s">
        <v>57</v>
      </c>
      <c r="Q417" s="5">
        <v>0.02</v>
      </c>
      <c r="R417" s="5">
        <v>2.02</v>
      </c>
      <c r="S417" s="5">
        <v>0</v>
      </c>
      <c r="T417" s="10">
        <v>0</v>
      </c>
      <c r="U417">
        <f>MAX(K415:K417)</f>
        <v>0.99</v>
      </c>
      <c r="V417">
        <f t="shared" si="62"/>
        <v>0</v>
      </c>
      <c r="W417">
        <f>MAX(R415:R417)</f>
        <v>6.6829999999999998</v>
      </c>
      <c r="X417">
        <f t="shared" si="63"/>
        <v>0</v>
      </c>
      <c r="Y417">
        <f>MAX(Q415:Q417)</f>
        <v>0.75</v>
      </c>
      <c r="Z417">
        <f t="shared" si="64"/>
        <v>0</v>
      </c>
    </row>
    <row r="418" spans="1:26" x14ac:dyDescent="0.2">
      <c r="A418" s="7" t="s">
        <v>1240</v>
      </c>
      <c r="B418" s="4" t="s">
        <v>1568</v>
      </c>
      <c r="C418" s="4" t="s">
        <v>1572</v>
      </c>
      <c r="D418" s="4">
        <v>8</v>
      </c>
      <c r="E418" s="4">
        <v>0</v>
      </c>
      <c r="F418" s="4">
        <v>1</v>
      </c>
      <c r="G418" s="4">
        <v>0.67907307500000003</v>
      </c>
      <c r="H418" s="4">
        <v>0.93121248499999998</v>
      </c>
      <c r="I418" s="4">
        <v>0.99</v>
      </c>
      <c r="J418" s="4">
        <v>1</v>
      </c>
      <c r="K418" s="4">
        <v>0.99</v>
      </c>
      <c r="L418" s="4">
        <v>0.63</v>
      </c>
      <c r="M418" s="4">
        <v>0.47</v>
      </c>
      <c r="N418" s="4">
        <v>0.69</v>
      </c>
      <c r="O418" s="4">
        <v>0.73199999999999998</v>
      </c>
      <c r="P418" s="4" t="s">
        <v>190</v>
      </c>
      <c r="Q418" s="4">
        <v>0.69</v>
      </c>
      <c r="R418" s="4">
        <v>6.1980000000000004</v>
      </c>
      <c r="S418" s="4">
        <v>1</v>
      </c>
      <c r="T418" s="8">
        <v>0</v>
      </c>
      <c r="U418">
        <f>MAX(K418:K420)</f>
        <v>0.99</v>
      </c>
      <c r="V418" t="str">
        <f t="shared" si="62"/>
        <v>8.1</v>
      </c>
      <c r="W418">
        <f t="shared" ref="W418" si="65">MAX(R418:R420)</f>
        <v>6.1980000000000004</v>
      </c>
      <c r="X418" t="str">
        <f t="shared" si="63"/>
        <v>8.1</v>
      </c>
      <c r="Y418">
        <f t="shared" ref="Y418" si="66">MAX(Q418:Q420)</f>
        <v>0.69</v>
      </c>
      <c r="Z418" t="str">
        <f t="shared" si="64"/>
        <v>8.1</v>
      </c>
    </row>
    <row r="419" spans="1:26" x14ac:dyDescent="0.2">
      <c r="A419" s="9" t="s">
        <v>1264</v>
      </c>
      <c r="B419" s="5" t="s">
        <v>1570</v>
      </c>
      <c r="C419" s="5" t="s">
        <v>1572</v>
      </c>
      <c r="D419" s="5">
        <v>8</v>
      </c>
      <c r="E419" s="5">
        <v>0</v>
      </c>
      <c r="F419" s="5">
        <v>0</v>
      </c>
      <c r="G419" s="5">
        <v>0.590348333</v>
      </c>
      <c r="H419" s="5">
        <v>0.81101667899999996</v>
      </c>
      <c r="I419" s="5">
        <v>0.99</v>
      </c>
      <c r="J419" s="5">
        <v>0.99</v>
      </c>
      <c r="K419" s="5">
        <v>0.03</v>
      </c>
      <c r="L419" s="5">
        <v>0.45</v>
      </c>
      <c r="M419" s="5">
        <v>0.15</v>
      </c>
      <c r="N419" s="5">
        <v>0.57099999999999995</v>
      </c>
      <c r="O419" s="5">
        <v>0.69599999999999995</v>
      </c>
      <c r="P419" s="5" t="s">
        <v>49</v>
      </c>
      <c r="Q419" s="5">
        <v>0.15</v>
      </c>
      <c r="R419" s="5">
        <v>3.8420000000000001</v>
      </c>
      <c r="S419" s="5">
        <v>0</v>
      </c>
      <c r="T419" s="10">
        <v>0</v>
      </c>
      <c r="U419">
        <f>MAX(K418:K420)</f>
        <v>0.99</v>
      </c>
      <c r="V419">
        <f t="shared" si="62"/>
        <v>0</v>
      </c>
      <c r="W419">
        <f t="shared" ref="W419" si="67">MAX(R418:R420)</f>
        <v>6.1980000000000004</v>
      </c>
      <c r="X419">
        <f t="shared" si="63"/>
        <v>0</v>
      </c>
      <c r="Y419">
        <f t="shared" ref="Y419" si="68">MAX(Q418:Q420)</f>
        <v>0.69</v>
      </c>
      <c r="Z419">
        <f t="shared" si="64"/>
        <v>0</v>
      </c>
    </row>
    <row r="420" spans="1:26" x14ac:dyDescent="0.2">
      <c r="A420" s="7" t="s">
        <v>1289</v>
      </c>
      <c r="B420" s="4" t="s">
        <v>1571</v>
      </c>
      <c r="C420" s="4" t="s">
        <v>1572</v>
      </c>
      <c r="D420" s="4">
        <v>8</v>
      </c>
      <c r="E420" s="4">
        <v>0</v>
      </c>
      <c r="F420" s="4">
        <v>0</v>
      </c>
      <c r="G420" s="4">
        <v>0.63614425399999996</v>
      </c>
      <c r="H420" s="4">
        <v>0.92875111099999996</v>
      </c>
      <c r="I420" s="4">
        <v>0.97</v>
      </c>
      <c r="J420" s="4">
        <v>1</v>
      </c>
      <c r="K420" s="4">
        <v>0.82</v>
      </c>
      <c r="L420" s="4">
        <v>0.48</v>
      </c>
      <c r="M420" s="4">
        <v>0.06</v>
      </c>
      <c r="N420" s="4">
        <v>0.63600000000000001</v>
      </c>
      <c r="O420" s="4">
        <v>0.68500000000000005</v>
      </c>
      <c r="P420" s="4" t="s">
        <v>161</v>
      </c>
      <c r="Q420" s="4">
        <v>0.03</v>
      </c>
      <c r="R420" s="4">
        <v>2.2869999999999999</v>
      </c>
      <c r="S420" s="4">
        <v>0</v>
      </c>
      <c r="T420" s="8">
        <v>0</v>
      </c>
      <c r="U420">
        <f>MAX(K418:K420)</f>
        <v>0.99</v>
      </c>
      <c r="V420">
        <f t="shared" si="62"/>
        <v>0</v>
      </c>
      <c r="W420">
        <f t="shared" ref="W420" si="69">MAX(R418:R420)</f>
        <v>6.1980000000000004</v>
      </c>
      <c r="X420">
        <f t="shared" si="63"/>
        <v>0</v>
      </c>
      <c r="Y420">
        <f t="shared" ref="Y420" si="70">MAX(Q418:Q420)</f>
        <v>0.69</v>
      </c>
      <c r="Z420">
        <f t="shared" si="64"/>
        <v>0</v>
      </c>
    </row>
    <row r="421" spans="1:26" x14ac:dyDescent="0.2">
      <c r="A421" s="9" t="s">
        <v>1241</v>
      </c>
      <c r="B421" s="5" t="s">
        <v>1568</v>
      </c>
      <c r="C421" s="5" t="s">
        <v>1573</v>
      </c>
      <c r="D421" s="5">
        <v>8</v>
      </c>
      <c r="E421" s="5">
        <v>0</v>
      </c>
      <c r="F421" s="5">
        <v>1</v>
      </c>
      <c r="G421" s="5">
        <v>0.69832280000000002</v>
      </c>
      <c r="H421" s="5">
        <v>0.92746794200000005</v>
      </c>
      <c r="I421" s="5">
        <v>0.98</v>
      </c>
      <c r="J421" s="5">
        <v>1</v>
      </c>
      <c r="K421" s="5">
        <v>0.88</v>
      </c>
      <c r="L421" s="5">
        <v>0.61</v>
      </c>
      <c r="M421" s="5">
        <v>0.23</v>
      </c>
      <c r="N421" s="5">
        <v>0.69499999999999995</v>
      </c>
      <c r="O421" s="5">
        <v>0.75</v>
      </c>
      <c r="P421" s="5" t="s">
        <v>864</v>
      </c>
      <c r="Q421" s="5">
        <v>0.89</v>
      </c>
      <c r="R421" s="5">
        <v>6.6040000000000001</v>
      </c>
      <c r="S421" s="5">
        <v>1</v>
      </c>
      <c r="T421" s="10">
        <v>1</v>
      </c>
      <c r="U421">
        <f>MAX(K421:K423)</f>
        <v>0.88</v>
      </c>
      <c r="V421" t="str">
        <f t="shared" si="62"/>
        <v>8.1</v>
      </c>
      <c r="W421">
        <f t="shared" ref="W421" si="71">MAX(R421:R423)</f>
        <v>6.6040000000000001</v>
      </c>
      <c r="X421" t="str">
        <f t="shared" si="63"/>
        <v>8.1</v>
      </c>
      <c r="Y421">
        <f t="shared" ref="Y421" si="72">MAX(Q421:Q423)</f>
        <v>0.89</v>
      </c>
      <c r="Z421" t="str">
        <f t="shared" si="64"/>
        <v>8.1</v>
      </c>
    </row>
    <row r="422" spans="1:26" x14ac:dyDescent="0.2">
      <c r="A422" s="7" t="s">
        <v>1266</v>
      </c>
      <c r="B422" s="4" t="s">
        <v>1570</v>
      </c>
      <c r="C422" s="4" t="s">
        <v>1573</v>
      </c>
      <c r="D422" s="4">
        <v>8</v>
      </c>
      <c r="E422" s="4">
        <v>0</v>
      </c>
      <c r="F422" s="4">
        <v>0</v>
      </c>
      <c r="G422" s="4">
        <v>0.65478424300000004</v>
      </c>
      <c r="H422" s="4">
        <v>0.83118474499999995</v>
      </c>
      <c r="I422" s="4">
        <v>0.98</v>
      </c>
      <c r="J422" s="4">
        <v>1</v>
      </c>
      <c r="K422" s="4">
        <v>7.0000000000000007E-2</v>
      </c>
      <c r="L422" s="4">
        <v>0.5</v>
      </c>
      <c r="M422" s="4">
        <v>0.09</v>
      </c>
      <c r="N422" s="4">
        <v>0.626</v>
      </c>
      <c r="O422" s="4">
        <v>0.70799999999999996</v>
      </c>
      <c r="P422" s="4" t="s">
        <v>114</v>
      </c>
      <c r="Q422" s="4">
        <v>0.01</v>
      </c>
      <c r="R422" s="4">
        <v>2.5350000000000001</v>
      </c>
      <c r="S422" s="4">
        <v>0</v>
      </c>
      <c r="T422" s="8">
        <v>0</v>
      </c>
      <c r="U422">
        <f>MAX(K421:K423)</f>
        <v>0.88</v>
      </c>
      <c r="V422">
        <f t="shared" si="62"/>
        <v>0</v>
      </c>
      <c r="W422">
        <f t="shared" ref="W422" si="73">MAX(R421:R423)</f>
        <v>6.6040000000000001</v>
      </c>
      <c r="X422">
        <f t="shared" si="63"/>
        <v>0</v>
      </c>
      <c r="Y422">
        <f t="shared" ref="Y422" si="74">MAX(Q421:Q423)</f>
        <v>0.89</v>
      </c>
      <c r="Z422">
        <f t="shared" si="64"/>
        <v>0</v>
      </c>
    </row>
    <row r="423" spans="1:26" x14ac:dyDescent="0.2">
      <c r="A423" s="9" t="s">
        <v>1290</v>
      </c>
      <c r="B423" s="5" t="s">
        <v>1571</v>
      </c>
      <c r="C423" s="5" t="s">
        <v>1573</v>
      </c>
      <c r="D423" s="5">
        <v>8</v>
      </c>
      <c r="E423" s="5">
        <v>0</v>
      </c>
      <c r="F423" s="5">
        <v>0</v>
      </c>
      <c r="G423" s="5">
        <v>0.68940911599999999</v>
      </c>
      <c r="H423" s="5">
        <v>0.88177549799999999</v>
      </c>
      <c r="I423" s="5">
        <v>0.97</v>
      </c>
      <c r="J423" s="5">
        <v>1</v>
      </c>
      <c r="K423" s="5">
        <v>0.87</v>
      </c>
      <c r="L423" s="5">
        <v>0.53</v>
      </c>
      <c r="M423" s="5">
        <v>0.03</v>
      </c>
      <c r="N423" s="5">
        <v>0.68</v>
      </c>
      <c r="O423" s="5">
        <v>0.67500000000000004</v>
      </c>
      <c r="P423" s="5" t="s">
        <v>161</v>
      </c>
      <c r="Q423" s="5">
        <v>0.03</v>
      </c>
      <c r="R423" s="5">
        <v>2.327</v>
      </c>
      <c r="S423" s="5">
        <v>0</v>
      </c>
      <c r="T423" s="10">
        <v>0</v>
      </c>
      <c r="U423">
        <f>MAX(K421:K423)</f>
        <v>0.88</v>
      </c>
      <c r="V423">
        <f t="shared" si="62"/>
        <v>0</v>
      </c>
      <c r="W423">
        <f t="shared" ref="W423" si="75">MAX(R421:R423)</f>
        <v>6.6040000000000001</v>
      </c>
      <c r="X423">
        <f t="shared" si="63"/>
        <v>0</v>
      </c>
      <c r="Y423">
        <f t="shared" ref="Y423" si="76">MAX(Q421:Q423)</f>
        <v>0.89</v>
      </c>
      <c r="Z423">
        <f t="shared" si="64"/>
        <v>0</v>
      </c>
    </row>
    <row r="424" spans="1:26" x14ac:dyDescent="0.2">
      <c r="A424" s="7" t="s">
        <v>1243</v>
      </c>
      <c r="B424" s="4" t="s">
        <v>1568</v>
      </c>
      <c r="C424" s="4" t="s">
        <v>1574</v>
      </c>
      <c r="D424" s="4">
        <v>8</v>
      </c>
      <c r="E424" s="4">
        <v>0</v>
      </c>
      <c r="F424" s="4">
        <v>0</v>
      </c>
      <c r="G424" s="4">
        <v>0.678046178</v>
      </c>
      <c r="H424" s="4">
        <v>0.93358153099999996</v>
      </c>
      <c r="I424" s="4">
        <v>0.86</v>
      </c>
      <c r="J424" s="4">
        <v>0.97</v>
      </c>
      <c r="K424" s="4">
        <v>0.28000000000000003</v>
      </c>
      <c r="L424" s="4">
        <v>0.45</v>
      </c>
      <c r="M424" s="4">
        <v>7.0000000000000007E-2</v>
      </c>
      <c r="N424" s="4">
        <v>0.59199999999999997</v>
      </c>
      <c r="O424" s="4">
        <v>0.67600000000000005</v>
      </c>
      <c r="P424" s="4" t="s">
        <v>62</v>
      </c>
      <c r="Q424" s="4">
        <v>7.0000000000000007E-2</v>
      </c>
      <c r="R424" s="4">
        <v>2.0299999999999998</v>
      </c>
      <c r="S424" s="4">
        <v>0</v>
      </c>
      <c r="T424" s="8">
        <v>0</v>
      </c>
      <c r="U424">
        <f>MAX(K424:K426)</f>
        <v>0.54</v>
      </c>
      <c r="V424">
        <f t="shared" si="62"/>
        <v>0</v>
      </c>
      <c r="W424">
        <f t="shared" ref="W424" si="77">MAX(R424:R426)</f>
        <v>6.327</v>
      </c>
      <c r="X424">
        <f t="shared" si="63"/>
        <v>0</v>
      </c>
      <c r="Y424">
        <f t="shared" ref="Y424" si="78">MAX(Q424:Q426)</f>
        <v>0.69</v>
      </c>
      <c r="Z424">
        <f t="shared" si="64"/>
        <v>0</v>
      </c>
    </row>
    <row r="425" spans="1:26" x14ac:dyDescent="0.2">
      <c r="A425" s="9" t="s">
        <v>1268</v>
      </c>
      <c r="B425" s="5" t="s">
        <v>1570</v>
      </c>
      <c r="C425" s="5" t="s">
        <v>1574</v>
      </c>
      <c r="D425" s="5">
        <v>8</v>
      </c>
      <c r="E425" s="5">
        <v>0</v>
      </c>
      <c r="F425" s="5">
        <v>1</v>
      </c>
      <c r="G425" s="5">
        <v>0.686193528</v>
      </c>
      <c r="H425" s="5">
        <v>0.919846952</v>
      </c>
      <c r="I425" s="5">
        <v>0.99</v>
      </c>
      <c r="J425" s="5">
        <v>1</v>
      </c>
      <c r="K425" s="5">
        <v>0.54</v>
      </c>
      <c r="L425" s="5">
        <v>0.4</v>
      </c>
      <c r="M425" s="5">
        <v>0.25</v>
      </c>
      <c r="N425" s="5">
        <v>0.64800000000000002</v>
      </c>
      <c r="O425" s="5">
        <v>0.66900000000000004</v>
      </c>
      <c r="P425" s="5" t="s">
        <v>190</v>
      </c>
      <c r="Q425" s="5">
        <v>0.69</v>
      </c>
      <c r="R425" s="5">
        <v>6.327</v>
      </c>
      <c r="S425" s="5">
        <v>1</v>
      </c>
      <c r="T425" s="10">
        <v>0</v>
      </c>
      <c r="U425">
        <f>MAX(K424:K426)</f>
        <v>0.54</v>
      </c>
      <c r="V425" t="str">
        <f t="shared" si="62"/>
        <v>8.2</v>
      </c>
      <c r="W425">
        <f t="shared" ref="W425" si="79">MAX(R424:R426)</f>
        <v>6.327</v>
      </c>
      <c r="X425" t="str">
        <f t="shared" si="63"/>
        <v>8.2</v>
      </c>
      <c r="Y425">
        <f t="shared" ref="Y425" si="80">MAX(Q424:Q426)</f>
        <v>0.69</v>
      </c>
      <c r="Z425" t="str">
        <f t="shared" si="64"/>
        <v>8.2</v>
      </c>
    </row>
    <row r="426" spans="1:26" x14ac:dyDescent="0.2">
      <c r="A426" s="7" t="s">
        <v>1292</v>
      </c>
      <c r="B426" s="4" t="s">
        <v>1571</v>
      </c>
      <c r="C426" s="4" t="s">
        <v>1574</v>
      </c>
      <c r="D426" s="4">
        <v>8</v>
      </c>
      <c r="E426" s="4">
        <v>0</v>
      </c>
      <c r="F426" s="4">
        <v>0</v>
      </c>
      <c r="G426" s="4">
        <v>0.68292810800000003</v>
      </c>
      <c r="H426" s="4">
        <v>0.92362868799999998</v>
      </c>
      <c r="I426" s="4">
        <v>0.76</v>
      </c>
      <c r="J426" s="4">
        <v>1</v>
      </c>
      <c r="K426" s="4">
        <v>0.08</v>
      </c>
      <c r="L426" s="4">
        <v>0.39</v>
      </c>
      <c r="M426" s="4">
        <v>0.01</v>
      </c>
      <c r="N426" s="4">
        <v>0.58799999999999997</v>
      </c>
      <c r="O426" s="4">
        <v>0.64400000000000002</v>
      </c>
      <c r="P426" s="4" t="s">
        <v>100</v>
      </c>
      <c r="Q426" s="4">
        <v>0.16</v>
      </c>
      <c r="R426" s="4">
        <v>2.3860000000000001</v>
      </c>
      <c r="S426" s="4">
        <v>0</v>
      </c>
      <c r="T426" s="8">
        <v>0</v>
      </c>
      <c r="U426">
        <f>MAX(K424:K426)</f>
        <v>0.54</v>
      </c>
      <c r="V426">
        <f t="shared" si="62"/>
        <v>0</v>
      </c>
      <c r="W426">
        <f t="shared" ref="W426" si="81">MAX(R424:R426)</f>
        <v>6.327</v>
      </c>
      <c r="X426">
        <f t="shared" si="63"/>
        <v>0</v>
      </c>
      <c r="Y426">
        <f t="shared" ref="Y426" si="82">MAX(Q424:Q426)</f>
        <v>0.69</v>
      </c>
      <c r="Z426">
        <f t="shared" si="64"/>
        <v>0</v>
      </c>
    </row>
    <row r="427" spans="1:26" x14ac:dyDescent="0.2">
      <c r="A427" s="9" t="s">
        <v>1244</v>
      </c>
      <c r="B427" s="5" t="s">
        <v>1568</v>
      </c>
      <c r="C427" s="5" t="s">
        <v>1575</v>
      </c>
      <c r="D427" s="5">
        <v>8</v>
      </c>
      <c r="E427" s="5">
        <v>0</v>
      </c>
      <c r="F427" s="5">
        <v>0</v>
      </c>
      <c r="G427" s="5">
        <v>0.64488237000000004</v>
      </c>
      <c r="H427" s="5">
        <v>0.88398903600000001</v>
      </c>
      <c r="I427" s="5">
        <v>7.0000000000000007E-2</v>
      </c>
      <c r="J427" s="5">
        <v>0.95</v>
      </c>
      <c r="K427" s="5">
        <v>0.01</v>
      </c>
      <c r="L427" s="5">
        <v>0.49</v>
      </c>
      <c r="M427" s="5">
        <v>0.08</v>
      </c>
      <c r="N427" s="5">
        <v>0.59199999999999997</v>
      </c>
      <c r="O427" s="5">
        <v>0.70399999999999996</v>
      </c>
      <c r="P427" s="5" t="s">
        <v>123</v>
      </c>
      <c r="Q427" s="5">
        <v>0.01</v>
      </c>
      <c r="R427" s="5">
        <v>2.8809999999999998</v>
      </c>
      <c r="S427" s="5">
        <v>0</v>
      </c>
      <c r="T427" s="10">
        <v>0</v>
      </c>
      <c r="U427">
        <f>MAX(K427:K429)</f>
        <v>0.96</v>
      </c>
      <c r="V427">
        <f t="shared" si="62"/>
        <v>0</v>
      </c>
      <c r="W427">
        <f t="shared" ref="W427" si="83">MAX(R427:R429)</f>
        <v>6.5839999999999996</v>
      </c>
      <c r="X427">
        <f t="shared" si="63"/>
        <v>0</v>
      </c>
      <c r="Y427">
        <f t="shared" ref="Y427" si="84">MAX(Q427:Q429)</f>
        <v>0.82</v>
      </c>
      <c r="Z427">
        <f t="shared" si="64"/>
        <v>0</v>
      </c>
    </row>
    <row r="428" spans="1:26" x14ac:dyDescent="0.2">
      <c r="A428" s="7" t="s">
        <v>1269</v>
      </c>
      <c r="B428" s="4" t="s">
        <v>1570</v>
      </c>
      <c r="C428" s="4" t="s">
        <v>1575</v>
      </c>
      <c r="D428" s="4">
        <v>8</v>
      </c>
      <c r="E428" s="4">
        <v>0</v>
      </c>
      <c r="F428" s="4">
        <v>1</v>
      </c>
      <c r="G428" s="4">
        <v>0.704490952</v>
      </c>
      <c r="H428" s="4">
        <v>0.91341483599999995</v>
      </c>
      <c r="I428" s="4">
        <v>0.98</v>
      </c>
      <c r="J428" s="4">
        <v>1</v>
      </c>
      <c r="K428" s="4">
        <v>0.96</v>
      </c>
      <c r="L428" s="4">
        <v>0.46</v>
      </c>
      <c r="M428" s="4">
        <v>0.3</v>
      </c>
      <c r="N428" s="4">
        <v>0.64200000000000002</v>
      </c>
      <c r="O428" s="4">
        <v>0.754</v>
      </c>
      <c r="P428" s="4" t="s">
        <v>19</v>
      </c>
      <c r="Q428" s="4">
        <v>0.82</v>
      </c>
      <c r="R428" s="4">
        <v>6.5839999999999996</v>
      </c>
      <c r="S428" s="4">
        <v>1</v>
      </c>
      <c r="T428" s="8">
        <v>1</v>
      </c>
      <c r="U428">
        <f>MAX(K427:K429)</f>
        <v>0.96</v>
      </c>
      <c r="V428" t="str">
        <f t="shared" si="62"/>
        <v>8.2</v>
      </c>
      <c r="W428">
        <f t="shared" ref="W428" si="85">MAX(R427:R429)</f>
        <v>6.5839999999999996</v>
      </c>
      <c r="X428" t="str">
        <f t="shared" si="63"/>
        <v>8.2</v>
      </c>
      <c r="Y428">
        <f t="shared" ref="Y428" si="86">MAX(Q427:Q429)</f>
        <v>0.82</v>
      </c>
      <c r="Z428" t="str">
        <f t="shared" si="64"/>
        <v>8.2</v>
      </c>
    </row>
    <row r="429" spans="1:26" x14ac:dyDescent="0.2">
      <c r="A429" s="9" t="s">
        <v>1294</v>
      </c>
      <c r="B429" s="5" t="s">
        <v>1571</v>
      </c>
      <c r="C429" s="5" t="s">
        <v>1575</v>
      </c>
      <c r="D429" s="5">
        <v>8</v>
      </c>
      <c r="E429" s="5">
        <v>0</v>
      </c>
      <c r="F429" s="5">
        <v>0</v>
      </c>
      <c r="G429" s="5">
        <v>0.62049445800000003</v>
      </c>
      <c r="H429" s="5">
        <v>0.84826981999999995</v>
      </c>
      <c r="I429" s="5">
        <v>0.08</v>
      </c>
      <c r="J429" s="5">
        <v>0.95</v>
      </c>
      <c r="K429" s="5">
        <v>0.01</v>
      </c>
      <c r="L429" s="5">
        <v>0.43</v>
      </c>
      <c r="M429" s="5">
        <v>0.01</v>
      </c>
      <c r="N429" s="5">
        <v>0.55800000000000005</v>
      </c>
      <c r="O429" s="5">
        <v>0.69199999999999995</v>
      </c>
      <c r="P429" s="5" t="s">
        <v>174</v>
      </c>
      <c r="Q429" s="5">
        <v>0.09</v>
      </c>
      <c r="R429" s="5">
        <v>1.99</v>
      </c>
      <c r="S429" s="5">
        <v>0</v>
      </c>
      <c r="T429" s="10">
        <v>0</v>
      </c>
      <c r="U429">
        <f>MAX(K427:K429)</f>
        <v>0.96</v>
      </c>
      <c r="V429">
        <f t="shared" si="62"/>
        <v>0</v>
      </c>
      <c r="W429">
        <f t="shared" ref="W429" si="87">MAX(R427:R429)</f>
        <v>6.5839999999999996</v>
      </c>
      <c r="X429">
        <f t="shared" si="63"/>
        <v>0</v>
      </c>
      <c r="Y429">
        <f t="shared" ref="Y429" si="88">MAX(Q427:Q429)</f>
        <v>0.82</v>
      </c>
      <c r="Z429">
        <f t="shared" si="64"/>
        <v>0</v>
      </c>
    </row>
    <row r="430" spans="1:26" x14ac:dyDescent="0.2">
      <c r="A430" s="7" t="s">
        <v>1246</v>
      </c>
      <c r="B430" s="4" t="s">
        <v>1568</v>
      </c>
      <c r="C430" s="4" t="s">
        <v>1576</v>
      </c>
      <c r="D430" s="4">
        <v>8</v>
      </c>
      <c r="E430" s="4">
        <v>0</v>
      </c>
      <c r="F430" s="4">
        <v>0</v>
      </c>
      <c r="G430" s="4">
        <v>0.65591953599999997</v>
      </c>
      <c r="H430" s="4">
        <v>0.89247792999999997</v>
      </c>
      <c r="I430" s="4">
        <v>0.98</v>
      </c>
      <c r="J430" s="4">
        <v>1</v>
      </c>
      <c r="K430" s="4">
        <v>0.94</v>
      </c>
      <c r="L430" s="4">
        <v>0.64</v>
      </c>
      <c r="M430" s="4">
        <v>0.19</v>
      </c>
      <c r="N430" s="4">
        <v>0.72</v>
      </c>
      <c r="O430" s="4">
        <v>0.70499999999999996</v>
      </c>
      <c r="P430" s="4" t="s">
        <v>57</v>
      </c>
      <c r="Q430" s="4">
        <v>0.02</v>
      </c>
      <c r="R430" s="4">
        <v>2.4550000000000001</v>
      </c>
      <c r="S430" s="4">
        <v>0</v>
      </c>
      <c r="T430" s="8">
        <v>0</v>
      </c>
      <c r="U430">
        <f>MAX(K430:K432)</f>
        <v>0.99</v>
      </c>
      <c r="V430">
        <f t="shared" si="62"/>
        <v>0</v>
      </c>
      <c r="W430">
        <f t="shared" ref="W430" si="89">MAX(R430:R432)</f>
        <v>6.5940000000000003</v>
      </c>
      <c r="X430">
        <f t="shared" si="63"/>
        <v>0</v>
      </c>
      <c r="Y430">
        <f>MAX(Q430:Q432)</f>
        <v>0.87</v>
      </c>
      <c r="Z430">
        <f t="shared" si="64"/>
        <v>0</v>
      </c>
    </row>
    <row r="431" spans="1:26" x14ac:dyDescent="0.2">
      <c r="A431" s="9" t="s">
        <v>1271</v>
      </c>
      <c r="B431" s="5" t="s">
        <v>1570</v>
      </c>
      <c r="C431" s="5" t="s">
        <v>1576</v>
      </c>
      <c r="D431" s="5">
        <v>8</v>
      </c>
      <c r="E431" s="5">
        <v>0</v>
      </c>
      <c r="F431" s="5">
        <v>1</v>
      </c>
      <c r="G431" s="5">
        <v>0.73261673199999999</v>
      </c>
      <c r="H431" s="5">
        <v>0.94843339900000001</v>
      </c>
      <c r="I431" s="5">
        <v>0.99</v>
      </c>
      <c r="J431" s="5">
        <v>1</v>
      </c>
      <c r="K431" s="5">
        <v>0.99</v>
      </c>
      <c r="L431" s="5">
        <v>0.62</v>
      </c>
      <c r="M431" s="5">
        <v>0.4</v>
      </c>
      <c r="N431" s="5">
        <v>0.77200000000000002</v>
      </c>
      <c r="O431" s="5">
        <v>0.76700000000000002</v>
      </c>
      <c r="P431" s="5" t="s">
        <v>591</v>
      </c>
      <c r="Q431" s="5">
        <v>0.87</v>
      </c>
      <c r="R431" s="5">
        <v>6.5940000000000003</v>
      </c>
      <c r="S431" s="5">
        <v>1</v>
      </c>
      <c r="T431" s="10">
        <v>1</v>
      </c>
      <c r="U431">
        <f>MAX(K430:K432)</f>
        <v>0.99</v>
      </c>
      <c r="V431" t="str">
        <f t="shared" si="62"/>
        <v>8.2</v>
      </c>
      <c r="W431">
        <f t="shared" ref="W431" si="90">MAX(R430:R432)</f>
        <v>6.5940000000000003</v>
      </c>
      <c r="X431" t="str">
        <f t="shared" si="63"/>
        <v>8.2</v>
      </c>
      <c r="Y431">
        <f t="shared" ref="Y431" si="91">MAX(Q430:Q432)</f>
        <v>0.87</v>
      </c>
      <c r="Z431" t="str">
        <f t="shared" si="64"/>
        <v>8.2</v>
      </c>
    </row>
    <row r="432" spans="1:26" x14ac:dyDescent="0.2">
      <c r="A432" s="7" t="s">
        <v>1295</v>
      </c>
      <c r="B432" s="4" t="s">
        <v>1571</v>
      </c>
      <c r="C432" s="4" t="s">
        <v>1576</v>
      </c>
      <c r="D432" s="4">
        <v>8</v>
      </c>
      <c r="E432" s="4">
        <v>0</v>
      </c>
      <c r="F432" s="4">
        <v>0</v>
      </c>
      <c r="G432" s="4">
        <v>0.60770304600000002</v>
      </c>
      <c r="H432" s="4">
        <v>0.90168148299999995</v>
      </c>
      <c r="I432" s="4">
        <v>0.85</v>
      </c>
      <c r="J432" s="4">
        <v>1</v>
      </c>
      <c r="K432" s="4">
        <v>0.01</v>
      </c>
      <c r="L432" s="4">
        <v>0.59</v>
      </c>
      <c r="M432" s="4">
        <v>0.15</v>
      </c>
      <c r="N432" s="4">
        <v>0.65800000000000003</v>
      </c>
      <c r="O432" s="4">
        <v>0.69099999999999995</v>
      </c>
      <c r="P432" s="4" t="s">
        <v>57</v>
      </c>
      <c r="Q432" s="4">
        <v>0.02</v>
      </c>
      <c r="R432" s="4">
        <v>2.109</v>
      </c>
      <c r="S432" s="4">
        <v>0</v>
      </c>
      <c r="T432" s="8">
        <v>0</v>
      </c>
      <c r="U432">
        <f>MAX(K430:K432)</f>
        <v>0.99</v>
      </c>
      <c r="V432">
        <f t="shared" si="62"/>
        <v>0</v>
      </c>
      <c r="W432">
        <f t="shared" ref="W432" si="92">MAX(R430:R432)</f>
        <v>6.5940000000000003</v>
      </c>
      <c r="X432">
        <f t="shared" si="63"/>
        <v>0</v>
      </c>
      <c r="Y432">
        <f t="shared" ref="Y432" si="93">MAX(Q430:Q432)</f>
        <v>0.87</v>
      </c>
      <c r="Z432">
        <f t="shared" si="64"/>
        <v>0</v>
      </c>
    </row>
    <row r="433" spans="1:26" x14ac:dyDescent="0.2">
      <c r="A433" s="9" t="s">
        <v>1248</v>
      </c>
      <c r="B433" s="5" t="s">
        <v>1568</v>
      </c>
      <c r="C433" s="5" t="s">
        <v>1577</v>
      </c>
      <c r="D433" s="5">
        <v>8</v>
      </c>
      <c r="E433" s="5">
        <v>0</v>
      </c>
      <c r="F433" s="5">
        <v>0</v>
      </c>
      <c r="G433" s="5">
        <v>0.69808174499999998</v>
      </c>
      <c r="H433" s="5">
        <v>0.93863058099999996</v>
      </c>
      <c r="I433" s="5">
        <v>0.99</v>
      </c>
      <c r="J433" s="5">
        <v>1</v>
      </c>
      <c r="K433" s="5">
        <v>0.67</v>
      </c>
      <c r="L433" s="5">
        <v>0.53</v>
      </c>
      <c r="M433" s="5">
        <v>0.25</v>
      </c>
      <c r="N433" s="5">
        <v>0.67100000000000004</v>
      </c>
      <c r="O433" s="5">
        <v>0.71</v>
      </c>
      <c r="P433" s="5" t="s">
        <v>197</v>
      </c>
      <c r="Q433" s="5">
        <v>0.06</v>
      </c>
      <c r="R433" s="5">
        <v>2.6040000000000001</v>
      </c>
      <c r="S433" s="5">
        <v>0</v>
      </c>
      <c r="T433" s="10">
        <v>0</v>
      </c>
      <c r="U433">
        <f>MAX(K433:K435)</f>
        <v>0.99</v>
      </c>
      <c r="V433">
        <f t="shared" si="62"/>
        <v>0</v>
      </c>
      <c r="W433">
        <f t="shared" ref="W433" si="94">MAX(R433:R435)</f>
        <v>6.6139999999999999</v>
      </c>
      <c r="X433">
        <f t="shared" si="63"/>
        <v>0</v>
      </c>
      <c r="Y433">
        <f t="shared" ref="Y433" si="95">MAX(Q433:Q435)</f>
        <v>0.73</v>
      </c>
      <c r="Z433">
        <f t="shared" si="64"/>
        <v>0</v>
      </c>
    </row>
    <row r="434" spans="1:26" x14ac:dyDescent="0.2">
      <c r="A434" s="7" t="s">
        <v>1273</v>
      </c>
      <c r="B434" s="4" t="s">
        <v>1570</v>
      </c>
      <c r="C434" s="4" t="s">
        <v>1577</v>
      </c>
      <c r="D434" s="4">
        <v>8</v>
      </c>
      <c r="E434" s="4">
        <v>0</v>
      </c>
      <c r="F434" s="4">
        <v>0</v>
      </c>
      <c r="G434" s="4">
        <v>0.62828393699999996</v>
      </c>
      <c r="H434" s="4">
        <v>0.88826578899999997</v>
      </c>
      <c r="I434" s="4">
        <v>0.99</v>
      </c>
      <c r="J434" s="4">
        <v>1</v>
      </c>
      <c r="K434" s="4">
        <v>0.04</v>
      </c>
      <c r="L434" s="4">
        <v>0.42</v>
      </c>
      <c r="M434" s="4">
        <v>0.18</v>
      </c>
      <c r="N434" s="4">
        <v>0.622</v>
      </c>
      <c r="O434" s="4">
        <v>0.67100000000000004</v>
      </c>
      <c r="P434" s="4" t="s">
        <v>170</v>
      </c>
      <c r="Q434" s="4">
        <v>0.05</v>
      </c>
      <c r="R434" s="4">
        <v>1.881</v>
      </c>
      <c r="S434" s="4">
        <v>0</v>
      </c>
      <c r="T434" s="8">
        <v>0</v>
      </c>
      <c r="U434">
        <f>MAX(K433:K435)</f>
        <v>0.99</v>
      </c>
      <c r="V434">
        <f t="shared" si="62"/>
        <v>0</v>
      </c>
      <c r="W434">
        <f t="shared" ref="W434" si="96">MAX(R433:R435)</f>
        <v>6.6139999999999999</v>
      </c>
      <c r="X434">
        <f t="shared" si="63"/>
        <v>0</v>
      </c>
      <c r="Y434">
        <f t="shared" ref="Y434" si="97">MAX(Q433:Q435)</f>
        <v>0.73</v>
      </c>
      <c r="Z434">
        <f t="shared" si="64"/>
        <v>0</v>
      </c>
    </row>
    <row r="435" spans="1:26" x14ac:dyDescent="0.2">
      <c r="A435" s="9" t="s">
        <v>1296</v>
      </c>
      <c r="B435" s="5" t="s">
        <v>1571</v>
      </c>
      <c r="C435" s="5" t="s">
        <v>1577</v>
      </c>
      <c r="D435" s="5">
        <v>8</v>
      </c>
      <c r="E435" s="5">
        <v>0</v>
      </c>
      <c r="F435" s="5">
        <v>1</v>
      </c>
      <c r="G435" s="5">
        <v>0.78999460499999996</v>
      </c>
      <c r="H435" s="5">
        <v>0.935898483</v>
      </c>
      <c r="I435" s="5">
        <v>0.99</v>
      </c>
      <c r="J435" s="5">
        <v>1</v>
      </c>
      <c r="K435" s="5">
        <v>0.99</v>
      </c>
      <c r="L435" s="5">
        <v>0.57999999999999996</v>
      </c>
      <c r="M435" s="5">
        <v>0.52</v>
      </c>
      <c r="N435" s="5">
        <v>0.80500000000000005</v>
      </c>
      <c r="O435" s="5">
        <v>0.71699999999999997</v>
      </c>
      <c r="P435" s="5" t="s">
        <v>730</v>
      </c>
      <c r="Q435" s="5">
        <v>0.73</v>
      </c>
      <c r="R435" s="5">
        <v>6.6139999999999999</v>
      </c>
      <c r="S435" s="5">
        <v>1</v>
      </c>
      <c r="T435" s="10">
        <v>1</v>
      </c>
      <c r="U435">
        <f>MAX(K433:K435)</f>
        <v>0.99</v>
      </c>
      <c r="V435" t="str">
        <f t="shared" si="62"/>
        <v>8.3</v>
      </c>
      <c r="W435">
        <f t="shared" ref="W435" si="98">MAX(R433:R435)</f>
        <v>6.6139999999999999</v>
      </c>
      <c r="X435" t="str">
        <f t="shared" si="63"/>
        <v>8.3</v>
      </c>
      <c r="Y435">
        <f t="shared" ref="Y435" si="99">MAX(Q433:Q435)</f>
        <v>0.73</v>
      </c>
      <c r="Z435" t="str">
        <f t="shared" si="64"/>
        <v>8.3</v>
      </c>
    </row>
    <row r="436" spans="1:26" x14ac:dyDescent="0.2">
      <c r="A436" s="7" t="s">
        <v>1250</v>
      </c>
      <c r="B436" s="4" t="s">
        <v>1568</v>
      </c>
      <c r="C436" s="4" t="s">
        <v>1578</v>
      </c>
      <c r="D436" s="4">
        <v>8</v>
      </c>
      <c r="E436" s="4">
        <v>0</v>
      </c>
      <c r="F436" s="4">
        <v>0</v>
      </c>
      <c r="G436" s="4">
        <v>0.62194406599999996</v>
      </c>
      <c r="H436" s="4">
        <v>0.87229937300000004</v>
      </c>
      <c r="I436" s="4">
        <v>0.97</v>
      </c>
      <c r="J436" s="4">
        <v>1</v>
      </c>
      <c r="K436" s="4">
        <v>0.18</v>
      </c>
      <c r="L436" s="4">
        <v>0.35</v>
      </c>
      <c r="M436" s="4">
        <v>0.03</v>
      </c>
      <c r="N436" s="4">
        <v>0.55900000000000005</v>
      </c>
      <c r="O436" s="4">
        <v>0.627</v>
      </c>
      <c r="P436" s="4" t="s">
        <v>161</v>
      </c>
      <c r="Q436" s="4">
        <v>0.03</v>
      </c>
      <c r="R436" s="4">
        <v>1.98</v>
      </c>
      <c r="S436" s="4">
        <v>0</v>
      </c>
      <c r="T436" s="8">
        <v>0</v>
      </c>
      <c r="U436">
        <f>MAX(K436:K438)</f>
        <v>0.98</v>
      </c>
      <c r="V436">
        <f t="shared" si="62"/>
        <v>0</v>
      </c>
      <c r="W436">
        <f t="shared" ref="W436" si="100">MAX(R436:R438)</f>
        <v>6.6239999999999997</v>
      </c>
      <c r="X436">
        <f t="shared" si="63"/>
        <v>0</v>
      </c>
      <c r="Y436">
        <f t="shared" ref="Y436" si="101">MAX(Q436:Q438)</f>
        <v>0.86</v>
      </c>
      <c r="Z436">
        <f t="shared" si="64"/>
        <v>0</v>
      </c>
    </row>
    <row r="437" spans="1:26" x14ac:dyDescent="0.2">
      <c r="A437" s="9" t="s">
        <v>1275</v>
      </c>
      <c r="B437" s="5" t="s">
        <v>1570</v>
      </c>
      <c r="C437" s="5" t="s">
        <v>1578</v>
      </c>
      <c r="D437" s="5">
        <v>8</v>
      </c>
      <c r="E437" s="5">
        <v>0</v>
      </c>
      <c r="F437" s="5">
        <v>0</v>
      </c>
      <c r="G437" s="5">
        <v>0.56832479700000005</v>
      </c>
      <c r="H437" s="5">
        <v>0.69366437199999997</v>
      </c>
      <c r="I437" s="5">
        <v>0.98</v>
      </c>
      <c r="J437" s="5">
        <v>1</v>
      </c>
      <c r="K437" s="5">
        <v>0</v>
      </c>
      <c r="L437" s="5">
        <v>0.27</v>
      </c>
      <c r="M437" s="5">
        <v>0.05</v>
      </c>
      <c r="N437" s="5">
        <v>0.54100000000000004</v>
      </c>
      <c r="O437" s="5">
        <v>0.60399999999999998</v>
      </c>
      <c r="P437" s="5" t="s">
        <v>197</v>
      </c>
      <c r="Q437" s="5">
        <v>0.06</v>
      </c>
      <c r="R437" s="5">
        <v>1.5940000000000001</v>
      </c>
      <c r="S437" s="5">
        <v>0</v>
      </c>
      <c r="T437" s="10">
        <v>0</v>
      </c>
      <c r="U437">
        <f>MAX(K436:K438)</f>
        <v>0.98</v>
      </c>
      <c r="V437">
        <f t="shared" si="62"/>
        <v>0</v>
      </c>
      <c r="W437">
        <f t="shared" ref="W437" si="102">MAX(R436:R438)</f>
        <v>6.6239999999999997</v>
      </c>
      <c r="X437">
        <f t="shared" si="63"/>
        <v>0</v>
      </c>
      <c r="Y437">
        <f t="shared" ref="Y437" si="103">MAX(Q436:Q438)</f>
        <v>0.86</v>
      </c>
      <c r="Z437">
        <f t="shared" si="64"/>
        <v>0</v>
      </c>
    </row>
    <row r="438" spans="1:26" x14ac:dyDescent="0.2">
      <c r="A438" s="7" t="s">
        <v>1298</v>
      </c>
      <c r="B438" s="4" t="s">
        <v>1571</v>
      </c>
      <c r="C438" s="4" t="s">
        <v>1578</v>
      </c>
      <c r="D438" s="4">
        <v>8</v>
      </c>
      <c r="E438" s="4">
        <v>0</v>
      </c>
      <c r="F438" s="4">
        <v>1</v>
      </c>
      <c r="G438" s="4">
        <v>0.71702202299999995</v>
      </c>
      <c r="H438" s="4">
        <v>0.91630548199999995</v>
      </c>
      <c r="I438" s="4">
        <v>0.97</v>
      </c>
      <c r="J438" s="4">
        <v>1</v>
      </c>
      <c r="K438" s="4">
        <v>0.98</v>
      </c>
      <c r="L438" s="4">
        <v>0.32</v>
      </c>
      <c r="M438" s="4">
        <v>0.02</v>
      </c>
      <c r="N438" s="4">
        <v>0.60199999999999998</v>
      </c>
      <c r="O438" s="4">
        <v>0.60399999999999998</v>
      </c>
      <c r="P438" s="4" t="s">
        <v>247</v>
      </c>
      <c r="Q438" s="4">
        <v>0.86</v>
      </c>
      <c r="R438" s="4">
        <v>6.6239999999999997</v>
      </c>
      <c r="S438" s="4">
        <v>1</v>
      </c>
      <c r="T438" s="8">
        <v>1</v>
      </c>
      <c r="U438">
        <f>MAX(K436:K438)</f>
        <v>0.98</v>
      </c>
      <c r="V438" t="str">
        <f t="shared" si="62"/>
        <v>8.3</v>
      </c>
      <c r="W438">
        <f t="shared" ref="W438" si="104">MAX(R436:R438)</f>
        <v>6.6239999999999997</v>
      </c>
      <c r="X438" t="str">
        <f t="shared" si="63"/>
        <v>8.3</v>
      </c>
      <c r="Y438">
        <f t="shared" ref="Y438" si="105">MAX(Q436:Q438)</f>
        <v>0.86</v>
      </c>
      <c r="Z438" t="str">
        <f t="shared" si="64"/>
        <v>8.3</v>
      </c>
    </row>
    <row r="439" spans="1:26" x14ac:dyDescent="0.2">
      <c r="A439" s="9" t="s">
        <v>1252</v>
      </c>
      <c r="B439" s="5" t="s">
        <v>1568</v>
      </c>
      <c r="C439" s="5" t="s">
        <v>1579</v>
      </c>
      <c r="D439" s="5">
        <v>8</v>
      </c>
      <c r="E439" s="5">
        <v>0</v>
      </c>
      <c r="F439" s="5">
        <v>0</v>
      </c>
      <c r="G439" s="5">
        <v>0.64632498299999996</v>
      </c>
      <c r="H439" s="5">
        <v>0.80435985300000001</v>
      </c>
      <c r="I439" s="5">
        <v>0.99</v>
      </c>
      <c r="J439" s="5">
        <v>1</v>
      </c>
      <c r="K439" s="5">
        <v>0.87</v>
      </c>
      <c r="L439" s="5">
        <v>0.49</v>
      </c>
      <c r="M439" s="5">
        <v>0.22</v>
      </c>
      <c r="N439" s="5">
        <v>0.60899999999999999</v>
      </c>
      <c r="O439" s="5">
        <v>0.65500000000000003</v>
      </c>
      <c r="P439" s="5" t="s">
        <v>172</v>
      </c>
      <c r="Q439" s="5">
        <v>0.04</v>
      </c>
      <c r="R439" s="5">
        <v>2.3759999999999999</v>
      </c>
      <c r="S439" s="5">
        <v>0</v>
      </c>
      <c r="T439" s="10">
        <v>0</v>
      </c>
      <c r="U439">
        <f>MAX(K439:K441)</f>
        <v>0.99</v>
      </c>
      <c r="V439">
        <f t="shared" si="62"/>
        <v>0</v>
      </c>
      <c r="W439">
        <f t="shared" ref="W439" si="106">MAX(R439:R441)</f>
        <v>6.4550000000000001</v>
      </c>
      <c r="X439">
        <f t="shared" si="63"/>
        <v>0</v>
      </c>
      <c r="Y439">
        <f t="shared" ref="Y439" si="107">MAX(Q439:Q441)</f>
        <v>0.83</v>
      </c>
      <c r="Z439">
        <f t="shared" si="64"/>
        <v>0</v>
      </c>
    </row>
    <row r="440" spans="1:26" x14ac:dyDescent="0.2">
      <c r="A440" s="7" t="s">
        <v>1277</v>
      </c>
      <c r="B440" s="4" t="s">
        <v>1570</v>
      </c>
      <c r="C440" s="4" t="s">
        <v>1579</v>
      </c>
      <c r="D440" s="4">
        <v>8</v>
      </c>
      <c r="E440" s="4">
        <v>0</v>
      </c>
      <c r="F440" s="4">
        <v>0</v>
      </c>
      <c r="G440" s="4">
        <v>0.61385479700000001</v>
      </c>
      <c r="H440" s="4">
        <v>0.77510756300000005</v>
      </c>
      <c r="I440" s="4">
        <v>0.99</v>
      </c>
      <c r="J440" s="4">
        <v>1</v>
      </c>
      <c r="K440" s="4">
        <v>0.02</v>
      </c>
      <c r="L440" s="4">
        <v>0.38</v>
      </c>
      <c r="M440" s="4">
        <v>0.18</v>
      </c>
      <c r="N440" s="4">
        <v>0.58599999999999997</v>
      </c>
      <c r="O440" s="4">
        <v>0.6</v>
      </c>
      <c r="P440" s="4" t="s">
        <v>114</v>
      </c>
      <c r="Q440" s="4">
        <v>0.01</v>
      </c>
      <c r="R440" s="4">
        <v>1.782</v>
      </c>
      <c r="S440" s="4">
        <v>0</v>
      </c>
      <c r="T440" s="8">
        <v>0</v>
      </c>
      <c r="U440">
        <f>MAX(K439:K441)</f>
        <v>0.99</v>
      </c>
      <c r="V440">
        <f t="shared" si="62"/>
        <v>0</v>
      </c>
      <c r="W440">
        <f t="shared" ref="W440" si="108">MAX(R439:R441)</f>
        <v>6.4550000000000001</v>
      </c>
      <c r="X440">
        <f t="shared" si="63"/>
        <v>0</v>
      </c>
      <c r="Y440">
        <f t="shared" ref="Y440" si="109">MAX(Q439:Q441)</f>
        <v>0.83</v>
      </c>
      <c r="Z440">
        <f t="shared" si="64"/>
        <v>0</v>
      </c>
    </row>
    <row r="441" spans="1:26" x14ac:dyDescent="0.2">
      <c r="A441" s="9" t="s">
        <v>1300</v>
      </c>
      <c r="B441" s="5" t="s">
        <v>1571</v>
      </c>
      <c r="C441" s="5" t="s">
        <v>1579</v>
      </c>
      <c r="D441" s="5">
        <v>8</v>
      </c>
      <c r="E441" s="5">
        <v>0</v>
      </c>
      <c r="F441" s="5">
        <v>1</v>
      </c>
      <c r="G441" s="5">
        <v>0.66480819899999999</v>
      </c>
      <c r="H441" s="5">
        <v>0.90687870999999998</v>
      </c>
      <c r="I441" s="5">
        <v>0.99</v>
      </c>
      <c r="J441" s="5">
        <v>1</v>
      </c>
      <c r="K441" s="5">
        <v>0.99</v>
      </c>
      <c r="L441" s="5">
        <v>0.48</v>
      </c>
      <c r="M441" s="5">
        <v>0.28999999999999998</v>
      </c>
      <c r="N441" s="5">
        <v>0.64100000000000001</v>
      </c>
      <c r="O441" s="5">
        <v>0.61799999999999999</v>
      </c>
      <c r="P441" s="5" t="s">
        <v>148</v>
      </c>
      <c r="Q441" s="5">
        <v>0.83</v>
      </c>
      <c r="R441" s="5">
        <v>6.4550000000000001</v>
      </c>
      <c r="S441" s="5">
        <v>1</v>
      </c>
      <c r="T441" s="10">
        <v>1</v>
      </c>
      <c r="U441">
        <f>MAX(K439:K441)</f>
        <v>0.99</v>
      </c>
      <c r="V441" t="str">
        <f t="shared" si="62"/>
        <v>8.3</v>
      </c>
      <c r="W441">
        <f t="shared" ref="W441" si="110">MAX(R439:R441)</f>
        <v>6.4550000000000001</v>
      </c>
      <c r="X441" t="str">
        <f t="shared" si="63"/>
        <v>8.3</v>
      </c>
      <c r="Y441">
        <f t="shared" ref="Y441" si="111">MAX(Q439:Q441)</f>
        <v>0.83</v>
      </c>
      <c r="Z441" t="str">
        <f t="shared" si="64"/>
        <v>8.3</v>
      </c>
    </row>
    <row r="442" spans="1:26" x14ac:dyDescent="0.2">
      <c r="A442" s="7" t="s">
        <v>1320</v>
      </c>
      <c r="B442" s="4" t="s">
        <v>1580</v>
      </c>
      <c r="C442" s="4" t="s">
        <v>1581</v>
      </c>
      <c r="D442" s="4">
        <v>8</v>
      </c>
      <c r="E442" s="4">
        <v>0</v>
      </c>
      <c r="F442" s="4">
        <v>1</v>
      </c>
      <c r="G442" s="4">
        <v>0.80402117399999995</v>
      </c>
      <c r="H442" s="4">
        <v>0.95280504200000005</v>
      </c>
      <c r="I442" s="4">
        <v>0.99</v>
      </c>
      <c r="J442" s="4">
        <v>1</v>
      </c>
      <c r="K442" s="4">
        <v>0.99</v>
      </c>
      <c r="L442" s="4">
        <v>0.52</v>
      </c>
      <c r="M442" s="4">
        <v>0.31</v>
      </c>
      <c r="N442" s="4">
        <v>0.65600000000000003</v>
      </c>
      <c r="O442" s="4">
        <v>0.70299999999999996</v>
      </c>
      <c r="P442" s="4" t="s">
        <v>238</v>
      </c>
      <c r="Q442" s="4">
        <v>0.8</v>
      </c>
      <c r="R442" s="4">
        <v>6.7430000000000003</v>
      </c>
      <c r="S442" s="4">
        <v>1</v>
      </c>
      <c r="T442" s="8">
        <v>1</v>
      </c>
      <c r="U442">
        <f>MAX(K442:K444)</f>
        <v>0.99</v>
      </c>
      <c r="V442" t="str">
        <f t="shared" si="62"/>
        <v>8.4</v>
      </c>
      <c r="W442">
        <f t="shared" ref="W442" si="112">MAX(R442:R444)</f>
        <v>6.7430000000000003</v>
      </c>
      <c r="X442" t="str">
        <f t="shared" si="63"/>
        <v>8.4</v>
      </c>
      <c r="Y442">
        <f t="shared" ref="Y442" si="113">MAX(Q442:Q444)</f>
        <v>0.8</v>
      </c>
      <c r="Z442" t="str">
        <f t="shared" si="64"/>
        <v>8.4</v>
      </c>
    </row>
    <row r="443" spans="1:26" x14ac:dyDescent="0.2">
      <c r="A443" s="9" t="s">
        <v>1345</v>
      </c>
      <c r="B443" s="5" t="s">
        <v>1582</v>
      </c>
      <c r="C443" s="5" t="s">
        <v>1581</v>
      </c>
      <c r="D443" s="5">
        <v>8</v>
      </c>
      <c r="E443" s="5">
        <v>0</v>
      </c>
      <c r="F443" s="5">
        <v>0</v>
      </c>
      <c r="G443" s="5">
        <v>0.72007720600000003</v>
      </c>
      <c r="H443" s="5">
        <v>0.77520799600000001</v>
      </c>
      <c r="I443" s="5">
        <v>0.95</v>
      </c>
      <c r="J443" s="5">
        <v>0.95</v>
      </c>
      <c r="K443" s="5">
        <v>0.26</v>
      </c>
      <c r="L443" s="5">
        <v>0.39</v>
      </c>
      <c r="M443" s="5">
        <v>0.05</v>
      </c>
      <c r="N443" s="5">
        <v>0.58199999999999996</v>
      </c>
      <c r="O443" s="5">
        <v>0.66900000000000004</v>
      </c>
      <c r="P443" s="5" t="s">
        <v>57</v>
      </c>
      <c r="Q443" s="5">
        <v>0.02</v>
      </c>
      <c r="R443" s="5">
        <v>2.3069999999999999</v>
      </c>
      <c r="S443" s="5">
        <v>0</v>
      </c>
      <c r="T443" s="10">
        <v>0</v>
      </c>
      <c r="U443">
        <f>MAX(K442:K444)</f>
        <v>0.99</v>
      </c>
      <c r="V443">
        <f t="shared" si="62"/>
        <v>0</v>
      </c>
      <c r="W443">
        <f t="shared" ref="W443" si="114">MAX(R442:R444)</f>
        <v>6.7430000000000003</v>
      </c>
      <c r="X443">
        <f t="shared" si="63"/>
        <v>0</v>
      </c>
      <c r="Y443">
        <f t="shared" ref="Y443" si="115">MAX(Q442:Q444)</f>
        <v>0.8</v>
      </c>
      <c r="Z443">
        <f t="shared" si="64"/>
        <v>0</v>
      </c>
    </row>
    <row r="444" spans="1:26" x14ac:dyDescent="0.2">
      <c r="A444" s="7" t="s">
        <v>1367</v>
      </c>
      <c r="B444" s="4" t="s">
        <v>1583</v>
      </c>
      <c r="C444" s="4" t="s">
        <v>1581</v>
      </c>
      <c r="D444" s="4">
        <v>8</v>
      </c>
      <c r="E444" s="4">
        <v>0</v>
      </c>
      <c r="F444" s="4">
        <v>0</v>
      </c>
      <c r="G444" s="4">
        <v>0.65962705200000005</v>
      </c>
      <c r="H444" s="4">
        <v>0.85108560300000002</v>
      </c>
      <c r="I444" s="4">
        <v>0.99</v>
      </c>
      <c r="J444" s="4">
        <v>1</v>
      </c>
      <c r="K444" s="4">
        <v>0.46</v>
      </c>
      <c r="L444" s="4">
        <v>0.36</v>
      </c>
      <c r="M444" s="4">
        <v>0.03</v>
      </c>
      <c r="N444" s="4">
        <v>0.54700000000000004</v>
      </c>
      <c r="O444" s="4">
        <v>0.63300000000000001</v>
      </c>
      <c r="P444" s="4" t="s">
        <v>172</v>
      </c>
      <c r="Q444" s="4">
        <v>0.04</v>
      </c>
      <c r="R444" s="4">
        <v>2.2770000000000001</v>
      </c>
      <c r="S444" s="4">
        <v>0</v>
      </c>
      <c r="T444" s="8">
        <v>0</v>
      </c>
      <c r="U444">
        <f>MAX(K442:K444)</f>
        <v>0.99</v>
      </c>
      <c r="V444">
        <f t="shared" si="62"/>
        <v>0</v>
      </c>
      <c r="W444">
        <f t="shared" ref="W444" si="116">MAX(R442:R444)</f>
        <v>6.7430000000000003</v>
      </c>
      <c r="X444">
        <f t="shared" si="63"/>
        <v>0</v>
      </c>
      <c r="Y444">
        <f t="shared" ref="Y444" si="117">MAX(Q442:Q444)</f>
        <v>0.8</v>
      </c>
      <c r="Z444">
        <f t="shared" si="64"/>
        <v>0</v>
      </c>
    </row>
    <row r="445" spans="1:26" x14ac:dyDescent="0.2">
      <c r="A445" s="9" t="s">
        <v>1322</v>
      </c>
      <c r="B445" s="5" t="s">
        <v>1580</v>
      </c>
      <c r="C445" s="5" t="s">
        <v>1584</v>
      </c>
      <c r="D445" s="5">
        <v>8</v>
      </c>
      <c r="E445" s="5">
        <v>0</v>
      </c>
      <c r="F445" s="5">
        <v>1</v>
      </c>
      <c r="G445" s="5">
        <v>0.76077205400000003</v>
      </c>
      <c r="H445" s="5">
        <v>0.83378511700000002</v>
      </c>
      <c r="I445" s="5">
        <v>0.94</v>
      </c>
      <c r="J445" s="5">
        <v>0.31</v>
      </c>
      <c r="K445" s="5">
        <v>0.98</v>
      </c>
      <c r="L445" s="5">
        <v>0.56999999999999995</v>
      </c>
      <c r="M445" s="5">
        <v>0.08</v>
      </c>
      <c r="N445" s="5">
        <v>0.61299999999999999</v>
      </c>
      <c r="O445" s="5">
        <v>0.66500000000000004</v>
      </c>
      <c r="P445" s="5" t="s">
        <v>238</v>
      </c>
      <c r="Q445" s="5">
        <v>0.8</v>
      </c>
      <c r="R445" s="5">
        <v>6.4059999999999997</v>
      </c>
      <c r="S445" s="5">
        <v>1</v>
      </c>
      <c r="T445" s="10">
        <v>1</v>
      </c>
      <c r="U445">
        <f>MAX(K445:K447)</f>
        <v>0.98</v>
      </c>
      <c r="V445" t="str">
        <f t="shared" si="62"/>
        <v>8.4</v>
      </c>
      <c r="W445">
        <f t="shared" ref="W445" si="118">MAX(R445:R447)</f>
        <v>6.4059999999999997</v>
      </c>
      <c r="X445" t="str">
        <f t="shared" si="63"/>
        <v>8.4</v>
      </c>
      <c r="Y445">
        <f t="shared" ref="Y445" si="119">MAX(Q445:Q447)</f>
        <v>0.8</v>
      </c>
      <c r="Z445" t="str">
        <f t="shared" si="64"/>
        <v>8.4</v>
      </c>
    </row>
    <row r="446" spans="1:26" x14ac:dyDescent="0.2">
      <c r="A446" s="7" t="s">
        <v>1347</v>
      </c>
      <c r="B446" s="4" t="s">
        <v>1582</v>
      </c>
      <c r="C446" s="4" t="s">
        <v>1584</v>
      </c>
      <c r="D446" s="4">
        <v>8</v>
      </c>
      <c r="E446" s="4">
        <v>0</v>
      </c>
      <c r="F446" s="4">
        <v>0</v>
      </c>
      <c r="G446" s="4">
        <v>0.72066794000000001</v>
      </c>
      <c r="H446" s="4">
        <v>0.85798847700000003</v>
      </c>
      <c r="I446" s="4">
        <v>0.16</v>
      </c>
      <c r="J446" s="4">
        <v>0.03</v>
      </c>
      <c r="K446" s="4">
        <v>0.05</v>
      </c>
      <c r="L446" s="4">
        <v>0.46</v>
      </c>
      <c r="M446" s="4">
        <v>0.02</v>
      </c>
      <c r="N446" s="4">
        <v>0.629</v>
      </c>
      <c r="O446" s="4">
        <v>0.63900000000000001</v>
      </c>
      <c r="P446" s="4" t="s">
        <v>170</v>
      </c>
      <c r="Q446" s="4">
        <v>0.05</v>
      </c>
      <c r="R446" s="4">
        <v>2.2480000000000002</v>
      </c>
      <c r="S446" s="4">
        <v>0</v>
      </c>
      <c r="T446" s="8">
        <v>0</v>
      </c>
      <c r="U446">
        <f>MAX(K445:K447)</f>
        <v>0.98</v>
      </c>
      <c r="V446">
        <f t="shared" si="62"/>
        <v>0</v>
      </c>
      <c r="W446">
        <f t="shared" ref="W446" si="120">MAX(R445:R447)</f>
        <v>6.4059999999999997</v>
      </c>
      <c r="X446">
        <f t="shared" si="63"/>
        <v>0</v>
      </c>
      <c r="Y446">
        <f t="shared" ref="Y446" si="121">MAX(Q445:Q447)</f>
        <v>0.8</v>
      </c>
      <c r="Z446">
        <f t="shared" si="64"/>
        <v>0</v>
      </c>
    </row>
    <row r="447" spans="1:26" x14ac:dyDescent="0.2">
      <c r="A447" s="9" t="s">
        <v>1369</v>
      </c>
      <c r="B447" s="5" t="s">
        <v>1583</v>
      </c>
      <c r="C447" s="5" t="s">
        <v>1584</v>
      </c>
      <c r="D447" s="5">
        <v>8</v>
      </c>
      <c r="E447" s="5">
        <v>0</v>
      </c>
      <c r="F447" s="5">
        <v>0</v>
      </c>
      <c r="G447" s="5">
        <v>0.63418638100000002</v>
      </c>
      <c r="H447" s="5">
        <v>0.73655778199999999</v>
      </c>
      <c r="I447" s="5">
        <v>0.98</v>
      </c>
      <c r="J447" s="5">
        <v>0.99</v>
      </c>
      <c r="K447" s="5">
        <v>0.93</v>
      </c>
      <c r="L447" s="5">
        <v>0.47</v>
      </c>
      <c r="M447" s="5">
        <v>0.1</v>
      </c>
      <c r="N447" s="5">
        <v>0.64700000000000002</v>
      </c>
      <c r="O447" s="5">
        <v>0.63900000000000001</v>
      </c>
      <c r="P447" s="5" t="s">
        <v>64</v>
      </c>
      <c r="Q447" s="5">
        <v>0.04</v>
      </c>
      <c r="R447" s="5">
        <v>2.0990000000000002</v>
      </c>
      <c r="S447" s="5">
        <v>0</v>
      </c>
      <c r="T447" s="10">
        <v>0</v>
      </c>
      <c r="U447">
        <f>MAX(K445:K447)</f>
        <v>0.98</v>
      </c>
      <c r="V447">
        <f t="shared" si="62"/>
        <v>0</v>
      </c>
      <c r="W447">
        <f t="shared" ref="W447" si="122">MAX(R445:R447)</f>
        <v>6.4059999999999997</v>
      </c>
      <c r="X447">
        <f t="shared" si="63"/>
        <v>0</v>
      </c>
      <c r="Y447">
        <f t="shared" ref="Y447" si="123">MAX(Q445:Q447)</f>
        <v>0.8</v>
      </c>
      <c r="Z447">
        <f t="shared" si="64"/>
        <v>0</v>
      </c>
    </row>
    <row r="448" spans="1:26" x14ac:dyDescent="0.2">
      <c r="A448" s="7" t="s">
        <v>1324</v>
      </c>
      <c r="B448" s="4" t="s">
        <v>1580</v>
      </c>
      <c r="C448" s="4" t="s">
        <v>1585</v>
      </c>
      <c r="D448" s="4">
        <v>8</v>
      </c>
      <c r="E448" s="4">
        <v>0</v>
      </c>
      <c r="F448" s="4">
        <v>1</v>
      </c>
      <c r="G448" s="4">
        <v>0.719412991</v>
      </c>
      <c r="H448" s="4">
        <v>0.88218009500000005</v>
      </c>
      <c r="I448" s="4">
        <v>0.97</v>
      </c>
      <c r="J448" s="4">
        <v>0.79</v>
      </c>
      <c r="K448" s="4">
        <v>0.87</v>
      </c>
      <c r="L448" s="4">
        <v>0.71</v>
      </c>
      <c r="M448" s="4">
        <v>0.13</v>
      </c>
      <c r="N448" s="4">
        <v>0.61899999999999999</v>
      </c>
      <c r="O448" s="4">
        <v>0.72899999999999998</v>
      </c>
      <c r="P448" s="4" t="s">
        <v>297</v>
      </c>
      <c r="Q448" s="4">
        <v>0.9</v>
      </c>
      <c r="R448" s="4">
        <v>6.3760000000000003</v>
      </c>
      <c r="S448" s="4">
        <v>1</v>
      </c>
      <c r="T448" s="8">
        <v>1</v>
      </c>
      <c r="U448">
        <f>MAX(K448:K450)</f>
        <v>0.87</v>
      </c>
      <c r="V448" t="str">
        <f t="shared" si="62"/>
        <v>8.4</v>
      </c>
      <c r="W448">
        <f t="shared" ref="W448" si="124">MAX(R448:R450)</f>
        <v>6.3760000000000003</v>
      </c>
      <c r="X448" t="str">
        <f t="shared" si="63"/>
        <v>8.4</v>
      </c>
      <c r="Y448">
        <f t="shared" ref="Y448" si="125">MAX(Q448:Q450)</f>
        <v>0.9</v>
      </c>
      <c r="Z448" t="str">
        <f t="shared" si="64"/>
        <v>8.4</v>
      </c>
    </row>
    <row r="449" spans="1:26" x14ac:dyDescent="0.2">
      <c r="A449" s="9" t="s">
        <v>1349</v>
      </c>
      <c r="B449" s="5" t="s">
        <v>1582</v>
      </c>
      <c r="C449" s="5" t="s">
        <v>1585</v>
      </c>
      <c r="D449" s="5">
        <v>8</v>
      </c>
      <c r="E449" s="5">
        <v>0</v>
      </c>
      <c r="F449" s="5">
        <v>0</v>
      </c>
      <c r="G449" s="5">
        <v>0.68365018</v>
      </c>
      <c r="H449" s="5">
        <v>0.79744058799999995</v>
      </c>
      <c r="I449" s="5">
        <v>0.4</v>
      </c>
      <c r="J449" s="5">
        <v>0.02</v>
      </c>
      <c r="K449" s="5">
        <v>0.19</v>
      </c>
      <c r="L449" s="5">
        <v>0.62</v>
      </c>
      <c r="M449" s="5">
        <v>0.12</v>
      </c>
      <c r="N449" s="5">
        <v>0.67600000000000005</v>
      </c>
      <c r="O449" s="5">
        <v>0.7</v>
      </c>
      <c r="P449" s="5" t="s">
        <v>114</v>
      </c>
      <c r="Q449" s="5">
        <v>0.01</v>
      </c>
      <c r="R449" s="5">
        <v>2.6339999999999999</v>
      </c>
      <c r="S449" s="5">
        <v>0</v>
      </c>
      <c r="T449" s="10">
        <v>0</v>
      </c>
      <c r="U449">
        <f>MAX(K448:K450)</f>
        <v>0.87</v>
      </c>
      <c r="V449">
        <f t="shared" si="62"/>
        <v>0</v>
      </c>
      <c r="W449">
        <f t="shared" ref="W449" si="126">MAX(R448:R450)</f>
        <v>6.3760000000000003</v>
      </c>
      <c r="X449">
        <f t="shared" si="63"/>
        <v>0</v>
      </c>
      <c r="Y449">
        <f t="shared" ref="Y449" si="127">MAX(Q448:Q450)</f>
        <v>0.9</v>
      </c>
      <c r="Z449">
        <f t="shared" si="64"/>
        <v>0</v>
      </c>
    </row>
    <row r="450" spans="1:26" x14ac:dyDescent="0.2">
      <c r="A450" s="7" t="s">
        <v>1371</v>
      </c>
      <c r="B450" s="4" t="s">
        <v>1583</v>
      </c>
      <c r="C450" s="4" t="s">
        <v>1585</v>
      </c>
      <c r="D450" s="4">
        <v>8</v>
      </c>
      <c r="E450" s="4">
        <v>0</v>
      </c>
      <c r="F450" s="4">
        <v>0</v>
      </c>
      <c r="G450" s="4">
        <v>0.592727911</v>
      </c>
      <c r="H450" s="4">
        <v>0.79928571000000004</v>
      </c>
      <c r="I450" s="4">
        <v>0.97</v>
      </c>
      <c r="J450" s="4">
        <v>1</v>
      </c>
      <c r="K450" s="4">
        <v>0.64</v>
      </c>
      <c r="L450" s="4">
        <v>0.6</v>
      </c>
      <c r="M450" s="4">
        <v>7.0000000000000007E-2</v>
      </c>
      <c r="N450" s="4">
        <v>0.63900000000000001</v>
      </c>
      <c r="O450" s="4">
        <v>0.67700000000000005</v>
      </c>
      <c r="P450" s="4" t="s">
        <v>172</v>
      </c>
      <c r="Q450" s="4">
        <v>0.04</v>
      </c>
      <c r="R450" s="4">
        <v>2.653</v>
      </c>
      <c r="S450" s="4">
        <v>0</v>
      </c>
      <c r="T450" s="8">
        <v>0</v>
      </c>
      <c r="U450">
        <f>MAX(K448:K450)</f>
        <v>0.87</v>
      </c>
      <c r="V450">
        <f t="shared" si="62"/>
        <v>0</v>
      </c>
      <c r="W450">
        <f t="shared" ref="W450" si="128">MAX(R448:R450)</f>
        <v>6.3760000000000003</v>
      </c>
      <c r="X450">
        <f t="shared" si="63"/>
        <v>0</v>
      </c>
      <c r="Y450">
        <f t="shared" ref="Y450" si="129">MAX(Q448:Q450)</f>
        <v>0.9</v>
      </c>
      <c r="Z450">
        <f t="shared" si="64"/>
        <v>0</v>
      </c>
    </row>
    <row r="451" spans="1:26" x14ac:dyDescent="0.2">
      <c r="A451" s="9" t="s">
        <v>1325</v>
      </c>
      <c r="B451" s="5" t="s">
        <v>1580</v>
      </c>
      <c r="C451" s="5" t="s">
        <v>1586</v>
      </c>
      <c r="D451" s="5">
        <v>8</v>
      </c>
      <c r="E451" s="5">
        <v>0</v>
      </c>
      <c r="F451" s="5">
        <v>0</v>
      </c>
      <c r="G451" s="5">
        <v>0.648219035</v>
      </c>
      <c r="H451" s="5">
        <v>0.76695132300000002</v>
      </c>
      <c r="I451" s="5">
        <v>0.97</v>
      </c>
      <c r="J451" s="5">
        <v>0.98</v>
      </c>
      <c r="K451" s="5">
        <v>0.06</v>
      </c>
      <c r="L451" s="5">
        <v>0.62</v>
      </c>
      <c r="M451" s="5">
        <v>0.05</v>
      </c>
      <c r="N451" s="5">
        <v>0.65100000000000002</v>
      </c>
      <c r="O451" s="5">
        <v>0.70099999999999996</v>
      </c>
      <c r="P451" s="5" t="s">
        <v>64</v>
      </c>
      <c r="Q451" s="5">
        <v>0.04</v>
      </c>
      <c r="R451" s="5">
        <v>3.4060000000000001</v>
      </c>
      <c r="S451" s="5">
        <v>0</v>
      </c>
      <c r="T451" s="10">
        <v>0</v>
      </c>
      <c r="U451">
        <f>MAX(K451:K453)</f>
        <v>1</v>
      </c>
      <c r="V451">
        <f t="shared" ref="V451:V468" si="130">IF(U451=K451,B451,0)</f>
        <v>0</v>
      </c>
      <c r="W451">
        <f t="shared" ref="W451" si="131">MAX(R451:R453)</f>
        <v>6.4059999999999997</v>
      </c>
      <c r="X451">
        <f t="shared" ref="X451:X468" si="132">IF(W451=R451,B451,0)</f>
        <v>0</v>
      </c>
      <c r="Y451">
        <f t="shared" ref="Y451" si="133">MAX(Q451:Q453)</f>
        <v>0.8</v>
      </c>
      <c r="Z451">
        <f t="shared" ref="Z451:Z468" si="134">IF(Y451=Q451,B451,0)</f>
        <v>0</v>
      </c>
    </row>
    <row r="452" spans="1:26" x14ac:dyDescent="0.2">
      <c r="A452" s="7" t="s">
        <v>1350</v>
      </c>
      <c r="B452" s="4" t="s">
        <v>1582</v>
      </c>
      <c r="C452" s="4" t="s">
        <v>1586</v>
      </c>
      <c r="D452" s="4">
        <v>8</v>
      </c>
      <c r="E452" s="4">
        <v>0</v>
      </c>
      <c r="F452" s="4">
        <v>1</v>
      </c>
      <c r="G452" s="4">
        <v>0.83357382700000004</v>
      </c>
      <c r="H452" s="4">
        <v>0.96464711400000003</v>
      </c>
      <c r="I452" s="4">
        <v>0.99</v>
      </c>
      <c r="J452" s="4">
        <v>1</v>
      </c>
      <c r="K452" s="4">
        <v>1</v>
      </c>
      <c r="L452" s="4">
        <v>0.78</v>
      </c>
      <c r="M452" s="4">
        <v>0.8</v>
      </c>
      <c r="N452" s="4">
        <v>0.874</v>
      </c>
      <c r="O452" s="4">
        <v>0.80500000000000005</v>
      </c>
      <c r="P452" s="4" t="s">
        <v>238</v>
      </c>
      <c r="Q452" s="4">
        <v>0.8</v>
      </c>
      <c r="R452" s="4">
        <v>6.4059999999999997</v>
      </c>
      <c r="S452" s="4">
        <v>1</v>
      </c>
      <c r="T452" s="8">
        <v>1</v>
      </c>
      <c r="U452">
        <f>MAX(K451:K453)</f>
        <v>1</v>
      </c>
      <c r="V452" t="str">
        <f t="shared" si="130"/>
        <v>8.5</v>
      </c>
      <c r="W452">
        <f t="shared" ref="W452" si="135">MAX(R451:R453)</f>
        <v>6.4059999999999997</v>
      </c>
      <c r="X452" t="str">
        <f t="shared" si="132"/>
        <v>8.5</v>
      </c>
      <c r="Y452">
        <f t="shared" ref="Y452" si="136">MAX(Q451:Q453)</f>
        <v>0.8</v>
      </c>
      <c r="Z452" t="str">
        <f t="shared" si="134"/>
        <v>8.5</v>
      </c>
    </row>
    <row r="453" spans="1:26" x14ac:dyDescent="0.2">
      <c r="A453" s="9" t="s">
        <v>1373</v>
      </c>
      <c r="B453" s="5" t="s">
        <v>1583</v>
      </c>
      <c r="C453" s="5" t="s">
        <v>1586</v>
      </c>
      <c r="D453" s="5">
        <v>8</v>
      </c>
      <c r="E453" s="5">
        <v>0</v>
      </c>
      <c r="F453" s="5">
        <v>0</v>
      </c>
      <c r="G453" s="5">
        <v>0.63824064999999996</v>
      </c>
      <c r="H453" s="5">
        <v>0.73203516000000002</v>
      </c>
      <c r="I453" s="5">
        <v>0.99</v>
      </c>
      <c r="J453" s="5">
        <v>1</v>
      </c>
      <c r="K453" s="5">
        <v>0.97</v>
      </c>
      <c r="L453" s="5">
        <v>0.53</v>
      </c>
      <c r="M453" s="5">
        <v>0.08</v>
      </c>
      <c r="N453" s="5">
        <v>0.68300000000000005</v>
      </c>
      <c r="O453" s="5">
        <v>0.71399999999999997</v>
      </c>
      <c r="P453" s="5" t="s">
        <v>114</v>
      </c>
      <c r="Q453" s="5">
        <v>0.01</v>
      </c>
      <c r="R453" s="5">
        <v>3.6629999999999998</v>
      </c>
      <c r="S453" s="5">
        <v>0</v>
      </c>
      <c r="T453" s="10">
        <v>0</v>
      </c>
      <c r="U453">
        <f>MAX(K451:K453)</f>
        <v>1</v>
      </c>
      <c r="V453">
        <f t="shared" si="130"/>
        <v>0</v>
      </c>
      <c r="W453">
        <f t="shared" ref="W453" si="137">MAX(R451:R453)</f>
        <v>6.4059999999999997</v>
      </c>
      <c r="X453">
        <f t="shared" si="132"/>
        <v>0</v>
      </c>
      <c r="Y453">
        <f t="shared" ref="Y453" si="138">MAX(Q451:Q453)</f>
        <v>0.8</v>
      </c>
      <c r="Z453">
        <f t="shared" si="134"/>
        <v>0</v>
      </c>
    </row>
    <row r="454" spans="1:26" x14ac:dyDescent="0.2">
      <c r="A454" s="7" t="s">
        <v>1327</v>
      </c>
      <c r="B454" s="4" t="s">
        <v>1580</v>
      </c>
      <c r="C454" s="4" t="s">
        <v>1587</v>
      </c>
      <c r="D454" s="4">
        <v>8</v>
      </c>
      <c r="E454" s="4">
        <v>0</v>
      </c>
      <c r="F454" s="4">
        <v>0</v>
      </c>
      <c r="G454" s="4">
        <v>0.74282686099999995</v>
      </c>
      <c r="H454" s="4">
        <v>0.86546814400000005</v>
      </c>
      <c r="I454" s="4">
        <v>0.97</v>
      </c>
      <c r="J454" s="4">
        <v>0.81</v>
      </c>
      <c r="K454" s="4">
        <v>0.01</v>
      </c>
      <c r="L454" s="4">
        <v>0.57999999999999996</v>
      </c>
      <c r="M454" s="4">
        <v>0.04</v>
      </c>
      <c r="N454" s="4">
        <v>0.625</v>
      </c>
      <c r="O454" s="4">
        <v>0.67700000000000005</v>
      </c>
      <c r="P454" s="4" t="s">
        <v>62</v>
      </c>
      <c r="Q454" s="4">
        <v>7.0000000000000007E-2</v>
      </c>
      <c r="R454" s="4">
        <v>3.4060000000000001</v>
      </c>
      <c r="S454" s="4">
        <v>0</v>
      </c>
      <c r="T454" s="8">
        <v>0</v>
      </c>
      <c r="U454">
        <f>MAX(K454:K456)</f>
        <v>0.84</v>
      </c>
      <c r="V454">
        <f t="shared" si="130"/>
        <v>0</v>
      </c>
      <c r="W454">
        <f t="shared" ref="W454" si="139">MAX(R454:R456)</f>
        <v>6.4059999999999997</v>
      </c>
      <c r="X454">
        <f t="shared" si="132"/>
        <v>0</v>
      </c>
      <c r="Y454">
        <f t="shared" ref="Y454" si="140">MAX(Q454:Q456)</f>
        <v>0.78</v>
      </c>
      <c r="Z454">
        <f t="shared" si="134"/>
        <v>0</v>
      </c>
    </row>
    <row r="455" spans="1:26" x14ac:dyDescent="0.2">
      <c r="A455" s="9" t="s">
        <v>1351</v>
      </c>
      <c r="B455" s="5" t="s">
        <v>1582</v>
      </c>
      <c r="C455" s="5" t="s">
        <v>1587</v>
      </c>
      <c r="D455" s="5">
        <v>8</v>
      </c>
      <c r="E455" s="5">
        <v>0</v>
      </c>
      <c r="F455" s="5">
        <v>1</v>
      </c>
      <c r="G455" s="5">
        <v>0.71036827199999997</v>
      </c>
      <c r="H455" s="5">
        <v>0.82385766500000002</v>
      </c>
      <c r="I455" s="5">
        <v>0.98</v>
      </c>
      <c r="J455" s="5">
        <v>1</v>
      </c>
      <c r="K455" s="5">
        <v>0.84</v>
      </c>
      <c r="L455" s="5">
        <v>0.5</v>
      </c>
      <c r="M455" s="5">
        <v>0.11</v>
      </c>
      <c r="N455" s="5">
        <v>0.65100000000000002</v>
      </c>
      <c r="O455" s="5">
        <v>0.73199999999999998</v>
      </c>
      <c r="P455" s="5" t="s">
        <v>543</v>
      </c>
      <c r="Q455" s="5">
        <v>0.78</v>
      </c>
      <c r="R455" s="5">
        <v>6.4059999999999997</v>
      </c>
      <c r="S455" s="5">
        <v>1</v>
      </c>
      <c r="T455" s="10">
        <v>1</v>
      </c>
      <c r="U455">
        <f>MAX(K454:K456)</f>
        <v>0.84</v>
      </c>
      <c r="V455" t="str">
        <f t="shared" si="130"/>
        <v>8.5</v>
      </c>
      <c r="W455">
        <f t="shared" ref="W455" si="141">MAX(R454:R456)</f>
        <v>6.4059999999999997</v>
      </c>
      <c r="X455" t="str">
        <f t="shared" si="132"/>
        <v>8.5</v>
      </c>
      <c r="Y455">
        <f t="shared" ref="Y455" si="142">MAX(Q454:Q456)</f>
        <v>0.78</v>
      </c>
      <c r="Z455" t="str">
        <f t="shared" si="134"/>
        <v>8.5</v>
      </c>
    </row>
    <row r="456" spans="1:26" x14ac:dyDescent="0.2">
      <c r="A456" s="7" t="s">
        <v>1374</v>
      </c>
      <c r="B456" s="4" t="s">
        <v>1583</v>
      </c>
      <c r="C456" s="4" t="s">
        <v>1587</v>
      </c>
      <c r="D456" s="4">
        <v>8</v>
      </c>
      <c r="E456" s="4">
        <v>0</v>
      </c>
      <c r="F456" s="4">
        <v>0</v>
      </c>
      <c r="G456" s="4">
        <v>0.64731882100000004</v>
      </c>
      <c r="H456" s="4">
        <v>0.77764236900000006</v>
      </c>
      <c r="I456" s="4">
        <v>0.95</v>
      </c>
      <c r="J456" s="4">
        <v>0.96</v>
      </c>
      <c r="K456" s="4">
        <v>0.03</v>
      </c>
      <c r="L456" s="4">
        <v>0.45</v>
      </c>
      <c r="M456" s="4">
        <v>-0.01</v>
      </c>
      <c r="N456" s="4">
        <v>0.60699999999999998</v>
      </c>
      <c r="O456" s="4">
        <v>0.66400000000000003</v>
      </c>
      <c r="P456" s="4" t="s">
        <v>46</v>
      </c>
      <c r="Q456" s="4">
        <v>0.03</v>
      </c>
      <c r="R456" s="4">
        <v>3.782</v>
      </c>
      <c r="S456" s="4">
        <v>0</v>
      </c>
      <c r="T456" s="8">
        <v>0</v>
      </c>
      <c r="U456">
        <f>MAX(K454:K456)</f>
        <v>0.84</v>
      </c>
      <c r="V456">
        <f t="shared" si="130"/>
        <v>0</v>
      </c>
      <c r="W456">
        <f t="shared" ref="W456" si="143">MAX(R454:R456)</f>
        <v>6.4059999999999997</v>
      </c>
      <c r="X456">
        <f t="shared" si="132"/>
        <v>0</v>
      </c>
      <c r="Y456">
        <f t="shared" ref="Y456" si="144">MAX(Q454:Q456)</f>
        <v>0.78</v>
      </c>
      <c r="Z456">
        <f t="shared" si="134"/>
        <v>0</v>
      </c>
    </row>
    <row r="457" spans="1:26" x14ac:dyDescent="0.2">
      <c r="A457" s="9" t="s">
        <v>1328</v>
      </c>
      <c r="B457" s="5" t="s">
        <v>1580</v>
      </c>
      <c r="C457" s="5" t="s">
        <v>1588</v>
      </c>
      <c r="D457" s="5">
        <v>8</v>
      </c>
      <c r="E457" s="5">
        <v>0</v>
      </c>
      <c r="F457" s="5">
        <v>0</v>
      </c>
      <c r="G457" s="5">
        <v>0.54755717599999998</v>
      </c>
      <c r="H457" s="5">
        <v>0.59031999099999999</v>
      </c>
      <c r="I457" s="5">
        <v>0.98</v>
      </c>
      <c r="J457" s="5">
        <v>0.98</v>
      </c>
      <c r="K457" s="5">
        <v>0.39</v>
      </c>
      <c r="L457" s="5">
        <v>0.77</v>
      </c>
      <c r="M457" s="5">
        <v>0.1</v>
      </c>
      <c r="N457" s="5">
        <v>0.626</v>
      </c>
      <c r="O457" s="5">
        <v>0.755</v>
      </c>
      <c r="P457" s="5" t="s">
        <v>346</v>
      </c>
      <c r="Q457" s="5">
        <v>0.12</v>
      </c>
      <c r="R457" s="5">
        <v>3.2080000000000002</v>
      </c>
      <c r="S457" s="5">
        <v>0</v>
      </c>
      <c r="T457" s="10">
        <v>0</v>
      </c>
      <c r="U457">
        <f>MAX(K457:K459)</f>
        <v>0.99</v>
      </c>
      <c r="V457">
        <f t="shared" si="130"/>
        <v>0</v>
      </c>
      <c r="W457">
        <f t="shared" ref="W457" si="145">MAX(R457:R459)</f>
        <v>6.2569999999999997</v>
      </c>
      <c r="X457">
        <f t="shared" si="132"/>
        <v>0</v>
      </c>
      <c r="Y457">
        <f t="shared" ref="Y457" si="146">MAX(Q457:Q459)</f>
        <v>0.78</v>
      </c>
      <c r="Z457">
        <f t="shared" si="134"/>
        <v>0</v>
      </c>
    </row>
    <row r="458" spans="1:26" x14ac:dyDescent="0.2">
      <c r="A458" s="7" t="s">
        <v>1352</v>
      </c>
      <c r="B458" s="4" t="s">
        <v>1582</v>
      </c>
      <c r="C458" s="4" t="s">
        <v>1588</v>
      </c>
      <c r="D458" s="4">
        <v>8</v>
      </c>
      <c r="E458" s="4">
        <v>0</v>
      </c>
      <c r="F458" s="4">
        <v>1</v>
      </c>
      <c r="G458" s="4">
        <v>0.64037704600000001</v>
      </c>
      <c r="H458" s="4">
        <v>0.84231924999999996</v>
      </c>
      <c r="I458" s="4">
        <v>0.99</v>
      </c>
      <c r="J458" s="4">
        <v>1</v>
      </c>
      <c r="K458" s="4">
        <v>0.99</v>
      </c>
      <c r="L458" s="4">
        <v>0.73</v>
      </c>
      <c r="M458" s="4">
        <v>0.27</v>
      </c>
      <c r="N458" s="4">
        <v>0.73799999999999999</v>
      </c>
      <c r="O458" s="4">
        <v>0.80900000000000005</v>
      </c>
      <c r="P458" s="4" t="s">
        <v>543</v>
      </c>
      <c r="Q458" s="4">
        <v>0.78</v>
      </c>
      <c r="R458" s="4">
        <v>6.2569999999999997</v>
      </c>
      <c r="S458" s="4">
        <v>1</v>
      </c>
      <c r="T458" s="8">
        <v>1</v>
      </c>
      <c r="U458">
        <f>MAX(K457:K459)</f>
        <v>0.99</v>
      </c>
      <c r="V458" t="str">
        <f t="shared" si="130"/>
        <v>8.5</v>
      </c>
      <c r="W458">
        <f t="shared" ref="W458" si="147">MAX(R457:R459)</f>
        <v>6.2569999999999997</v>
      </c>
      <c r="X458" t="str">
        <f t="shared" si="132"/>
        <v>8.5</v>
      </c>
      <c r="Y458">
        <f t="shared" ref="Y458" si="148">MAX(Q457:Q459)</f>
        <v>0.78</v>
      </c>
      <c r="Z458" t="str">
        <f t="shared" si="134"/>
        <v>8.5</v>
      </c>
    </row>
    <row r="459" spans="1:26" x14ac:dyDescent="0.2">
      <c r="A459" s="9" t="s">
        <v>1376</v>
      </c>
      <c r="B459" s="5" t="s">
        <v>1583</v>
      </c>
      <c r="C459" s="5" t="s">
        <v>1588</v>
      </c>
      <c r="D459" s="5">
        <v>8</v>
      </c>
      <c r="E459" s="5">
        <v>0</v>
      </c>
      <c r="F459" s="5">
        <v>0</v>
      </c>
      <c r="G459" s="5">
        <v>0.60343004499999997</v>
      </c>
      <c r="H459" s="5">
        <v>0.79357689600000003</v>
      </c>
      <c r="I459" s="5">
        <v>0.99</v>
      </c>
      <c r="J459" s="5">
        <v>1</v>
      </c>
      <c r="K459" s="5">
        <v>0.98</v>
      </c>
      <c r="L459" s="5">
        <v>0.72</v>
      </c>
      <c r="M459" s="5">
        <v>0.16</v>
      </c>
      <c r="N459" s="5">
        <v>0.71</v>
      </c>
      <c r="O459" s="5">
        <v>0.77200000000000002</v>
      </c>
      <c r="P459" s="5" t="s">
        <v>123</v>
      </c>
      <c r="Q459" s="5">
        <v>0.01</v>
      </c>
      <c r="R459" s="5">
        <v>4.0890000000000004</v>
      </c>
      <c r="S459" s="5">
        <v>0</v>
      </c>
      <c r="T459" s="10">
        <v>0</v>
      </c>
      <c r="U459">
        <f>MAX(K457:K459)</f>
        <v>0.99</v>
      </c>
      <c r="V459">
        <f t="shared" si="130"/>
        <v>0</v>
      </c>
      <c r="W459">
        <f t="shared" ref="W459" si="149">MAX(R457:R459)</f>
        <v>6.2569999999999997</v>
      </c>
      <c r="X459">
        <f t="shared" si="132"/>
        <v>0</v>
      </c>
      <c r="Y459">
        <f t="shared" ref="Y459" si="150">MAX(Q457:Q459)</f>
        <v>0.78</v>
      </c>
      <c r="Z459">
        <f t="shared" si="134"/>
        <v>0</v>
      </c>
    </row>
    <row r="460" spans="1:26" x14ac:dyDescent="0.2">
      <c r="A460" s="7" t="s">
        <v>1330</v>
      </c>
      <c r="B460" s="4" t="s">
        <v>1580</v>
      </c>
      <c r="C460" s="4" t="s">
        <v>1589</v>
      </c>
      <c r="D460" s="4">
        <v>8</v>
      </c>
      <c r="E460" s="4">
        <v>0</v>
      </c>
      <c r="F460" s="4">
        <v>0</v>
      </c>
      <c r="G460" s="4">
        <v>0.70522761899999997</v>
      </c>
      <c r="H460" s="4">
        <v>0.89336854200000004</v>
      </c>
      <c r="I460" s="4">
        <v>0.98</v>
      </c>
      <c r="J460" s="4">
        <v>0.9</v>
      </c>
      <c r="K460" s="4">
        <v>0.71</v>
      </c>
      <c r="L460" s="4">
        <v>0.57999999999999996</v>
      </c>
      <c r="M460" s="4">
        <v>0.17</v>
      </c>
      <c r="N460" s="4">
        <v>0.63400000000000001</v>
      </c>
      <c r="O460" s="4">
        <v>0.73</v>
      </c>
      <c r="P460" s="4" t="s">
        <v>55</v>
      </c>
      <c r="Q460" s="4">
        <v>0.11</v>
      </c>
      <c r="R460" s="4">
        <v>2.6339999999999999</v>
      </c>
      <c r="S460" s="4">
        <v>0</v>
      </c>
      <c r="T460" s="8">
        <v>0</v>
      </c>
      <c r="U460">
        <f>MAX(K460:K462)</f>
        <v>1</v>
      </c>
      <c r="V460">
        <f t="shared" si="130"/>
        <v>0</v>
      </c>
      <c r="W460">
        <f t="shared" ref="W460" si="151">MAX(R460:R462)</f>
        <v>6.4260000000000002</v>
      </c>
      <c r="X460">
        <f t="shared" si="132"/>
        <v>0</v>
      </c>
      <c r="Y460">
        <f t="shared" ref="Y460" si="152">MAX(Q460:Q462)</f>
        <v>0.81</v>
      </c>
      <c r="Z460">
        <f t="shared" si="134"/>
        <v>0</v>
      </c>
    </row>
    <row r="461" spans="1:26" x14ac:dyDescent="0.2">
      <c r="A461" s="9" t="s">
        <v>1353</v>
      </c>
      <c r="B461" s="5" t="s">
        <v>1582</v>
      </c>
      <c r="C461" s="5" t="s">
        <v>1589</v>
      </c>
      <c r="D461" s="5">
        <v>8</v>
      </c>
      <c r="E461" s="5">
        <v>0</v>
      </c>
      <c r="F461" s="5">
        <v>0</v>
      </c>
      <c r="G461" s="5">
        <v>0.67532015099999998</v>
      </c>
      <c r="H461" s="5">
        <v>0.83307862300000002</v>
      </c>
      <c r="I461" s="5">
        <v>0.93</v>
      </c>
      <c r="J461" s="5">
        <v>0.54</v>
      </c>
      <c r="K461" s="5">
        <v>0.94</v>
      </c>
      <c r="L461" s="5">
        <v>0.47</v>
      </c>
      <c r="M461" s="5">
        <v>0.13</v>
      </c>
      <c r="N461" s="5">
        <v>0.67900000000000005</v>
      </c>
      <c r="O461" s="5">
        <v>0.76</v>
      </c>
      <c r="P461" s="5" t="s">
        <v>114</v>
      </c>
      <c r="Q461" s="5">
        <v>0.01</v>
      </c>
      <c r="R461" s="5">
        <v>3.6629999999999998</v>
      </c>
      <c r="S461" s="5">
        <v>0</v>
      </c>
      <c r="T461" s="10">
        <v>0</v>
      </c>
      <c r="U461">
        <f>MAX(K460:K462)</f>
        <v>1</v>
      </c>
      <c r="V461">
        <f t="shared" si="130"/>
        <v>0</v>
      </c>
      <c r="W461">
        <f t="shared" ref="W461" si="153">MAX(R460:R462)</f>
        <v>6.4260000000000002</v>
      </c>
      <c r="X461">
        <f t="shared" si="132"/>
        <v>0</v>
      </c>
      <c r="Y461">
        <f t="shared" ref="Y461" si="154">MAX(Q460:Q462)</f>
        <v>0.81</v>
      </c>
      <c r="Z461">
        <f t="shared" si="134"/>
        <v>0</v>
      </c>
    </row>
    <row r="462" spans="1:26" x14ac:dyDescent="0.2">
      <c r="A462" s="7" t="s">
        <v>1378</v>
      </c>
      <c r="B462" s="4" t="s">
        <v>1583</v>
      </c>
      <c r="C462" s="4" t="s">
        <v>1589</v>
      </c>
      <c r="D462" s="4">
        <v>8</v>
      </c>
      <c r="E462" s="4">
        <v>0</v>
      </c>
      <c r="F462" s="4">
        <v>1</v>
      </c>
      <c r="G462" s="4">
        <v>0.66777673800000004</v>
      </c>
      <c r="H462" s="4">
        <v>0.92373615499999995</v>
      </c>
      <c r="I462" s="4">
        <v>0.99</v>
      </c>
      <c r="J462" s="4">
        <v>1</v>
      </c>
      <c r="K462" s="4">
        <v>1</v>
      </c>
      <c r="L462" s="4">
        <v>0.48</v>
      </c>
      <c r="M462" s="4">
        <v>0.17</v>
      </c>
      <c r="N462" s="4">
        <v>0.78</v>
      </c>
      <c r="O462" s="4">
        <v>0.75600000000000001</v>
      </c>
      <c r="P462" s="4" t="s">
        <v>192</v>
      </c>
      <c r="Q462" s="4">
        <v>0.81</v>
      </c>
      <c r="R462" s="4">
        <v>6.4260000000000002</v>
      </c>
      <c r="S462" s="4">
        <v>1</v>
      </c>
      <c r="T462" s="8">
        <v>1</v>
      </c>
      <c r="U462">
        <f>MAX(K460:K462)</f>
        <v>1</v>
      </c>
      <c r="V462" t="str">
        <f t="shared" si="130"/>
        <v>8.6</v>
      </c>
      <c r="W462">
        <f t="shared" ref="W462" si="155">MAX(R460:R462)</f>
        <v>6.4260000000000002</v>
      </c>
      <c r="X462" t="str">
        <f t="shared" si="132"/>
        <v>8.6</v>
      </c>
      <c r="Y462">
        <f t="shared" ref="Y462" si="156">MAX(Q460:Q462)</f>
        <v>0.81</v>
      </c>
      <c r="Z462" t="str">
        <f t="shared" si="134"/>
        <v>8.6</v>
      </c>
    </row>
    <row r="463" spans="1:26" x14ac:dyDescent="0.2">
      <c r="A463" s="9" t="s">
        <v>1332</v>
      </c>
      <c r="B463" s="5" t="s">
        <v>1580</v>
      </c>
      <c r="C463" s="5" t="s">
        <v>1590</v>
      </c>
      <c r="D463" s="5">
        <v>8</v>
      </c>
      <c r="E463" s="5">
        <v>0</v>
      </c>
      <c r="F463" s="5">
        <v>0</v>
      </c>
      <c r="G463" s="5">
        <v>0.67803791400000002</v>
      </c>
      <c r="H463" s="5">
        <v>0.91377431200000003</v>
      </c>
      <c r="I463" s="5">
        <v>0.98</v>
      </c>
      <c r="J463" s="5">
        <v>0.87</v>
      </c>
      <c r="K463" s="5">
        <v>0.77</v>
      </c>
      <c r="L463" s="5">
        <v>0.6</v>
      </c>
      <c r="M463" s="5">
        <v>0.16</v>
      </c>
      <c r="N463" s="5">
        <v>0.64300000000000002</v>
      </c>
      <c r="O463" s="5">
        <v>0.73499999999999999</v>
      </c>
      <c r="P463" s="5" t="s">
        <v>172</v>
      </c>
      <c r="Q463" s="5">
        <v>0.04</v>
      </c>
      <c r="R463" s="5">
        <v>3.5640000000000001</v>
      </c>
      <c r="S463" s="5">
        <v>0</v>
      </c>
      <c r="T463" s="10">
        <v>0</v>
      </c>
      <c r="U463">
        <f>MAX(K463:K465)</f>
        <v>1</v>
      </c>
      <c r="V463">
        <f t="shared" si="130"/>
        <v>0</v>
      </c>
      <c r="W463">
        <f t="shared" ref="W463" si="157">MAX(R463:R465)</f>
        <v>6.3470000000000004</v>
      </c>
      <c r="X463">
        <f t="shared" si="132"/>
        <v>0</v>
      </c>
      <c r="Y463">
        <f t="shared" ref="Y463" si="158">MAX(Q463:Q465)</f>
        <v>0.83</v>
      </c>
      <c r="Z463">
        <f t="shared" si="134"/>
        <v>0</v>
      </c>
    </row>
    <row r="464" spans="1:26" x14ac:dyDescent="0.2">
      <c r="A464" s="7" t="s">
        <v>1355</v>
      </c>
      <c r="B464" s="4" t="s">
        <v>1582</v>
      </c>
      <c r="C464" s="4" t="s">
        <v>1590</v>
      </c>
      <c r="D464" s="4">
        <v>8</v>
      </c>
      <c r="E464" s="4">
        <v>0</v>
      </c>
      <c r="F464" s="4">
        <v>0</v>
      </c>
      <c r="G464" s="4">
        <v>0.66000107200000002</v>
      </c>
      <c r="H464" s="4">
        <v>0.80001264800000005</v>
      </c>
      <c r="I464" s="4">
        <v>0.9</v>
      </c>
      <c r="J464" s="4">
        <v>0.38</v>
      </c>
      <c r="K464" s="4">
        <v>0.95</v>
      </c>
      <c r="L464" s="4">
        <v>0.5</v>
      </c>
      <c r="M464" s="4">
        <v>0.12</v>
      </c>
      <c r="N464" s="4">
        <v>0.67500000000000004</v>
      </c>
      <c r="O464" s="4">
        <v>0.77900000000000003</v>
      </c>
      <c r="P464" s="4" t="s">
        <v>172</v>
      </c>
      <c r="Q464" s="4">
        <v>0.04</v>
      </c>
      <c r="R464" s="4">
        <v>4.673</v>
      </c>
      <c r="S464" s="4">
        <v>0</v>
      </c>
      <c r="T464" s="8">
        <v>0</v>
      </c>
      <c r="U464">
        <f>MAX(K463:K465)</f>
        <v>1</v>
      </c>
      <c r="V464">
        <f t="shared" si="130"/>
        <v>0</v>
      </c>
      <c r="W464">
        <f t="shared" ref="W464" si="159">MAX(R463:R465)</f>
        <v>6.3470000000000004</v>
      </c>
      <c r="X464">
        <f t="shared" si="132"/>
        <v>0</v>
      </c>
      <c r="Y464">
        <f t="shared" ref="Y464" si="160">MAX(Q463:Q465)</f>
        <v>0.83</v>
      </c>
      <c r="Z464">
        <f t="shared" si="134"/>
        <v>0</v>
      </c>
    </row>
    <row r="465" spans="1:26" x14ac:dyDescent="0.2">
      <c r="A465" s="9" t="s">
        <v>1380</v>
      </c>
      <c r="B465" s="5" t="s">
        <v>1583</v>
      </c>
      <c r="C465" s="5" t="s">
        <v>1590</v>
      </c>
      <c r="D465" s="5">
        <v>8</v>
      </c>
      <c r="E465" s="5">
        <v>0</v>
      </c>
      <c r="F465" s="5">
        <v>1</v>
      </c>
      <c r="G465" s="5">
        <v>0.70792898500000001</v>
      </c>
      <c r="H465" s="5">
        <v>0.91813623899999997</v>
      </c>
      <c r="I465" s="5">
        <v>0.99</v>
      </c>
      <c r="J465" s="5">
        <v>1</v>
      </c>
      <c r="K465" s="5">
        <v>1</v>
      </c>
      <c r="L465" s="5">
        <v>0.54</v>
      </c>
      <c r="M465" s="5">
        <v>0.27</v>
      </c>
      <c r="N465" s="5">
        <v>0.79200000000000004</v>
      </c>
      <c r="O465" s="5">
        <v>0.79200000000000004</v>
      </c>
      <c r="P465" s="5" t="s">
        <v>148</v>
      </c>
      <c r="Q465" s="5">
        <v>0.83</v>
      </c>
      <c r="R465" s="5">
        <v>6.3470000000000004</v>
      </c>
      <c r="S465" s="5">
        <v>1</v>
      </c>
      <c r="T465" s="10">
        <v>1</v>
      </c>
      <c r="U465">
        <f>MAX(K463:K465)</f>
        <v>1</v>
      </c>
      <c r="V465" t="str">
        <f t="shared" si="130"/>
        <v>8.6</v>
      </c>
      <c r="W465">
        <f t="shared" ref="W465" si="161">MAX(R463:R465)</f>
        <v>6.3470000000000004</v>
      </c>
      <c r="X465" t="str">
        <f t="shared" si="132"/>
        <v>8.6</v>
      </c>
      <c r="Y465">
        <f t="shared" ref="Y465" si="162">MAX(Q463:Q465)</f>
        <v>0.83</v>
      </c>
      <c r="Z465" t="str">
        <f t="shared" si="134"/>
        <v>8.6</v>
      </c>
    </row>
    <row r="466" spans="1:26" x14ac:dyDescent="0.2">
      <c r="A466" s="7" t="s">
        <v>1334</v>
      </c>
      <c r="B466" s="4" t="s">
        <v>1580</v>
      </c>
      <c r="C466" s="4" t="s">
        <v>1591</v>
      </c>
      <c r="D466" s="4">
        <v>8</v>
      </c>
      <c r="E466" s="4">
        <v>0</v>
      </c>
      <c r="F466" s="4">
        <v>0</v>
      </c>
      <c r="G466" s="4">
        <v>0.64284139600000001</v>
      </c>
      <c r="H466" s="4">
        <v>0.86344259999999995</v>
      </c>
      <c r="I466" s="4">
        <v>0.97</v>
      </c>
      <c r="J466" s="4">
        <v>0.77</v>
      </c>
      <c r="K466" s="4">
        <v>0.01</v>
      </c>
      <c r="L466" s="4">
        <v>0.55000000000000004</v>
      </c>
      <c r="M466" s="4">
        <v>0.11</v>
      </c>
      <c r="N466" s="4">
        <v>0.57799999999999996</v>
      </c>
      <c r="O466" s="4">
        <v>0.71699999999999997</v>
      </c>
      <c r="P466" s="4" t="s">
        <v>213</v>
      </c>
      <c r="Q466" s="4">
        <v>0.08</v>
      </c>
      <c r="R466" s="4">
        <v>3.4260000000000002</v>
      </c>
      <c r="S466" s="4">
        <v>0</v>
      </c>
      <c r="T466" s="8">
        <v>0</v>
      </c>
      <c r="U466">
        <f>MAX(K466:K468)</f>
        <v>0.71</v>
      </c>
      <c r="V466">
        <f t="shared" si="130"/>
        <v>0</v>
      </c>
      <c r="W466">
        <f t="shared" ref="W466" si="163">MAX(R466:R468)</f>
        <v>6.3659999999999997</v>
      </c>
      <c r="X466">
        <f t="shared" si="132"/>
        <v>0</v>
      </c>
      <c r="Y466">
        <f t="shared" ref="Y466" si="164">MAX(Q466:Q468)</f>
        <v>0.88</v>
      </c>
      <c r="Z466">
        <f t="shared" si="134"/>
        <v>0</v>
      </c>
    </row>
    <row r="467" spans="1:26" x14ac:dyDescent="0.2">
      <c r="A467" s="9" t="s">
        <v>1356</v>
      </c>
      <c r="B467" s="5" t="s">
        <v>1582</v>
      </c>
      <c r="C467" s="5" t="s">
        <v>1591</v>
      </c>
      <c r="D467" s="5">
        <v>8</v>
      </c>
      <c r="E467" s="5">
        <v>0</v>
      </c>
      <c r="F467" s="5">
        <v>0</v>
      </c>
      <c r="G467" s="5">
        <v>0.62379551</v>
      </c>
      <c r="H467" s="5">
        <v>0.85358816400000004</v>
      </c>
      <c r="I467" s="5">
        <v>0.83</v>
      </c>
      <c r="J467" s="5">
        <v>0.56000000000000005</v>
      </c>
      <c r="K467" s="5">
        <v>0.23</v>
      </c>
      <c r="L467" s="5">
        <v>0.44</v>
      </c>
      <c r="M467" s="5">
        <v>7.0000000000000007E-2</v>
      </c>
      <c r="N467" s="5">
        <v>0.61899999999999999</v>
      </c>
      <c r="O467" s="5">
        <v>0.73299999999999998</v>
      </c>
      <c r="P467" s="5" t="s">
        <v>197</v>
      </c>
      <c r="Q467" s="5">
        <v>0.06</v>
      </c>
      <c r="R467" s="5">
        <v>3.99</v>
      </c>
      <c r="S467" s="5">
        <v>0</v>
      </c>
      <c r="T467" s="10">
        <v>0</v>
      </c>
      <c r="U467">
        <f>MAX(K466:K468)</f>
        <v>0.71</v>
      </c>
      <c r="V467">
        <f t="shared" si="130"/>
        <v>0</v>
      </c>
      <c r="W467">
        <f t="shared" ref="W467" si="165">MAX(R466:R468)</f>
        <v>6.3659999999999997</v>
      </c>
      <c r="X467">
        <f t="shared" si="132"/>
        <v>0</v>
      </c>
      <c r="Y467">
        <f t="shared" ref="Y467" si="166">MAX(Q466:Q468)</f>
        <v>0.88</v>
      </c>
      <c r="Z467">
        <f t="shared" si="134"/>
        <v>0</v>
      </c>
    </row>
    <row r="468" spans="1:26" x14ac:dyDescent="0.2">
      <c r="A468" s="7" t="s">
        <v>1382</v>
      </c>
      <c r="B468" s="4" t="s">
        <v>1583</v>
      </c>
      <c r="C468" s="4" t="s">
        <v>1591</v>
      </c>
      <c r="D468" s="4">
        <v>8</v>
      </c>
      <c r="E468" s="4">
        <v>0</v>
      </c>
      <c r="F468" s="4">
        <v>1</v>
      </c>
      <c r="G468" s="4">
        <v>0.59103685699999997</v>
      </c>
      <c r="H468" s="4">
        <v>0.86273968199999995</v>
      </c>
      <c r="I468" s="4">
        <v>0.99</v>
      </c>
      <c r="J468" s="4">
        <v>1</v>
      </c>
      <c r="K468" s="4">
        <v>0.71</v>
      </c>
      <c r="L468" s="4">
        <v>0.44</v>
      </c>
      <c r="M468" s="4">
        <v>0.12</v>
      </c>
      <c r="N468" s="4">
        <v>0.7</v>
      </c>
      <c r="O468" s="4">
        <v>0.69599999999999995</v>
      </c>
      <c r="P468" s="4" t="s">
        <v>304</v>
      </c>
      <c r="Q468" s="4">
        <v>0.88</v>
      </c>
      <c r="R468" s="4">
        <v>6.3659999999999997</v>
      </c>
      <c r="S468" s="4">
        <v>1</v>
      </c>
      <c r="T468" s="8">
        <v>1</v>
      </c>
      <c r="U468">
        <f>MAX(K466:K468)</f>
        <v>0.71</v>
      </c>
      <c r="V468" t="str">
        <f t="shared" si="130"/>
        <v>8.6</v>
      </c>
      <c r="W468">
        <f t="shared" ref="W468" si="167">MAX(R466:R468)</f>
        <v>6.3659999999999997</v>
      </c>
      <c r="X468" t="str">
        <f t="shared" si="132"/>
        <v>8.6</v>
      </c>
      <c r="Y468">
        <f t="shared" ref="Y468" si="168">MAX(Q466:Q468)</f>
        <v>0.88</v>
      </c>
      <c r="Z468" t="str">
        <f t="shared" si="134"/>
        <v>8.6</v>
      </c>
    </row>
  </sheetData>
  <autoFilter ref="A1:Z468" xr:uid="{509420BF-6DB1-4693-A9F5-1596262AAE28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906D-174B-46C3-B7B6-BF9304805C1F}">
  <dimension ref="A1:Z859"/>
  <sheetViews>
    <sheetView topLeftCell="A652" zoomScaleNormal="100" workbookViewId="0">
      <selection activeCell="F664" sqref="F664"/>
    </sheetView>
  </sheetViews>
  <sheetFormatPr baseColWidth="10" defaultColWidth="8.83203125" defaultRowHeight="15" x14ac:dyDescent="0.2"/>
  <cols>
    <col min="1" max="1" width="11.1640625" bestFit="1" customWidth="1"/>
    <col min="2" max="3" width="11.1640625" customWidth="1"/>
    <col min="4" max="4" width="11.5" bestFit="1" customWidth="1"/>
    <col min="5" max="5" width="11.5" customWidth="1"/>
    <col min="6" max="6" width="8.83203125" customWidth="1"/>
    <col min="7" max="11" width="12.6640625" customWidth="1"/>
    <col min="12" max="12" width="12.5" customWidth="1"/>
    <col min="13" max="13" width="13.1640625" customWidth="1"/>
    <col min="14" max="14" width="15.83203125" customWidth="1"/>
    <col min="15" max="15" width="10.6640625" customWidth="1"/>
    <col min="16" max="17" width="15.83203125" customWidth="1"/>
    <col min="18" max="18" width="13.5" customWidth="1"/>
    <col min="19" max="20" width="8.83203125" customWidth="1"/>
  </cols>
  <sheetData>
    <row r="1" spans="1:26" x14ac:dyDescent="0.2">
      <c r="A1" t="s">
        <v>0</v>
      </c>
      <c r="B1" t="s">
        <v>1386</v>
      </c>
      <c r="C1" t="s">
        <v>1387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1383</v>
      </c>
      <c r="R1" t="s">
        <v>14</v>
      </c>
      <c r="S1" t="s">
        <v>1384</v>
      </c>
      <c r="T1" t="s">
        <v>1385</v>
      </c>
      <c r="U1" s="6" t="s">
        <v>1388</v>
      </c>
      <c r="V1" s="6" t="s">
        <v>1592</v>
      </c>
      <c r="W1" s="6" t="s">
        <v>1389</v>
      </c>
      <c r="X1" s="6" t="s">
        <v>1390</v>
      </c>
      <c r="Y1" s="6" t="s">
        <v>1391</v>
      </c>
      <c r="Z1" s="6" t="s">
        <v>1392</v>
      </c>
    </row>
    <row r="2" spans="1:26" x14ac:dyDescent="0.2">
      <c r="A2" t="s">
        <v>15</v>
      </c>
      <c r="B2" t="str">
        <f>LEFT(Master_file34[[#This Row],[Match ID]],3)</f>
        <v>1.1</v>
      </c>
      <c r="C2" t="str">
        <f>RIGHT(Master_file34[[#This Row],[Match ID]], 5)</f>
        <v>1.1.1</v>
      </c>
      <c r="D2">
        <v>1</v>
      </c>
      <c r="E2">
        <v>0</v>
      </c>
      <c r="F2">
        <v>1</v>
      </c>
      <c r="G2">
        <v>0.56766077400000003</v>
      </c>
      <c r="H2">
        <v>0.61122477100000006</v>
      </c>
      <c r="I2">
        <v>0.99</v>
      </c>
      <c r="J2">
        <v>1</v>
      </c>
      <c r="K2">
        <v>1</v>
      </c>
      <c r="L2">
        <v>0.79</v>
      </c>
      <c r="M2">
        <v>0.74</v>
      </c>
      <c r="N2">
        <v>0.78200000000000003</v>
      </c>
      <c r="O2">
        <v>0.81399999999999995</v>
      </c>
      <c r="P2" t="s">
        <v>16</v>
      </c>
      <c r="Q2">
        <f>ABS(Master_file34[[#This Row],[Factor loading]])</f>
        <v>0.6</v>
      </c>
      <c r="R2" t="s">
        <v>17</v>
      </c>
      <c r="S2">
        <f>IF(Master_file34[[#This Row],[Abs(loading)]] &gt;= 0.6, 1, 0)</f>
        <v>1</v>
      </c>
      <c r="T2">
        <f>IF(Master_file34[[#This Row],[Abs(loading)]]&gt;=0.7, 1, 0)</f>
        <v>0</v>
      </c>
      <c r="U2">
        <f>MAX(K$2:K$7)</f>
        <v>1</v>
      </c>
      <c r="V2" t="str">
        <f t="shared" ref="V2:V65" si="0">IF(U2=K2,B2,0)</f>
        <v>1.1</v>
      </c>
      <c r="Y2">
        <f>MAX(Q$2:Q$7)</f>
        <v>0.6</v>
      </c>
      <c r="Z2" t="str">
        <f t="shared" ref="Z2:Z65" si="1">IF(Y2=Q2,B2,0)</f>
        <v>1.1</v>
      </c>
    </row>
    <row r="3" spans="1:26" x14ac:dyDescent="0.2">
      <c r="A3" t="s">
        <v>75</v>
      </c>
      <c r="B3" t="str">
        <f>LEFT(Master_file34[[#This Row],[Match ID]],3)</f>
        <v>1.2</v>
      </c>
      <c r="C3" t="str">
        <f>RIGHT(Master_file34[[#This Row],[Match ID]], 5)</f>
        <v>1.1.1</v>
      </c>
      <c r="D3">
        <v>1</v>
      </c>
      <c r="E3">
        <v>0</v>
      </c>
      <c r="F3">
        <v>0</v>
      </c>
      <c r="G3">
        <v>0.50200957099999999</v>
      </c>
      <c r="H3">
        <v>0.32110732800000003</v>
      </c>
      <c r="I3">
        <v>0.98</v>
      </c>
      <c r="J3">
        <v>1</v>
      </c>
      <c r="K3">
        <v>0.21</v>
      </c>
      <c r="L3">
        <v>0.74</v>
      </c>
      <c r="M3">
        <v>0.74</v>
      </c>
      <c r="N3">
        <v>0.67400000000000004</v>
      </c>
      <c r="O3">
        <v>0.72199999999999998</v>
      </c>
      <c r="P3" t="s">
        <v>76</v>
      </c>
      <c r="Q3">
        <f>ABS(Master_file34[[#This Row],[Factor loading]])</f>
        <v>0.45</v>
      </c>
      <c r="R3" t="s">
        <v>77</v>
      </c>
      <c r="S3">
        <f>IF(Master_file34[[#This Row],[Abs(loading)]] &gt;= 0.6, 1, 0)</f>
        <v>0</v>
      </c>
      <c r="T3">
        <f>IF(Master_file34[[#This Row],[Abs(loading)]]&gt;=0.7, 1, 0)</f>
        <v>0</v>
      </c>
      <c r="U3">
        <f t="shared" ref="U3:U7" si="2">MAX(K$2:K$7)</f>
        <v>1</v>
      </c>
      <c r="V3">
        <f t="shared" si="0"/>
        <v>0</v>
      </c>
      <c r="Y3">
        <f t="shared" ref="Y3:Y7" si="3">MAX(Q$2:Q$7)</f>
        <v>0.6</v>
      </c>
      <c r="Z3">
        <f t="shared" si="1"/>
        <v>0</v>
      </c>
    </row>
    <row r="4" spans="1:26" x14ac:dyDescent="0.2">
      <c r="A4" t="s">
        <v>128</v>
      </c>
      <c r="B4" t="str">
        <f>LEFT(Master_file34[[#This Row],[Match ID]],3)</f>
        <v>1.3</v>
      </c>
      <c r="C4" t="str">
        <f>RIGHT(Master_file34[[#This Row],[Match ID]], 5)</f>
        <v>1.1.1</v>
      </c>
      <c r="D4">
        <v>1</v>
      </c>
      <c r="E4">
        <v>0</v>
      </c>
      <c r="F4">
        <v>0</v>
      </c>
      <c r="G4">
        <v>0.46735237800000001</v>
      </c>
      <c r="H4">
        <v>0.41845399100000003</v>
      </c>
      <c r="I4">
        <v>0.34</v>
      </c>
      <c r="J4">
        <v>0.02</v>
      </c>
      <c r="K4">
        <v>0</v>
      </c>
      <c r="L4">
        <v>0.75</v>
      </c>
      <c r="M4">
        <v>0.62</v>
      </c>
      <c r="N4">
        <v>0.67800000000000005</v>
      </c>
      <c r="O4">
        <v>0.71899999999999997</v>
      </c>
      <c r="P4" t="s">
        <v>62</v>
      </c>
      <c r="Q4">
        <f>ABS(Master_file34[[#This Row],[Factor loading]])</f>
        <v>7.0000000000000007E-2</v>
      </c>
      <c r="R4" t="s">
        <v>129</v>
      </c>
      <c r="S4">
        <f>IF(Master_file34[[#This Row],[Abs(loading)]] &gt;= 0.6, 1, 0)</f>
        <v>0</v>
      </c>
      <c r="T4">
        <f>IF(Master_file34[[#This Row],[Abs(loading)]]&gt;=0.7, 1, 0)</f>
        <v>0</v>
      </c>
      <c r="U4">
        <f t="shared" si="2"/>
        <v>1</v>
      </c>
      <c r="V4">
        <f t="shared" si="0"/>
        <v>0</v>
      </c>
      <c r="Y4">
        <f t="shared" si="3"/>
        <v>0.6</v>
      </c>
      <c r="Z4">
        <f t="shared" si="1"/>
        <v>0</v>
      </c>
    </row>
    <row r="5" spans="1:26" x14ac:dyDescent="0.2">
      <c r="A5" t="s">
        <v>175</v>
      </c>
      <c r="B5" t="str">
        <f>LEFT(Master_file34[[#This Row],[Match ID]],3)</f>
        <v>1.4</v>
      </c>
      <c r="C5" t="str">
        <f>RIGHT(Master_file34[[#This Row],[Match ID]], 5)</f>
        <v>1.1.1</v>
      </c>
      <c r="D5">
        <v>1</v>
      </c>
      <c r="E5">
        <v>0</v>
      </c>
      <c r="F5">
        <v>0</v>
      </c>
      <c r="G5">
        <v>0.46783528499999999</v>
      </c>
      <c r="H5">
        <v>0.52523010999999997</v>
      </c>
      <c r="I5">
        <v>0.01</v>
      </c>
      <c r="J5">
        <v>0</v>
      </c>
      <c r="K5">
        <v>0</v>
      </c>
      <c r="L5">
        <v>0.74</v>
      </c>
      <c r="M5">
        <v>0.4</v>
      </c>
      <c r="N5">
        <v>0.67500000000000004</v>
      </c>
      <c r="O5">
        <v>0.70099999999999996</v>
      </c>
      <c r="P5" t="s">
        <v>64</v>
      </c>
      <c r="Q5">
        <f>ABS(Master_file34[[#This Row],[Factor loading]])</f>
        <v>0.04</v>
      </c>
      <c r="R5" t="s">
        <v>25</v>
      </c>
      <c r="S5">
        <f>IF(Master_file34[[#This Row],[Abs(loading)]] &gt;= 0.6, 1, 0)</f>
        <v>0</v>
      </c>
      <c r="T5">
        <f>IF(Master_file34[[#This Row],[Abs(loading)]]&gt;=0.7, 1, 0)</f>
        <v>0</v>
      </c>
      <c r="U5">
        <f t="shared" si="2"/>
        <v>1</v>
      </c>
      <c r="V5">
        <f t="shared" si="0"/>
        <v>0</v>
      </c>
      <c r="Y5">
        <f t="shared" si="3"/>
        <v>0.6</v>
      </c>
      <c r="Z5">
        <f t="shared" si="1"/>
        <v>0</v>
      </c>
    </row>
    <row r="6" spans="1:26" x14ac:dyDescent="0.2">
      <c r="A6" t="s">
        <v>219</v>
      </c>
      <c r="B6" t="str">
        <f>LEFT(Master_file34[[#This Row],[Match ID]],3)</f>
        <v>1.5</v>
      </c>
      <c r="C6" t="str">
        <f>RIGHT(Master_file34[[#This Row],[Match ID]], 5)</f>
        <v>1.1.1</v>
      </c>
      <c r="D6">
        <v>1</v>
      </c>
      <c r="E6">
        <v>0</v>
      </c>
      <c r="F6">
        <v>0</v>
      </c>
      <c r="G6">
        <v>0.41730089100000001</v>
      </c>
      <c r="H6">
        <v>0.27021774599999998</v>
      </c>
      <c r="I6">
        <v>0.25</v>
      </c>
      <c r="J6">
        <v>0.41</v>
      </c>
      <c r="K6">
        <v>0.25</v>
      </c>
      <c r="L6">
        <v>0.67</v>
      </c>
      <c r="M6">
        <v>0.18</v>
      </c>
      <c r="N6">
        <v>0.64500000000000002</v>
      </c>
      <c r="O6">
        <v>0.72099999999999997</v>
      </c>
      <c r="P6" t="s">
        <v>100</v>
      </c>
      <c r="Q6">
        <f>ABS(Master_file34[[#This Row],[Factor loading]])</f>
        <v>0.16</v>
      </c>
      <c r="R6" t="s">
        <v>25</v>
      </c>
      <c r="S6">
        <f>IF(Master_file34[[#This Row],[Abs(loading)]] &gt;= 0.6, 1, 0)</f>
        <v>0</v>
      </c>
      <c r="T6">
        <f>IF(Master_file34[[#This Row],[Abs(loading)]]&gt;=0.7, 1, 0)</f>
        <v>0</v>
      </c>
      <c r="U6">
        <f t="shared" si="2"/>
        <v>1</v>
      </c>
      <c r="V6">
        <f t="shared" si="0"/>
        <v>0</v>
      </c>
      <c r="Y6">
        <f t="shared" si="3"/>
        <v>0.6</v>
      </c>
      <c r="Z6">
        <f t="shared" si="1"/>
        <v>0</v>
      </c>
    </row>
    <row r="7" spans="1:26" x14ac:dyDescent="0.2">
      <c r="A7" t="s">
        <v>262</v>
      </c>
      <c r="B7" t="str">
        <f>LEFT(Master_file34[[#This Row],[Match ID]],3)</f>
        <v>1.6</v>
      </c>
      <c r="C7" t="str">
        <f>RIGHT(Master_file34[[#This Row],[Match ID]], 5)</f>
        <v>1.1.1</v>
      </c>
      <c r="D7">
        <v>1</v>
      </c>
      <c r="E7">
        <v>0</v>
      </c>
      <c r="F7">
        <v>0</v>
      </c>
      <c r="G7">
        <v>0.37410017299999998</v>
      </c>
      <c r="H7">
        <v>0.212203905</v>
      </c>
      <c r="I7">
        <v>0.85</v>
      </c>
      <c r="J7">
        <v>0.72</v>
      </c>
      <c r="K7">
        <v>0.98</v>
      </c>
      <c r="L7">
        <v>0.68</v>
      </c>
      <c r="M7">
        <v>0.13</v>
      </c>
      <c r="N7">
        <v>0.621</v>
      </c>
      <c r="O7">
        <v>0.73599999999999999</v>
      </c>
      <c r="P7" t="s">
        <v>121</v>
      </c>
      <c r="Q7">
        <f>ABS(Master_file34[[#This Row],[Factor loading]])</f>
        <v>0.15</v>
      </c>
      <c r="R7" t="s">
        <v>25</v>
      </c>
      <c r="S7">
        <f>IF(Master_file34[[#This Row],[Abs(loading)]] &gt;= 0.6, 1, 0)</f>
        <v>0</v>
      </c>
      <c r="T7">
        <f>IF(Master_file34[[#This Row],[Abs(loading)]]&gt;=0.7, 1, 0)</f>
        <v>0</v>
      </c>
      <c r="U7">
        <f t="shared" si="2"/>
        <v>1</v>
      </c>
      <c r="V7">
        <f t="shared" si="0"/>
        <v>0</v>
      </c>
      <c r="Y7">
        <f t="shared" si="3"/>
        <v>0.6</v>
      </c>
      <c r="Z7">
        <f t="shared" si="1"/>
        <v>0</v>
      </c>
    </row>
    <row r="8" spans="1:26" x14ac:dyDescent="0.2">
      <c r="A8" t="s">
        <v>18</v>
      </c>
      <c r="B8" t="str">
        <f>LEFT(Master_file34[[#This Row],[Match ID]],3)</f>
        <v>1.1</v>
      </c>
      <c r="C8" t="str">
        <f>RIGHT(Master_file34[[#This Row],[Match ID]], 5)</f>
        <v>1.1.2</v>
      </c>
      <c r="D8">
        <v>1</v>
      </c>
      <c r="E8">
        <v>0</v>
      </c>
      <c r="F8">
        <v>1</v>
      </c>
      <c r="G8">
        <v>0.493419565</v>
      </c>
      <c r="H8">
        <v>0.28831726299999999</v>
      </c>
      <c r="I8">
        <v>0.98</v>
      </c>
      <c r="J8">
        <v>1</v>
      </c>
      <c r="K8">
        <v>0.98</v>
      </c>
      <c r="L8">
        <v>0.64</v>
      </c>
      <c r="M8">
        <v>0.42</v>
      </c>
      <c r="N8">
        <v>0.65600000000000003</v>
      </c>
      <c r="O8">
        <v>0.69699999999999995</v>
      </c>
      <c r="P8" t="s">
        <v>19</v>
      </c>
      <c r="Q8">
        <f>ABS(Master_file34[[#This Row],[Factor loading]])</f>
        <v>0.82</v>
      </c>
      <c r="R8" t="s">
        <v>20</v>
      </c>
      <c r="S8">
        <f>IF(Master_file34[[#This Row],[Abs(loading)]] &gt;= 0.6, 1, 0)</f>
        <v>1</v>
      </c>
      <c r="T8">
        <f>IF(Master_file34[[#This Row],[Abs(loading)]]&gt;=0.7, 1, 0)</f>
        <v>1</v>
      </c>
      <c r="U8">
        <f>MAX(K$8:K$13)</f>
        <v>0.98</v>
      </c>
      <c r="V8" t="str">
        <f t="shared" si="0"/>
        <v>1.1</v>
      </c>
      <c r="Y8">
        <f>MAX(Q$8:Q$13)</f>
        <v>0.82</v>
      </c>
      <c r="Z8" t="str">
        <f t="shared" si="1"/>
        <v>1.1</v>
      </c>
    </row>
    <row r="9" spans="1:26" x14ac:dyDescent="0.2">
      <c r="A9" t="s">
        <v>78</v>
      </c>
      <c r="B9" t="str">
        <f>LEFT(Master_file34[[#This Row],[Match ID]],3)</f>
        <v>1.2</v>
      </c>
      <c r="C9" t="str">
        <f>RIGHT(Master_file34[[#This Row],[Match ID]], 5)</f>
        <v>1.1.2</v>
      </c>
      <c r="D9">
        <v>1</v>
      </c>
      <c r="E9">
        <v>0</v>
      </c>
      <c r="F9">
        <v>0</v>
      </c>
      <c r="G9">
        <v>0.50822016599999997</v>
      </c>
      <c r="H9">
        <v>0.307734907</v>
      </c>
      <c r="I9">
        <v>0.88</v>
      </c>
      <c r="J9">
        <v>0.91</v>
      </c>
      <c r="K9">
        <v>0</v>
      </c>
      <c r="L9">
        <v>0.76</v>
      </c>
      <c r="M9">
        <v>0.76</v>
      </c>
      <c r="N9">
        <v>0.70499999999999996</v>
      </c>
      <c r="O9">
        <v>0.68899999999999995</v>
      </c>
      <c r="P9" t="s">
        <v>79</v>
      </c>
      <c r="Q9">
        <f>ABS(Master_file34[[#This Row],[Factor loading]])</f>
        <v>0.1</v>
      </c>
      <c r="R9" t="s">
        <v>80</v>
      </c>
      <c r="S9">
        <f>IF(Master_file34[[#This Row],[Abs(loading)]] &gt;= 0.6, 1, 0)</f>
        <v>0</v>
      </c>
      <c r="T9">
        <f>IF(Master_file34[[#This Row],[Abs(loading)]]&gt;=0.7, 1, 0)</f>
        <v>0</v>
      </c>
      <c r="U9">
        <f t="shared" ref="U9:U13" si="4">MAX(K$8:K$13)</f>
        <v>0.98</v>
      </c>
      <c r="V9">
        <f t="shared" si="0"/>
        <v>0</v>
      </c>
      <c r="Y9">
        <f t="shared" ref="Y9:Y13" si="5">MAX(Q$8:Q$13)</f>
        <v>0.82</v>
      </c>
      <c r="Z9">
        <f t="shared" si="1"/>
        <v>0</v>
      </c>
    </row>
    <row r="10" spans="1:26" x14ac:dyDescent="0.2">
      <c r="A10" t="s">
        <v>130</v>
      </c>
      <c r="B10" t="str">
        <f>LEFT(Master_file34[[#This Row],[Match ID]],3)</f>
        <v>1.3</v>
      </c>
      <c r="C10" t="str">
        <f>RIGHT(Master_file34[[#This Row],[Match ID]], 5)</f>
        <v>1.1.2</v>
      </c>
      <c r="D10">
        <v>1</v>
      </c>
      <c r="E10">
        <v>0</v>
      </c>
      <c r="F10">
        <v>0</v>
      </c>
      <c r="G10">
        <v>0.56870024900000005</v>
      </c>
      <c r="H10">
        <v>0.64057582599999996</v>
      </c>
      <c r="I10">
        <v>0.54</v>
      </c>
      <c r="J10">
        <v>0.6</v>
      </c>
      <c r="K10">
        <v>0</v>
      </c>
      <c r="L10">
        <v>0.78</v>
      </c>
      <c r="M10">
        <v>0.69</v>
      </c>
      <c r="N10">
        <v>0.75900000000000001</v>
      </c>
      <c r="O10">
        <v>0.69599999999999995</v>
      </c>
      <c r="P10" t="s">
        <v>118</v>
      </c>
      <c r="Q10">
        <f>ABS(Master_file34[[#This Row],[Factor loading]])</f>
        <v>0.08</v>
      </c>
      <c r="R10" t="s">
        <v>131</v>
      </c>
      <c r="S10">
        <f>IF(Master_file34[[#This Row],[Abs(loading)]] &gt;= 0.6, 1, 0)</f>
        <v>0</v>
      </c>
      <c r="T10">
        <f>IF(Master_file34[[#This Row],[Abs(loading)]]&gt;=0.7, 1, 0)</f>
        <v>0</v>
      </c>
      <c r="U10">
        <f t="shared" si="4"/>
        <v>0.98</v>
      </c>
      <c r="V10">
        <f t="shared" si="0"/>
        <v>0</v>
      </c>
      <c r="Y10">
        <f t="shared" si="5"/>
        <v>0.82</v>
      </c>
      <c r="Z10">
        <f t="shared" si="1"/>
        <v>0</v>
      </c>
    </row>
    <row r="11" spans="1:26" x14ac:dyDescent="0.2">
      <c r="A11" t="s">
        <v>176</v>
      </c>
      <c r="B11" t="str">
        <f>LEFT(Master_file34[[#This Row],[Match ID]],3)</f>
        <v>1.4</v>
      </c>
      <c r="C11" t="str">
        <f>RIGHT(Master_file34[[#This Row],[Match ID]], 5)</f>
        <v>1.1.2</v>
      </c>
      <c r="D11">
        <v>1</v>
      </c>
      <c r="E11">
        <v>0</v>
      </c>
      <c r="F11">
        <v>0</v>
      </c>
      <c r="G11">
        <v>0.519848007</v>
      </c>
      <c r="H11">
        <v>0.46363025899999999</v>
      </c>
      <c r="I11">
        <v>0.13</v>
      </c>
      <c r="J11">
        <v>0.01</v>
      </c>
      <c r="K11">
        <v>0</v>
      </c>
      <c r="L11">
        <v>0.67</v>
      </c>
      <c r="M11">
        <v>0.38</v>
      </c>
      <c r="N11">
        <v>0.68200000000000005</v>
      </c>
      <c r="O11">
        <v>0.625</v>
      </c>
      <c r="P11" t="s">
        <v>177</v>
      </c>
      <c r="Q11">
        <f>ABS(Master_file34[[#This Row],[Factor loading]])</f>
        <v>0.19</v>
      </c>
      <c r="R11" t="s">
        <v>25</v>
      </c>
      <c r="S11">
        <f>IF(Master_file34[[#This Row],[Abs(loading)]] &gt;= 0.6, 1, 0)</f>
        <v>0</v>
      </c>
      <c r="T11">
        <f>IF(Master_file34[[#This Row],[Abs(loading)]]&gt;=0.7, 1, 0)</f>
        <v>0</v>
      </c>
      <c r="U11">
        <f t="shared" si="4"/>
        <v>0.98</v>
      </c>
      <c r="V11">
        <f t="shared" si="0"/>
        <v>0</v>
      </c>
      <c r="Y11">
        <f t="shared" si="5"/>
        <v>0.82</v>
      </c>
      <c r="Z11">
        <f t="shared" si="1"/>
        <v>0</v>
      </c>
    </row>
    <row r="12" spans="1:26" x14ac:dyDescent="0.2">
      <c r="A12" t="s">
        <v>220</v>
      </c>
      <c r="B12" t="str">
        <f>LEFT(Master_file34[[#This Row],[Match ID]],3)</f>
        <v>1.5</v>
      </c>
      <c r="C12" t="str">
        <f>RIGHT(Master_file34[[#This Row],[Match ID]], 5)</f>
        <v>1.1.2</v>
      </c>
      <c r="D12">
        <v>1</v>
      </c>
      <c r="E12">
        <v>0</v>
      </c>
      <c r="F12">
        <v>0</v>
      </c>
      <c r="G12">
        <v>0.34478916399999998</v>
      </c>
      <c r="H12">
        <v>0.20524893699999999</v>
      </c>
      <c r="I12">
        <v>0.03</v>
      </c>
      <c r="J12">
        <v>0.01</v>
      </c>
      <c r="K12">
        <v>0</v>
      </c>
      <c r="L12">
        <v>0.57999999999999996</v>
      </c>
      <c r="M12">
        <v>0.04</v>
      </c>
      <c r="N12">
        <v>0.59299999999999997</v>
      </c>
      <c r="O12">
        <v>0.60699999999999998</v>
      </c>
      <c r="P12" t="s">
        <v>60</v>
      </c>
      <c r="Q12">
        <f>ABS(Master_file34[[#This Row],[Factor loading]])</f>
        <v>0.09</v>
      </c>
      <c r="R12" t="s">
        <v>25</v>
      </c>
      <c r="S12">
        <f>IF(Master_file34[[#This Row],[Abs(loading)]] &gt;= 0.6, 1, 0)</f>
        <v>0</v>
      </c>
      <c r="T12">
        <f>IF(Master_file34[[#This Row],[Abs(loading)]]&gt;=0.7, 1, 0)</f>
        <v>0</v>
      </c>
      <c r="U12">
        <f t="shared" si="4"/>
        <v>0.98</v>
      </c>
      <c r="V12">
        <f t="shared" si="0"/>
        <v>0</v>
      </c>
      <c r="Y12">
        <f t="shared" si="5"/>
        <v>0.82</v>
      </c>
      <c r="Z12">
        <f t="shared" si="1"/>
        <v>0</v>
      </c>
    </row>
    <row r="13" spans="1:26" x14ac:dyDescent="0.2">
      <c r="A13" t="s">
        <v>263</v>
      </c>
      <c r="B13" t="str">
        <f>LEFT(Master_file34[[#This Row],[Match ID]],3)</f>
        <v>1.6</v>
      </c>
      <c r="C13" t="str">
        <f>RIGHT(Master_file34[[#This Row],[Match ID]], 5)</f>
        <v>1.1.2</v>
      </c>
      <c r="D13">
        <v>1</v>
      </c>
      <c r="E13">
        <v>0</v>
      </c>
      <c r="F13">
        <v>0</v>
      </c>
      <c r="G13">
        <v>0.34904231699999999</v>
      </c>
      <c r="H13">
        <v>0.19834442399999999</v>
      </c>
      <c r="I13">
        <v>0.01</v>
      </c>
      <c r="J13">
        <v>0</v>
      </c>
      <c r="K13">
        <v>0.01</v>
      </c>
      <c r="L13">
        <v>0.63</v>
      </c>
      <c r="M13">
        <v>0.06</v>
      </c>
      <c r="N13">
        <v>0.61199999999999999</v>
      </c>
      <c r="O13">
        <v>0.60499999999999998</v>
      </c>
      <c r="P13" t="s">
        <v>70</v>
      </c>
      <c r="Q13">
        <f>ABS(Master_file34[[#This Row],[Factor loading]])</f>
        <v>0.11</v>
      </c>
      <c r="R13" t="s">
        <v>25</v>
      </c>
      <c r="S13">
        <f>IF(Master_file34[[#This Row],[Abs(loading)]] &gt;= 0.6, 1, 0)</f>
        <v>0</v>
      </c>
      <c r="T13">
        <f>IF(Master_file34[[#This Row],[Abs(loading)]]&gt;=0.7, 1, 0)</f>
        <v>0</v>
      </c>
      <c r="U13">
        <f t="shared" si="4"/>
        <v>0.98</v>
      </c>
      <c r="V13">
        <f t="shared" si="0"/>
        <v>0</v>
      </c>
      <c r="Y13">
        <f t="shared" si="5"/>
        <v>0.82</v>
      </c>
      <c r="Z13">
        <f t="shared" si="1"/>
        <v>0</v>
      </c>
    </row>
    <row r="14" spans="1:26" x14ac:dyDescent="0.2">
      <c r="A14" t="s">
        <v>21</v>
      </c>
      <c r="B14" t="str">
        <f>LEFT(Master_file34[[#This Row],[Match ID]],3)</f>
        <v>1.1</v>
      </c>
      <c r="C14" t="str">
        <f>RIGHT(Master_file34[[#This Row],[Match ID]], 5)</f>
        <v>1.1.3</v>
      </c>
      <c r="D14">
        <v>1</v>
      </c>
      <c r="E14">
        <v>0</v>
      </c>
      <c r="F14">
        <v>1</v>
      </c>
      <c r="G14">
        <v>0.50252978400000003</v>
      </c>
      <c r="H14">
        <v>0.55908226999999999</v>
      </c>
      <c r="I14">
        <v>0.99</v>
      </c>
      <c r="J14">
        <v>1</v>
      </c>
      <c r="K14">
        <v>0.99</v>
      </c>
      <c r="L14">
        <v>0.59</v>
      </c>
      <c r="M14">
        <v>0.3</v>
      </c>
      <c r="N14">
        <v>0.64800000000000002</v>
      </c>
      <c r="O14">
        <v>0.76200000000000001</v>
      </c>
      <c r="P14" t="s">
        <v>22</v>
      </c>
      <c r="Q14">
        <f>ABS(Master_file34[[#This Row],[Factor loading]])</f>
        <v>0.84</v>
      </c>
      <c r="R14" t="s">
        <v>23</v>
      </c>
      <c r="S14">
        <f>IF(Master_file34[[#This Row],[Abs(loading)]] &gt;= 0.6, 1, 0)</f>
        <v>1</v>
      </c>
      <c r="T14">
        <f>IF(Master_file34[[#This Row],[Abs(loading)]]&gt;=0.7, 1, 0)</f>
        <v>1</v>
      </c>
      <c r="U14">
        <f>MAX(K$14:K$19)</f>
        <v>0.99</v>
      </c>
      <c r="V14" t="str">
        <f t="shared" si="0"/>
        <v>1.1</v>
      </c>
      <c r="Y14">
        <f>MAX(Q$14:Q$19)</f>
        <v>0.84</v>
      </c>
      <c r="Z14" t="str">
        <f t="shared" si="1"/>
        <v>1.1</v>
      </c>
    </row>
    <row r="15" spans="1:26" x14ac:dyDescent="0.2">
      <c r="A15" t="s">
        <v>81</v>
      </c>
      <c r="B15" t="str">
        <f>LEFT(Master_file34[[#This Row],[Match ID]],3)</f>
        <v>1.2</v>
      </c>
      <c r="C15" t="str">
        <f>RIGHT(Master_file34[[#This Row],[Match ID]], 5)</f>
        <v>1.1.3</v>
      </c>
      <c r="D15">
        <v>1</v>
      </c>
      <c r="E15">
        <v>0</v>
      </c>
      <c r="F15">
        <v>0</v>
      </c>
      <c r="G15">
        <v>0.485257622</v>
      </c>
      <c r="H15">
        <v>0.40672457200000001</v>
      </c>
      <c r="I15">
        <v>0.97</v>
      </c>
      <c r="J15">
        <v>0.99</v>
      </c>
      <c r="K15">
        <v>0</v>
      </c>
      <c r="L15">
        <v>0.67</v>
      </c>
      <c r="M15">
        <v>0.67</v>
      </c>
      <c r="N15">
        <v>0.70499999999999996</v>
      </c>
      <c r="O15">
        <v>0.75900000000000001</v>
      </c>
      <c r="P15" t="s">
        <v>82</v>
      </c>
      <c r="Q15">
        <f>ABS(Master_file34[[#This Row],[Factor loading]])</f>
        <v>0.14000000000000001</v>
      </c>
      <c r="R15" t="s">
        <v>83</v>
      </c>
      <c r="S15">
        <f>IF(Master_file34[[#This Row],[Abs(loading)]] &gt;= 0.6, 1, 0)</f>
        <v>0</v>
      </c>
      <c r="T15">
        <f>IF(Master_file34[[#This Row],[Abs(loading)]]&gt;=0.7, 1, 0)</f>
        <v>0</v>
      </c>
      <c r="U15">
        <f t="shared" ref="U15:U19" si="6">MAX(K$14:K$19)</f>
        <v>0.99</v>
      </c>
      <c r="V15">
        <f t="shared" si="0"/>
        <v>0</v>
      </c>
      <c r="Y15">
        <f t="shared" ref="Y15:Y19" si="7">MAX(Q$14:Q$19)</f>
        <v>0.84</v>
      </c>
      <c r="Z15">
        <f t="shared" si="1"/>
        <v>0</v>
      </c>
    </row>
    <row r="16" spans="1:26" x14ac:dyDescent="0.2">
      <c r="A16" t="s">
        <v>132</v>
      </c>
      <c r="B16" t="str">
        <f>LEFT(Master_file34[[#This Row],[Match ID]],3)</f>
        <v>1.3</v>
      </c>
      <c r="C16" t="str">
        <f>RIGHT(Master_file34[[#This Row],[Match ID]], 5)</f>
        <v>1.1.3</v>
      </c>
      <c r="D16">
        <v>1</v>
      </c>
      <c r="E16">
        <v>0</v>
      </c>
      <c r="F16">
        <v>0</v>
      </c>
      <c r="G16">
        <v>0.54139280400000001</v>
      </c>
      <c r="H16">
        <v>0.50982445499999995</v>
      </c>
      <c r="I16">
        <v>0.78</v>
      </c>
      <c r="J16">
        <v>0.82</v>
      </c>
      <c r="K16">
        <v>0</v>
      </c>
      <c r="L16">
        <v>0.68</v>
      </c>
      <c r="M16">
        <v>0.44</v>
      </c>
      <c r="N16">
        <v>0.71799999999999997</v>
      </c>
      <c r="O16">
        <v>0.76900000000000002</v>
      </c>
      <c r="P16" t="s">
        <v>82</v>
      </c>
      <c r="Q16">
        <f>ABS(Master_file34[[#This Row],[Factor loading]])</f>
        <v>0.14000000000000001</v>
      </c>
      <c r="R16" t="s">
        <v>133</v>
      </c>
      <c r="S16">
        <f>IF(Master_file34[[#This Row],[Abs(loading)]] &gt;= 0.6, 1, 0)</f>
        <v>0</v>
      </c>
      <c r="T16">
        <f>IF(Master_file34[[#This Row],[Abs(loading)]]&gt;=0.7, 1, 0)</f>
        <v>0</v>
      </c>
      <c r="U16">
        <f t="shared" si="6"/>
        <v>0.99</v>
      </c>
      <c r="V16">
        <f t="shared" si="0"/>
        <v>0</v>
      </c>
      <c r="Y16">
        <f t="shared" si="7"/>
        <v>0.84</v>
      </c>
      <c r="Z16">
        <f t="shared" si="1"/>
        <v>0</v>
      </c>
    </row>
    <row r="17" spans="1:26" x14ac:dyDescent="0.2">
      <c r="A17" t="s">
        <v>178</v>
      </c>
      <c r="B17" t="str">
        <f>LEFT(Master_file34[[#This Row],[Match ID]],3)</f>
        <v>1.4</v>
      </c>
      <c r="C17" t="str">
        <f>RIGHT(Master_file34[[#This Row],[Match ID]], 5)</f>
        <v>1.1.3</v>
      </c>
      <c r="D17">
        <v>1</v>
      </c>
      <c r="E17">
        <v>0</v>
      </c>
      <c r="F17">
        <v>0</v>
      </c>
      <c r="G17">
        <v>0.49606131799999997</v>
      </c>
      <c r="H17">
        <v>0.683810115</v>
      </c>
      <c r="I17">
        <v>0.04</v>
      </c>
      <c r="J17">
        <v>0.01</v>
      </c>
      <c r="K17">
        <v>0</v>
      </c>
      <c r="L17">
        <v>0.65</v>
      </c>
      <c r="M17">
        <v>0.26</v>
      </c>
      <c r="N17">
        <v>0.72899999999999998</v>
      </c>
      <c r="O17">
        <v>0.70899999999999996</v>
      </c>
      <c r="P17" t="s">
        <v>79</v>
      </c>
      <c r="Q17">
        <f>ABS(Master_file34[[#This Row],[Factor loading]])</f>
        <v>0.1</v>
      </c>
      <c r="R17" t="s">
        <v>25</v>
      </c>
      <c r="S17">
        <f>IF(Master_file34[[#This Row],[Abs(loading)]] &gt;= 0.6, 1, 0)</f>
        <v>0</v>
      </c>
      <c r="T17">
        <f>IF(Master_file34[[#This Row],[Abs(loading)]]&gt;=0.7, 1, 0)</f>
        <v>0</v>
      </c>
      <c r="U17">
        <f t="shared" si="6"/>
        <v>0.99</v>
      </c>
      <c r="V17">
        <f t="shared" si="0"/>
        <v>0</v>
      </c>
      <c r="Y17">
        <f t="shared" si="7"/>
        <v>0.84</v>
      </c>
      <c r="Z17">
        <f t="shared" si="1"/>
        <v>0</v>
      </c>
    </row>
    <row r="18" spans="1:26" x14ac:dyDescent="0.2">
      <c r="A18" t="s">
        <v>221</v>
      </c>
      <c r="B18" t="str">
        <f>LEFT(Master_file34[[#This Row],[Match ID]],3)</f>
        <v>1.5</v>
      </c>
      <c r="C18" t="str">
        <f>RIGHT(Master_file34[[#This Row],[Match ID]], 5)</f>
        <v>1.1.3</v>
      </c>
      <c r="D18">
        <v>1</v>
      </c>
      <c r="E18">
        <v>0</v>
      </c>
      <c r="F18">
        <v>0</v>
      </c>
      <c r="G18">
        <v>0.46455791200000002</v>
      </c>
      <c r="H18">
        <v>0.45433741799999999</v>
      </c>
      <c r="I18">
        <v>0.05</v>
      </c>
      <c r="J18">
        <v>0.06</v>
      </c>
      <c r="K18">
        <v>0.53</v>
      </c>
      <c r="L18">
        <v>0.62</v>
      </c>
      <c r="M18">
        <v>7.0000000000000007E-2</v>
      </c>
      <c r="N18">
        <v>0.68100000000000005</v>
      </c>
      <c r="O18">
        <v>0.71899999999999997</v>
      </c>
      <c r="P18" t="s">
        <v>62</v>
      </c>
      <c r="Q18">
        <f>ABS(Master_file34[[#This Row],[Factor loading]])</f>
        <v>7.0000000000000007E-2</v>
      </c>
      <c r="R18" t="s">
        <v>25</v>
      </c>
      <c r="S18">
        <f>IF(Master_file34[[#This Row],[Abs(loading)]] &gt;= 0.6, 1, 0)</f>
        <v>0</v>
      </c>
      <c r="T18">
        <f>IF(Master_file34[[#This Row],[Abs(loading)]]&gt;=0.7, 1, 0)</f>
        <v>0</v>
      </c>
      <c r="U18">
        <f t="shared" si="6"/>
        <v>0.99</v>
      </c>
      <c r="V18">
        <f t="shared" si="0"/>
        <v>0</v>
      </c>
      <c r="Y18">
        <f t="shared" si="7"/>
        <v>0.84</v>
      </c>
      <c r="Z18">
        <f t="shared" si="1"/>
        <v>0</v>
      </c>
    </row>
    <row r="19" spans="1:26" x14ac:dyDescent="0.2">
      <c r="A19" t="s">
        <v>264</v>
      </c>
      <c r="B19" t="str">
        <f>LEFT(Master_file34[[#This Row],[Match ID]],3)</f>
        <v>1.6</v>
      </c>
      <c r="C19" t="str">
        <f>RIGHT(Master_file34[[#This Row],[Match ID]], 5)</f>
        <v>1.1.3</v>
      </c>
      <c r="D19">
        <v>1</v>
      </c>
      <c r="E19">
        <v>0</v>
      </c>
      <c r="F19">
        <v>0</v>
      </c>
      <c r="G19">
        <v>0.37358923199999999</v>
      </c>
      <c r="H19">
        <v>0.221863329</v>
      </c>
      <c r="I19">
        <v>0.24</v>
      </c>
      <c r="J19">
        <v>0.48</v>
      </c>
      <c r="K19">
        <v>0.81</v>
      </c>
      <c r="L19">
        <v>0.66</v>
      </c>
      <c r="M19">
        <v>0.08</v>
      </c>
      <c r="N19">
        <v>0.65300000000000002</v>
      </c>
      <c r="O19">
        <v>0.72599999999999998</v>
      </c>
      <c r="P19" t="s">
        <v>174</v>
      </c>
      <c r="Q19">
        <f>ABS(Master_file34[[#This Row],[Factor loading]])</f>
        <v>0.09</v>
      </c>
      <c r="R19" t="s">
        <v>25</v>
      </c>
      <c r="S19">
        <f>IF(Master_file34[[#This Row],[Abs(loading)]] &gt;= 0.6, 1, 0)</f>
        <v>0</v>
      </c>
      <c r="T19">
        <f>IF(Master_file34[[#This Row],[Abs(loading)]]&gt;=0.7, 1, 0)</f>
        <v>0</v>
      </c>
      <c r="U19">
        <f t="shared" si="6"/>
        <v>0.99</v>
      </c>
      <c r="V19">
        <f t="shared" si="0"/>
        <v>0</v>
      </c>
      <c r="Y19">
        <f t="shared" si="7"/>
        <v>0.84</v>
      </c>
      <c r="Z19">
        <f t="shared" si="1"/>
        <v>0</v>
      </c>
    </row>
    <row r="20" spans="1:26" x14ac:dyDescent="0.2">
      <c r="A20" t="s">
        <v>24</v>
      </c>
      <c r="B20" t="str">
        <f>LEFT(Master_file34[[#This Row],[Match ID]],3)</f>
        <v>1.1</v>
      </c>
      <c r="C20" t="str">
        <f>RIGHT(Master_file34[[#This Row],[Match ID]], 5)</f>
        <v>1.1.4</v>
      </c>
      <c r="D20">
        <v>1</v>
      </c>
      <c r="E20">
        <v>0</v>
      </c>
      <c r="F20">
        <v>1</v>
      </c>
      <c r="G20">
        <v>0.49886714999999998</v>
      </c>
      <c r="H20">
        <v>0.145336255</v>
      </c>
      <c r="I20">
        <v>0.99</v>
      </c>
      <c r="J20">
        <v>1</v>
      </c>
      <c r="K20">
        <v>1</v>
      </c>
      <c r="L20">
        <v>0.64</v>
      </c>
      <c r="M20">
        <v>0.42</v>
      </c>
      <c r="N20">
        <v>0.65500000000000003</v>
      </c>
      <c r="O20">
        <v>0.72799999999999998</v>
      </c>
      <c r="P20" t="s">
        <v>25</v>
      </c>
      <c r="Q20" t="e">
        <f>ABS(Master_file34[[#This Row],[Factor loading]])</f>
        <v>#VALUE!</v>
      </c>
      <c r="R20" t="s">
        <v>26</v>
      </c>
      <c r="S20" t="e">
        <f>IF(Master_file34[[#This Row],[Abs(loading)]] &gt;= 0.6, 1, 0)</f>
        <v>#VALUE!</v>
      </c>
      <c r="T20" t="e">
        <f>IF(Master_file34[[#This Row],[Abs(loading)]]&gt;=0.7, 1, 0)</f>
        <v>#VALUE!</v>
      </c>
      <c r="U20">
        <f>MAX(K$20:K$25)</f>
        <v>1</v>
      </c>
      <c r="V20" t="str">
        <f t="shared" si="0"/>
        <v>1.1</v>
      </c>
      <c r="Y20" t="e">
        <f>MAX(Q$20:Q$25)</f>
        <v>#VALUE!</v>
      </c>
      <c r="Z20" t="e">
        <v>#VALUE!</v>
      </c>
    </row>
    <row r="21" spans="1:26" x14ac:dyDescent="0.2">
      <c r="A21" t="s">
        <v>84</v>
      </c>
      <c r="B21" t="str">
        <f>LEFT(Master_file34[[#This Row],[Match ID]],3)</f>
        <v>1.2</v>
      </c>
      <c r="C21" t="str">
        <f>RIGHT(Master_file34[[#This Row],[Match ID]], 5)</f>
        <v>1.1.4</v>
      </c>
      <c r="D21">
        <v>1</v>
      </c>
      <c r="E21">
        <v>0</v>
      </c>
      <c r="F21">
        <v>0</v>
      </c>
      <c r="G21">
        <v>0.48515876600000002</v>
      </c>
      <c r="H21">
        <v>0.24699470400000001</v>
      </c>
      <c r="I21">
        <v>0.98</v>
      </c>
      <c r="J21">
        <v>1</v>
      </c>
      <c r="K21">
        <v>0.9</v>
      </c>
      <c r="L21">
        <v>0.76</v>
      </c>
      <c r="M21">
        <v>0.76</v>
      </c>
      <c r="N21">
        <v>0.71499999999999997</v>
      </c>
      <c r="O21">
        <v>0.69099999999999995</v>
      </c>
      <c r="P21" t="s">
        <v>25</v>
      </c>
      <c r="Q21" t="e">
        <f>ABS(Master_file34[[#This Row],[Factor loading]])</f>
        <v>#VALUE!</v>
      </c>
      <c r="R21" t="s">
        <v>85</v>
      </c>
      <c r="S21" t="e">
        <f>IF(Master_file34[[#This Row],[Abs(loading)]] &gt;= 0.6, 1, 0)</f>
        <v>#VALUE!</v>
      </c>
      <c r="T21" t="e">
        <f>IF(Master_file34[[#This Row],[Abs(loading)]]&gt;=0.7, 1, 0)</f>
        <v>#VALUE!</v>
      </c>
      <c r="U21">
        <f t="shared" ref="U21:U25" si="8">MAX(K$20:K$25)</f>
        <v>1</v>
      </c>
      <c r="V21">
        <f t="shared" si="0"/>
        <v>0</v>
      </c>
      <c r="Y21" t="e">
        <f t="shared" ref="Y21:Y25" si="9">MAX(Q$20:Q$25)</f>
        <v>#VALUE!</v>
      </c>
      <c r="Z21" t="e">
        <v>#VALUE!</v>
      </c>
    </row>
    <row r="22" spans="1:26" x14ac:dyDescent="0.2">
      <c r="A22" t="s">
        <v>134</v>
      </c>
      <c r="B22" t="str">
        <f>LEFT(Master_file34[[#This Row],[Match ID]],3)</f>
        <v>1.3</v>
      </c>
      <c r="C22" t="str">
        <f>RIGHT(Master_file34[[#This Row],[Match ID]], 5)</f>
        <v>1.1.4</v>
      </c>
      <c r="D22">
        <v>1</v>
      </c>
      <c r="E22">
        <v>0</v>
      </c>
      <c r="F22">
        <v>0</v>
      </c>
      <c r="G22">
        <v>0.60166986899999997</v>
      </c>
      <c r="H22">
        <v>0.24354478700000001</v>
      </c>
      <c r="I22">
        <v>0.61</v>
      </c>
      <c r="J22">
        <v>0.13</v>
      </c>
      <c r="K22">
        <v>0</v>
      </c>
      <c r="L22">
        <v>0.76</v>
      </c>
      <c r="M22">
        <v>0.61</v>
      </c>
      <c r="N22">
        <v>0.71499999999999997</v>
      </c>
      <c r="O22">
        <v>0.69499999999999995</v>
      </c>
      <c r="P22" t="s">
        <v>25</v>
      </c>
      <c r="Q22" t="e">
        <f>ABS(Master_file34[[#This Row],[Factor loading]])</f>
        <v>#VALUE!</v>
      </c>
      <c r="R22" t="s">
        <v>50</v>
      </c>
      <c r="S22" t="e">
        <f>IF(Master_file34[[#This Row],[Abs(loading)]] &gt;= 0.6, 1, 0)</f>
        <v>#VALUE!</v>
      </c>
      <c r="T22" t="e">
        <f>IF(Master_file34[[#This Row],[Abs(loading)]]&gt;=0.7, 1, 0)</f>
        <v>#VALUE!</v>
      </c>
      <c r="U22">
        <f t="shared" si="8"/>
        <v>1</v>
      </c>
      <c r="V22">
        <f t="shared" si="0"/>
        <v>0</v>
      </c>
      <c r="Y22" t="e">
        <f t="shared" si="9"/>
        <v>#VALUE!</v>
      </c>
      <c r="Z22" t="e">
        <v>#VALUE!</v>
      </c>
    </row>
    <row r="23" spans="1:26" x14ac:dyDescent="0.2">
      <c r="A23" t="s">
        <v>179</v>
      </c>
      <c r="B23" t="str">
        <f>LEFT(Master_file34[[#This Row],[Match ID]],3)</f>
        <v>1.4</v>
      </c>
      <c r="C23" t="str">
        <f>RIGHT(Master_file34[[#This Row],[Match ID]], 5)</f>
        <v>1.1.4</v>
      </c>
      <c r="D23">
        <v>1</v>
      </c>
      <c r="E23">
        <v>0</v>
      </c>
      <c r="F23">
        <v>0</v>
      </c>
      <c r="G23">
        <v>0.44451211400000001</v>
      </c>
      <c r="H23">
        <v>0.20655629</v>
      </c>
      <c r="I23">
        <v>7.0000000000000007E-2</v>
      </c>
      <c r="J23">
        <v>0</v>
      </c>
      <c r="K23">
        <v>0</v>
      </c>
      <c r="L23">
        <v>0.67</v>
      </c>
      <c r="M23">
        <v>0.3</v>
      </c>
      <c r="N23">
        <v>0.69399999999999995</v>
      </c>
      <c r="O23">
        <v>0.65500000000000003</v>
      </c>
      <c r="P23" t="s">
        <v>25</v>
      </c>
      <c r="Q23" t="e">
        <f>ABS(Master_file34[[#This Row],[Factor loading]])</f>
        <v>#VALUE!</v>
      </c>
      <c r="R23" t="s">
        <v>25</v>
      </c>
      <c r="S23" t="e">
        <f>IF(Master_file34[[#This Row],[Abs(loading)]] &gt;= 0.6, 1, 0)</f>
        <v>#VALUE!</v>
      </c>
      <c r="T23" t="e">
        <f>IF(Master_file34[[#This Row],[Abs(loading)]]&gt;=0.7, 1, 0)</f>
        <v>#VALUE!</v>
      </c>
      <c r="U23">
        <f t="shared" si="8"/>
        <v>1</v>
      </c>
      <c r="V23">
        <f t="shared" si="0"/>
        <v>0</v>
      </c>
      <c r="Y23" t="e">
        <f t="shared" si="9"/>
        <v>#VALUE!</v>
      </c>
      <c r="Z23" t="e">
        <v>#VALUE!</v>
      </c>
    </row>
    <row r="24" spans="1:26" x14ac:dyDescent="0.2">
      <c r="A24" t="s">
        <v>222</v>
      </c>
      <c r="B24" t="str">
        <f>LEFT(Master_file34[[#This Row],[Match ID]],3)</f>
        <v>1.5</v>
      </c>
      <c r="C24" t="str">
        <f>RIGHT(Master_file34[[#This Row],[Match ID]], 5)</f>
        <v>1.1.4</v>
      </c>
      <c r="D24">
        <v>1</v>
      </c>
      <c r="E24">
        <v>0</v>
      </c>
      <c r="F24">
        <v>0</v>
      </c>
      <c r="G24">
        <v>0.34262454599999997</v>
      </c>
      <c r="H24">
        <v>0.12649242599999999</v>
      </c>
      <c r="I24">
        <v>0.21</v>
      </c>
      <c r="J24">
        <v>0.74</v>
      </c>
      <c r="K24">
        <v>0.12</v>
      </c>
      <c r="L24">
        <v>0.57999999999999996</v>
      </c>
      <c r="M24">
        <v>0.03</v>
      </c>
      <c r="N24">
        <v>0.59399999999999997</v>
      </c>
      <c r="O24">
        <v>0.67800000000000005</v>
      </c>
      <c r="P24" t="s">
        <v>25</v>
      </c>
      <c r="Q24" t="e">
        <f>ABS(Master_file34[[#This Row],[Factor loading]])</f>
        <v>#VALUE!</v>
      </c>
      <c r="R24" t="s">
        <v>25</v>
      </c>
      <c r="S24" t="e">
        <f>IF(Master_file34[[#This Row],[Abs(loading)]] &gt;= 0.6, 1, 0)</f>
        <v>#VALUE!</v>
      </c>
      <c r="T24" t="e">
        <f>IF(Master_file34[[#This Row],[Abs(loading)]]&gt;=0.7, 1, 0)</f>
        <v>#VALUE!</v>
      </c>
      <c r="U24">
        <f t="shared" si="8"/>
        <v>1</v>
      </c>
      <c r="V24">
        <f t="shared" si="0"/>
        <v>0</v>
      </c>
      <c r="Y24" t="e">
        <f t="shared" si="9"/>
        <v>#VALUE!</v>
      </c>
      <c r="Z24" t="e">
        <v>#VALUE!</v>
      </c>
    </row>
    <row r="25" spans="1:26" x14ac:dyDescent="0.2">
      <c r="A25" t="s">
        <v>265</v>
      </c>
      <c r="B25" t="str">
        <f>LEFT(Master_file34[[#This Row],[Match ID]],3)</f>
        <v>1.6</v>
      </c>
      <c r="C25" t="str">
        <f>RIGHT(Master_file34[[#This Row],[Match ID]], 5)</f>
        <v>1.1.4</v>
      </c>
      <c r="D25">
        <v>1</v>
      </c>
      <c r="E25">
        <v>0</v>
      </c>
      <c r="F25">
        <v>0</v>
      </c>
      <c r="G25">
        <v>0.34025770700000002</v>
      </c>
      <c r="H25">
        <v>0.16533225800000001</v>
      </c>
      <c r="I25">
        <v>0.81</v>
      </c>
      <c r="J25">
        <v>0.87</v>
      </c>
      <c r="K25">
        <v>0.97</v>
      </c>
      <c r="L25">
        <v>0.6</v>
      </c>
      <c r="M25">
        <v>0.03</v>
      </c>
      <c r="N25">
        <v>0.56499999999999995</v>
      </c>
      <c r="O25">
        <v>0.67600000000000005</v>
      </c>
      <c r="P25" t="s">
        <v>25</v>
      </c>
      <c r="Q25" t="e">
        <f>ABS(Master_file34[[#This Row],[Factor loading]])</f>
        <v>#VALUE!</v>
      </c>
      <c r="R25" t="s">
        <v>25</v>
      </c>
      <c r="S25" t="e">
        <f>IF(Master_file34[[#This Row],[Abs(loading)]] &gt;= 0.6, 1, 0)</f>
        <v>#VALUE!</v>
      </c>
      <c r="T25" t="e">
        <f>IF(Master_file34[[#This Row],[Abs(loading)]]&gt;=0.7, 1, 0)</f>
        <v>#VALUE!</v>
      </c>
      <c r="U25">
        <f t="shared" si="8"/>
        <v>1</v>
      </c>
      <c r="V25">
        <f t="shared" si="0"/>
        <v>0</v>
      </c>
      <c r="Y25" t="e">
        <f t="shared" si="9"/>
        <v>#VALUE!</v>
      </c>
      <c r="Z25" t="e">
        <v>#VALUE!</v>
      </c>
    </row>
    <row r="26" spans="1:26" x14ac:dyDescent="0.2">
      <c r="A26" t="s">
        <v>27</v>
      </c>
      <c r="B26" t="str">
        <f>LEFT(Master_file34[[#This Row],[Match ID]],3)</f>
        <v>1.1</v>
      </c>
      <c r="C26" t="str">
        <f>RIGHT(Master_file34[[#This Row],[Match ID]], 5)</f>
        <v>1.1.5</v>
      </c>
      <c r="D26">
        <v>1</v>
      </c>
      <c r="E26">
        <v>0</v>
      </c>
      <c r="F26">
        <v>1</v>
      </c>
      <c r="G26">
        <v>0.54389058400000001</v>
      </c>
      <c r="H26">
        <v>0.21305680299999999</v>
      </c>
      <c r="I26">
        <v>0.99</v>
      </c>
      <c r="J26">
        <v>1</v>
      </c>
      <c r="K26">
        <v>0.97</v>
      </c>
      <c r="L26">
        <v>0.59</v>
      </c>
      <c r="M26">
        <v>0.46</v>
      </c>
      <c r="N26">
        <v>0.68</v>
      </c>
      <c r="O26">
        <v>0.71499999999999997</v>
      </c>
      <c r="P26" t="s">
        <v>28</v>
      </c>
      <c r="Q26">
        <f>ABS(Master_file34[[#This Row],[Factor loading]])</f>
        <v>0.59</v>
      </c>
      <c r="R26" t="s">
        <v>29</v>
      </c>
      <c r="S26">
        <f>IF(Master_file34[[#This Row],[Abs(loading)]] &gt;= 0.6, 1, 0)</f>
        <v>0</v>
      </c>
      <c r="T26">
        <f>IF(Master_file34[[#This Row],[Abs(loading)]]&gt;=0.7, 1, 0)</f>
        <v>0</v>
      </c>
      <c r="U26">
        <f>MAX(K$26:K$31)</f>
        <v>0.97</v>
      </c>
      <c r="V26" t="str">
        <f t="shared" si="0"/>
        <v>1.1</v>
      </c>
      <c r="Y26">
        <f>MAX(Q$26:Q$31)</f>
        <v>0.59</v>
      </c>
      <c r="Z26" t="str">
        <f t="shared" si="1"/>
        <v>1.1</v>
      </c>
    </row>
    <row r="27" spans="1:26" x14ac:dyDescent="0.2">
      <c r="A27" t="s">
        <v>86</v>
      </c>
      <c r="B27" t="str">
        <f>LEFT(Master_file34[[#This Row],[Match ID]],3)</f>
        <v>1.2</v>
      </c>
      <c r="C27" t="str">
        <f>RIGHT(Master_file34[[#This Row],[Match ID]], 5)</f>
        <v>1.1.5</v>
      </c>
      <c r="D27">
        <v>1</v>
      </c>
      <c r="E27">
        <v>0</v>
      </c>
      <c r="F27">
        <v>0</v>
      </c>
      <c r="G27">
        <v>0.53262008999999999</v>
      </c>
      <c r="H27">
        <v>0.215037689</v>
      </c>
      <c r="I27">
        <v>0.98</v>
      </c>
      <c r="J27">
        <v>1</v>
      </c>
      <c r="K27">
        <v>0</v>
      </c>
      <c r="L27">
        <v>0.7</v>
      </c>
      <c r="M27">
        <v>0.7</v>
      </c>
      <c r="N27">
        <v>0.754</v>
      </c>
      <c r="O27">
        <v>0.69699999999999995</v>
      </c>
      <c r="P27" t="s">
        <v>76</v>
      </c>
      <c r="Q27">
        <f>ABS(Master_file34[[#This Row],[Factor loading]])</f>
        <v>0.45</v>
      </c>
      <c r="R27" t="s">
        <v>87</v>
      </c>
      <c r="S27">
        <f>IF(Master_file34[[#This Row],[Abs(loading)]] &gt;= 0.6, 1, 0)</f>
        <v>0</v>
      </c>
      <c r="T27">
        <f>IF(Master_file34[[#This Row],[Abs(loading)]]&gt;=0.7, 1, 0)</f>
        <v>0</v>
      </c>
      <c r="U27">
        <f t="shared" ref="U27:U31" si="10">MAX(K$26:K$31)</f>
        <v>0.97</v>
      </c>
      <c r="V27">
        <f t="shared" si="0"/>
        <v>0</v>
      </c>
      <c r="Y27">
        <f t="shared" ref="Y27:Y32" si="11">MAX(Q$26:Q$31)</f>
        <v>0.59</v>
      </c>
      <c r="Z27">
        <f t="shared" si="1"/>
        <v>0</v>
      </c>
    </row>
    <row r="28" spans="1:26" x14ac:dyDescent="0.2">
      <c r="A28" t="s">
        <v>135</v>
      </c>
      <c r="B28" t="str">
        <f>LEFT(Master_file34[[#This Row],[Match ID]],3)</f>
        <v>1.3</v>
      </c>
      <c r="C28" t="str">
        <f>RIGHT(Master_file34[[#This Row],[Match ID]], 5)</f>
        <v>1.1.5</v>
      </c>
      <c r="D28">
        <v>1</v>
      </c>
      <c r="E28">
        <v>0</v>
      </c>
      <c r="F28">
        <v>0</v>
      </c>
      <c r="G28">
        <v>0.59330355300000004</v>
      </c>
      <c r="H28">
        <v>0.498333305</v>
      </c>
      <c r="I28">
        <v>0.59</v>
      </c>
      <c r="J28">
        <v>0.19</v>
      </c>
      <c r="K28">
        <v>0</v>
      </c>
      <c r="L28">
        <v>0.68</v>
      </c>
      <c r="M28">
        <v>0.6</v>
      </c>
      <c r="N28">
        <v>0.748</v>
      </c>
      <c r="O28">
        <v>0.67</v>
      </c>
      <c r="P28" t="s">
        <v>60</v>
      </c>
      <c r="Q28">
        <f>ABS(Master_file34[[#This Row],[Factor loading]])</f>
        <v>0.09</v>
      </c>
      <c r="R28" t="s">
        <v>136</v>
      </c>
      <c r="S28">
        <f>IF(Master_file34[[#This Row],[Abs(loading)]] &gt;= 0.6, 1, 0)</f>
        <v>0</v>
      </c>
      <c r="T28">
        <f>IF(Master_file34[[#This Row],[Abs(loading)]]&gt;=0.7, 1, 0)</f>
        <v>0</v>
      </c>
      <c r="U28">
        <f t="shared" si="10"/>
        <v>0.97</v>
      </c>
      <c r="V28">
        <f t="shared" si="0"/>
        <v>0</v>
      </c>
      <c r="Y28">
        <f t="shared" si="11"/>
        <v>0.59</v>
      </c>
      <c r="Z28">
        <f t="shared" si="1"/>
        <v>0</v>
      </c>
    </row>
    <row r="29" spans="1:26" x14ac:dyDescent="0.2">
      <c r="A29" t="s">
        <v>180</v>
      </c>
      <c r="B29" t="str">
        <f>LEFT(Master_file34[[#This Row],[Match ID]],3)</f>
        <v>1.4</v>
      </c>
      <c r="C29" t="str">
        <f>RIGHT(Master_file34[[#This Row],[Match ID]], 5)</f>
        <v>1.1.5</v>
      </c>
      <c r="D29">
        <v>1</v>
      </c>
      <c r="E29">
        <v>0</v>
      </c>
      <c r="F29">
        <v>0</v>
      </c>
      <c r="G29">
        <v>0.498461814</v>
      </c>
      <c r="H29">
        <v>0.20453508200000001</v>
      </c>
      <c r="I29">
        <v>7.0000000000000007E-2</v>
      </c>
      <c r="J29">
        <v>0</v>
      </c>
      <c r="K29">
        <v>0</v>
      </c>
      <c r="L29">
        <v>0.6</v>
      </c>
      <c r="M29">
        <v>0.34</v>
      </c>
      <c r="N29">
        <v>0.7</v>
      </c>
      <c r="O29">
        <v>0.63</v>
      </c>
      <c r="P29" t="s">
        <v>55</v>
      </c>
      <c r="Q29">
        <f>ABS(Master_file34[[#This Row],[Factor loading]])</f>
        <v>0.11</v>
      </c>
      <c r="R29" t="s">
        <v>25</v>
      </c>
      <c r="S29">
        <f>IF(Master_file34[[#This Row],[Abs(loading)]] &gt;= 0.6, 1, 0)</f>
        <v>0</v>
      </c>
      <c r="T29">
        <f>IF(Master_file34[[#This Row],[Abs(loading)]]&gt;=0.7, 1, 0)</f>
        <v>0</v>
      </c>
      <c r="U29">
        <f t="shared" si="10"/>
        <v>0.97</v>
      </c>
      <c r="V29">
        <f t="shared" si="0"/>
        <v>0</v>
      </c>
      <c r="Y29">
        <f t="shared" si="11"/>
        <v>0.59</v>
      </c>
      <c r="Z29">
        <f t="shared" si="1"/>
        <v>0</v>
      </c>
    </row>
    <row r="30" spans="1:26" x14ac:dyDescent="0.2">
      <c r="A30" t="s">
        <v>223</v>
      </c>
      <c r="B30" t="str">
        <f>LEFT(Master_file34[[#This Row],[Match ID]],3)</f>
        <v>1.5</v>
      </c>
      <c r="C30" t="str">
        <f>RIGHT(Master_file34[[#This Row],[Match ID]], 5)</f>
        <v>1.1.5</v>
      </c>
      <c r="D30">
        <v>1</v>
      </c>
      <c r="E30">
        <v>0</v>
      </c>
      <c r="F30">
        <v>0</v>
      </c>
      <c r="G30">
        <v>0.381679673</v>
      </c>
      <c r="H30">
        <v>0.14222854400000001</v>
      </c>
      <c r="I30">
        <v>0.17</v>
      </c>
      <c r="J30">
        <v>0.1</v>
      </c>
      <c r="K30">
        <v>0</v>
      </c>
      <c r="L30">
        <v>0.59</v>
      </c>
      <c r="M30">
        <v>0.04</v>
      </c>
      <c r="N30">
        <v>0.68400000000000005</v>
      </c>
      <c r="O30">
        <v>0.66600000000000004</v>
      </c>
      <c r="P30" t="s">
        <v>40</v>
      </c>
      <c r="Q30">
        <f>ABS(Master_file34[[#This Row],[Factor loading]])</f>
        <v>0.21</v>
      </c>
      <c r="R30" t="s">
        <v>25</v>
      </c>
      <c r="S30">
        <f>IF(Master_file34[[#This Row],[Abs(loading)]] &gt;= 0.6, 1, 0)</f>
        <v>0</v>
      </c>
      <c r="T30">
        <f>IF(Master_file34[[#This Row],[Abs(loading)]]&gt;=0.7, 1, 0)</f>
        <v>0</v>
      </c>
      <c r="U30">
        <f t="shared" si="10"/>
        <v>0.97</v>
      </c>
      <c r="V30">
        <f t="shared" si="0"/>
        <v>0</v>
      </c>
      <c r="Y30">
        <f t="shared" si="11"/>
        <v>0.59</v>
      </c>
      <c r="Z30">
        <f t="shared" si="1"/>
        <v>0</v>
      </c>
    </row>
    <row r="31" spans="1:26" x14ac:dyDescent="0.2">
      <c r="A31" t="s">
        <v>266</v>
      </c>
      <c r="B31" t="str">
        <f>LEFT(Master_file34[[#This Row],[Match ID]],3)</f>
        <v>1.6</v>
      </c>
      <c r="C31" t="str">
        <f>RIGHT(Master_file34[[#This Row],[Match ID]], 5)</f>
        <v>1.1.5</v>
      </c>
      <c r="D31">
        <v>1</v>
      </c>
      <c r="E31">
        <v>0</v>
      </c>
      <c r="F31">
        <v>0</v>
      </c>
      <c r="G31">
        <v>0.36048762699999998</v>
      </c>
      <c r="H31">
        <v>0.106031336</v>
      </c>
      <c r="I31">
        <v>0.6</v>
      </c>
      <c r="J31">
        <v>0.36</v>
      </c>
      <c r="K31">
        <v>0.92</v>
      </c>
      <c r="L31">
        <v>0.65</v>
      </c>
      <c r="M31">
        <v>0.08</v>
      </c>
      <c r="N31">
        <v>0.68200000000000005</v>
      </c>
      <c r="O31">
        <v>0.66500000000000004</v>
      </c>
      <c r="P31" t="s">
        <v>267</v>
      </c>
      <c r="Q31">
        <f>ABS(Master_file34[[#This Row],[Factor loading]])</f>
        <v>0.24</v>
      </c>
      <c r="R31" t="s">
        <v>25</v>
      </c>
      <c r="S31">
        <f>IF(Master_file34[[#This Row],[Abs(loading)]] &gt;= 0.6, 1, 0)</f>
        <v>0</v>
      </c>
      <c r="T31">
        <f>IF(Master_file34[[#This Row],[Abs(loading)]]&gt;=0.7, 1, 0)</f>
        <v>0</v>
      </c>
      <c r="U31">
        <f t="shared" si="10"/>
        <v>0.97</v>
      </c>
      <c r="V31">
        <f t="shared" si="0"/>
        <v>0</v>
      </c>
      <c r="Y31">
        <f t="shared" si="11"/>
        <v>0.59</v>
      </c>
      <c r="Z31">
        <f t="shared" si="1"/>
        <v>0</v>
      </c>
    </row>
    <row r="32" spans="1:26" x14ac:dyDescent="0.2">
      <c r="A32" t="s">
        <v>30</v>
      </c>
      <c r="B32" t="str">
        <f>LEFT(Master_file34[[#This Row],[Match ID]],3)</f>
        <v>1.1</v>
      </c>
      <c r="C32" t="str">
        <f>RIGHT(Master_file34[[#This Row],[Match ID]], 5)</f>
        <v>1.2.1</v>
      </c>
      <c r="D32">
        <v>1</v>
      </c>
      <c r="E32">
        <v>0</v>
      </c>
      <c r="F32">
        <v>0</v>
      </c>
      <c r="G32">
        <v>0.46322054299999998</v>
      </c>
      <c r="H32">
        <v>0.38942259600000001</v>
      </c>
      <c r="I32">
        <v>0.9</v>
      </c>
      <c r="J32">
        <v>0.94</v>
      </c>
      <c r="K32">
        <v>0.33</v>
      </c>
      <c r="L32">
        <v>0.67</v>
      </c>
      <c r="M32">
        <v>0.54</v>
      </c>
      <c r="N32">
        <v>0.63900000000000001</v>
      </c>
      <c r="O32">
        <v>0.64900000000000002</v>
      </c>
      <c r="P32" t="s">
        <v>31</v>
      </c>
      <c r="Q32">
        <f>ABS(Master_file34[[#This Row],[Factor loading]])</f>
        <v>0.41</v>
      </c>
      <c r="R32" t="s">
        <v>32</v>
      </c>
      <c r="S32">
        <f>IF(Master_file34[[#This Row],[Abs(loading)]] &gt;= 0.6, 1, 0)</f>
        <v>0</v>
      </c>
      <c r="T32">
        <f>IF(Master_file34[[#This Row],[Abs(loading)]]&gt;=0.7, 1, 0)</f>
        <v>0</v>
      </c>
      <c r="U32">
        <f>MAX(K$32:K$37)</f>
        <v>0.99</v>
      </c>
      <c r="V32">
        <f t="shared" si="0"/>
        <v>0</v>
      </c>
      <c r="Y32">
        <f t="shared" si="11"/>
        <v>0.59</v>
      </c>
      <c r="Z32">
        <f t="shared" si="1"/>
        <v>0</v>
      </c>
    </row>
    <row r="33" spans="1:26" x14ac:dyDescent="0.2">
      <c r="A33" t="s">
        <v>88</v>
      </c>
      <c r="B33" t="str">
        <f>LEFT(Master_file34[[#This Row],[Match ID]],3)</f>
        <v>1.2</v>
      </c>
      <c r="C33" t="str">
        <f>RIGHT(Master_file34[[#This Row],[Match ID]], 5)</f>
        <v>1.2.1</v>
      </c>
      <c r="D33">
        <v>1</v>
      </c>
      <c r="E33">
        <v>0</v>
      </c>
      <c r="F33">
        <v>1</v>
      </c>
      <c r="G33">
        <v>0.47589588500000002</v>
      </c>
      <c r="H33">
        <v>0.35778948700000002</v>
      </c>
      <c r="I33">
        <v>0.96</v>
      </c>
      <c r="J33">
        <v>0.95</v>
      </c>
      <c r="K33">
        <v>0.99</v>
      </c>
      <c r="L33">
        <v>0.79</v>
      </c>
      <c r="M33">
        <v>0.79</v>
      </c>
      <c r="N33">
        <v>0.71599999999999997</v>
      </c>
      <c r="O33">
        <v>0.67300000000000004</v>
      </c>
      <c r="P33" t="s">
        <v>31</v>
      </c>
      <c r="Q33">
        <f>ABS(Master_file34[[#This Row],[Factor loading]])</f>
        <v>0.41</v>
      </c>
      <c r="R33" t="s">
        <v>89</v>
      </c>
      <c r="S33">
        <f>IF(Master_file34[[#This Row],[Abs(loading)]] &gt;= 0.6, 1, 0)</f>
        <v>0</v>
      </c>
      <c r="T33">
        <f>IF(Master_file34[[#This Row],[Abs(loading)]]&gt;=0.7, 1, 0)</f>
        <v>0</v>
      </c>
      <c r="U33">
        <f t="shared" ref="U33:U37" si="12">MAX(K$32:K$37)</f>
        <v>0.99</v>
      </c>
      <c r="V33" t="str">
        <f t="shared" si="0"/>
        <v>1.2</v>
      </c>
      <c r="Y33">
        <f>MAX(Q$32:Q$37)</f>
        <v>0.41</v>
      </c>
      <c r="Z33" t="str">
        <f t="shared" si="1"/>
        <v>1.2</v>
      </c>
    </row>
    <row r="34" spans="1:26" x14ac:dyDescent="0.2">
      <c r="A34" t="s">
        <v>137</v>
      </c>
      <c r="B34" t="str">
        <f>LEFT(Master_file34[[#This Row],[Match ID]],3)</f>
        <v>1.3</v>
      </c>
      <c r="C34" t="str">
        <f>RIGHT(Master_file34[[#This Row],[Match ID]], 5)</f>
        <v>1.2.1</v>
      </c>
      <c r="D34">
        <v>1</v>
      </c>
      <c r="E34">
        <v>0</v>
      </c>
      <c r="F34">
        <v>0</v>
      </c>
      <c r="G34">
        <v>0.60268470900000004</v>
      </c>
      <c r="H34">
        <v>0.68889862300000004</v>
      </c>
      <c r="I34">
        <v>0.73</v>
      </c>
      <c r="J34">
        <v>0.19</v>
      </c>
      <c r="K34">
        <v>0</v>
      </c>
      <c r="L34">
        <v>0.77</v>
      </c>
      <c r="M34">
        <v>0.76</v>
      </c>
      <c r="N34">
        <v>0.70199999999999996</v>
      </c>
      <c r="O34">
        <v>0.621</v>
      </c>
      <c r="P34" t="s">
        <v>138</v>
      </c>
      <c r="Q34">
        <f>ABS(Master_file34[[#This Row],[Factor loading]])</f>
        <v>0.35</v>
      </c>
      <c r="R34" t="s">
        <v>136</v>
      </c>
      <c r="S34">
        <f>IF(Master_file34[[#This Row],[Abs(loading)]] &gt;= 0.6, 1, 0)</f>
        <v>0</v>
      </c>
      <c r="T34">
        <f>IF(Master_file34[[#This Row],[Abs(loading)]]&gt;=0.7, 1, 0)</f>
        <v>0</v>
      </c>
      <c r="U34">
        <f t="shared" si="12"/>
        <v>0.99</v>
      </c>
      <c r="V34">
        <f t="shared" si="0"/>
        <v>0</v>
      </c>
      <c r="Y34">
        <f t="shared" ref="Y34:Y37" si="13">MAX(Q$32:Q$37)</f>
        <v>0.41</v>
      </c>
      <c r="Z34">
        <f t="shared" si="1"/>
        <v>0</v>
      </c>
    </row>
    <row r="35" spans="1:26" x14ac:dyDescent="0.2">
      <c r="A35" t="s">
        <v>181</v>
      </c>
      <c r="B35" t="str">
        <f>LEFT(Master_file34[[#This Row],[Match ID]],3)</f>
        <v>1.4</v>
      </c>
      <c r="C35" t="str">
        <f>RIGHT(Master_file34[[#This Row],[Match ID]], 5)</f>
        <v>1.2.1</v>
      </c>
      <c r="D35">
        <v>1</v>
      </c>
      <c r="E35">
        <v>0</v>
      </c>
      <c r="F35">
        <v>0</v>
      </c>
      <c r="G35">
        <v>0.46551983699999999</v>
      </c>
      <c r="H35">
        <v>0.38774925500000001</v>
      </c>
      <c r="I35">
        <v>7.0000000000000007E-2</v>
      </c>
      <c r="J35">
        <v>0</v>
      </c>
      <c r="K35">
        <v>0</v>
      </c>
      <c r="L35">
        <v>0.67</v>
      </c>
      <c r="M35">
        <v>0.43</v>
      </c>
      <c r="N35">
        <v>0.63100000000000001</v>
      </c>
      <c r="O35">
        <v>0.55400000000000005</v>
      </c>
      <c r="P35" t="s">
        <v>103</v>
      </c>
      <c r="Q35">
        <f>ABS(Master_file34[[#This Row],[Factor loading]])</f>
        <v>0.23</v>
      </c>
      <c r="R35" t="s">
        <v>25</v>
      </c>
      <c r="S35">
        <f>IF(Master_file34[[#This Row],[Abs(loading)]] &gt;= 0.6, 1, 0)</f>
        <v>0</v>
      </c>
      <c r="T35">
        <f>IF(Master_file34[[#This Row],[Abs(loading)]]&gt;=0.7, 1, 0)</f>
        <v>0</v>
      </c>
      <c r="U35">
        <f t="shared" si="12"/>
        <v>0.99</v>
      </c>
      <c r="V35">
        <f t="shared" si="0"/>
        <v>0</v>
      </c>
      <c r="Y35">
        <f t="shared" si="13"/>
        <v>0.41</v>
      </c>
      <c r="Z35">
        <f t="shared" si="1"/>
        <v>0</v>
      </c>
    </row>
    <row r="36" spans="1:26" x14ac:dyDescent="0.2">
      <c r="A36" t="s">
        <v>224</v>
      </c>
      <c r="B36" t="str">
        <f>LEFT(Master_file34[[#This Row],[Match ID]],3)</f>
        <v>1.5</v>
      </c>
      <c r="C36" t="str">
        <f>RIGHT(Master_file34[[#This Row],[Match ID]], 5)</f>
        <v>1.2.1</v>
      </c>
      <c r="D36">
        <v>1</v>
      </c>
      <c r="E36">
        <v>0</v>
      </c>
      <c r="F36">
        <v>0</v>
      </c>
      <c r="G36">
        <v>0.36861263999999999</v>
      </c>
      <c r="H36">
        <v>0.239728048</v>
      </c>
      <c r="I36">
        <v>0</v>
      </c>
      <c r="J36">
        <v>0</v>
      </c>
      <c r="K36">
        <v>0</v>
      </c>
      <c r="L36">
        <v>0.57999999999999996</v>
      </c>
      <c r="M36">
        <v>0.06</v>
      </c>
      <c r="N36">
        <v>0.61</v>
      </c>
      <c r="O36">
        <v>0.56999999999999995</v>
      </c>
      <c r="P36" t="s">
        <v>64</v>
      </c>
      <c r="Q36">
        <f>ABS(Master_file34[[#This Row],[Factor loading]])</f>
        <v>0.04</v>
      </c>
      <c r="R36" t="s">
        <v>25</v>
      </c>
      <c r="S36">
        <f>IF(Master_file34[[#This Row],[Abs(loading)]] &gt;= 0.6, 1, 0)</f>
        <v>0</v>
      </c>
      <c r="T36">
        <f>IF(Master_file34[[#This Row],[Abs(loading)]]&gt;=0.7, 1, 0)</f>
        <v>0</v>
      </c>
      <c r="U36">
        <f t="shared" si="12"/>
        <v>0.99</v>
      </c>
      <c r="V36">
        <f t="shared" si="0"/>
        <v>0</v>
      </c>
      <c r="Y36">
        <f t="shared" si="13"/>
        <v>0.41</v>
      </c>
      <c r="Z36">
        <f t="shared" si="1"/>
        <v>0</v>
      </c>
    </row>
    <row r="37" spans="1:26" x14ac:dyDescent="0.2">
      <c r="A37" t="s">
        <v>268</v>
      </c>
      <c r="B37" t="str">
        <f>LEFT(Master_file34[[#This Row],[Match ID]],3)</f>
        <v>1.6</v>
      </c>
      <c r="C37" t="str">
        <f>RIGHT(Master_file34[[#This Row],[Match ID]], 5)</f>
        <v>1.2.1</v>
      </c>
      <c r="D37">
        <v>1</v>
      </c>
      <c r="E37">
        <v>0</v>
      </c>
      <c r="F37">
        <v>0</v>
      </c>
      <c r="G37">
        <v>0.35498627100000002</v>
      </c>
      <c r="H37">
        <v>0.211799234</v>
      </c>
      <c r="I37">
        <v>0.01</v>
      </c>
      <c r="J37">
        <v>0.02</v>
      </c>
      <c r="K37">
        <v>0.01</v>
      </c>
      <c r="L37">
        <v>0.61</v>
      </c>
      <c r="M37">
        <v>0.03</v>
      </c>
      <c r="N37">
        <v>0.64500000000000002</v>
      </c>
      <c r="O37">
        <v>0.56599999999999995</v>
      </c>
      <c r="P37" t="s">
        <v>66</v>
      </c>
      <c r="Q37">
        <f>ABS(Master_file34[[#This Row],[Factor loading]])</f>
        <v>0.13</v>
      </c>
      <c r="R37" t="s">
        <v>25</v>
      </c>
      <c r="S37">
        <f>IF(Master_file34[[#This Row],[Abs(loading)]] &gt;= 0.6, 1, 0)</f>
        <v>0</v>
      </c>
      <c r="T37">
        <f>IF(Master_file34[[#This Row],[Abs(loading)]]&gt;=0.7, 1, 0)</f>
        <v>0</v>
      </c>
      <c r="U37">
        <f t="shared" si="12"/>
        <v>0.99</v>
      </c>
      <c r="V37">
        <f t="shared" si="0"/>
        <v>0</v>
      </c>
      <c r="Y37">
        <f t="shared" si="13"/>
        <v>0.41</v>
      </c>
      <c r="Z37">
        <f t="shared" si="1"/>
        <v>0</v>
      </c>
    </row>
    <row r="38" spans="1:26" x14ac:dyDescent="0.2">
      <c r="A38" t="s">
        <v>33</v>
      </c>
      <c r="B38" t="str">
        <f>LEFT(Master_file34[[#This Row],[Match ID]],3)</f>
        <v>1.1</v>
      </c>
      <c r="C38" t="str">
        <f>RIGHT(Master_file34[[#This Row],[Match ID]], 5)</f>
        <v>1.2.2</v>
      </c>
      <c r="D38">
        <v>1</v>
      </c>
      <c r="E38">
        <v>0</v>
      </c>
      <c r="F38">
        <v>0</v>
      </c>
      <c r="G38">
        <v>0.44460322899999999</v>
      </c>
      <c r="H38">
        <v>0.38897475599999998</v>
      </c>
      <c r="I38">
        <v>0.98</v>
      </c>
      <c r="J38">
        <v>1</v>
      </c>
      <c r="K38">
        <v>0.88</v>
      </c>
      <c r="L38">
        <v>0.61</v>
      </c>
      <c r="M38">
        <v>0.53</v>
      </c>
      <c r="N38">
        <v>0.61499999999999999</v>
      </c>
      <c r="O38">
        <v>0.64800000000000002</v>
      </c>
      <c r="P38" t="s">
        <v>34</v>
      </c>
      <c r="Q38">
        <f>ABS(Master_file34[[#This Row],[Factor loading]])</f>
        <v>0.18</v>
      </c>
      <c r="R38" t="s">
        <v>35</v>
      </c>
      <c r="S38">
        <f>IF(Master_file34[[#This Row],[Abs(loading)]] &gt;= 0.6, 1, 0)</f>
        <v>0</v>
      </c>
      <c r="T38">
        <f>IF(Master_file34[[#This Row],[Abs(loading)]]&gt;=0.7, 1, 0)</f>
        <v>0</v>
      </c>
      <c r="U38">
        <f>MAX(K$38:K$43)</f>
        <v>0.99</v>
      </c>
      <c r="V38">
        <f t="shared" si="0"/>
        <v>0</v>
      </c>
      <c r="Y38">
        <f>MAX(Q$38:Q$43)</f>
        <v>0.75</v>
      </c>
      <c r="Z38">
        <f t="shared" si="1"/>
        <v>0</v>
      </c>
    </row>
    <row r="39" spans="1:26" x14ac:dyDescent="0.2">
      <c r="A39" t="s">
        <v>90</v>
      </c>
      <c r="B39" t="str">
        <f>LEFT(Master_file34[[#This Row],[Match ID]],3)</f>
        <v>1.2</v>
      </c>
      <c r="C39" t="str">
        <f>RIGHT(Master_file34[[#This Row],[Match ID]], 5)</f>
        <v>1.2.2</v>
      </c>
      <c r="D39">
        <v>1</v>
      </c>
      <c r="E39">
        <v>0</v>
      </c>
      <c r="F39">
        <v>1</v>
      </c>
      <c r="G39">
        <v>0.492582772</v>
      </c>
      <c r="H39">
        <v>0.29457214500000001</v>
      </c>
      <c r="I39">
        <v>0.98</v>
      </c>
      <c r="J39">
        <v>1</v>
      </c>
      <c r="K39">
        <v>0.99</v>
      </c>
      <c r="L39">
        <v>0.72</v>
      </c>
      <c r="M39">
        <v>0.72</v>
      </c>
      <c r="N39">
        <v>0.72799999999999998</v>
      </c>
      <c r="O39">
        <v>0.66500000000000004</v>
      </c>
      <c r="P39" t="s">
        <v>91</v>
      </c>
      <c r="Q39">
        <f>ABS(Master_file34[[#This Row],[Factor loading]])</f>
        <v>0.75</v>
      </c>
      <c r="R39" t="s">
        <v>92</v>
      </c>
      <c r="S39">
        <f>IF(Master_file34[[#This Row],[Abs(loading)]] &gt;= 0.6, 1, 0)</f>
        <v>1</v>
      </c>
      <c r="T39">
        <f>IF(Master_file34[[#This Row],[Abs(loading)]]&gt;=0.7, 1, 0)</f>
        <v>1</v>
      </c>
      <c r="U39">
        <f t="shared" ref="U39:U43" si="14">MAX(K$38:K$43)</f>
        <v>0.99</v>
      </c>
      <c r="V39" t="str">
        <f t="shared" si="0"/>
        <v>1.2</v>
      </c>
      <c r="Y39">
        <f t="shared" ref="Y39:Y43" si="15">MAX(Q$38:Q$43)</f>
        <v>0.75</v>
      </c>
      <c r="Z39" t="str">
        <f t="shared" si="1"/>
        <v>1.2</v>
      </c>
    </row>
    <row r="40" spans="1:26" x14ac:dyDescent="0.2">
      <c r="A40" t="s">
        <v>139</v>
      </c>
      <c r="B40" t="str">
        <f>LEFT(Master_file34[[#This Row],[Match ID]],3)</f>
        <v>1.3</v>
      </c>
      <c r="C40" t="str">
        <f>RIGHT(Master_file34[[#This Row],[Match ID]], 5)</f>
        <v>1.2.2</v>
      </c>
      <c r="D40">
        <v>1</v>
      </c>
      <c r="E40">
        <v>0</v>
      </c>
      <c r="F40">
        <v>0</v>
      </c>
      <c r="G40">
        <v>0.63127650899999999</v>
      </c>
      <c r="H40">
        <v>0.67818129100000002</v>
      </c>
      <c r="I40">
        <v>0.42</v>
      </c>
      <c r="J40">
        <v>0.01</v>
      </c>
      <c r="K40">
        <v>0</v>
      </c>
      <c r="L40">
        <v>0.73</v>
      </c>
      <c r="M40">
        <v>0.73</v>
      </c>
      <c r="N40">
        <v>0.73499999999999999</v>
      </c>
      <c r="O40">
        <v>0.67800000000000005</v>
      </c>
      <c r="P40" t="s">
        <v>140</v>
      </c>
      <c r="Q40">
        <f>ABS(Master_file34[[#This Row],[Factor loading]])</f>
        <v>0.24</v>
      </c>
      <c r="R40" t="s">
        <v>141</v>
      </c>
      <c r="S40">
        <f>IF(Master_file34[[#This Row],[Abs(loading)]] &gt;= 0.6, 1, 0)</f>
        <v>0</v>
      </c>
      <c r="T40">
        <f>IF(Master_file34[[#This Row],[Abs(loading)]]&gt;=0.7, 1, 0)</f>
        <v>0</v>
      </c>
      <c r="U40">
        <f t="shared" si="14"/>
        <v>0.99</v>
      </c>
      <c r="V40">
        <f t="shared" si="0"/>
        <v>0</v>
      </c>
      <c r="Y40">
        <f t="shared" si="15"/>
        <v>0.75</v>
      </c>
      <c r="Z40">
        <f t="shared" si="1"/>
        <v>0</v>
      </c>
    </row>
    <row r="41" spans="1:26" x14ac:dyDescent="0.2">
      <c r="A41" t="s">
        <v>182</v>
      </c>
      <c r="B41" t="str">
        <f>LEFT(Master_file34[[#This Row],[Match ID]],3)</f>
        <v>1.4</v>
      </c>
      <c r="C41" t="str">
        <f>RIGHT(Master_file34[[#This Row],[Match ID]], 5)</f>
        <v>1.2.2</v>
      </c>
      <c r="D41">
        <v>1</v>
      </c>
      <c r="E41">
        <v>0</v>
      </c>
      <c r="F41">
        <v>0</v>
      </c>
      <c r="G41">
        <v>0.45137796699999999</v>
      </c>
      <c r="H41">
        <v>0.47537604</v>
      </c>
      <c r="I41">
        <v>0</v>
      </c>
      <c r="J41">
        <v>0</v>
      </c>
      <c r="K41">
        <v>0</v>
      </c>
      <c r="L41">
        <v>0.62</v>
      </c>
      <c r="M41">
        <v>0.4</v>
      </c>
      <c r="N41">
        <v>0.69099999999999995</v>
      </c>
      <c r="O41">
        <v>0.59699999999999998</v>
      </c>
      <c r="P41" t="s">
        <v>34</v>
      </c>
      <c r="Q41">
        <f>ABS(Master_file34[[#This Row],[Factor loading]])</f>
        <v>0.18</v>
      </c>
      <c r="R41" t="s">
        <v>25</v>
      </c>
      <c r="S41">
        <f>IF(Master_file34[[#This Row],[Abs(loading)]] &gt;= 0.6, 1, 0)</f>
        <v>0</v>
      </c>
      <c r="T41">
        <f>IF(Master_file34[[#This Row],[Abs(loading)]]&gt;=0.7, 1, 0)</f>
        <v>0</v>
      </c>
      <c r="U41">
        <f t="shared" si="14"/>
        <v>0.99</v>
      </c>
      <c r="V41">
        <f t="shared" si="0"/>
        <v>0</v>
      </c>
      <c r="Y41">
        <f t="shared" si="15"/>
        <v>0.75</v>
      </c>
      <c r="Z41">
        <f t="shared" si="1"/>
        <v>0</v>
      </c>
    </row>
    <row r="42" spans="1:26" x14ac:dyDescent="0.2">
      <c r="A42" t="s">
        <v>225</v>
      </c>
      <c r="B42" t="str">
        <f>LEFT(Master_file34[[#This Row],[Match ID]],3)</f>
        <v>1.5</v>
      </c>
      <c r="C42" t="str">
        <f>RIGHT(Master_file34[[#This Row],[Match ID]], 5)</f>
        <v>1.2.2</v>
      </c>
      <c r="D42">
        <v>1</v>
      </c>
      <c r="E42">
        <v>0</v>
      </c>
      <c r="F42">
        <v>0</v>
      </c>
      <c r="G42">
        <v>0.35903776999999998</v>
      </c>
      <c r="H42">
        <v>0.19789515399999999</v>
      </c>
      <c r="I42">
        <v>0</v>
      </c>
      <c r="J42">
        <v>0</v>
      </c>
      <c r="K42">
        <v>0</v>
      </c>
      <c r="L42">
        <v>0.6</v>
      </c>
      <c r="M42">
        <v>0.05</v>
      </c>
      <c r="N42">
        <v>0.61799999999999999</v>
      </c>
      <c r="O42">
        <v>0.54600000000000004</v>
      </c>
      <c r="P42" t="s">
        <v>226</v>
      </c>
      <c r="Q42">
        <f>ABS(Master_file34[[#This Row],[Factor loading]])</f>
        <v>0.13</v>
      </c>
      <c r="R42" t="s">
        <v>25</v>
      </c>
      <c r="S42">
        <f>IF(Master_file34[[#This Row],[Abs(loading)]] &gt;= 0.6, 1, 0)</f>
        <v>0</v>
      </c>
      <c r="T42">
        <f>IF(Master_file34[[#This Row],[Abs(loading)]]&gt;=0.7, 1, 0)</f>
        <v>0</v>
      </c>
      <c r="U42">
        <f t="shared" si="14"/>
        <v>0.99</v>
      </c>
      <c r="V42">
        <f t="shared" si="0"/>
        <v>0</v>
      </c>
      <c r="Y42">
        <f t="shared" si="15"/>
        <v>0.75</v>
      </c>
      <c r="Z42">
        <f t="shared" si="1"/>
        <v>0</v>
      </c>
    </row>
    <row r="43" spans="1:26" x14ac:dyDescent="0.2">
      <c r="A43" t="s">
        <v>269</v>
      </c>
      <c r="B43" t="str">
        <f>LEFT(Master_file34[[#This Row],[Match ID]],3)</f>
        <v>1.6</v>
      </c>
      <c r="C43" t="str">
        <f>RIGHT(Master_file34[[#This Row],[Match ID]], 5)</f>
        <v>1.2.2</v>
      </c>
      <c r="D43">
        <v>1</v>
      </c>
      <c r="E43">
        <v>0</v>
      </c>
      <c r="F43">
        <v>0</v>
      </c>
      <c r="G43">
        <v>0.31553581600000002</v>
      </c>
      <c r="H43">
        <v>0.150409713</v>
      </c>
      <c r="I43">
        <v>0.02</v>
      </c>
      <c r="J43">
        <v>0.01</v>
      </c>
      <c r="K43">
        <v>0.01</v>
      </c>
      <c r="L43">
        <v>0.66</v>
      </c>
      <c r="M43">
        <v>0.04</v>
      </c>
      <c r="N43">
        <v>0.63200000000000001</v>
      </c>
      <c r="O43">
        <v>0.55200000000000005</v>
      </c>
      <c r="P43" t="s">
        <v>270</v>
      </c>
      <c r="Q43">
        <f>ABS(Master_file34[[#This Row],[Factor loading]])</f>
        <v>0.2</v>
      </c>
      <c r="R43" t="s">
        <v>25</v>
      </c>
      <c r="S43">
        <f>IF(Master_file34[[#This Row],[Abs(loading)]] &gt;= 0.6, 1, 0)</f>
        <v>0</v>
      </c>
      <c r="T43">
        <f>IF(Master_file34[[#This Row],[Abs(loading)]]&gt;=0.7, 1, 0)</f>
        <v>0</v>
      </c>
      <c r="U43">
        <f t="shared" si="14"/>
        <v>0.99</v>
      </c>
      <c r="V43">
        <f t="shared" si="0"/>
        <v>0</v>
      </c>
      <c r="Y43">
        <f t="shared" si="15"/>
        <v>0.75</v>
      </c>
      <c r="Z43">
        <f t="shared" si="1"/>
        <v>0</v>
      </c>
    </row>
    <row r="44" spans="1:26" x14ac:dyDescent="0.2">
      <c r="A44" t="s">
        <v>36</v>
      </c>
      <c r="B44" t="str">
        <f>LEFT(Master_file34[[#This Row],[Match ID]],3)</f>
        <v>1.1</v>
      </c>
      <c r="C44" t="str">
        <f>RIGHT(Master_file34[[#This Row],[Match ID]], 5)</f>
        <v>1.2.3</v>
      </c>
      <c r="D44">
        <v>1</v>
      </c>
      <c r="E44">
        <v>0</v>
      </c>
      <c r="F44">
        <v>0</v>
      </c>
      <c r="G44">
        <v>0.54344951900000005</v>
      </c>
      <c r="H44">
        <v>0.51804727299999997</v>
      </c>
      <c r="I44">
        <v>0.69</v>
      </c>
      <c r="J44">
        <v>0.28000000000000003</v>
      </c>
      <c r="K44">
        <v>0</v>
      </c>
      <c r="L44">
        <v>0.77</v>
      </c>
      <c r="M44">
        <v>0.61</v>
      </c>
      <c r="N44">
        <v>0.60099999999999998</v>
      </c>
      <c r="O44">
        <v>0.64900000000000002</v>
      </c>
      <c r="P44" t="s">
        <v>37</v>
      </c>
      <c r="Q44">
        <f>ABS(Master_file34[[#This Row],[Factor loading]])</f>
        <v>0.26</v>
      </c>
      <c r="R44" t="s">
        <v>38</v>
      </c>
      <c r="S44">
        <f>IF(Master_file34[[#This Row],[Abs(loading)]] &gt;= 0.6, 1, 0)</f>
        <v>0</v>
      </c>
      <c r="T44">
        <f>IF(Master_file34[[#This Row],[Abs(loading)]]&gt;=0.7, 1, 0)</f>
        <v>0</v>
      </c>
      <c r="U44">
        <f>MAX(K$44:K$49)</f>
        <v>0.01</v>
      </c>
      <c r="V44">
        <f t="shared" si="0"/>
        <v>0</v>
      </c>
      <c r="Y44">
        <f>MAX(Q$44:Q$49)</f>
        <v>0.53</v>
      </c>
      <c r="Z44">
        <f t="shared" si="1"/>
        <v>0</v>
      </c>
    </row>
    <row r="45" spans="1:26" x14ac:dyDescent="0.2">
      <c r="A45" t="s">
        <v>93</v>
      </c>
      <c r="B45" t="str">
        <f>LEFT(Master_file34[[#This Row],[Match ID]],3)</f>
        <v>1.2</v>
      </c>
      <c r="C45" t="str">
        <f>RIGHT(Master_file34[[#This Row],[Match ID]], 5)</f>
        <v>1.2.3</v>
      </c>
      <c r="D45">
        <v>1</v>
      </c>
      <c r="E45">
        <v>0</v>
      </c>
      <c r="F45">
        <v>1</v>
      </c>
      <c r="G45">
        <v>0.67969791599999996</v>
      </c>
      <c r="H45">
        <v>0.81737136799999999</v>
      </c>
      <c r="I45">
        <v>0.9</v>
      </c>
      <c r="J45">
        <v>0.31</v>
      </c>
      <c r="K45">
        <v>0</v>
      </c>
      <c r="L45">
        <v>0.91</v>
      </c>
      <c r="M45">
        <v>0.91</v>
      </c>
      <c r="N45">
        <v>0.73299999999999998</v>
      </c>
      <c r="O45">
        <v>0.65300000000000002</v>
      </c>
      <c r="P45" t="s">
        <v>94</v>
      </c>
      <c r="Q45">
        <f>ABS(Master_file34[[#This Row],[Factor loading]])</f>
        <v>0.53</v>
      </c>
      <c r="R45" t="s">
        <v>95</v>
      </c>
      <c r="S45">
        <f>IF(Master_file34[[#This Row],[Abs(loading)]] &gt;= 0.6, 1, 0)</f>
        <v>0</v>
      </c>
      <c r="T45">
        <f>IF(Master_file34[[#This Row],[Abs(loading)]]&gt;=0.7, 1, 0)</f>
        <v>0</v>
      </c>
      <c r="U45">
        <f t="shared" ref="U45:U49" si="16">MAX(K$44:K$49)</f>
        <v>0.01</v>
      </c>
      <c r="V45">
        <f t="shared" si="0"/>
        <v>0</v>
      </c>
      <c r="Y45">
        <f t="shared" ref="Y45:Y49" si="17">MAX(Q$44:Q$49)</f>
        <v>0.53</v>
      </c>
      <c r="Z45" t="str">
        <f t="shared" si="1"/>
        <v>1.2</v>
      </c>
    </row>
    <row r="46" spans="1:26" x14ac:dyDescent="0.2">
      <c r="A46" t="s">
        <v>142</v>
      </c>
      <c r="B46" t="str">
        <f>LEFT(Master_file34[[#This Row],[Match ID]],3)</f>
        <v>1.3</v>
      </c>
      <c r="C46" t="str">
        <f>RIGHT(Master_file34[[#This Row],[Match ID]], 5)</f>
        <v>1.2.3</v>
      </c>
      <c r="D46">
        <v>1</v>
      </c>
      <c r="E46">
        <v>0</v>
      </c>
      <c r="F46">
        <v>0</v>
      </c>
      <c r="G46">
        <v>0.54912473100000003</v>
      </c>
      <c r="H46">
        <v>0.754512191</v>
      </c>
      <c r="I46">
        <v>0.7</v>
      </c>
      <c r="J46">
        <v>0.25</v>
      </c>
      <c r="K46">
        <v>0.01</v>
      </c>
      <c r="L46">
        <v>0.91</v>
      </c>
      <c r="M46">
        <v>0.83</v>
      </c>
      <c r="N46">
        <v>0.755</v>
      </c>
      <c r="O46">
        <v>0.70799999999999996</v>
      </c>
      <c r="P46" t="s">
        <v>143</v>
      </c>
      <c r="Q46">
        <f>ABS(Master_file34[[#This Row],[Factor loading]])</f>
        <v>0.28999999999999998</v>
      </c>
      <c r="R46" t="s">
        <v>144</v>
      </c>
      <c r="S46">
        <f>IF(Master_file34[[#This Row],[Abs(loading)]] &gt;= 0.6, 1, 0)</f>
        <v>0</v>
      </c>
      <c r="T46">
        <f>IF(Master_file34[[#This Row],[Abs(loading)]]&gt;=0.7, 1, 0)</f>
        <v>0</v>
      </c>
      <c r="U46">
        <f>MAX(K$44:K$49)</f>
        <v>0.01</v>
      </c>
      <c r="V46" t="str">
        <f>IF(U46=K46,B46,0)</f>
        <v>1.3</v>
      </c>
      <c r="Y46">
        <f t="shared" si="17"/>
        <v>0.53</v>
      </c>
      <c r="Z46">
        <f t="shared" si="1"/>
        <v>0</v>
      </c>
    </row>
    <row r="47" spans="1:26" x14ac:dyDescent="0.2">
      <c r="A47" t="s">
        <v>183</v>
      </c>
      <c r="B47" t="str">
        <f>LEFT(Master_file34[[#This Row],[Match ID]],3)</f>
        <v>1.4</v>
      </c>
      <c r="C47" t="str">
        <f>RIGHT(Master_file34[[#This Row],[Match ID]], 5)</f>
        <v>1.2.3</v>
      </c>
      <c r="D47">
        <v>1</v>
      </c>
      <c r="E47">
        <v>0</v>
      </c>
      <c r="F47">
        <v>0</v>
      </c>
      <c r="G47">
        <v>0.58668279000000001</v>
      </c>
      <c r="H47">
        <v>0.68455380200000004</v>
      </c>
      <c r="I47">
        <v>0.47</v>
      </c>
      <c r="J47">
        <v>0</v>
      </c>
      <c r="K47">
        <v>0</v>
      </c>
      <c r="L47">
        <v>0.74</v>
      </c>
      <c r="M47">
        <v>0.48</v>
      </c>
      <c r="N47">
        <v>0.67400000000000004</v>
      </c>
      <c r="O47">
        <v>0.621</v>
      </c>
      <c r="P47" t="s">
        <v>157</v>
      </c>
      <c r="Q47">
        <f>ABS(Master_file34[[#This Row],[Factor loading]])</f>
        <v>0.27</v>
      </c>
      <c r="R47" t="s">
        <v>25</v>
      </c>
      <c r="S47">
        <f>IF(Master_file34[[#This Row],[Abs(loading)]] &gt;= 0.6, 1, 0)</f>
        <v>0</v>
      </c>
      <c r="T47">
        <f>IF(Master_file34[[#This Row],[Abs(loading)]]&gt;=0.7, 1, 0)</f>
        <v>0</v>
      </c>
      <c r="U47">
        <f t="shared" si="16"/>
        <v>0.01</v>
      </c>
      <c r="V47">
        <f t="shared" si="0"/>
        <v>0</v>
      </c>
      <c r="Y47">
        <f t="shared" si="17"/>
        <v>0.53</v>
      </c>
      <c r="Z47">
        <f t="shared" si="1"/>
        <v>0</v>
      </c>
    </row>
    <row r="48" spans="1:26" x14ac:dyDescent="0.2">
      <c r="A48" t="s">
        <v>227</v>
      </c>
      <c r="B48" t="str">
        <f>LEFT(Master_file34[[#This Row],[Match ID]],3)</f>
        <v>1.5</v>
      </c>
      <c r="C48" t="str">
        <f>RIGHT(Master_file34[[#This Row],[Match ID]], 5)</f>
        <v>1.2.3</v>
      </c>
      <c r="D48">
        <v>1</v>
      </c>
      <c r="E48">
        <v>0</v>
      </c>
      <c r="F48">
        <v>0</v>
      </c>
      <c r="G48">
        <v>0.41738511299999997</v>
      </c>
      <c r="H48">
        <v>0.19917744400000001</v>
      </c>
      <c r="I48">
        <v>0</v>
      </c>
      <c r="J48">
        <v>0</v>
      </c>
      <c r="K48">
        <v>0</v>
      </c>
      <c r="L48">
        <v>0.59</v>
      </c>
      <c r="M48">
        <v>0.08</v>
      </c>
      <c r="N48">
        <v>0.57599999999999996</v>
      </c>
      <c r="O48">
        <v>0.56100000000000005</v>
      </c>
      <c r="P48" t="s">
        <v>64</v>
      </c>
      <c r="Q48">
        <f>ABS(Master_file34[[#This Row],[Factor loading]])</f>
        <v>0.04</v>
      </c>
      <c r="R48" t="s">
        <v>25</v>
      </c>
      <c r="S48">
        <f>IF(Master_file34[[#This Row],[Abs(loading)]] &gt;= 0.6, 1, 0)</f>
        <v>0</v>
      </c>
      <c r="T48">
        <f>IF(Master_file34[[#This Row],[Abs(loading)]]&gt;=0.7, 1, 0)</f>
        <v>0</v>
      </c>
      <c r="U48">
        <f t="shared" si="16"/>
        <v>0.01</v>
      </c>
      <c r="V48">
        <f t="shared" si="0"/>
        <v>0</v>
      </c>
      <c r="Y48">
        <f t="shared" si="17"/>
        <v>0.53</v>
      </c>
      <c r="Z48">
        <f t="shared" si="1"/>
        <v>0</v>
      </c>
    </row>
    <row r="49" spans="1:26" x14ac:dyDescent="0.2">
      <c r="A49" t="s">
        <v>271</v>
      </c>
      <c r="B49" t="str">
        <f>LEFT(Master_file34[[#This Row],[Match ID]],3)</f>
        <v>1.6</v>
      </c>
      <c r="C49" t="str">
        <f>RIGHT(Master_file34[[#This Row],[Match ID]], 5)</f>
        <v>1.2.3</v>
      </c>
      <c r="D49">
        <v>1</v>
      </c>
      <c r="E49">
        <v>0</v>
      </c>
      <c r="F49">
        <v>0</v>
      </c>
      <c r="G49">
        <v>0.399068325</v>
      </c>
      <c r="H49">
        <v>0.24825932100000001</v>
      </c>
      <c r="I49">
        <v>0.01</v>
      </c>
      <c r="J49">
        <v>0</v>
      </c>
      <c r="K49">
        <v>0</v>
      </c>
      <c r="L49">
        <v>0.6</v>
      </c>
      <c r="M49">
        <v>0.05</v>
      </c>
      <c r="N49">
        <v>0.57399999999999995</v>
      </c>
      <c r="O49">
        <v>0.55500000000000005</v>
      </c>
      <c r="P49" t="s">
        <v>170</v>
      </c>
      <c r="Q49">
        <f>ABS(Master_file34[[#This Row],[Factor loading]])</f>
        <v>0.05</v>
      </c>
      <c r="R49" t="s">
        <v>25</v>
      </c>
      <c r="S49">
        <f>IF(Master_file34[[#This Row],[Abs(loading)]] &gt;= 0.6, 1, 0)</f>
        <v>0</v>
      </c>
      <c r="T49">
        <f>IF(Master_file34[[#This Row],[Abs(loading)]]&gt;=0.7, 1, 0)</f>
        <v>0</v>
      </c>
      <c r="U49">
        <f t="shared" si="16"/>
        <v>0.01</v>
      </c>
      <c r="V49">
        <f t="shared" si="0"/>
        <v>0</v>
      </c>
      <c r="Y49">
        <f t="shared" si="17"/>
        <v>0.53</v>
      </c>
      <c r="Z49">
        <f t="shared" si="1"/>
        <v>0</v>
      </c>
    </row>
    <row r="50" spans="1:26" x14ac:dyDescent="0.2">
      <c r="A50" t="s">
        <v>39</v>
      </c>
      <c r="B50" t="str">
        <f>LEFT(Master_file34[[#This Row],[Match ID]],3)</f>
        <v>1.1</v>
      </c>
      <c r="C50" t="str">
        <f>RIGHT(Master_file34[[#This Row],[Match ID]], 5)</f>
        <v>1.2.4</v>
      </c>
      <c r="D50">
        <v>1</v>
      </c>
      <c r="E50">
        <v>0</v>
      </c>
      <c r="F50">
        <v>0</v>
      </c>
      <c r="G50">
        <v>0.52046800599999998</v>
      </c>
      <c r="H50">
        <v>0.42261406800000001</v>
      </c>
      <c r="I50">
        <v>0.98</v>
      </c>
      <c r="J50">
        <v>1</v>
      </c>
      <c r="K50">
        <v>0.97</v>
      </c>
      <c r="L50">
        <v>0.56999999999999995</v>
      </c>
      <c r="M50">
        <v>0.5</v>
      </c>
      <c r="N50">
        <v>0.61399999999999999</v>
      </c>
      <c r="O50">
        <v>0.63800000000000001</v>
      </c>
      <c r="P50" t="s">
        <v>40</v>
      </c>
      <c r="Q50">
        <f>ABS(Master_file34[[#This Row],[Factor loading]])</f>
        <v>0.21</v>
      </c>
      <c r="R50" t="s">
        <v>41</v>
      </c>
      <c r="S50">
        <f>IF(Master_file34[[#This Row],[Abs(loading)]] &gt;= 0.6, 1, 0)</f>
        <v>0</v>
      </c>
      <c r="T50">
        <f>IF(Master_file34[[#This Row],[Abs(loading)]]&gt;=0.7, 1, 0)</f>
        <v>0</v>
      </c>
      <c r="U50">
        <f>MAX(K$50:K$55)</f>
        <v>0.99</v>
      </c>
      <c r="V50">
        <f t="shared" si="0"/>
        <v>0</v>
      </c>
      <c r="Y50">
        <f>MAX(Q$50:Q$55)</f>
        <v>0.57999999999999996</v>
      </c>
      <c r="Z50">
        <f t="shared" si="1"/>
        <v>0</v>
      </c>
    </row>
    <row r="51" spans="1:26" x14ac:dyDescent="0.2">
      <c r="A51" t="s">
        <v>96</v>
      </c>
      <c r="B51" t="str">
        <f>LEFT(Master_file34[[#This Row],[Match ID]],3)</f>
        <v>1.2</v>
      </c>
      <c r="C51" t="str">
        <f>RIGHT(Master_file34[[#This Row],[Match ID]], 5)</f>
        <v>1.2.4</v>
      </c>
      <c r="D51">
        <v>1</v>
      </c>
      <c r="E51">
        <v>0</v>
      </c>
      <c r="F51">
        <v>1</v>
      </c>
      <c r="G51">
        <v>0.53125229600000001</v>
      </c>
      <c r="H51">
        <v>0.38612997500000001</v>
      </c>
      <c r="I51">
        <v>0.98</v>
      </c>
      <c r="J51">
        <v>0.99</v>
      </c>
      <c r="K51">
        <v>0.99</v>
      </c>
      <c r="L51">
        <v>0.69</v>
      </c>
      <c r="M51">
        <v>0.69</v>
      </c>
      <c r="N51">
        <v>0.70499999999999996</v>
      </c>
      <c r="O51">
        <v>0.63</v>
      </c>
      <c r="P51" t="s">
        <v>97</v>
      </c>
      <c r="Q51">
        <f>ABS(Master_file34[[#This Row],[Factor loading]])</f>
        <v>0.57999999999999996</v>
      </c>
      <c r="R51" t="s">
        <v>98</v>
      </c>
      <c r="S51">
        <f>IF(Master_file34[[#This Row],[Abs(loading)]] &gt;= 0.6, 1, 0)</f>
        <v>0</v>
      </c>
      <c r="T51">
        <f>IF(Master_file34[[#This Row],[Abs(loading)]]&gt;=0.7, 1, 0)</f>
        <v>0</v>
      </c>
      <c r="U51">
        <f t="shared" ref="U51:U55" si="18">MAX(K$50:K$55)</f>
        <v>0.99</v>
      </c>
      <c r="V51" t="str">
        <f t="shared" si="0"/>
        <v>1.2</v>
      </c>
      <c r="Y51">
        <f t="shared" ref="Y51:Y55" si="19">MAX(Q$50:Q$55)</f>
        <v>0.57999999999999996</v>
      </c>
      <c r="Z51" t="str">
        <f t="shared" si="1"/>
        <v>1.2</v>
      </c>
    </row>
    <row r="52" spans="1:26" x14ac:dyDescent="0.2">
      <c r="A52" t="s">
        <v>145</v>
      </c>
      <c r="B52" t="str">
        <f>LEFT(Master_file34[[#This Row],[Match ID]],3)</f>
        <v>1.3</v>
      </c>
      <c r="C52" t="str">
        <f>RIGHT(Master_file34[[#This Row],[Match ID]], 5)</f>
        <v>1.2.4</v>
      </c>
      <c r="D52">
        <v>1</v>
      </c>
      <c r="E52">
        <v>0</v>
      </c>
      <c r="F52">
        <v>0</v>
      </c>
      <c r="G52">
        <v>0.61764152800000005</v>
      </c>
      <c r="H52">
        <v>0.556888461</v>
      </c>
      <c r="I52">
        <v>0.22</v>
      </c>
      <c r="J52">
        <v>0.02</v>
      </c>
      <c r="K52">
        <v>0.01</v>
      </c>
      <c r="L52">
        <v>0.67</v>
      </c>
      <c r="M52">
        <v>0.63</v>
      </c>
      <c r="N52">
        <v>0.63700000000000001</v>
      </c>
      <c r="O52">
        <v>0.61299999999999999</v>
      </c>
      <c r="P52" t="s">
        <v>53</v>
      </c>
      <c r="Q52">
        <f>ABS(Master_file34[[#This Row],[Factor loading]])</f>
        <v>0.2</v>
      </c>
      <c r="R52" t="s">
        <v>146</v>
      </c>
      <c r="S52">
        <f>IF(Master_file34[[#This Row],[Abs(loading)]] &gt;= 0.6, 1, 0)</f>
        <v>0</v>
      </c>
      <c r="T52">
        <f>IF(Master_file34[[#This Row],[Abs(loading)]]&gt;=0.7, 1, 0)</f>
        <v>0</v>
      </c>
      <c r="U52">
        <f t="shared" si="18"/>
        <v>0.99</v>
      </c>
      <c r="V52">
        <f t="shared" si="0"/>
        <v>0</v>
      </c>
      <c r="Y52">
        <f t="shared" si="19"/>
        <v>0.57999999999999996</v>
      </c>
      <c r="Z52">
        <f t="shared" si="1"/>
        <v>0</v>
      </c>
    </row>
    <row r="53" spans="1:26" x14ac:dyDescent="0.2">
      <c r="A53" t="s">
        <v>184</v>
      </c>
      <c r="B53" t="str">
        <f>LEFT(Master_file34[[#This Row],[Match ID]],3)</f>
        <v>1.4</v>
      </c>
      <c r="C53" t="str">
        <f>RIGHT(Master_file34[[#This Row],[Match ID]], 5)</f>
        <v>1.2.4</v>
      </c>
      <c r="D53">
        <v>1</v>
      </c>
      <c r="E53">
        <v>0</v>
      </c>
      <c r="F53">
        <v>0</v>
      </c>
      <c r="G53">
        <v>0.50224824599999995</v>
      </c>
      <c r="H53">
        <v>0.39635208199999999</v>
      </c>
      <c r="I53">
        <v>0.09</v>
      </c>
      <c r="J53">
        <v>0</v>
      </c>
      <c r="K53">
        <v>0.02</v>
      </c>
      <c r="L53">
        <v>0.56000000000000005</v>
      </c>
      <c r="M53">
        <v>0.34</v>
      </c>
      <c r="N53">
        <v>0.59299999999999997</v>
      </c>
      <c r="O53">
        <v>0.53500000000000003</v>
      </c>
      <c r="P53" t="s">
        <v>34</v>
      </c>
      <c r="Q53">
        <f>ABS(Master_file34[[#This Row],[Factor loading]])</f>
        <v>0.18</v>
      </c>
      <c r="R53" t="s">
        <v>25</v>
      </c>
      <c r="S53">
        <f>IF(Master_file34[[#This Row],[Abs(loading)]] &gt;= 0.6, 1, 0)</f>
        <v>0</v>
      </c>
      <c r="T53">
        <f>IF(Master_file34[[#This Row],[Abs(loading)]]&gt;=0.7, 1, 0)</f>
        <v>0</v>
      </c>
      <c r="U53">
        <f t="shared" si="18"/>
        <v>0.99</v>
      </c>
      <c r="V53">
        <f t="shared" si="0"/>
        <v>0</v>
      </c>
      <c r="Y53">
        <f t="shared" si="19"/>
        <v>0.57999999999999996</v>
      </c>
      <c r="Z53">
        <f t="shared" si="1"/>
        <v>0</v>
      </c>
    </row>
    <row r="54" spans="1:26" x14ac:dyDescent="0.2">
      <c r="A54" t="s">
        <v>228</v>
      </c>
      <c r="B54" t="str">
        <f>LEFT(Master_file34[[#This Row],[Match ID]],3)</f>
        <v>1.5</v>
      </c>
      <c r="C54" t="str">
        <f>RIGHT(Master_file34[[#This Row],[Match ID]], 5)</f>
        <v>1.2.4</v>
      </c>
      <c r="D54">
        <v>1</v>
      </c>
      <c r="E54">
        <v>0</v>
      </c>
      <c r="F54">
        <v>0</v>
      </c>
      <c r="G54">
        <v>0.388628855</v>
      </c>
      <c r="H54">
        <v>0.189436719</v>
      </c>
      <c r="I54">
        <v>0</v>
      </c>
      <c r="J54">
        <v>0</v>
      </c>
      <c r="K54">
        <v>0</v>
      </c>
      <c r="L54">
        <v>0.56999999999999995</v>
      </c>
      <c r="M54">
        <v>0.06</v>
      </c>
      <c r="N54">
        <v>0.58199999999999996</v>
      </c>
      <c r="O54">
        <v>0.53700000000000003</v>
      </c>
      <c r="P54" t="s">
        <v>57</v>
      </c>
      <c r="Q54">
        <f>ABS(Master_file34[[#This Row],[Factor loading]])</f>
        <v>0.02</v>
      </c>
      <c r="R54" t="s">
        <v>25</v>
      </c>
      <c r="S54">
        <f>IF(Master_file34[[#This Row],[Abs(loading)]] &gt;= 0.6, 1, 0)</f>
        <v>0</v>
      </c>
      <c r="T54">
        <f>IF(Master_file34[[#This Row],[Abs(loading)]]&gt;=0.7, 1, 0)</f>
        <v>0</v>
      </c>
      <c r="U54">
        <f t="shared" si="18"/>
        <v>0.99</v>
      </c>
      <c r="V54">
        <f t="shared" si="0"/>
        <v>0</v>
      </c>
      <c r="Y54">
        <f t="shared" si="19"/>
        <v>0.57999999999999996</v>
      </c>
      <c r="Z54">
        <f t="shared" si="1"/>
        <v>0</v>
      </c>
    </row>
    <row r="55" spans="1:26" x14ac:dyDescent="0.2">
      <c r="A55" t="s">
        <v>272</v>
      </c>
      <c r="B55" t="str">
        <f>LEFT(Master_file34[[#This Row],[Match ID]],3)</f>
        <v>1.6</v>
      </c>
      <c r="C55" t="str">
        <f>RIGHT(Master_file34[[#This Row],[Match ID]], 5)</f>
        <v>1.2.4</v>
      </c>
      <c r="D55">
        <v>1</v>
      </c>
      <c r="E55">
        <v>0</v>
      </c>
      <c r="F55">
        <v>0</v>
      </c>
      <c r="G55">
        <v>0.357142195</v>
      </c>
      <c r="H55">
        <v>0.228541359</v>
      </c>
      <c r="I55">
        <v>0.01</v>
      </c>
      <c r="J55">
        <v>0.03</v>
      </c>
      <c r="K55">
        <v>0.05</v>
      </c>
      <c r="L55">
        <v>0.64</v>
      </c>
      <c r="M55">
        <v>0.04</v>
      </c>
      <c r="N55">
        <v>0.59899999999999998</v>
      </c>
      <c r="O55">
        <v>0.54200000000000004</v>
      </c>
      <c r="P55" t="s">
        <v>273</v>
      </c>
      <c r="Q55">
        <f>ABS(Master_file34[[#This Row],[Factor loading]])</f>
        <v>0.19</v>
      </c>
      <c r="R55" t="s">
        <v>25</v>
      </c>
      <c r="S55">
        <f>IF(Master_file34[[#This Row],[Abs(loading)]] &gt;= 0.6, 1, 0)</f>
        <v>0</v>
      </c>
      <c r="T55">
        <f>IF(Master_file34[[#This Row],[Abs(loading)]]&gt;=0.7, 1, 0)</f>
        <v>0</v>
      </c>
      <c r="U55">
        <f t="shared" si="18"/>
        <v>0.99</v>
      </c>
      <c r="V55">
        <f t="shared" si="0"/>
        <v>0</v>
      </c>
      <c r="Y55">
        <f t="shared" si="19"/>
        <v>0.57999999999999996</v>
      </c>
      <c r="Z55">
        <f t="shared" si="1"/>
        <v>0</v>
      </c>
    </row>
    <row r="56" spans="1:26" x14ac:dyDescent="0.2">
      <c r="A56" t="s">
        <v>42</v>
      </c>
      <c r="B56" t="str">
        <f>LEFT(Master_file34[[#This Row],[Match ID]],3)</f>
        <v>1.1</v>
      </c>
      <c r="C56" t="str">
        <f>RIGHT(Master_file34[[#This Row],[Match ID]], 5)</f>
        <v>1.3.1</v>
      </c>
      <c r="D56">
        <v>1</v>
      </c>
      <c r="E56">
        <v>0</v>
      </c>
      <c r="F56">
        <v>0</v>
      </c>
      <c r="G56">
        <v>0.47384920800000002</v>
      </c>
      <c r="H56">
        <v>0.16043068499999999</v>
      </c>
      <c r="I56">
        <v>0.01</v>
      </c>
      <c r="J56">
        <v>0</v>
      </c>
      <c r="K56">
        <v>0</v>
      </c>
      <c r="L56">
        <v>0.75</v>
      </c>
      <c r="M56">
        <v>0.56999999999999995</v>
      </c>
      <c r="N56">
        <v>0.59799999999999998</v>
      </c>
      <c r="O56">
        <v>0.77200000000000002</v>
      </c>
      <c r="P56" t="s">
        <v>43</v>
      </c>
      <c r="Q56">
        <f>ABS(Master_file34[[#This Row],[Factor loading]])</f>
        <v>0.12</v>
      </c>
      <c r="R56" t="s">
        <v>44</v>
      </c>
      <c r="S56">
        <f>IF(Master_file34[[#This Row],[Abs(loading)]] &gt;= 0.6, 1, 0)</f>
        <v>0</v>
      </c>
      <c r="T56">
        <f>IF(Master_file34[[#This Row],[Abs(loading)]]&gt;=0.7, 1, 0)</f>
        <v>0</v>
      </c>
      <c r="U56">
        <f>MAX(K$56:K$61)</f>
        <v>0.99</v>
      </c>
      <c r="V56">
        <f t="shared" si="0"/>
        <v>0</v>
      </c>
      <c r="Y56">
        <f>MAX(Q$56:Q$61)</f>
        <v>0.83</v>
      </c>
      <c r="Z56">
        <f t="shared" si="1"/>
        <v>0</v>
      </c>
    </row>
    <row r="57" spans="1:26" x14ac:dyDescent="0.2">
      <c r="A57" t="s">
        <v>99</v>
      </c>
      <c r="B57" t="str">
        <f>LEFT(Master_file34[[#This Row],[Match ID]],3)</f>
        <v>1.2</v>
      </c>
      <c r="C57" t="str">
        <f>RIGHT(Master_file34[[#This Row],[Match ID]], 5)</f>
        <v>1.3.1</v>
      </c>
      <c r="D57">
        <v>1</v>
      </c>
      <c r="E57">
        <v>0</v>
      </c>
      <c r="F57">
        <v>0</v>
      </c>
      <c r="G57">
        <v>0.54014861800000002</v>
      </c>
      <c r="H57">
        <v>0.24718905999999999</v>
      </c>
      <c r="I57">
        <v>0.01</v>
      </c>
      <c r="J57">
        <v>0</v>
      </c>
      <c r="K57">
        <v>0</v>
      </c>
      <c r="L57">
        <v>0.9</v>
      </c>
      <c r="M57">
        <v>0.9</v>
      </c>
      <c r="N57">
        <v>0.67800000000000005</v>
      </c>
      <c r="O57">
        <v>0.77300000000000002</v>
      </c>
      <c r="P57" t="s">
        <v>100</v>
      </c>
      <c r="Q57">
        <f>ABS(Master_file34[[#This Row],[Factor loading]])</f>
        <v>0.16</v>
      </c>
      <c r="R57" t="s">
        <v>101</v>
      </c>
      <c r="S57">
        <f>IF(Master_file34[[#This Row],[Abs(loading)]] &gt;= 0.6, 1, 0)</f>
        <v>0</v>
      </c>
      <c r="T57">
        <f>IF(Master_file34[[#This Row],[Abs(loading)]]&gt;=0.7, 1, 0)</f>
        <v>0</v>
      </c>
      <c r="U57">
        <f t="shared" ref="U57:U61" si="20">MAX(K$56:K$61)</f>
        <v>0.99</v>
      </c>
      <c r="V57">
        <f t="shared" si="0"/>
        <v>0</v>
      </c>
      <c r="Y57">
        <f t="shared" ref="Y57:Y60" si="21">MAX(Q$56:Q$61)</f>
        <v>0.83</v>
      </c>
      <c r="Z57">
        <f t="shared" si="1"/>
        <v>0</v>
      </c>
    </row>
    <row r="58" spans="1:26" x14ac:dyDescent="0.2">
      <c r="A58" t="s">
        <v>147</v>
      </c>
      <c r="B58" t="str">
        <f>LEFT(Master_file34[[#This Row],[Match ID]],3)</f>
        <v>1.3</v>
      </c>
      <c r="C58" t="str">
        <f>RIGHT(Master_file34[[#This Row],[Match ID]], 5)</f>
        <v>1.3.1</v>
      </c>
      <c r="D58">
        <v>1</v>
      </c>
      <c r="E58">
        <v>0</v>
      </c>
      <c r="F58">
        <v>1</v>
      </c>
      <c r="G58">
        <v>0.59950071900000002</v>
      </c>
      <c r="H58">
        <v>0.35117030100000002</v>
      </c>
      <c r="I58">
        <v>0.99</v>
      </c>
      <c r="J58">
        <v>1</v>
      </c>
      <c r="K58">
        <v>0.99</v>
      </c>
      <c r="L58">
        <v>0.93</v>
      </c>
      <c r="M58">
        <v>0.85</v>
      </c>
      <c r="N58">
        <v>0.82799999999999996</v>
      </c>
      <c r="O58">
        <v>0.85299999999999998</v>
      </c>
      <c r="P58" t="s">
        <v>148</v>
      </c>
      <c r="Q58">
        <f>ABS(Master_file34[[#This Row],[Factor loading]])</f>
        <v>0.83</v>
      </c>
      <c r="R58" t="s">
        <v>149</v>
      </c>
      <c r="S58">
        <f>IF(Master_file34[[#This Row],[Abs(loading)]] &gt;= 0.6, 1, 0)</f>
        <v>1</v>
      </c>
      <c r="T58">
        <f>IF(Master_file34[[#This Row],[Abs(loading)]]&gt;=0.7, 1, 0)</f>
        <v>1</v>
      </c>
      <c r="U58">
        <f t="shared" si="20"/>
        <v>0.99</v>
      </c>
      <c r="V58" t="str">
        <f t="shared" si="0"/>
        <v>1.3</v>
      </c>
      <c r="Y58">
        <f t="shared" si="21"/>
        <v>0.83</v>
      </c>
      <c r="Z58" t="str">
        <f t="shared" si="1"/>
        <v>1.3</v>
      </c>
    </row>
    <row r="59" spans="1:26" x14ac:dyDescent="0.2">
      <c r="A59" t="s">
        <v>185</v>
      </c>
      <c r="B59" t="str">
        <f>LEFT(Master_file34[[#This Row],[Match ID]],3)</f>
        <v>1.4</v>
      </c>
      <c r="C59" t="str">
        <f>RIGHT(Master_file34[[#This Row],[Match ID]], 5)</f>
        <v>1.3.1</v>
      </c>
      <c r="D59">
        <v>1</v>
      </c>
      <c r="E59">
        <v>0</v>
      </c>
      <c r="F59">
        <v>0</v>
      </c>
      <c r="G59">
        <v>0.51413078999999995</v>
      </c>
      <c r="H59">
        <v>0.27760770899999998</v>
      </c>
      <c r="I59">
        <v>0.96</v>
      </c>
      <c r="J59">
        <v>0.94</v>
      </c>
      <c r="K59">
        <v>0.95</v>
      </c>
      <c r="L59">
        <v>0.77</v>
      </c>
      <c r="M59">
        <v>0.5</v>
      </c>
      <c r="N59">
        <v>0.68100000000000005</v>
      </c>
      <c r="O59">
        <v>0.78500000000000003</v>
      </c>
      <c r="P59" t="s">
        <v>186</v>
      </c>
      <c r="Q59">
        <f>ABS(Master_file34[[#This Row],[Factor loading]])</f>
        <v>0.25</v>
      </c>
      <c r="R59" t="s">
        <v>25</v>
      </c>
      <c r="S59">
        <f>IF(Master_file34[[#This Row],[Abs(loading)]] &gt;= 0.6, 1, 0)</f>
        <v>0</v>
      </c>
      <c r="T59">
        <f>IF(Master_file34[[#This Row],[Abs(loading)]]&gt;=0.7, 1, 0)</f>
        <v>0</v>
      </c>
      <c r="U59">
        <f t="shared" si="20"/>
        <v>0.99</v>
      </c>
      <c r="V59">
        <f t="shared" si="0"/>
        <v>0</v>
      </c>
      <c r="Y59">
        <f t="shared" si="21"/>
        <v>0.83</v>
      </c>
      <c r="Z59">
        <f t="shared" si="1"/>
        <v>0</v>
      </c>
    </row>
    <row r="60" spans="1:26" x14ac:dyDescent="0.2">
      <c r="A60" t="s">
        <v>229</v>
      </c>
      <c r="B60" t="str">
        <f>LEFT(Master_file34[[#This Row],[Match ID]],3)</f>
        <v>1.5</v>
      </c>
      <c r="C60" t="str">
        <f>RIGHT(Master_file34[[#This Row],[Match ID]], 5)</f>
        <v>1.3.1</v>
      </c>
      <c r="D60">
        <v>1</v>
      </c>
      <c r="E60">
        <v>0</v>
      </c>
      <c r="F60">
        <v>0</v>
      </c>
      <c r="G60">
        <v>0.34170128700000002</v>
      </c>
      <c r="H60">
        <v>0.13101877300000001</v>
      </c>
      <c r="I60">
        <v>0</v>
      </c>
      <c r="J60">
        <v>0</v>
      </c>
      <c r="K60">
        <v>0</v>
      </c>
      <c r="L60">
        <v>0.55000000000000004</v>
      </c>
      <c r="M60">
        <v>7.0000000000000007E-2</v>
      </c>
      <c r="N60">
        <v>0.55900000000000005</v>
      </c>
      <c r="O60">
        <v>0.624</v>
      </c>
      <c r="P60" t="s">
        <v>197</v>
      </c>
      <c r="Q60">
        <f>ABS(Master_file34[[#This Row],[Factor loading]])</f>
        <v>0.06</v>
      </c>
      <c r="R60" t="s">
        <v>25</v>
      </c>
      <c r="S60">
        <f>IF(Master_file34[[#This Row],[Abs(loading)]] &gt;= 0.6, 1, 0)</f>
        <v>0</v>
      </c>
      <c r="T60">
        <f>IF(Master_file34[[#This Row],[Abs(loading)]]&gt;=0.7, 1, 0)</f>
        <v>0</v>
      </c>
      <c r="U60">
        <f t="shared" si="20"/>
        <v>0.99</v>
      </c>
      <c r="V60">
        <f t="shared" si="0"/>
        <v>0</v>
      </c>
      <c r="Y60">
        <f t="shared" si="21"/>
        <v>0.83</v>
      </c>
      <c r="Z60">
        <f t="shared" si="1"/>
        <v>0</v>
      </c>
    </row>
    <row r="61" spans="1:26" x14ac:dyDescent="0.2">
      <c r="A61" t="s">
        <v>274</v>
      </c>
      <c r="B61" t="str">
        <f>LEFT(Master_file34[[#This Row],[Match ID]],3)</f>
        <v>1.6</v>
      </c>
      <c r="C61" t="str">
        <f>RIGHT(Master_file34[[#This Row],[Match ID]], 5)</f>
        <v>1.3.1</v>
      </c>
      <c r="D61">
        <v>1</v>
      </c>
      <c r="E61">
        <v>0</v>
      </c>
      <c r="F61">
        <v>0</v>
      </c>
      <c r="G61">
        <v>0.35807369999999999</v>
      </c>
      <c r="H61">
        <v>0.12552885699999999</v>
      </c>
      <c r="I61">
        <v>0</v>
      </c>
      <c r="J61">
        <v>0</v>
      </c>
      <c r="K61">
        <v>0</v>
      </c>
      <c r="L61">
        <v>0.55000000000000004</v>
      </c>
      <c r="M61">
        <v>0.06</v>
      </c>
      <c r="N61">
        <v>0.57899999999999996</v>
      </c>
      <c r="O61">
        <v>0.65900000000000003</v>
      </c>
      <c r="P61" t="s">
        <v>213</v>
      </c>
      <c r="Q61">
        <f>ABS(Master_file34[[#This Row],[Factor loading]])</f>
        <v>0.08</v>
      </c>
      <c r="R61" t="s">
        <v>25</v>
      </c>
      <c r="S61">
        <f>IF(Master_file34[[#This Row],[Abs(loading)]] &gt;= 0.6, 1, 0)</f>
        <v>0</v>
      </c>
      <c r="T61">
        <f>IF(Master_file34[[#This Row],[Abs(loading)]]&gt;=0.7, 1, 0)</f>
        <v>0</v>
      </c>
      <c r="U61">
        <f t="shared" si="20"/>
        <v>0.99</v>
      </c>
      <c r="V61">
        <f t="shared" si="0"/>
        <v>0</v>
      </c>
      <c r="Y61">
        <f>MAX(Q$56:Q$61)</f>
        <v>0.83</v>
      </c>
      <c r="Z61">
        <f t="shared" si="1"/>
        <v>0</v>
      </c>
    </row>
    <row r="62" spans="1:26" x14ac:dyDescent="0.2">
      <c r="A62" t="s">
        <v>45</v>
      </c>
      <c r="B62" t="str">
        <f>LEFT(Master_file34[[#This Row],[Match ID]],3)</f>
        <v>1.1</v>
      </c>
      <c r="C62" t="str">
        <f>RIGHT(Master_file34[[#This Row],[Match ID]], 5)</f>
        <v>1.3.2</v>
      </c>
      <c r="D62">
        <v>1</v>
      </c>
      <c r="E62">
        <v>0</v>
      </c>
      <c r="F62">
        <v>0</v>
      </c>
      <c r="G62">
        <v>0.49949368700000002</v>
      </c>
      <c r="H62">
        <v>9.2239372E-2</v>
      </c>
      <c r="I62">
        <v>0.1</v>
      </c>
      <c r="J62">
        <v>0.02</v>
      </c>
      <c r="K62">
        <v>0</v>
      </c>
      <c r="L62">
        <v>0.78</v>
      </c>
      <c r="M62">
        <v>0.55000000000000004</v>
      </c>
      <c r="N62">
        <v>0.58199999999999996</v>
      </c>
      <c r="O62">
        <v>0.78500000000000003</v>
      </c>
      <c r="P62" t="s">
        <v>46</v>
      </c>
      <c r="Q62">
        <f>ABS(Master_file34[[#This Row],[Factor loading]])</f>
        <v>0.03</v>
      </c>
      <c r="R62" t="s">
        <v>47</v>
      </c>
      <c r="S62">
        <f>IF(Master_file34[[#This Row],[Abs(loading)]] &gt;= 0.6, 1, 0)</f>
        <v>0</v>
      </c>
      <c r="T62">
        <f>IF(Master_file34[[#This Row],[Abs(loading)]]&gt;=0.7, 1, 0)</f>
        <v>0</v>
      </c>
      <c r="U62">
        <f>MAX(K$62:K$67)</f>
        <v>0.99</v>
      </c>
      <c r="V62">
        <f t="shared" si="0"/>
        <v>0</v>
      </c>
      <c r="Y62">
        <f>MAX(Q$62:Q$67)</f>
        <v>0.92</v>
      </c>
      <c r="Z62">
        <f t="shared" si="1"/>
        <v>0</v>
      </c>
    </row>
    <row r="63" spans="1:26" x14ac:dyDescent="0.2">
      <c r="A63" t="s">
        <v>102</v>
      </c>
      <c r="B63" t="str">
        <f>LEFT(Master_file34[[#This Row],[Match ID]],3)</f>
        <v>1.2</v>
      </c>
      <c r="C63" t="str">
        <f>RIGHT(Master_file34[[#This Row],[Match ID]], 5)</f>
        <v>1.3.2</v>
      </c>
      <c r="D63">
        <v>1</v>
      </c>
      <c r="E63">
        <v>0</v>
      </c>
      <c r="F63">
        <v>0</v>
      </c>
      <c r="G63">
        <v>0.47614699900000002</v>
      </c>
      <c r="H63">
        <v>0.139491066</v>
      </c>
      <c r="I63">
        <v>0.02</v>
      </c>
      <c r="J63">
        <v>0</v>
      </c>
      <c r="K63">
        <v>0</v>
      </c>
      <c r="L63">
        <v>0.88</v>
      </c>
      <c r="M63">
        <v>0.88</v>
      </c>
      <c r="N63">
        <v>0.67100000000000004</v>
      </c>
      <c r="O63">
        <v>0.77100000000000002</v>
      </c>
      <c r="P63" t="s">
        <v>103</v>
      </c>
      <c r="Q63">
        <f>ABS(Master_file34[[#This Row],[Factor loading]])</f>
        <v>0.23</v>
      </c>
      <c r="R63" t="s">
        <v>104</v>
      </c>
      <c r="S63">
        <f>IF(Master_file34[[#This Row],[Abs(loading)]] &gt;= 0.6, 1, 0)</f>
        <v>0</v>
      </c>
      <c r="T63">
        <f>IF(Master_file34[[#This Row],[Abs(loading)]]&gt;=0.7, 1, 0)</f>
        <v>0</v>
      </c>
      <c r="U63">
        <f t="shared" ref="U63:U67" si="22">MAX(K$62:K$67)</f>
        <v>0.99</v>
      </c>
      <c r="V63">
        <f t="shared" si="0"/>
        <v>0</v>
      </c>
      <c r="Y63">
        <f t="shared" ref="Y63:Y67" si="23">MAX(Q$62:Q$67)</f>
        <v>0.92</v>
      </c>
      <c r="Z63">
        <f t="shared" si="1"/>
        <v>0</v>
      </c>
    </row>
    <row r="64" spans="1:26" x14ac:dyDescent="0.2">
      <c r="A64" t="s">
        <v>150</v>
      </c>
      <c r="B64" t="str">
        <f>LEFT(Master_file34[[#This Row],[Match ID]],3)</f>
        <v>1.3</v>
      </c>
      <c r="C64" t="str">
        <f>RIGHT(Master_file34[[#This Row],[Match ID]], 5)</f>
        <v>1.3.2</v>
      </c>
      <c r="D64">
        <v>1</v>
      </c>
      <c r="E64">
        <v>0</v>
      </c>
      <c r="F64">
        <v>1</v>
      </c>
      <c r="G64">
        <v>0.67038463000000004</v>
      </c>
      <c r="H64">
        <v>0.83845162399999995</v>
      </c>
      <c r="I64">
        <v>0.98</v>
      </c>
      <c r="J64">
        <v>0.99</v>
      </c>
      <c r="K64">
        <v>0.99</v>
      </c>
      <c r="L64">
        <v>0.95</v>
      </c>
      <c r="M64">
        <v>0.92</v>
      </c>
      <c r="N64">
        <v>0.83799999999999997</v>
      </c>
      <c r="O64">
        <v>0.83699999999999997</v>
      </c>
      <c r="P64" t="s">
        <v>151</v>
      </c>
      <c r="Q64">
        <f>ABS(Master_file34[[#This Row],[Factor loading]])</f>
        <v>0.92</v>
      </c>
      <c r="R64" t="s">
        <v>152</v>
      </c>
      <c r="S64">
        <f>IF(Master_file34[[#This Row],[Abs(loading)]] &gt;= 0.6, 1, 0)</f>
        <v>1</v>
      </c>
      <c r="T64">
        <f>IF(Master_file34[[#This Row],[Abs(loading)]]&gt;=0.7, 1, 0)</f>
        <v>1</v>
      </c>
      <c r="U64">
        <f t="shared" si="22"/>
        <v>0.99</v>
      </c>
      <c r="V64" t="str">
        <f t="shared" si="0"/>
        <v>1.3</v>
      </c>
      <c r="Y64">
        <f t="shared" si="23"/>
        <v>0.92</v>
      </c>
      <c r="Z64" t="str">
        <f t="shared" si="1"/>
        <v>1.3</v>
      </c>
    </row>
    <row r="65" spans="1:26" x14ac:dyDescent="0.2">
      <c r="A65" t="s">
        <v>187</v>
      </c>
      <c r="B65" t="str">
        <f>LEFT(Master_file34[[#This Row],[Match ID]],3)</f>
        <v>1.4</v>
      </c>
      <c r="C65" t="str">
        <f>RIGHT(Master_file34[[#This Row],[Match ID]], 5)</f>
        <v>1.3.2</v>
      </c>
      <c r="D65">
        <v>1</v>
      </c>
      <c r="E65">
        <v>0</v>
      </c>
      <c r="F65">
        <v>0</v>
      </c>
      <c r="G65">
        <v>0.48832448499999997</v>
      </c>
      <c r="H65">
        <v>0.359322429</v>
      </c>
      <c r="I65">
        <v>0.97</v>
      </c>
      <c r="J65">
        <v>1</v>
      </c>
      <c r="K65">
        <v>0.99</v>
      </c>
      <c r="L65">
        <v>0.82</v>
      </c>
      <c r="M65">
        <v>0.54</v>
      </c>
      <c r="N65">
        <v>0.72299999999999998</v>
      </c>
      <c r="O65">
        <v>0.77700000000000002</v>
      </c>
      <c r="P65" t="s">
        <v>34</v>
      </c>
      <c r="Q65">
        <f>ABS(Master_file34[[#This Row],[Factor loading]])</f>
        <v>0.18</v>
      </c>
      <c r="R65" t="s">
        <v>25</v>
      </c>
      <c r="S65">
        <f>IF(Master_file34[[#This Row],[Abs(loading)]] &gt;= 0.6, 1, 0)</f>
        <v>0</v>
      </c>
      <c r="T65">
        <f>IF(Master_file34[[#This Row],[Abs(loading)]]&gt;=0.7, 1, 0)</f>
        <v>0</v>
      </c>
      <c r="U65">
        <f t="shared" si="22"/>
        <v>0.99</v>
      </c>
      <c r="V65" t="str">
        <f t="shared" si="0"/>
        <v>1.4</v>
      </c>
      <c r="Y65">
        <f t="shared" si="23"/>
        <v>0.92</v>
      </c>
      <c r="Z65">
        <f t="shared" si="1"/>
        <v>0</v>
      </c>
    </row>
    <row r="66" spans="1:26" x14ac:dyDescent="0.2">
      <c r="A66" t="s">
        <v>230</v>
      </c>
      <c r="B66" t="str">
        <f>LEFT(Master_file34[[#This Row],[Match ID]],3)</f>
        <v>1.5</v>
      </c>
      <c r="C66" t="str">
        <f>RIGHT(Master_file34[[#This Row],[Match ID]], 5)</f>
        <v>1.3.2</v>
      </c>
      <c r="D66">
        <v>1</v>
      </c>
      <c r="E66">
        <v>0</v>
      </c>
      <c r="F66">
        <v>0</v>
      </c>
      <c r="G66">
        <v>0.33976362900000001</v>
      </c>
      <c r="H66">
        <v>0.134578064</v>
      </c>
      <c r="I66">
        <v>0</v>
      </c>
      <c r="J66">
        <v>0</v>
      </c>
      <c r="K66">
        <v>0</v>
      </c>
      <c r="L66">
        <v>0.59</v>
      </c>
      <c r="M66">
        <v>0.1</v>
      </c>
      <c r="N66">
        <v>0.59699999999999998</v>
      </c>
      <c r="O66">
        <v>0.72699999999999998</v>
      </c>
      <c r="P66" t="s">
        <v>197</v>
      </c>
      <c r="Q66">
        <f>ABS(Master_file34[[#This Row],[Factor loading]])</f>
        <v>0.06</v>
      </c>
      <c r="R66" t="s">
        <v>25</v>
      </c>
      <c r="S66">
        <f>IF(Master_file34[[#This Row],[Abs(loading)]] &gt;= 0.6, 1, 0)</f>
        <v>0</v>
      </c>
      <c r="T66">
        <f>IF(Master_file34[[#This Row],[Abs(loading)]]&gt;=0.7, 1, 0)</f>
        <v>0</v>
      </c>
      <c r="U66">
        <f t="shared" si="22"/>
        <v>0.99</v>
      </c>
      <c r="V66">
        <f t="shared" ref="V66:V129" si="24">IF(U66=K66,B66,0)</f>
        <v>0</v>
      </c>
      <c r="Y66">
        <f t="shared" si="23"/>
        <v>0.92</v>
      </c>
      <c r="Z66">
        <f t="shared" ref="Z66:Z129" si="25">IF(Y66=Q66,B66,0)</f>
        <v>0</v>
      </c>
    </row>
    <row r="67" spans="1:26" x14ac:dyDescent="0.2">
      <c r="A67" t="s">
        <v>275</v>
      </c>
      <c r="B67" t="str">
        <f>LEFT(Master_file34[[#This Row],[Match ID]],3)</f>
        <v>1.6</v>
      </c>
      <c r="C67" t="str">
        <f>RIGHT(Master_file34[[#This Row],[Match ID]], 5)</f>
        <v>1.3.2</v>
      </c>
      <c r="D67">
        <v>1</v>
      </c>
      <c r="E67">
        <v>0</v>
      </c>
      <c r="F67">
        <v>0</v>
      </c>
      <c r="G67">
        <v>0.33003434199999998</v>
      </c>
      <c r="H67">
        <v>0.13093152599999999</v>
      </c>
      <c r="I67">
        <v>0</v>
      </c>
      <c r="J67">
        <v>0</v>
      </c>
      <c r="K67">
        <v>0</v>
      </c>
      <c r="L67">
        <v>0.59</v>
      </c>
      <c r="M67">
        <v>0.09</v>
      </c>
      <c r="N67">
        <v>0.58899999999999997</v>
      </c>
      <c r="O67">
        <v>0.75600000000000001</v>
      </c>
      <c r="P67" t="s">
        <v>74</v>
      </c>
      <c r="Q67">
        <f>ABS(Master_file34[[#This Row],[Factor loading]])</f>
        <v>7.0000000000000007E-2</v>
      </c>
      <c r="R67" t="s">
        <v>25</v>
      </c>
      <c r="S67">
        <f>IF(Master_file34[[#This Row],[Abs(loading)]] &gt;= 0.6, 1, 0)</f>
        <v>0</v>
      </c>
      <c r="T67">
        <f>IF(Master_file34[[#This Row],[Abs(loading)]]&gt;=0.7, 1, 0)</f>
        <v>0</v>
      </c>
      <c r="U67">
        <f t="shared" si="22"/>
        <v>0.99</v>
      </c>
      <c r="V67">
        <f t="shared" si="24"/>
        <v>0</v>
      </c>
      <c r="Y67">
        <f t="shared" si="23"/>
        <v>0.92</v>
      </c>
      <c r="Z67">
        <f t="shared" si="25"/>
        <v>0</v>
      </c>
    </row>
    <row r="68" spans="1:26" x14ac:dyDescent="0.2">
      <c r="A68" t="s">
        <v>48</v>
      </c>
      <c r="B68" t="str">
        <f>LEFT(Master_file34[[#This Row],[Match ID]],3)</f>
        <v>1.1</v>
      </c>
      <c r="C68" t="str">
        <f>RIGHT(Master_file34[[#This Row],[Match ID]], 5)</f>
        <v>1.3.3</v>
      </c>
      <c r="D68">
        <v>1</v>
      </c>
      <c r="E68">
        <v>0</v>
      </c>
      <c r="F68">
        <v>0</v>
      </c>
      <c r="G68">
        <v>0.43460065199999998</v>
      </c>
      <c r="H68">
        <v>0.37855187099999998</v>
      </c>
      <c r="I68">
        <v>0.02</v>
      </c>
      <c r="J68">
        <v>0</v>
      </c>
      <c r="K68">
        <v>0</v>
      </c>
      <c r="L68">
        <v>0.76</v>
      </c>
      <c r="M68">
        <v>0.56999999999999995</v>
      </c>
      <c r="N68">
        <v>0.63400000000000001</v>
      </c>
      <c r="O68">
        <v>0.77300000000000002</v>
      </c>
      <c r="P68" t="s">
        <v>49</v>
      </c>
      <c r="Q68">
        <f>ABS(Master_file34[[#This Row],[Factor loading]])</f>
        <v>0.15</v>
      </c>
      <c r="R68" t="s">
        <v>50</v>
      </c>
      <c r="S68">
        <f>IF(Master_file34[[#This Row],[Abs(loading)]] &gt;= 0.6, 1, 0)</f>
        <v>0</v>
      </c>
      <c r="T68">
        <f>IF(Master_file34[[#This Row],[Abs(loading)]]&gt;=0.7, 1, 0)</f>
        <v>0</v>
      </c>
      <c r="U68">
        <f>MAX(K$68:K$73)</f>
        <v>0.99</v>
      </c>
      <c r="V68">
        <f t="shared" si="24"/>
        <v>0</v>
      </c>
      <c r="Y68">
        <f>MAX(Q$68:Q$73)</f>
        <v>0.75</v>
      </c>
      <c r="Z68">
        <f t="shared" si="25"/>
        <v>0</v>
      </c>
    </row>
    <row r="69" spans="1:26" x14ac:dyDescent="0.2">
      <c r="A69" t="s">
        <v>105</v>
      </c>
      <c r="B69" t="str">
        <f>LEFT(Master_file34[[#This Row],[Match ID]],3)</f>
        <v>1.2</v>
      </c>
      <c r="C69" t="str">
        <f>RIGHT(Master_file34[[#This Row],[Match ID]], 5)</f>
        <v>1.3.3</v>
      </c>
      <c r="D69">
        <v>1</v>
      </c>
      <c r="E69">
        <v>0</v>
      </c>
      <c r="F69">
        <v>0</v>
      </c>
      <c r="G69">
        <v>0.43731049399999999</v>
      </c>
      <c r="H69">
        <v>0.32045248199999998</v>
      </c>
      <c r="I69">
        <v>0.01</v>
      </c>
      <c r="J69">
        <v>0</v>
      </c>
      <c r="K69">
        <v>0</v>
      </c>
      <c r="L69">
        <v>0.91</v>
      </c>
      <c r="M69">
        <v>0.91</v>
      </c>
      <c r="N69">
        <v>0.72399999999999998</v>
      </c>
      <c r="O69">
        <v>0.77500000000000002</v>
      </c>
      <c r="P69" t="s">
        <v>106</v>
      </c>
      <c r="Q69">
        <f>ABS(Master_file34[[#This Row],[Factor loading]])</f>
        <v>0.17</v>
      </c>
      <c r="R69" t="s">
        <v>107</v>
      </c>
      <c r="S69">
        <f>IF(Master_file34[[#This Row],[Abs(loading)]] &gt;= 0.6, 1, 0)</f>
        <v>0</v>
      </c>
      <c r="T69">
        <f>IF(Master_file34[[#This Row],[Abs(loading)]]&gt;=0.7, 1, 0)</f>
        <v>0</v>
      </c>
      <c r="U69">
        <f t="shared" ref="U69:U73" si="26">MAX(K$68:K$73)</f>
        <v>0.99</v>
      </c>
      <c r="V69">
        <f t="shared" si="24"/>
        <v>0</v>
      </c>
      <c r="Y69">
        <f t="shared" ref="Y69:Y73" si="27">MAX(Q$68:Q$73)</f>
        <v>0.75</v>
      </c>
      <c r="Z69">
        <f t="shared" si="25"/>
        <v>0</v>
      </c>
    </row>
    <row r="70" spans="1:26" x14ac:dyDescent="0.2">
      <c r="A70" t="s">
        <v>153</v>
      </c>
      <c r="B70" t="str">
        <f>LEFT(Master_file34[[#This Row],[Match ID]],3)</f>
        <v>1.3</v>
      </c>
      <c r="C70" t="str">
        <f>RIGHT(Master_file34[[#This Row],[Match ID]], 5)</f>
        <v>1.3.3</v>
      </c>
      <c r="D70">
        <v>1</v>
      </c>
      <c r="E70">
        <v>0</v>
      </c>
      <c r="F70">
        <v>1</v>
      </c>
      <c r="G70">
        <v>0.631258808</v>
      </c>
      <c r="H70">
        <v>0.83173006800000004</v>
      </c>
      <c r="I70">
        <v>0.97</v>
      </c>
      <c r="J70">
        <v>0.99</v>
      </c>
      <c r="K70">
        <v>0.99</v>
      </c>
      <c r="L70">
        <v>0.96</v>
      </c>
      <c r="M70">
        <v>0.91</v>
      </c>
      <c r="N70">
        <v>0.83099999999999996</v>
      </c>
      <c r="O70">
        <v>0.85199999999999998</v>
      </c>
      <c r="P70" t="s">
        <v>91</v>
      </c>
      <c r="Q70">
        <f>ABS(Master_file34[[#This Row],[Factor loading]])</f>
        <v>0.75</v>
      </c>
      <c r="R70" t="s">
        <v>154</v>
      </c>
      <c r="S70">
        <f>IF(Master_file34[[#This Row],[Abs(loading)]] &gt;= 0.6, 1, 0)</f>
        <v>1</v>
      </c>
      <c r="T70">
        <f>IF(Master_file34[[#This Row],[Abs(loading)]]&gt;=0.7, 1, 0)</f>
        <v>1</v>
      </c>
      <c r="U70">
        <f t="shared" si="26"/>
        <v>0.99</v>
      </c>
      <c r="V70" t="str">
        <f t="shared" si="24"/>
        <v>1.3</v>
      </c>
      <c r="Y70">
        <f t="shared" si="27"/>
        <v>0.75</v>
      </c>
      <c r="Z70" t="str">
        <f t="shared" si="25"/>
        <v>1.3</v>
      </c>
    </row>
    <row r="71" spans="1:26" x14ac:dyDescent="0.2">
      <c r="A71" t="s">
        <v>188</v>
      </c>
      <c r="B71" t="str">
        <f>LEFT(Master_file34[[#This Row],[Match ID]],3)</f>
        <v>1.4</v>
      </c>
      <c r="C71" t="str">
        <f>RIGHT(Master_file34[[#This Row],[Match ID]], 5)</f>
        <v>1.3.3</v>
      </c>
      <c r="D71">
        <v>1</v>
      </c>
      <c r="E71">
        <v>0</v>
      </c>
      <c r="F71">
        <v>0</v>
      </c>
      <c r="G71">
        <v>0.47918379700000002</v>
      </c>
      <c r="H71">
        <v>0.54866808700000003</v>
      </c>
      <c r="I71">
        <v>0.95</v>
      </c>
      <c r="J71">
        <v>0.99</v>
      </c>
      <c r="K71">
        <v>0.98</v>
      </c>
      <c r="L71">
        <v>0.77</v>
      </c>
      <c r="M71">
        <v>0.55000000000000004</v>
      </c>
      <c r="N71">
        <v>0.70899999999999996</v>
      </c>
      <c r="O71">
        <v>0.78</v>
      </c>
      <c r="P71" t="s">
        <v>34</v>
      </c>
      <c r="Q71">
        <f>ABS(Master_file34[[#This Row],[Factor loading]])</f>
        <v>0.18</v>
      </c>
      <c r="R71" t="s">
        <v>25</v>
      </c>
      <c r="S71">
        <f>IF(Master_file34[[#This Row],[Abs(loading)]] &gt;= 0.6, 1, 0)</f>
        <v>0</v>
      </c>
      <c r="T71">
        <f>IF(Master_file34[[#This Row],[Abs(loading)]]&gt;=0.7, 1, 0)</f>
        <v>0</v>
      </c>
      <c r="U71">
        <f t="shared" si="26"/>
        <v>0.99</v>
      </c>
      <c r="V71">
        <f t="shared" si="24"/>
        <v>0</v>
      </c>
      <c r="Y71">
        <f t="shared" si="27"/>
        <v>0.75</v>
      </c>
      <c r="Z71">
        <f t="shared" si="25"/>
        <v>0</v>
      </c>
    </row>
    <row r="72" spans="1:26" x14ac:dyDescent="0.2">
      <c r="A72" t="s">
        <v>231</v>
      </c>
      <c r="B72" t="str">
        <f>LEFT(Master_file34[[#This Row],[Match ID]],3)</f>
        <v>1.5</v>
      </c>
      <c r="C72" t="str">
        <f>RIGHT(Master_file34[[#This Row],[Match ID]], 5)</f>
        <v>1.3.3</v>
      </c>
      <c r="D72">
        <v>1</v>
      </c>
      <c r="E72">
        <v>0</v>
      </c>
      <c r="F72">
        <v>0</v>
      </c>
      <c r="G72">
        <v>0.32492688199999997</v>
      </c>
      <c r="H72">
        <v>0.18997862900000001</v>
      </c>
      <c r="I72">
        <v>0</v>
      </c>
      <c r="J72">
        <v>0</v>
      </c>
      <c r="K72">
        <v>0</v>
      </c>
      <c r="L72">
        <v>0.53</v>
      </c>
      <c r="M72">
        <v>0.08</v>
      </c>
      <c r="N72">
        <v>0.56599999999999995</v>
      </c>
      <c r="O72">
        <v>0.64900000000000002</v>
      </c>
      <c r="P72" t="s">
        <v>165</v>
      </c>
      <c r="Q72">
        <f>ABS(Master_file34[[#This Row],[Factor loading]])</f>
        <v>0</v>
      </c>
      <c r="R72" t="s">
        <v>25</v>
      </c>
      <c r="S72">
        <f>IF(Master_file34[[#This Row],[Abs(loading)]] &gt;= 0.6, 1, 0)</f>
        <v>0</v>
      </c>
      <c r="T72">
        <f>IF(Master_file34[[#This Row],[Abs(loading)]]&gt;=0.7, 1, 0)</f>
        <v>0</v>
      </c>
      <c r="U72">
        <f t="shared" si="26"/>
        <v>0.99</v>
      </c>
      <c r="V72">
        <f t="shared" si="24"/>
        <v>0</v>
      </c>
      <c r="Y72">
        <f t="shared" si="27"/>
        <v>0.75</v>
      </c>
      <c r="Z72">
        <f t="shared" si="25"/>
        <v>0</v>
      </c>
    </row>
    <row r="73" spans="1:26" x14ac:dyDescent="0.2">
      <c r="A73" t="s">
        <v>276</v>
      </c>
      <c r="B73" t="str">
        <f>LEFT(Master_file34[[#This Row],[Match ID]],3)</f>
        <v>1.6</v>
      </c>
      <c r="C73" t="str">
        <f>RIGHT(Master_file34[[#This Row],[Match ID]], 5)</f>
        <v>1.3.3</v>
      </c>
      <c r="D73">
        <v>1</v>
      </c>
      <c r="E73">
        <v>0</v>
      </c>
      <c r="F73">
        <v>0</v>
      </c>
      <c r="G73">
        <v>0.33582802499999997</v>
      </c>
      <c r="H73">
        <v>0.15989503299999999</v>
      </c>
      <c r="I73">
        <v>0</v>
      </c>
      <c r="J73">
        <v>0</v>
      </c>
      <c r="K73">
        <v>0</v>
      </c>
      <c r="L73">
        <v>0.53</v>
      </c>
      <c r="M73">
        <v>7.0000000000000007E-2</v>
      </c>
      <c r="N73">
        <v>0.56699999999999995</v>
      </c>
      <c r="O73">
        <v>0.68300000000000005</v>
      </c>
      <c r="P73" t="s">
        <v>74</v>
      </c>
      <c r="Q73">
        <f>ABS(Master_file34[[#This Row],[Factor loading]])</f>
        <v>7.0000000000000007E-2</v>
      </c>
      <c r="R73" t="s">
        <v>25</v>
      </c>
      <c r="S73">
        <f>IF(Master_file34[[#This Row],[Abs(loading)]] &gt;= 0.6, 1, 0)</f>
        <v>0</v>
      </c>
      <c r="T73">
        <f>IF(Master_file34[[#This Row],[Abs(loading)]]&gt;=0.7, 1, 0)</f>
        <v>0</v>
      </c>
      <c r="U73">
        <f t="shared" si="26"/>
        <v>0.99</v>
      </c>
      <c r="V73">
        <f t="shared" si="24"/>
        <v>0</v>
      </c>
      <c r="Y73">
        <f t="shared" si="27"/>
        <v>0.75</v>
      </c>
      <c r="Z73">
        <f t="shared" si="25"/>
        <v>0</v>
      </c>
    </row>
    <row r="74" spans="1:26" x14ac:dyDescent="0.2">
      <c r="A74" t="s">
        <v>51</v>
      </c>
      <c r="B74" t="str">
        <f>LEFT(Master_file34[[#This Row],[Match ID]],3)</f>
        <v>1.1</v>
      </c>
      <c r="C74" t="str">
        <f>RIGHT(Master_file34[[#This Row],[Match ID]], 5)</f>
        <v>1.4.1</v>
      </c>
      <c r="D74">
        <v>1</v>
      </c>
      <c r="E74">
        <v>0</v>
      </c>
      <c r="F74">
        <v>0</v>
      </c>
      <c r="G74">
        <v>0.50777024500000001</v>
      </c>
      <c r="H74">
        <v>0.18140910599999999</v>
      </c>
      <c r="I74">
        <v>0.4</v>
      </c>
      <c r="J74">
        <v>0.39</v>
      </c>
      <c r="K74">
        <v>0.03</v>
      </c>
      <c r="L74">
        <v>0.76</v>
      </c>
      <c r="M74">
        <v>0.51</v>
      </c>
      <c r="N74">
        <v>0.623</v>
      </c>
      <c r="O74">
        <v>0.754</v>
      </c>
      <c r="P74" t="s">
        <v>40</v>
      </c>
      <c r="Q74">
        <f>ABS(Master_file34[[#This Row],[Factor loading]])</f>
        <v>0.21</v>
      </c>
      <c r="R74" t="s">
        <v>25</v>
      </c>
      <c r="S74">
        <f>IF(Master_file34[[#This Row],[Abs(loading)]] &gt;= 0.6, 1, 0)</f>
        <v>0</v>
      </c>
      <c r="T74">
        <f>IF(Master_file34[[#This Row],[Abs(loading)]]&gt;=0.7, 1, 0)</f>
        <v>0</v>
      </c>
      <c r="U74">
        <f>MAX(K$74:K$79)</f>
        <v>0.98</v>
      </c>
      <c r="V74">
        <f t="shared" si="24"/>
        <v>0</v>
      </c>
      <c r="Y74">
        <f>MAX(Q$74:Q$79)</f>
        <v>0.69</v>
      </c>
      <c r="Z74">
        <f t="shared" si="25"/>
        <v>0</v>
      </c>
    </row>
    <row r="75" spans="1:26" x14ac:dyDescent="0.2">
      <c r="A75" t="s">
        <v>108</v>
      </c>
      <c r="B75" t="str">
        <f>LEFT(Master_file34[[#This Row],[Match ID]],3)</f>
        <v>1.2</v>
      </c>
      <c r="C75" t="str">
        <f>RIGHT(Master_file34[[#This Row],[Match ID]], 5)</f>
        <v>1.4.1</v>
      </c>
      <c r="D75">
        <v>1</v>
      </c>
      <c r="E75">
        <v>0</v>
      </c>
      <c r="F75">
        <v>0</v>
      </c>
      <c r="G75">
        <v>0.57967623400000001</v>
      </c>
      <c r="H75">
        <v>0.34659168099999998</v>
      </c>
      <c r="I75">
        <v>0.05</v>
      </c>
      <c r="J75">
        <v>0.04</v>
      </c>
      <c r="K75">
        <v>0.01</v>
      </c>
      <c r="L75">
        <v>0.84</v>
      </c>
      <c r="M75">
        <v>0.84</v>
      </c>
      <c r="N75">
        <v>0.70499999999999996</v>
      </c>
      <c r="O75">
        <v>0.75900000000000001</v>
      </c>
      <c r="P75" t="s">
        <v>40</v>
      </c>
      <c r="Q75">
        <f>ABS(Master_file34[[#This Row],[Factor loading]])</f>
        <v>0.21</v>
      </c>
      <c r="R75" t="s">
        <v>25</v>
      </c>
      <c r="S75">
        <f>IF(Master_file34[[#This Row],[Abs(loading)]] &gt;= 0.6, 1, 0)</f>
        <v>0</v>
      </c>
      <c r="T75">
        <f>IF(Master_file34[[#This Row],[Abs(loading)]]&gt;=0.7, 1, 0)</f>
        <v>0</v>
      </c>
      <c r="U75">
        <f t="shared" ref="U75:U79" si="28">MAX(K$74:K$79)</f>
        <v>0.98</v>
      </c>
      <c r="V75">
        <f t="shared" si="24"/>
        <v>0</v>
      </c>
      <c r="Y75">
        <f t="shared" ref="Y75:Y79" si="29">MAX(Q$74:Q$79)</f>
        <v>0.69</v>
      </c>
      <c r="Z75">
        <f t="shared" si="25"/>
        <v>0</v>
      </c>
    </row>
    <row r="76" spans="1:26" x14ac:dyDescent="0.2">
      <c r="A76" t="s">
        <v>155</v>
      </c>
      <c r="B76" t="str">
        <f>LEFT(Master_file34[[#This Row],[Match ID]],3)</f>
        <v>1.3</v>
      </c>
      <c r="C76" t="str">
        <f>RIGHT(Master_file34[[#This Row],[Match ID]], 5)</f>
        <v>1.4.1</v>
      </c>
      <c r="D76">
        <v>1</v>
      </c>
      <c r="E76">
        <v>0</v>
      </c>
      <c r="F76">
        <v>0</v>
      </c>
      <c r="G76">
        <v>0.53239162399999995</v>
      </c>
      <c r="H76">
        <v>0.24315589700000001</v>
      </c>
      <c r="I76">
        <v>0.97</v>
      </c>
      <c r="J76">
        <v>0.98</v>
      </c>
      <c r="K76">
        <v>0.98</v>
      </c>
      <c r="L76">
        <v>0.85</v>
      </c>
      <c r="M76">
        <v>0.72</v>
      </c>
      <c r="N76">
        <v>0.77600000000000002</v>
      </c>
      <c r="O76">
        <v>0.81799999999999995</v>
      </c>
      <c r="P76" t="s">
        <v>31</v>
      </c>
      <c r="Q76">
        <f>ABS(Master_file34[[#This Row],[Factor loading]])</f>
        <v>0.41</v>
      </c>
      <c r="R76" t="s">
        <v>25</v>
      </c>
      <c r="S76">
        <f>IF(Master_file34[[#This Row],[Abs(loading)]] &gt;= 0.6, 1, 0)</f>
        <v>0</v>
      </c>
      <c r="T76">
        <f>IF(Master_file34[[#This Row],[Abs(loading)]]&gt;=0.7, 1, 0)</f>
        <v>0</v>
      </c>
      <c r="U76">
        <f t="shared" si="28"/>
        <v>0.98</v>
      </c>
      <c r="V76" t="str">
        <f t="shared" si="24"/>
        <v>1.3</v>
      </c>
      <c r="Y76">
        <f t="shared" si="29"/>
        <v>0.69</v>
      </c>
      <c r="Z76">
        <f t="shared" si="25"/>
        <v>0</v>
      </c>
    </row>
    <row r="77" spans="1:26" x14ac:dyDescent="0.2">
      <c r="A77" t="s">
        <v>189</v>
      </c>
      <c r="B77" t="str">
        <f>LEFT(Master_file34[[#This Row],[Match ID]],3)</f>
        <v>1.4</v>
      </c>
      <c r="C77" t="str">
        <f>RIGHT(Master_file34[[#This Row],[Match ID]], 5)</f>
        <v>1.4.1</v>
      </c>
      <c r="D77">
        <v>1</v>
      </c>
      <c r="E77">
        <v>0</v>
      </c>
      <c r="F77">
        <v>1</v>
      </c>
      <c r="G77">
        <v>0.47389472599999999</v>
      </c>
      <c r="H77">
        <v>0.28008925899999998</v>
      </c>
      <c r="I77">
        <v>0.97</v>
      </c>
      <c r="J77">
        <v>1</v>
      </c>
      <c r="K77">
        <v>0.97</v>
      </c>
      <c r="L77">
        <v>0.76</v>
      </c>
      <c r="M77">
        <v>0.4</v>
      </c>
      <c r="N77">
        <v>0.69899999999999995</v>
      </c>
      <c r="O77">
        <v>0.73099999999999998</v>
      </c>
      <c r="P77" t="s">
        <v>190</v>
      </c>
      <c r="Q77">
        <f>ABS(Master_file34[[#This Row],[Factor loading]])</f>
        <v>0.69</v>
      </c>
      <c r="R77" t="s">
        <v>23</v>
      </c>
      <c r="S77">
        <f>IF(Master_file34[[#This Row],[Abs(loading)]] &gt;= 0.6, 1, 0)</f>
        <v>1</v>
      </c>
      <c r="T77">
        <f>IF(Master_file34[[#This Row],[Abs(loading)]]&gt;=0.7, 1, 0)</f>
        <v>0</v>
      </c>
      <c r="U77">
        <f t="shared" si="28"/>
        <v>0.98</v>
      </c>
      <c r="V77">
        <f t="shared" si="24"/>
        <v>0</v>
      </c>
      <c r="Y77">
        <f t="shared" si="29"/>
        <v>0.69</v>
      </c>
      <c r="Z77" t="str">
        <f t="shared" si="25"/>
        <v>1.4</v>
      </c>
    </row>
    <row r="78" spans="1:26" x14ac:dyDescent="0.2">
      <c r="A78" t="s">
        <v>232</v>
      </c>
      <c r="B78" t="str">
        <f>LEFT(Master_file34[[#This Row],[Match ID]],3)</f>
        <v>1.5</v>
      </c>
      <c r="C78" t="str">
        <f>RIGHT(Master_file34[[#This Row],[Match ID]], 5)</f>
        <v>1.4.1</v>
      </c>
      <c r="D78">
        <v>1</v>
      </c>
      <c r="E78">
        <v>0</v>
      </c>
      <c r="F78">
        <v>0</v>
      </c>
      <c r="G78">
        <v>0.30520493100000001</v>
      </c>
      <c r="H78">
        <v>0.13584807500000001</v>
      </c>
      <c r="I78">
        <v>0</v>
      </c>
      <c r="J78">
        <v>0</v>
      </c>
      <c r="K78">
        <v>0</v>
      </c>
      <c r="L78">
        <v>0.63</v>
      </c>
      <c r="M78">
        <v>0.05</v>
      </c>
      <c r="N78">
        <v>0.60899999999999999</v>
      </c>
      <c r="O78">
        <v>0.627</v>
      </c>
      <c r="P78" t="s">
        <v>118</v>
      </c>
      <c r="Q78">
        <f>ABS(Master_file34[[#This Row],[Factor loading]])</f>
        <v>0.08</v>
      </c>
      <c r="R78" t="s">
        <v>233</v>
      </c>
      <c r="S78">
        <f>IF(Master_file34[[#This Row],[Abs(loading)]] &gt;= 0.6, 1, 0)</f>
        <v>0</v>
      </c>
      <c r="T78">
        <f>IF(Master_file34[[#This Row],[Abs(loading)]]&gt;=0.7, 1, 0)</f>
        <v>0</v>
      </c>
      <c r="U78">
        <f t="shared" si="28"/>
        <v>0.98</v>
      </c>
      <c r="V78">
        <f t="shared" si="24"/>
        <v>0</v>
      </c>
      <c r="Y78">
        <f t="shared" si="29"/>
        <v>0.69</v>
      </c>
      <c r="Z78">
        <f t="shared" si="25"/>
        <v>0</v>
      </c>
    </row>
    <row r="79" spans="1:26" x14ac:dyDescent="0.2">
      <c r="A79" t="s">
        <v>277</v>
      </c>
      <c r="B79" t="str">
        <f>LEFT(Master_file34[[#This Row],[Match ID]],3)</f>
        <v>1.6</v>
      </c>
      <c r="C79" t="str">
        <f>RIGHT(Master_file34[[#This Row],[Match ID]], 5)</f>
        <v>1.4.1</v>
      </c>
      <c r="D79">
        <v>1</v>
      </c>
      <c r="E79">
        <v>0</v>
      </c>
      <c r="F79">
        <v>0</v>
      </c>
      <c r="G79">
        <v>0.30286036399999999</v>
      </c>
      <c r="H79">
        <v>0.110327855</v>
      </c>
      <c r="I79">
        <v>0</v>
      </c>
      <c r="J79">
        <v>0</v>
      </c>
      <c r="K79">
        <v>0.01</v>
      </c>
      <c r="L79">
        <v>0.65</v>
      </c>
      <c r="M79">
        <v>0.05</v>
      </c>
      <c r="N79">
        <v>0.628</v>
      </c>
      <c r="O79">
        <v>0.66600000000000004</v>
      </c>
      <c r="P79" t="s">
        <v>213</v>
      </c>
      <c r="Q79">
        <f>ABS(Master_file34[[#This Row],[Factor loading]])</f>
        <v>0.08</v>
      </c>
      <c r="R79" t="s">
        <v>278</v>
      </c>
      <c r="S79">
        <f>IF(Master_file34[[#This Row],[Abs(loading)]] &gt;= 0.6, 1, 0)</f>
        <v>0</v>
      </c>
      <c r="T79">
        <f>IF(Master_file34[[#This Row],[Abs(loading)]]&gt;=0.7, 1, 0)</f>
        <v>0</v>
      </c>
      <c r="U79">
        <f t="shared" si="28"/>
        <v>0.98</v>
      </c>
      <c r="V79">
        <f t="shared" si="24"/>
        <v>0</v>
      </c>
      <c r="Y79">
        <f t="shared" si="29"/>
        <v>0.69</v>
      </c>
      <c r="Z79">
        <f t="shared" si="25"/>
        <v>0</v>
      </c>
    </row>
    <row r="80" spans="1:26" x14ac:dyDescent="0.2">
      <c r="A80" t="s">
        <v>52</v>
      </c>
      <c r="B80" t="str">
        <f>LEFT(Master_file34[[#This Row],[Match ID]],3)</f>
        <v>1.1</v>
      </c>
      <c r="C80" t="str">
        <f>RIGHT(Master_file34[[#This Row],[Match ID]], 5)</f>
        <v>1.4.2</v>
      </c>
      <c r="D80">
        <v>1</v>
      </c>
      <c r="E80">
        <v>0</v>
      </c>
      <c r="F80">
        <v>0</v>
      </c>
      <c r="G80">
        <v>0.39591211199999998</v>
      </c>
      <c r="H80">
        <v>0.38580197100000002</v>
      </c>
      <c r="I80">
        <v>0.19</v>
      </c>
      <c r="J80">
        <v>0.32</v>
      </c>
      <c r="K80">
        <v>0.03</v>
      </c>
      <c r="L80">
        <v>0.68</v>
      </c>
      <c r="M80">
        <v>0.43</v>
      </c>
      <c r="N80">
        <v>0.64100000000000001</v>
      </c>
      <c r="O80">
        <v>0.73299999999999998</v>
      </c>
      <c r="P80" t="s">
        <v>53</v>
      </c>
      <c r="Q80">
        <f>ABS(Master_file34[[#This Row],[Factor loading]])</f>
        <v>0.2</v>
      </c>
      <c r="R80" t="s">
        <v>25</v>
      </c>
      <c r="S80">
        <f>IF(Master_file34[[#This Row],[Abs(loading)]] &gt;= 0.6, 1, 0)</f>
        <v>0</v>
      </c>
      <c r="T80">
        <f>IF(Master_file34[[#This Row],[Abs(loading)]]&gt;=0.7, 1, 0)</f>
        <v>0</v>
      </c>
      <c r="U80">
        <f>MAX(K$80:K$85)</f>
        <v>0.99</v>
      </c>
      <c r="V80">
        <f t="shared" si="24"/>
        <v>0</v>
      </c>
      <c r="Y80">
        <f>MAX(Q$80:Q$85)</f>
        <v>0.81</v>
      </c>
      <c r="Z80">
        <f t="shared" si="25"/>
        <v>0</v>
      </c>
    </row>
    <row r="81" spans="1:26" x14ac:dyDescent="0.2">
      <c r="A81" t="s">
        <v>109</v>
      </c>
      <c r="B81" t="str">
        <f>LEFT(Master_file34[[#This Row],[Match ID]],3)</f>
        <v>1.2</v>
      </c>
      <c r="C81" t="str">
        <f>RIGHT(Master_file34[[#This Row],[Match ID]], 5)</f>
        <v>1.4.2</v>
      </c>
      <c r="D81">
        <v>1</v>
      </c>
      <c r="E81">
        <v>0</v>
      </c>
      <c r="F81">
        <v>0</v>
      </c>
      <c r="G81">
        <v>0.42503769299999999</v>
      </c>
      <c r="H81">
        <v>0.39588388800000002</v>
      </c>
      <c r="I81">
        <v>0.02</v>
      </c>
      <c r="J81">
        <v>0.01</v>
      </c>
      <c r="K81">
        <v>0.14000000000000001</v>
      </c>
      <c r="L81">
        <v>0.79</v>
      </c>
      <c r="M81">
        <v>0.79</v>
      </c>
      <c r="N81">
        <v>0.71799999999999997</v>
      </c>
      <c r="O81">
        <v>0.76600000000000001</v>
      </c>
      <c r="P81" t="s">
        <v>110</v>
      </c>
      <c r="Q81">
        <f>ABS(Master_file34[[#This Row],[Factor loading]])</f>
        <v>0.22</v>
      </c>
      <c r="R81" t="s">
        <v>25</v>
      </c>
      <c r="S81">
        <f>IF(Master_file34[[#This Row],[Abs(loading)]] &gt;= 0.6, 1, 0)</f>
        <v>0</v>
      </c>
      <c r="T81">
        <f>IF(Master_file34[[#This Row],[Abs(loading)]]&gt;=0.7, 1, 0)</f>
        <v>0</v>
      </c>
      <c r="U81">
        <f t="shared" ref="U81:U85" si="30">MAX(K$80:K$85)</f>
        <v>0.99</v>
      </c>
      <c r="V81">
        <f t="shared" si="24"/>
        <v>0</v>
      </c>
      <c r="Y81">
        <f t="shared" ref="Y81:Y85" si="31">MAX(Q$80:Q$85)</f>
        <v>0.81</v>
      </c>
      <c r="Z81">
        <f t="shared" si="25"/>
        <v>0</v>
      </c>
    </row>
    <row r="82" spans="1:26" x14ac:dyDescent="0.2">
      <c r="A82" t="s">
        <v>156</v>
      </c>
      <c r="B82" t="str">
        <f>LEFT(Master_file34[[#This Row],[Match ID]],3)</f>
        <v>1.3</v>
      </c>
      <c r="C82" t="str">
        <f>RIGHT(Master_file34[[#This Row],[Match ID]], 5)</f>
        <v>1.4.2</v>
      </c>
      <c r="D82">
        <v>1</v>
      </c>
      <c r="E82">
        <v>0</v>
      </c>
      <c r="F82">
        <v>0</v>
      </c>
      <c r="G82">
        <v>0.579671618</v>
      </c>
      <c r="H82">
        <v>0.76622909299999997</v>
      </c>
      <c r="I82">
        <v>0.96</v>
      </c>
      <c r="J82">
        <v>0.98</v>
      </c>
      <c r="K82">
        <v>0.96</v>
      </c>
      <c r="L82">
        <v>0.81</v>
      </c>
      <c r="M82">
        <v>0.65</v>
      </c>
      <c r="N82">
        <v>0.79</v>
      </c>
      <c r="O82">
        <v>0.76100000000000001</v>
      </c>
      <c r="P82" t="s">
        <v>157</v>
      </c>
      <c r="Q82">
        <f>ABS(Master_file34[[#This Row],[Factor loading]])</f>
        <v>0.27</v>
      </c>
      <c r="R82" t="s">
        <v>25</v>
      </c>
      <c r="S82">
        <f>IF(Master_file34[[#This Row],[Abs(loading)]] &gt;= 0.6, 1, 0)</f>
        <v>0</v>
      </c>
      <c r="T82">
        <f>IF(Master_file34[[#This Row],[Abs(loading)]]&gt;=0.7, 1, 0)</f>
        <v>0</v>
      </c>
      <c r="U82">
        <f t="shared" si="30"/>
        <v>0.99</v>
      </c>
      <c r="V82">
        <f t="shared" si="24"/>
        <v>0</v>
      </c>
      <c r="Y82">
        <f t="shared" si="31"/>
        <v>0.81</v>
      </c>
      <c r="Z82">
        <f t="shared" si="25"/>
        <v>0</v>
      </c>
    </row>
    <row r="83" spans="1:26" x14ac:dyDescent="0.2">
      <c r="A83" t="s">
        <v>191</v>
      </c>
      <c r="B83" t="str">
        <f>LEFT(Master_file34[[#This Row],[Match ID]],3)</f>
        <v>1.4</v>
      </c>
      <c r="C83" t="str">
        <f>RIGHT(Master_file34[[#This Row],[Match ID]], 5)</f>
        <v>1.4.2</v>
      </c>
      <c r="D83">
        <v>1</v>
      </c>
      <c r="E83">
        <v>0</v>
      </c>
      <c r="F83">
        <v>1</v>
      </c>
      <c r="G83">
        <v>0.44481859899999998</v>
      </c>
      <c r="H83">
        <v>0.59469747500000003</v>
      </c>
      <c r="I83">
        <v>0.98</v>
      </c>
      <c r="J83">
        <v>1</v>
      </c>
      <c r="K83">
        <v>0.99</v>
      </c>
      <c r="L83">
        <v>0.72</v>
      </c>
      <c r="M83">
        <v>0.41</v>
      </c>
      <c r="N83">
        <v>0.746</v>
      </c>
      <c r="O83">
        <v>0.72199999999999998</v>
      </c>
      <c r="P83" t="s">
        <v>192</v>
      </c>
      <c r="Q83">
        <f>ABS(Master_file34[[#This Row],[Factor loading]])</f>
        <v>0.81</v>
      </c>
      <c r="R83" t="s">
        <v>193</v>
      </c>
      <c r="S83">
        <f>IF(Master_file34[[#This Row],[Abs(loading)]] &gt;= 0.6, 1, 0)</f>
        <v>1</v>
      </c>
      <c r="T83">
        <f>IF(Master_file34[[#This Row],[Abs(loading)]]&gt;=0.7, 1, 0)</f>
        <v>1</v>
      </c>
      <c r="U83">
        <f t="shared" si="30"/>
        <v>0.99</v>
      </c>
      <c r="V83" t="str">
        <f t="shared" si="24"/>
        <v>1.4</v>
      </c>
      <c r="Y83">
        <f t="shared" si="31"/>
        <v>0.81</v>
      </c>
      <c r="Z83" t="str">
        <f t="shared" si="25"/>
        <v>1.4</v>
      </c>
    </row>
    <row r="84" spans="1:26" x14ac:dyDescent="0.2">
      <c r="A84" t="s">
        <v>234</v>
      </c>
      <c r="B84" t="str">
        <f>LEFT(Master_file34[[#This Row],[Match ID]],3)</f>
        <v>1.5</v>
      </c>
      <c r="C84" t="str">
        <f>RIGHT(Master_file34[[#This Row],[Match ID]], 5)</f>
        <v>1.4.2</v>
      </c>
      <c r="D84">
        <v>1</v>
      </c>
      <c r="E84">
        <v>0</v>
      </c>
      <c r="F84">
        <v>0</v>
      </c>
      <c r="G84">
        <v>0.33358125599999999</v>
      </c>
      <c r="H84">
        <v>0.25158524500000001</v>
      </c>
      <c r="I84">
        <v>0</v>
      </c>
      <c r="J84">
        <v>0</v>
      </c>
      <c r="K84">
        <v>0</v>
      </c>
      <c r="L84">
        <v>0.63</v>
      </c>
      <c r="M84">
        <v>0.05</v>
      </c>
      <c r="N84">
        <v>0.65600000000000003</v>
      </c>
      <c r="O84">
        <v>0.64500000000000002</v>
      </c>
      <c r="P84" t="s">
        <v>226</v>
      </c>
      <c r="Q84">
        <f>ABS(Master_file34[[#This Row],[Factor loading]])</f>
        <v>0.13</v>
      </c>
      <c r="R84" t="s">
        <v>235</v>
      </c>
      <c r="S84">
        <f>IF(Master_file34[[#This Row],[Abs(loading)]] &gt;= 0.6, 1, 0)</f>
        <v>0</v>
      </c>
      <c r="T84">
        <f>IF(Master_file34[[#This Row],[Abs(loading)]]&gt;=0.7, 1, 0)</f>
        <v>0</v>
      </c>
      <c r="U84">
        <f t="shared" si="30"/>
        <v>0.99</v>
      </c>
      <c r="V84">
        <f t="shared" si="24"/>
        <v>0</v>
      </c>
      <c r="Y84">
        <f t="shared" si="31"/>
        <v>0.81</v>
      </c>
      <c r="Z84">
        <f t="shared" si="25"/>
        <v>0</v>
      </c>
    </row>
    <row r="85" spans="1:26" x14ac:dyDescent="0.2">
      <c r="A85" t="s">
        <v>279</v>
      </c>
      <c r="B85" t="str">
        <f>LEFT(Master_file34[[#This Row],[Match ID]],3)</f>
        <v>1.6</v>
      </c>
      <c r="C85" t="str">
        <f>RIGHT(Master_file34[[#This Row],[Match ID]], 5)</f>
        <v>1.4.2</v>
      </c>
      <c r="D85">
        <v>1</v>
      </c>
      <c r="E85">
        <v>0</v>
      </c>
      <c r="F85">
        <v>0</v>
      </c>
      <c r="G85">
        <v>0.31279279999999998</v>
      </c>
      <c r="H85">
        <v>0.207563952</v>
      </c>
      <c r="I85">
        <v>0</v>
      </c>
      <c r="J85">
        <v>0</v>
      </c>
      <c r="K85">
        <v>0</v>
      </c>
      <c r="L85">
        <v>0.67</v>
      </c>
      <c r="M85">
        <v>7.0000000000000007E-2</v>
      </c>
      <c r="N85">
        <v>0.66500000000000004</v>
      </c>
      <c r="O85">
        <v>0.68</v>
      </c>
      <c r="P85" t="s">
        <v>70</v>
      </c>
      <c r="Q85">
        <f>ABS(Master_file34[[#This Row],[Factor loading]])</f>
        <v>0.11</v>
      </c>
      <c r="R85" t="s">
        <v>280</v>
      </c>
      <c r="S85">
        <f>IF(Master_file34[[#This Row],[Abs(loading)]] &gt;= 0.6, 1, 0)</f>
        <v>0</v>
      </c>
      <c r="T85">
        <f>IF(Master_file34[[#This Row],[Abs(loading)]]&gt;=0.7, 1, 0)</f>
        <v>0</v>
      </c>
      <c r="U85">
        <f t="shared" si="30"/>
        <v>0.99</v>
      </c>
      <c r="V85">
        <f t="shared" si="24"/>
        <v>0</v>
      </c>
      <c r="Y85">
        <f t="shared" si="31"/>
        <v>0.81</v>
      </c>
      <c r="Z85">
        <f t="shared" si="25"/>
        <v>0</v>
      </c>
    </row>
    <row r="86" spans="1:26" x14ac:dyDescent="0.2">
      <c r="A86" t="s">
        <v>54</v>
      </c>
      <c r="B86" t="str">
        <f>LEFT(Master_file34[[#This Row],[Match ID]],3)</f>
        <v>1.1</v>
      </c>
      <c r="C86" t="str">
        <f>RIGHT(Master_file34[[#This Row],[Match ID]], 5)</f>
        <v>1.4.3</v>
      </c>
      <c r="D86">
        <v>1</v>
      </c>
      <c r="E86">
        <v>0</v>
      </c>
      <c r="F86">
        <v>0</v>
      </c>
      <c r="G86">
        <v>0.47057735499999997</v>
      </c>
      <c r="H86">
        <v>0.34471267500000002</v>
      </c>
      <c r="I86">
        <v>0.57999999999999996</v>
      </c>
      <c r="J86">
        <v>0.54</v>
      </c>
      <c r="K86">
        <v>0.91</v>
      </c>
      <c r="L86">
        <v>0.77</v>
      </c>
      <c r="M86">
        <v>0.52</v>
      </c>
      <c r="N86">
        <v>0.69399999999999995</v>
      </c>
      <c r="O86">
        <v>0.79</v>
      </c>
      <c r="P86" t="s">
        <v>55</v>
      </c>
      <c r="Q86">
        <f>ABS(Master_file34[[#This Row],[Factor loading]])</f>
        <v>0.11</v>
      </c>
      <c r="R86" t="s">
        <v>25</v>
      </c>
      <c r="S86">
        <f>IF(Master_file34[[#This Row],[Abs(loading)]] &gt;= 0.6, 1, 0)</f>
        <v>0</v>
      </c>
      <c r="T86">
        <f>IF(Master_file34[[#This Row],[Abs(loading)]]&gt;=0.7, 1, 0)</f>
        <v>0</v>
      </c>
      <c r="U86">
        <f>MAX(K$86:K$91)</f>
        <v>0.99</v>
      </c>
      <c r="V86">
        <f t="shared" si="24"/>
        <v>0</v>
      </c>
      <c r="Y86">
        <f>MAX(Q$86:Q$91)</f>
        <v>0.54</v>
      </c>
      <c r="Z86">
        <f t="shared" si="25"/>
        <v>0</v>
      </c>
    </row>
    <row r="87" spans="1:26" x14ac:dyDescent="0.2">
      <c r="A87" t="s">
        <v>111</v>
      </c>
      <c r="B87" t="str">
        <f>LEFT(Master_file34[[#This Row],[Match ID]],3)</f>
        <v>1.2</v>
      </c>
      <c r="C87" t="str">
        <f>RIGHT(Master_file34[[#This Row],[Match ID]], 5)</f>
        <v>1.4.3</v>
      </c>
      <c r="D87">
        <v>1</v>
      </c>
      <c r="E87">
        <v>0</v>
      </c>
      <c r="F87">
        <v>0</v>
      </c>
      <c r="G87">
        <v>0.49252436199999999</v>
      </c>
      <c r="H87">
        <v>0.44606426399999999</v>
      </c>
      <c r="I87">
        <v>0.3</v>
      </c>
      <c r="J87">
        <v>0.41</v>
      </c>
      <c r="K87">
        <v>0.99</v>
      </c>
      <c r="L87">
        <v>0.84</v>
      </c>
      <c r="M87">
        <v>0.84</v>
      </c>
      <c r="N87">
        <v>0.73699999999999999</v>
      </c>
      <c r="O87">
        <v>0.81699999999999995</v>
      </c>
      <c r="P87" t="s">
        <v>112</v>
      </c>
      <c r="Q87">
        <f>ABS(Master_file34[[#This Row],[Factor loading]])</f>
        <v>0.3</v>
      </c>
      <c r="R87" t="s">
        <v>25</v>
      </c>
      <c r="S87">
        <f>IF(Master_file34[[#This Row],[Abs(loading)]] &gt;= 0.6, 1, 0)</f>
        <v>0</v>
      </c>
      <c r="T87">
        <f>IF(Master_file34[[#This Row],[Abs(loading)]]&gt;=0.7, 1, 0)</f>
        <v>0</v>
      </c>
      <c r="U87">
        <f t="shared" ref="U87:U91" si="32">MAX(K$86:K$91)</f>
        <v>0.99</v>
      </c>
      <c r="V87" t="str">
        <f t="shared" si="24"/>
        <v>1.2</v>
      </c>
      <c r="Y87">
        <f t="shared" ref="Y87:Y91" si="33">MAX(Q$86:Q$91)</f>
        <v>0.54</v>
      </c>
      <c r="Z87">
        <f t="shared" si="25"/>
        <v>0</v>
      </c>
    </row>
    <row r="88" spans="1:26" x14ac:dyDescent="0.2">
      <c r="A88" t="s">
        <v>158</v>
      </c>
      <c r="B88" t="str">
        <f>LEFT(Master_file34[[#This Row],[Match ID]],3)</f>
        <v>1.3</v>
      </c>
      <c r="C88" t="str">
        <f>RIGHT(Master_file34[[#This Row],[Match ID]], 5)</f>
        <v>1.4.3</v>
      </c>
      <c r="D88">
        <v>1</v>
      </c>
      <c r="E88">
        <v>0</v>
      </c>
      <c r="F88">
        <v>0</v>
      </c>
      <c r="G88">
        <v>0.56950152700000001</v>
      </c>
      <c r="H88">
        <v>0.79509538400000002</v>
      </c>
      <c r="I88">
        <v>0.79</v>
      </c>
      <c r="J88">
        <v>0.61</v>
      </c>
      <c r="K88">
        <v>0.38</v>
      </c>
      <c r="L88">
        <v>0.88</v>
      </c>
      <c r="M88">
        <v>0.73</v>
      </c>
      <c r="N88">
        <v>0.78900000000000003</v>
      </c>
      <c r="O88">
        <v>0.78700000000000003</v>
      </c>
      <c r="P88" t="s">
        <v>159</v>
      </c>
      <c r="Q88">
        <f>ABS(Master_file34[[#This Row],[Factor loading]])</f>
        <v>0.34</v>
      </c>
      <c r="R88" t="s">
        <v>25</v>
      </c>
      <c r="S88">
        <f>IF(Master_file34[[#This Row],[Abs(loading)]] &gt;= 0.6, 1, 0)</f>
        <v>0</v>
      </c>
      <c r="T88">
        <f>IF(Master_file34[[#This Row],[Abs(loading)]]&gt;=0.7, 1, 0)</f>
        <v>0</v>
      </c>
      <c r="U88">
        <f t="shared" si="32"/>
        <v>0.99</v>
      </c>
      <c r="V88">
        <f t="shared" si="24"/>
        <v>0</v>
      </c>
      <c r="Y88">
        <f t="shared" si="33"/>
        <v>0.54</v>
      </c>
      <c r="Z88">
        <f t="shared" si="25"/>
        <v>0</v>
      </c>
    </row>
    <row r="89" spans="1:26" x14ac:dyDescent="0.2">
      <c r="A89" t="s">
        <v>194</v>
      </c>
      <c r="B89" t="str">
        <f>LEFT(Master_file34[[#This Row],[Match ID]],3)</f>
        <v>1.4</v>
      </c>
      <c r="C89" t="str">
        <f>RIGHT(Master_file34[[#This Row],[Match ID]], 5)</f>
        <v>1.4.3</v>
      </c>
      <c r="D89">
        <v>1</v>
      </c>
      <c r="E89">
        <v>0</v>
      </c>
      <c r="F89">
        <v>1</v>
      </c>
      <c r="G89">
        <v>0.474009026</v>
      </c>
      <c r="H89">
        <v>0.54607886100000003</v>
      </c>
      <c r="I89">
        <v>0.97</v>
      </c>
      <c r="J89">
        <v>0.98</v>
      </c>
      <c r="K89">
        <v>0.92</v>
      </c>
      <c r="L89">
        <v>0.78</v>
      </c>
      <c r="M89">
        <v>0.48</v>
      </c>
      <c r="N89">
        <v>0.75600000000000001</v>
      </c>
      <c r="O89">
        <v>0.76200000000000001</v>
      </c>
      <c r="P89" t="s">
        <v>195</v>
      </c>
      <c r="Q89">
        <f>ABS(Master_file34[[#This Row],[Factor loading]])</f>
        <v>0.54</v>
      </c>
      <c r="R89" t="s">
        <v>23</v>
      </c>
      <c r="S89">
        <f>IF(Master_file34[[#This Row],[Abs(loading)]] &gt;= 0.6, 1, 0)</f>
        <v>0</v>
      </c>
      <c r="T89">
        <f>IF(Master_file34[[#This Row],[Abs(loading)]]&gt;=0.7, 1, 0)</f>
        <v>0</v>
      </c>
      <c r="U89">
        <f t="shared" si="32"/>
        <v>0.99</v>
      </c>
      <c r="V89">
        <f t="shared" si="24"/>
        <v>0</v>
      </c>
      <c r="Y89">
        <f t="shared" si="33"/>
        <v>0.54</v>
      </c>
      <c r="Z89" t="str">
        <f t="shared" si="25"/>
        <v>1.4</v>
      </c>
    </row>
    <row r="90" spans="1:26" x14ac:dyDescent="0.2">
      <c r="A90" t="s">
        <v>236</v>
      </c>
      <c r="B90" t="str">
        <f>LEFT(Master_file34[[#This Row],[Match ID]],3)</f>
        <v>1.5</v>
      </c>
      <c r="C90" t="str">
        <f>RIGHT(Master_file34[[#This Row],[Match ID]], 5)</f>
        <v>1.4.3</v>
      </c>
      <c r="D90">
        <v>1</v>
      </c>
      <c r="E90">
        <v>0</v>
      </c>
      <c r="F90">
        <v>0</v>
      </c>
      <c r="G90">
        <v>0.38548170199999998</v>
      </c>
      <c r="H90">
        <v>0.21444855600000001</v>
      </c>
      <c r="I90">
        <v>0.01</v>
      </c>
      <c r="J90">
        <v>0.01</v>
      </c>
      <c r="K90">
        <v>0</v>
      </c>
      <c r="L90">
        <v>0.59</v>
      </c>
      <c r="M90">
        <v>0.1</v>
      </c>
      <c r="N90">
        <v>0.66900000000000004</v>
      </c>
      <c r="O90">
        <v>0.65900000000000003</v>
      </c>
      <c r="P90" t="s">
        <v>100</v>
      </c>
      <c r="Q90">
        <f>ABS(Master_file34[[#This Row],[Factor loading]])</f>
        <v>0.16</v>
      </c>
      <c r="R90" t="s">
        <v>141</v>
      </c>
      <c r="S90">
        <f>IF(Master_file34[[#This Row],[Abs(loading)]] &gt;= 0.6, 1, 0)</f>
        <v>0</v>
      </c>
      <c r="T90">
        <f>IF(Master_file34[[#This Row],[Abs(loading)]]&gt;=0.7, 1, 0)</f>
        <v>0</v>
      </c>
      <c r="U90">
        <f t="shared" si="32"/>
        <v>0.99</v>
      </c>
      <c r="V90">
        <f t="shared" si="24"/>
        <v>0</v>
      </c>
      <c r="Y90">
        <f t="shared" si="33"/>
        <v>0.54</v>
      </c>
      <c r="Z90">
        <f t="shared" si="25"/>
        <v>0</v>
      </c>
    </row>
    <row r="91" spans="1:26" x14ac:dyDescent="0.2">
      <c r="A91" t="s">
        <v>281</v>
      </c>
      <c r="B91" t="str">
        <f>LEFT(Master_file34[[#This Row],[Match ID]],3)</f>
        <v>1.6</v>
      </c>
      <c r="C91" t="str">
        <f>RIGHT(Master_file34[[#This Row],[Match ID]], 5)</f>
        <v>1.4.3</v>
      </c>
      <c r="D91">
        <v>1</v>
      </c>
      <c r="E91">
        <v>0</v>
      </c>
      <c r="F91">
        <v>0</v>
      </c>
      <c r="G91">
        <v>0.37137814899999999</v>
      </c>
      <c r="H91">
        <v>0.24081070700000001</v>
      </c>
      <c r="I91">
        <v>0.01</v>
      </c>
      <c r="J91">
        <v>0</v>
      </c>
      <c r="K91">
        <v>0.13</v>
      </c>
      <c r="L91">
        <v>0.59</v>
      </c>
      <c r="M91">
        <v>0.08</v>
      </c>
      <c r="N91">
        <v>0.65200000000000002</v>
      </c>
      <c r="O91">
        <v>0.70499999999999996</v>
      </c>
      <c r="P91" t="s">
        <v>282</v>
      </c>
      <c r="Q91">
        <f>ABS(Master_file34[[#This Row],[Factor loading]])</f>
        <v>0.14000000000000001</v>
      </c>
      <c r="R91" t="s">
        <v>283</v>
      </c>
      <c r="S91">
        <f>IF(Master_file34[[#This Row],[Abs(loading)]] &gt;= 0.6, 1, 0)</f>
        <v>0</v>
      </c>
      <c r="T91">
        <f>IF(Master_file34[[#This Row],[Abs(loading)]]&gt;=0.7, 1, 0)</f>
        <v>0</v>
      </c>
      <c r="U91">
        <f t="shared" si="32"/>
        <v>0.99</v>
      </c>
      <c r="V91">
        <f t="shared" si="24"/>
        <v>0</v>
      </c>
      <c r="Y91">
        <f t="shared" si="33"/>
        <v>0.54</v>
      </c>
      <c r="Z91">
        <f t="shared" si="25"/>
        <v>0</v>
      </c>
    </row>
    <row r="92" spans="1:26" x14ac:dyDescent="0.2">
      <c r="A92" t="s">
        <v>56</v>
      </c>
      <c r="B92" t="str">
        <f>LEFT(Master_file34[[#This Row],[Match ID]],3)</f>
        <v>1.1</v>
      </c>
      <c r="C92" t="str">
        <f>RIGHT(Master_file34[[#This Row],[Match ID]], 5)</f>
        <v>1.5.1</v>
      </c>
      <c r="D92">
        <v>1</v>
      </c>
      <c r="E92">
        <v>0</v>
      </c>
      <c r="F92">
        <v>0</v>
      </c>
      <c r="G92">
        <v>0.32496497699999999</v>
      </c>
      <c r="H92">
        <v>9.4309479000000002E-2</v>
      </c>
      <c r="I92">
        <v>0.27</v>
      </c>
      <c r="J92">
        <v>0.05</v>
      </c>
      <c r="K92">
        <v>0.05</v>
      </c>
      <c r="L92">
        <v>0.54</v>
      </c>
      <c r="M92">
        <v>0.17</v>
      </c>
      <c r="N92">
        <v>0.48199999999999998</v>
      </c>
      <c r="O92">
        <v>0.65</v>
      </c>
      <c r="P92" t="s">
        <v>57</v>
      </c>
      <c r="Q92">
        <f>ABS(Master_file34[[#This Row],[Factor loading]])</f>
        <v>0.02</v>
      </c>
      <c r="R92" t="s">
        <v>25</v>
      </c>
      <c r="S92">
        <f>IF(Master_file34[[#This Row],[Abs(loading)]] &gt;= 0.6, 1, 0)</f>
        <v>0</v>
      </c>
      <c r="T92">
        <f>IF(Master_file34[[#This Row],[Abs(loading)]]&gt;=0.7, 1, 0)</f>
        <v>0</v>
      </c>
      <c r="U92">
        <f>MAX(K$92:K$97)</f>
        <v>1</v>
      </c>
      <c r="V92">
        <f t="shared" si="24"/>
        <v>0</v>
      </c>
      <c r="Y92">
        <f>MAX(Q$92:Q$97)</f>
        <v>0.8</v>
      </c>
      <c r="Z92">
        <f t="shared" si="25"/>
        <v>0</v>
      </c>
    </row>
    <row r="93" spans="1:26" x14ac:dyDescent="0.2">
      <c r="A93" t="s">
        <v>113</v>
      </c>
      <c r="B93" t="str">
        <f>LEFT(Master_file34[[#This Row],[Match ID]],3)</f>
        <v>1.2</v>
      </c>
      <c r="C93" t="str">
        <f>RIGHT(Master_file34[[#This Row],[Match ID]], 5)</f>
        <v>1.5.1</v>
      </c>
      <c r="D93">
        <v>1</v>
      </c>
      <c r="E93">
        <v>0</v>
      </c>
      <c r="F93">
        <v>0</v>
      </c>
      <c r="G93">
        <v>0.341598499</v>
      </c>
      <c r="H93">
        <v>0.13592615699999999</v>
      </c>
      <c r="I93">
        <v>0.08</v>
      </c>
      <c r="J93">
        <v>0.01</v>
      </c>
      <c r="K93">
        <v>0</v>
      </c>
      <c r="L93">
        <v>0.47</v>
      </c>
      <c r="M93">
        <v>0.47</v>
      </c>
      <c r="N93">
        <v>0.54400000000000004</v>
      </c>
      <c r="O93">
        <v>0.64</v>
      </c>
      <c r="P93" t="s">
        <v>114</v>
      </c>
      <c r="Q93">
        <f>ABS(Master_file34[[#This Row],[Factor loading]])</f>
        <v>0.01</v>
      </c>
      <c r="R93" t="s">
        <v>25</v>
      </c>
      <c r="S93">
        <f>IF(Master_file34[[#This Row],[Abs(loading)]] &gt;= 0.6, 1, 0)</f>
        <v>0</v>
      </c>
      <c r="T93">
        <f>IF(Master_file34[[#This Row],[Abs(loading)]]&gt;=0.7, 1, 0)</f>
        <v>0</v>
      </c>
      <c r="U93">
        <f t="shared" ref="U93:U96" si="34">MAX(K$92:K$97)</f>
        <v>1</v>
      </c>
      <c r="V93">
        <f t="shared" si="24"/>
        <v>0</v>
      </c>
      <c r="Y93">
        <f t="shared" ref="Y93:Y97" si="35">MAX(Q$92:Q$97)</f>
        <v>0.8</v>
      </c>
      <c r="Z93">
        <f t="shared" si="25"/>
        <v>0</v>
      </c>
    </row>
    <row r="94" spans="1:26" x14ac:dyDescent="0.2">
      <c r="A94" t="s">
        <v>160</v>
      </c>
      <c r="B94" t="str">
        <f>LEFT(Master_file34[[#This Row],[Match ID]],3)</f>
        <v>1.3</v>
      </c>
      <c r="C94" t="str">
        <f>RIGHT(Master_file34[[#This Row],[Match ID]], 5)</f>
        <v>1.5.1</v>
      </c>
      <c r="D94">
        <v>1</v>
      </c>
      <c r="E94">
        <v>0</v>
      </c>
      <c r="F94">
        <v>0</v>
      </c>
      <c r="G94">
        <v>0.30280174799999998</v>
      </c>
      <c r="H94">
        <v>8.9503996000000002E-2</v>
      </c>
      <c r="I94">
        <v>0</v>
      </c>
      <c r="J94">
        <v>0</v>
      </c>
      <c r="K94">
        <v>0</v>
      </c>
      <c r="L94">
        <v>0.45</v>
      </c>
      <c r="M94">
        <v>0.09</v>
      </c>
      <c r="N94">
        <v>0.48499999999999999</v>
      </c>
      <c r="O94">
        <v>0.61499999999999999</v>
      </c>
      <c r="P94" t="s">
        <v>161</v>
      </c>
      <c r="Q94">
        <f>ABS(Master_file34[[#This Row],[Factor loading]])</f>
        <v>0.03</v>
      </c>
      <c r="R94" t="s">
        <v>25</v>
      </c>
      <c r="S94">
        <f>IF(Master_file34[[#This Row],[Abs(loading)]] &gt;= 0.6, 1, 0)</f>
        <v>0</v>
      </c>
      <c r="T94">
        <f>IF(Master_file34[[#This Row],[Abs(loading)]]&gt;=0.7, 1, 0)</f>
        <v>0</v>
      </c>
      <c r="U94">
        <f t="shared" si="34"/>
        <v>1</v>
      </c>
      <c r="V94">
        <f t="shared" si="24"/>
        <v>0</v>
      </c>
      <c r="Y94">
        <f t="shared" si="35"/>
        <v>0.8</v>
      </c>
      <c r="Z94">
        <f t="shared" si="25"/>
        <v>0</v>
      </c>
    </row>
    <row r="95" spans="1:26" x14ac:dyDescent="0.2">
      <c r="A95" t="s">
        <v>196</v>
      </c>
      <c r="B95" t="str">
        <f>LEFT(Master_file34[[#This Row],[Match ID]],3)</f>
        <v>1.4</v>
      </c>
      <c r="C95" t="str">
        <f>RIGHT(Master_file34[[#This Row],[Match ID]], 5)</f>
        <v>1.5.1</v>
      </c>
      <c r="D95">
        <v>1</v>
      </c>
      <c r="E95">
        <v>0</v>
      </c>
      <c r="F95">
        <v>0</v>
      </c>
      <c r="G95">
        <v>0.37788872800000001</v>
      </c>
      <c r="H95">
        <v>0.22801236799999999</v>
      </c>
      <c r="I95">
        <v>0.03</v>
      </c>
      <c r="J95">
        <v>0</v>
      </c>
      <c r="K95">
        <v>0.01</v>
      </c>
      <c r="L95">
        <v>0.56000000000000005</v>
      </c>
      <c r="M95">
        <v>0.1</v>
      </c>
      <c r="N95">
        <v>0.55500000000000005</v>
      </c>
      <c r="O95">
        <v>0.61799999999999999</v>
      </c>
      <c r="P95" t="s">
        <v>197</v>
      </c>
      <c r="Q95">
        <f>ABS(Master_file34[[#This Row],[Factor loading]])</f>
        <v>0.06</v>
      </c>
      <c r="R95" t="s">
        <v>198</v>
      </c>
      <c r="S95">
        <f>IF(Master_file34[[#This Row],[Abs(loading)]] &gt;= 0.6, 1, 0)</f>
        <v>0</v>
      </c>
      <c r="T95">
        <f>IF(Master_file34[[#This Row],[Abs(loading)]]&gt;=0.7, 1, 0)</f>
        <v>0</v>
      </c>
      <c r="U95">
        <f t="shared" si="34"/>
        <v>1</v>
      </c>
      <c r="V95">
        <f t="shared" si="24"/>
        <v>0</v>
      </c>
      <c r="Y95">
        <f t="shared" si="35"/>
        <v>0.8</v>
      </c>
      <c r="Z95">
        <f t="shared" si="25"/>
        <v>0</v>
      </c>
    </row>
    <row r="96" spans="1:26" x14ac:dyDescent="0.2">
      <c r="A96" t="s">
        <v>237</v>
      </c>
      <c r="B96" t="str">
        <f>LEFT(Master_file34[[#This Row],[Match ID]],3)</f>
        <v>1.5</v>
      </c>
      <c r="C96" t="str">
        <f>RIGHT(Master_file34[[#This Row],[Match ID]], 5)</f>
        <v>1.5.1</v>
      </c>
      <c r="D96">
        <v>1</v>
      </c>
      <c r="E96">
        <v>0</v>
      </c>
      <c r="F96">
        <v>1</v>
      </c>
      <c r="G96">
        <v>0.69610766000000002</v>
      </c>
      <c r="H96">
        <v>0.75817751899999997</v>
      </c>
      <c r="I96">
        <v>0.98</v>
      </c>
      <c r="J96">
        <v>1</v>
      </c>
      <c r="K96">
        <v>1</v>
      </c>
      <c r="L96">
        <v>0.89</v>
      </c>
      <c r="M96">
        <v>0.8</v>
      </c>
      <c r="N96">
        <v>0.72899999999999998</v>
      </c>
      <c r="O96">
        <v>0.70799999999999996</v>
      </c>
      <c r="P96" t="s">
        <v>238</v>
      </c>
      <c r="Q96">
        <f>ABS(Master_file34[[#This Row],[Factor loading]])</f>
        <v>0.8</v>
      </c>
      <c r="R96" t="s">
        <v>239</v>
      </c>
      <c r="S96">
        <f>IF(Master_file34[[#This Row],[Abs(loading)]] &gt;= 0.6, 1, 0)</f>
        <v>1</v>
      </c>
      <c r="T96">
        <f>IF(Master_file34[[#This Row],[Abs(loading)]]&gt;=0.7, 1, 0)</f>
        <v>1</v>
      </c>
      <c r="U96">
        <f t="shared" si="34"/>
        <v>1</v>
      </c>
      <c r="V96" t="str">
        <f t="shared" si="24"/>
        <v>1.5</v>
      </c>
      <c r="Y96">
        <f t="shared" si="35"/>
        <v>0.8</v>
      </c>
      <c r="Z96" t="str">
        <f t="shared" si="25"/>
        <v>1.5</v>
      </c>
    </row>
    <row r="97" spans="1:26" x14ac:dyDescent="0.2">
      <c r="A97" t="s">
        <v>284</v>
      </c>
      <c r="B97" t="str">
        <f>LEFT(Master_file34[[#This Row],[Match ID]],3)</f>
        <v>1.6</v>
      </c>
      <c r="C97" t="str">
        <f>RIGHT(Master_file34[[#This Row],[Match ID]], 5)</f>
        <v>1.5.1</v>
      </c>
      <c r="D97">
        <v>1</v>
      </c>
      <c r="E97">
        <v>0</v>
      </c>
      <c r="F97">
        <v>0</v>
      </c>
      <c r="G97">
        <v>0.66371430300000001</v>
      </c>
      <c r="H97">
        <v>0.74221968699999996</v>
      </c>
      <c r="I97">
        <v>0.96</v>
      </c>
      <c r="J97">
        <v>0.99</v>
      </c>
      <c r="K97">
        <v>0.99</v>
      </c>
      <c r="L97">
        <v>0.83</v>
      </c>
      <c r="M97">
        <v>0.73</v>
      </c>
      <c r="N97">
        <v>0.73399999999999999</v>
      </c>
      <c r="O97">
        <v>0.70399999999999996</v>
      </c>
      <c r="P97" t="s">
        <v>123</v>
      </c>
      <c r="Q97">
        <f>ABS(Master_file34[[#This Row],[Factor loading]])</f>
        <v>0.01</v>
      </c>
      <c r="R97" t="s">
        <v>285</v>
      </c>
      <c r="S97">
        <f>IF(Master_file34[[#This Row],[Abs(loading)]] &gt;= 0.6, 1, 0)</f>
        <v>0</v>
      </c>
      <c r="T97">
        <f>IF(Master_file34[[#This Row],[Abs(loading)]]&gt;=0.7, 1, 0)</f>
        <v>0</v>
      </c>
      <c r="U97">
        <f>MAX(K$92:K$97)</f>
        <v>1</v>
      </c>
      <c r="V97">
        <f t="shared" si="24"/>
        <v>0</v>
      </c>
      <c r="Y97">
        <f t="shared" si="35"/>
        <v>0.8</v>
      </c>
      <c r="Z97">
        <f t="shared" si="25"/>
        <v>0</v>
      </c>
    </row>
    <row r="98" spans="1:26" x14ac:dyDescent="0.2">
      <c r="A98" t="s">
        <v>58</v>
      </c>
      <c r="B98" t="str">
        <f>LEFT(Master_file34[[#This Row],[Match ID]],3)</f>
        <v>1.1</v>
      </c>
      <c r="C98" t="str">
        <f>RIGHT(Master_file34[[#This Row],[Match ID]], 5)</f>
        <v>1.5.2</v>
      </c>
      <c r="D98">
        <v>1</v>
      </c>
      <c r="E98">
        <v>0</v>
      </c>
      <c r="F98">
        <v>0</v>
      </c>
      <c r="G98">
        <v>0.432431224</v>
      </c>
      <c r="H98">
        <v>0.16094774000000001</v>
      </c>
      <c r="I98">
        <v>0.6</v>
      </c>
      <c r="J98">
        <v>0.76</v>
      </c>
      <c r="K98">
        <v>0.03</v>
      </c>
      <c r="L98">
        <v>0.51</v>
      </c>
      <c r="M98">
        <v>0.11</v>
      </c>
      <c r="N98">
        <v>0.54500000000000004</v>
      </c>
      <c r="O98">
        <v>0.63</v>
      </c>
      <c r="P98" t="s">
        <v>55</v>
      </c>
      <c r="Q98">
        <f>ABS(Master_file34[[#This Row],[Factor loading]])</f>
        <v>0.11</v>
      </c>
      <c r="R98" t="s">
        <v>25</v>
      </c>
      <c r="S98">
        <f>IF(Master_file34[[#This Row],[Abs(loading)]] &gt;= 0.6, 1, 0)</f>
        <v>0</v>
      </c>
      <c r="T98">
        <f>IF(Master_file34[[#This Row],[Abs(loading)]]&gt;=0.7, 1, 0)</f>
        <v>0</v>
      </c>
      <c r="U98">
        <f>MAX(K$98:K$103)</f>
        <v>0.92</v>
      </c>
      <c r="V98">
        <f t="shared" si="24"/>
        <v>0</v>
      </c>
      <c r="Y98">
        <f>MAX(Q$98:Q$103)</f>
        <v>0.4</v>
      </c>
      <c r="Z98">
        <f t="shared" si="25"/>
        <v>0</v>
      </c>
    </row>
    <row r="99" spans="1:26" x14ac:dyDescent="0.2">
      <c r="A99" t="s">
        <v>115</v>
      </c>
      <c r="B99" t="str">
        <f>LEFT(Master_file34[[#This Row],[Match ID]],3)</f>
        <v>1.2</v>
      </c>
      <c r="C99" t="str">
        <f>RIGHT(Master_file34[[#This Row],[Match ID]], 5)</f>
        <v>1.5.2</v>
      </c>
      <c r="D99">
        <v>1</v>
      </c>
      <c r="E99">
        <v>0</v>
      </c>
      <c r="F99">
        <v>0</v>
      </c>
      <c r="G99">
        <v>0.42894431399999999</v>
      </c>
      <c r="H99">
        <v>0.19665572000000001</v>
      </c>
      <c r="I99">
        <v>0.15</v>
      </c>
      <c r="J99">
        <v>0.13</v>
      </c>
      <c r="K99">
        <v>7.0000000000000007E-2</v>
      </c>
      <c r="L99">
        <v>0.46</v>
      </c>
      <c r="M99">
        <v>0.46</v>
      </c>
      <c r="N99">
        <v>0.56999999999999995</v>
      </c>
      <c r="O99">
        <v>0.60699999999999998</v>
      </c>
      <c r="P99" t="s">
        <v>72</v>
      </c>
      <c r="Q99">
        <f>ABS(Master_file34[[#This Row],[Factor loading]])</f>
        <v>0.06</v>
      </c>
      <c r="R99" t="s">
        <v>25</v>
      </c>
      <c r="S99">
        <f>IF(Master_file34[[#This Row],[Abs(loading)]] &gt;= 0.6, 1, 0)</f>
        <v>0</v>
      </c>
      <c r="T99">
        <f>IF(Master_file34[[#This Row],[Abs(loading)]]&gt;=0.7, 1, 0)</f>
        <v>0</v>
      </c>
      <c r="U99">
        <f t="shared" ref="U99:U103" si="36">MAX(K$98:K$103)</f>
        <v>0.92</v>
      </c>
      <c r="V99">
        <f t="shared" si="24"/>
        <v>0</v>
      </c>
      <c r="Y99">
        <f t="shared" ref="Y99:Y103" si="37">MAX(Q$98:Q$103)</f>
        <v>0.4</v>
      </c>
      <c r="Z99">
        <f t="shared" si="25"/>
        <v>0</v>
      </c>
    </row>
    <row r="100" spans="1:26" x14ac:dyDescent="0.2">
      <c r="A100" t="s">
        <v>162</v>
      </c>
      <c r="B100" t="str">
        <f>LEFT(Master_file34[[#This Row],[Match ID]],3)</f>
        <v>1.3</v>
      </c>
      <c r="C100" t="str">
        <f>RIGHT(Master_file34[[#This Row],[Match ID]], 5)</f>
        <v>1.5.2</v>
      </c>
      <c r="D100">
        <v>1</v>
      </c>
      <c r="E100">
        <v>0</v>
      </c>
      <c r="F100">
        <v>0</v>
      </c>
      <c r="G100">
        <v>0.362784987</v>
      </c>
      <c r="H100">
        <v>0.13547559100000001</v>
      </c>
      <c r="I100">
        <v>0</v>
      </c>
      <c r="J100">
        <v>0</v>
      </c>
      <c r="K100">
        <v>0</v>
      </c>
      <c r="L100">
        <v>0.46</v>
      </c>
      <c r="M100">
        <v>0.05</v>
      </c>
      <c r="N100">
        <v>0.54</v>
      </c>
      <c r="O100">
        <v>0.61399999999999999</v>
      </c>
      <c r="P100" t="s">
        <v>100</v>
      </c>
      <c r="Q100">
        <f>ABS(Master_file34[[#This Row],[Factor loading]])</f>
        <v>0.16</v>
      </c>
      <c r="R100" t="s">
        <v>25</v>
      </c>
      <c r="S100">
        <f>IF(Master_file34[[#This Row],[Abs(loading)]] &gt;= 0.6, 1, 0)</f>
        <v>0</v>
      </c>
      <c r="T100">
        <f>IF(Master_file34[[#This Row],[Abs(loading)]]&gt;=0.7, 1, 0)</f>
        <v>0</v>
      </c>
      <c r="U100">
        <f t="shared" si="36"/>
        <v>0.92</v>
      </c>
      <c r="V100">
        <f t="shared" si="24"/>
        <v>0</v>
      </c>
      <c r="Y100">
        <f t="shared" si="37"/>
        <v>0.4</v>
      </c>
      <c r="Z100">
        <f t="shared" si="25"/>
        <v>0</v>
      </c>
    </row>
    <row r="101" spans="1:26" x14ac:dyDescent="0.2">
      <c r="A101" t="s">
        <v>199</v>
      </c>
      <c r="B101" t="str">
        <f>LEFT(Master_file34[[#This Row],[Match ID]],3)</f>
        <v>1.4</v>
      </c>
      <c r="C101" t="str">
        <f>RIGHT(Master_file34[[#This Row],[Match ID]], 5)</f>
        <v>1.5.2</v>
      </c>
      <c r="D101">
        <v>1</v>
      </c>
      <c r="E101">
        <v>0</v>
      </c>
      <c r="F101">
        <v>0</v>
      </c>
      <c r="G101">
        <v>0.43159078400000001</v>
      </c>
      <c r="H101">
        <v>0.273791283</v>
      </c>
      <c r="I101">
        <v>0.01</v>
      </c>
      <c r="J101">
        <v>0</v>
      </c>
      <c r="K101">
        <v>0.02</v>
      </c>
      <c r="L101">
        <v>0.55000000000000004</v>
      </c>
      <c r="M101">
        <v>0.08</v>
      </c>
      <c r="N101">
        <v>0.61099999999999999</v>
      </c>
      <c r="O101">
        <v>0.58899999999999997</v>
      </c>
      <c r="P101" t="s">
        <v>197</v>
      </c>
      <c r="Q101">
        <f>ABS(Master_file34[[#This Row],[Factor loading]])</f>
        <v>0.06</v>
      </c>
      <c r="R101" t="s">
        <v>200</v>
      </c>
      <c r="S101">
        <f>IF(Master_file34[[#This Row],[Abs(loading)]] &gt;= 0.6, 1, 0)</f>
        <v>0</v>
      </c>
      <c r="T101">
        <f>IF(Master_file34[[#This Row],[Abs(loading)]]&gt;=0.7, 1, 0)</f>
        <v>0</v>
      </c>
      <c r="U101">
        <f t="shared" si="36"/>
        <v>0.92</v>
      </c>
      <c r="V101">
        <f t="shared" si="24"/>
        <v>0</v>
      </c>
      <c r="Y101">
        <f t="shared" si="37"/>
        <v>0.4</v>
      </c>
      <c r="Z101">
        <f t="shared" si="25"/>
        <v>0</v>
      </c>
    </row>
    <row r="102" spans="1:26" x14ac:dyDescent="0.2">
      <c r="A102" t="s">
        <v>240</v>
      </c>
      <c r="B102" t="str">
        <f>LEFT(Master_file34[[#This Row],[Match ID]],3)</f>
        <v>1.5</v>
      </c>
      <c r="C102" t="str">
        <f>RIGHT(Master_file34[[#This Row],[Match ID]], 5)</f>
        <v>1.5.2</v>
      </c>
      <c r="D102">
        <v>1</v>
      </c>
      <c r="E102">
        <v>0</v>
      </c>
      <c r="F102">
        <v>1</v>
      </c>
      <c r="G102">
        <v>0.69963575899999997</v>
      </c>
      <c r="H102">
        <v>0.86213058200000003</v>
      </c>
      <c r="I102">
        <v>0.92</v>
      </c>
      <c r="J102">
        <v>0.77</v>
      </c>
      <c r="K102">
        <v>0.92</v>
      </c>
      <c r="L102">
        <v>0.84</v>
      </c>
      <c r="M102">
        <v>0.72</v>
      </c>
      <c r="N102">
        <v>0.74399999999999999</v>
      </c>
      <c r="O102">
        <v>0.64600000000000002</v>
      </c>
      <c r="P102" t="s">
        <v>241</v>
      </c>
      <c r="Q102">
        <f>ABS(Master_file34[[#This Row],[Factor loading]])</f>
        <v>0.4</v>
      </c>
      <c r="R102" t="s">
        <v>242</v>
      </c>
      <c r="S102">
        <f>IF(Master_file34[[#This Row],[Abs(loading)]] &gt;= 0.6, 1, 0)</f>
        <v>0</v>
      </c>
      <c r="T102">
        <f>IF(Master_file34[[#This Row],[Abs(loading)]]&gt;=0.7, 1, 0)</f>
        <v>0</v>
      </c>
      <c r="U102">
        <f t="shared" si="36"/>
        <v>0.92</v>
      </c>
      <c r="V102" t="str">
        <f t="shared" si="24"/>
        <v>1.5</v>
      </c>
      <c r="Y102">
        <f t="shared" si="37"/>
        <v>0.4</v>
      </c>
      <c r="Z102" t="str">
        <f t="shared" si="25"/>
        <v>1.5</v>
      </c>
    </row>
    <row r="103" spans="1:26" x14ac:dyDescent="0.2">
      <c r="A103" t="s">
        <v>286</v>
      </c>
      <c r="B103" t="str">
        <f>LEFT(Master_file34[[#This Row],[Match ID]],3)</f>
        <v>1.6</v>
      </c>
      <c r="C103" t="str">
        <f>RIGHT(Master_file34[[#This Row],[Match ID]], 5)</f>
        <v>1.5.2</v>
      </c>
      <c r="D103">
        <v>1</v>
      </c>
      <c r="E103">
        <v>0</v>
      </c>
      <c r="F103">
        <v>0</v>
      </c>
      <c r="G103">
        <v>0.677075855</v>
      </c>
      <c r="H103">
        <v>0.83510011399999995</v>
      </c>
      <c r="I103">
        <v>0.77</v>
      </c>
      <c r="J103">
        <v>0.14000000000000001</v>
      </c>
      <c r="K103">
        <v>0.27</v>
      </c>
      <c r="L103">
        <v>0.83</v>
      </c>
      <c r="M103">
        <v>0.62</v>
      </c>
      <c r="N103">
        <v>0.69</v>
      </c>
      <c r="O103">
        <v>0.63400000000000001</v>
      </c>
      <c r="P103" t="s">
        <v>172</v>
      </c>
      <c r="Q103">
        <f>ABS(Master_file34[[#This Row],[Factor loading]])</f>
        <v>0.04</v>
      </c>
      <c r="R103" t="s">
        <v>287</v>
      </c>
      <c r="S103">
        <f>IF(Master_file34[[#This Row],[Abs(loading)]] &gt;= 0.6, 1, 0)</f>
        <v>0</v>
      </c>
      <c r="T103">
        <f>IF(Master_file34[[#This Row],[Abs(loading)]]&gt;=0.7, 1, 0)</f>
        <v>0</v>
      </c>
      <c r="U103">
        <f t="shared" si="36"/>
        <v>0.92</v>
      </c>
      <c r="V103">
        <f t="shared" si="24"/>
        <v>0</v>
      </c>
      <c r="Y103">
        <f t="shared" si="37"/>
        <v>0.4</v>
      </c>
      <c r="Z103">
        <f t="shared" si="25"/>
        <v>0</v>
      </c>
    </row>
    <row r="104" spans="1:26" x14ac:dyDescent="0.2">
      <c r="A104" t="s">
        <v>59</v>
      </c>
      <c r="B104" t="str">
        <f>LEFT(Master_file34[[#This Row],[Match ID]],3)</f>
        <v>1.1</v>
      </c>
      <c r="C104" t="str">
        <f>RIGHT(Master_file34[[#This Row],[Match ID]], 5)</f>
        <v>1.5.3</v>
      </c>
      <c r="D104">
        <v>1</v>
      </c>
      <c r="E104">
        <v>0</v>
      </c>
      <c r="F104">
        <v>0</v>
      </c>
      <c r="G104">
        <v>0.38284448199999999</v>
      </c>
      <c r="H104">
        <v>0.137704879</v>
      </c>
      <c r="I104">
        <v>0.71</v>
      </c>
      <c r="J104">
        <v>0.9</v>
      </c>
      <c r="K104">
        <v>0.61</v>
      </c>
      <c r="L104">
        <v>0.51</v>
      </c>
      <c r="M104">
        <v>7.0000000000000007E-2</v>
      </c>
      <c r="N104">
        <v>0.502</v>
      </c>
      <c r="O104">
        <v>0.53200000000000003</v>
      </c>
      <c r="P104" t="s">
        <v>60</v>
      </c>
      <c r="Q104">
        <f>ABS(Master_file34[[#This Row],[Factor loading]])</f>
        <v>0.09</v>
      </c>
      <c r="R104" t="s">
        <v>25</v>
      </c>
      <c r="S104">
        <f>IF(Master_file34[[#This Row],[Abs(loading)]] &gt;= 0.6, 1, 0)</f>
        <v>0</v>
      </c>
      <c r="T104">
        <f>IF(Master_file34[[#This Row],[Abs(loading)]]&gt;=0.7, 1, 0)</f>
        <v>0</v>
      </c>
      <c r="U104">
        <f>MAX(K$104:K$109)</f>
        <v>0.99</v>
      </c>
      <c r="V104">
        <f t="shared" si="24"/>
        <v>0</v>
      </c>
      <c r="Y104">
        <f>MAX(Q$104:Q$109)</f>
        <v>0.62</v>
      </c>
      <c r="Z104">
        <f t="shared" si="25"/>
        <v>0</v>
      </c>
    </row>
    <row r="105" spans="1:26" x14ac:dyDescent="0.2">
      <c r="A105" t="s">
        <v>116</v>
      </c>
      <c r="B105" t="str">
        <f>LEFT(Master_file34[[#This Row],[Match ID]],3)</f>
        <v>1.2</v>
      </c>
      <c r="C105" t="str">
        <f>RIGHT(Master_file34[[#This Row],[Match ID]], 5)</f>
        <v>1.5.3</v>
      </c>
      <c r="D105">
        <v>1</v>
      </c>
      <c r="E105">
        <v>0</v>
      </c>
      <c r="F105">
        <v>0</v>
      </c>
      <c r="G105">
        <v>0.41936278799999999</v>
      </c>
      <c r="H105">
        <v>0.168553382</v>
      </c>
      <c r="I105">
        <v>0.03</v>
      </c>
      <c r="J105">
        <v>0.01</v>
      </c>
      <c r="K105">
        <v>0</v>
      </c>
      <c r="L105">
        <v>0.48</v>
      </c>
      <c r="M105">
        <v>0.48</v>
      </c>
      <c r="N105">
        <v>0.53400000000000003</v>
      </c>
      <c r="O105">
        <v>0.53900000000000003</v>
      </c>
      <c r="P105" t="s">
        <v>55</v>
      </c>
      <c r="Q105">
        <f>ABS(Master_file34[[#This Row],[Factor loading]])</f>
        <v>0.11</v>
      </c>
      <c r="R105" t="s">
        <v>25</v>
      </c>
      <c r="S105">
        <f>IF(Master_file34[[#This Row],[Abs(loading)]] &gt;= 0.6, 1, 0)</f>
        <v>0</v>
      </c>
      <c r="T105">
        <f>IF(Master_file34[[#This Row],[Abs(loading)]]&gt;=0.7, 1, 0)</f>
        <v>0</v>
      </c>
      <c r="U105">
        <f t="shared" ref="U105:U109" si="38">MAX(K$104:K$109)</f>
        <v>0.99</v>
      </c>
      <c r="V105">
        <f t="shared" si="24"/>
        <v>0</v>
      </c>
      <c r="Y105">
        <f t="shared" ref="Y105:Y109" si="39">MAX(Q$104:Q$109)</f>
        <v>0.62</v>
      </c>
      <c r="Z105">
        <f t="shared" si="25"/>
        <v>0</v>
      </c>
    </row>
    <row r="106" spans="1:26" x14ac:dyDescent="0.2">
      <c r="A106" t="s">
        <v>163</v>
      </c>
      <c r="B106" t="str">
        <f>LEFT(Master_file34[[#This Row],[Match ID]],3)</f>
        <v>1.3</v>
      </c>
      <c r="C106" t="str">
        <f>RIGHT(Master_file34[[#This Row],[Match ID]], 5)</f>
        <v>1.5.3</v>
      </c>
      <c r="D106">
        <v>1</v>
      </c>
      <c r="E106">
        <v>0</v>
      </c>
      <c r="F106">
        <v>0</v>
      </c>
      <c r="G106">
        <v>0.32828338000000001</v>
      </c>
      <c r="H106">
        <v>0.14645576499999999</v>
      </c>
      <c r="I106">
        <v>0.01</v>
      </c>
      <c r="J106">
        <v>0</v>
      </c>
      <c r="K106">
        <v>0</v>
      </c>
      <c r="L106">
        <v>0.5</v>
      </c>
      <c r="M106">
        <v>0.06</v>
      </c>
      <c r="N106">
        <v>0.55000000000000004</v>
      </c>
      <c r="O106">
        <v>0.54800000000000004</v>
      </c>
      <c r="P106" t="s">
        <v>123</v>
      </c>
      <c r="Q106">
        <f>ABS(Master_file34[[#This Row],[Factor loading]])</f>
        <v>0.01</v>
      </c>
      <c r="R106" t="s">
        <v>25</v>
      </c>
      <c r="S106">
        <f>IF(Master_file34[[#This Row],[Abs(loading)]] &gt;= 0.6, 1, 0)</f>
        <v>0</v>
      </c>
      <c r="T106">
        <f>IF(Master_file34[[#This Row],[Abs(loading)]]&gt;=0.7, 1, 0)</f>
        <v>0</v>
      </c>
      <c r="U106">
        <f t="shared" si="38"/>
        <v>0.99</v>
      </c>
      <c r="V106">
        <f t="shared" si="24"/>
        <v>0</v>
      </c>
      <c r="Y106">
        <f t="shared" si="39"/>
        <v>0.62</v>
      </c>
      <c r="Z106">
        <f t="shared" si="25"/>
        <v>0</v>
      </c>
    </row>
    <row r="107" spans="1:26" x14ac:dyDescent="0.2">
      <c r="A107" t="s">
        <v>201</v>
      </c>
      <c r="B107" t="str">
        <f>LEFT(Master_file34[[#This Row],[Match ID]],3)</f>
        <v>1.4</v>
      </c>
      <c r="C107" t="str">
        <f>RIGHT(Master_file34[[#This Row],[Match ID]], 5)</f>
        <v>1.5.3</v>
      </c>
      <c r="D107">
        <v>1</v>
      </c>
      <c r="E107">
        <v>0</v>
      </c>
      <c r="F107">
        <v>0</v>
      </c>
      <c r="G107">
        <v>0.39666973700000002</v>
      </c>
      <c r="H107">
        <v>0.22048261799999999</v>
      </c>
      <c r="I107">
        <v>0.03</v>
      </c>
      <c r="J107">
        <v>0</v>
      </c>
      <c r="K107">
        <v>0</v>
      </c>
      <c r="L107">
        <v>0.6</v>
      </c>
      <c r="M107">
        <v>0.13</v>
      </c>
      <c r="N107">
        <v>0.63600000000000001</v>
      </c>
      <c r="O107">
        <v>0.55700000000000005</v>
      </c>
      <c r="P107" t="s">
        <v>197</v>
      </c>
      <c r="Q107">
        <f>ABS(Master_file34[[#This Row],[Factor loading]])</f>
        <v>0.06</v>
      </c>
      <c r="R107" t="s">
        <v>202</v>
      </c>
      <c r="S107">
        <f>IF(Master_file34[[#This Row],[Abs(loading)]] &gt;= 0.6, 1, 0)</f>
        <v>0</v>
      </c>
      <c r="T107">
        <f>IF(Master_file34[[#This Row],[Abs(loading)]]&gt;=0.7, 1, 0)</f>
        <v>0</v>
      </c>
      <c r="U107">
        <f t="shared" si="38"/>
        <v>0.99</v>
      </c>
      <c r="V107">
        <f t="shared" si="24"/>
        <v>0</v>
      </c>
      <c r="Y107">
        <f t="shared" si="39"/>
        <v>0.62</v>
      </c>
      <c r="Z107">
        <f t="shared" si="25"/>
        <v>0</v>
      </c>
    </row>
    <row r="108" spans="1:26" x14ac:dyDescent="0.2">
      <c r="A108" t="s">
        <v>243</v>
      </c>
      <c r="B108" t="str">
        <f>LEFT(Master_file34[[#This Row],[Match ID]],3)</f>
        <v>1.5</v>
      </c>
      <c r="C108" t="str">
        <f>RIGHT(Master_file34[[#This Row],[Match ID]], 5)</f>
        <v>1.5.3</v>
      </c>
      <c r="D108">
        <v>1</v>
      </c>
      <c r="E108">
        <v>0</v>
      </c>
      <c r="F108">
        <v>1</v>
      </c>
      <c r="G108">
        <v>0.71420396900000005</v>
      </c>
      <c r="H108">
        <v>0.79549711899999997</v>
      </c>
      <c r="I108">
        <v>0.98</v>
      </c>
      <c r="J108">
        <v>1</v>
      </c>
      <c r="K108">
        <v>0.99</v>
      </c>
      <c r="L108">
        <v>0.84</v>
      </c>
      <c r="M108">
        <v>0.67</v>
      </c>
      <c r="N108">
        <v>0.72</v>
      </c>
      <c r="O108">
        <v>0.56699999999999995</v>
      </c>
      <c r="P108" t="s">
        <v>244</v>
      </c>
      <c r="Q108">
        <f>ABS(Master_file34[[#This Row],[Factor loading]])</f>
        <v>0.62</v>
      </c>
      <c r="R108" t="s">
        <v>245</v>
      </c>
      <c r="S108">
        <f>IF(Master_file34[[#This Row],[Abs(loading)]] &gt;= 0.6, 1, 0)</f>
        <v>1</v>
      </c>
      <c r="T108">
        <f>IF(Master_file34[[#This Row],[Abs(loading)]]&gt;=0.7, 1, 0)</f>
        <v>0</v>
      </c>
      <c r="U108">
        <f t="shared" si="38"/>
        <v>0.99</v>
      </c>
      <c r="V108" t="str">
        <f t="shared" si="24"/>
        <v>1.5</v>
      </c>
      <c r="Y108">
        <f t="shared" si="39"/>
        <v>0.62</v>
      </c>
      <c r="Z108" t="str">
        <f t="shared" si="25"/>
        <v>1.5</v>
      </c>
    </row>
    <row r="109" spans="1:26" x14ac:dyDescent="0.2">
      <c r="A109" t="s">
        <v>288</v>
      </c>
      <c r="B109" t="str">
        <f>LEFT(Master_file34[[#This Row],[Match ID]],3)</f>
        <v>1.6</v>
      </c>
      <c r="C109" t="str">
        <f>RIGHT(Master_file34[[#This Row],[Match ID]], 5)</f>
        <v>1.5.3</v>
      </c>
      <c r="D109">
        <v>1</v>
      </c>
      <c r="E109">
        <v>0</v>
      </c>
      <c r="F109">
        <v>0</v>
      </c>
      <c r="G109">
        <v>0.67046962600000004</v>
      </c>
      <c r="H109">
        <v>0.69040584599999999</v>
      </c>
      <c r="I109">
        <v>0.97</v>
      </c>
      <c r="J109">
        <v>0.99</v>
      </c>
      <c r="K109">
        <v>0.99</v>
      </c>
      <c r="L109">
        <v>0.85</v>
      </c>
      <c r="M109">
        <v>0.59</v>
      </c>
      <c r="N109">
        <v>0.70099999999999996</v>
      </c>
      <c r="O109">
        <v>0.58199999999999996</v>
      </c>
      <c r="P109" t="s">
        <v>289</v>
      </c>
      <c r="Q109">
        <f>ABS(Master_file34[[#This Row],[Factor loading]])</f>
        <v>0.28000000000000003</v>
      </c>
      <c r="R109" t="s">
        <v>290</v>
      </c>
      <c r="S109">
        <f>IF(Master_file34[[#This Row],[Abs(loading)]] &gt;= 0.6, 1, 0)</f>
        <v>0</v>
      </c>
      <c r="T109">
        <f>IF(Master_file34[[#This Row],[Abs(loading)]]&gt;=0.7, 1, 0)</f>
        <v>0</v>
      </c>
      <c r="U109">
        <f t="shared" si="38"/>
        <v>0.99</v>
      </c>
      <c r="V109" t="str">
        <f t="shared" si="24"/>
        <v>1.6</v>
      </c>
      <c r="Y109">
        <f t="shared" si="39"/>
        <v>0.62</v>
      </c>
      <c r="Z109">
        <f t="shared" si="25"/>
        <v>0</v>
      </c>
    </row>
    <row r="110" spans="1:26" x14ac:dyDescent="0.2">
      <c r="A110" t="s">
        <v>61</v>
      </c>
      <c r="B110" t="str">
        <f>LEFT(Master_file34[[#This Row],[Match ID]],3)</f>
        <v>1.1</v>
      </c>
      <c r="C110" t="str">
        <f>RIGHT(Master_file34[[#This Row],[Match ID]], 5)</f>
        <v>1.5.4</v>
      </c>
      <c r="D110">
        <v>1</v>
      </c>
      <c r="E110">
        <v>0</v>
      </c>
      <c r="F110">
        <v>0</v>
      </c>
      <c r="G110">
        <v>0.34665937499999999</v>
      </c>
      <c r="H110">
        <v>0.10672720500000001</v>
      </c>
      <c r="I110">
        <v>0.4</v>
      </c>
      <c r="J110">
        <v>0.19</v>
      </c>
      <c r="K110">
        <v>0.01</v>
      </c>
      <c r="L110">
        <v>0.54</v>
      </c>
      <c r="M110">
        <v>0.17</v>
      </c>
      <c r="N110">
        <v>0.49399999999999999</v>
      </c>
      <c r="O110">
        <v>0.68200000000000005</v>
      </c>
      <c r="P110" t="s">
        <v>62</v>
      </c>
      <c r="Q110">
        <f>ABS(Master_file34[[#This Row],[Factor loading]])</f>
        <v>7.0000000000000007E-2</v>
      </c>
      <c r="R110" t="s">
        <v>25</v>
      </c>
      <c r="S110">
        <f>IF(Master_file34[[#This Row],[Abs(loading)]] &gt;= 0.6, 1, 0)</f>
        <v>0</v>
      </c>
      <c r="T110">
        <f>IF(Master_file34[[#This Row],[Abs(loading)]]&gt;=0.7, 1, 0)</f>
        <v>0</v>
      </c>
      <c r="U110">
        <f>MAX(K$110:K$115)</f>
        <v>0.98</v>
      </c>
      <c r="V110">
        <f t="shared" si="24"/>
        <v>0</v>
      </c>
      <c r="Y110">
        <f>MAX(Q$110:Q$115)</f>
        <v>0.86</v>
      </c>
      <c r="Z110">
        <f t="shared" si="25"/>
        <v>0</v>
      </c>
    </row>
    <row r="111" spans="1:26" x14ac:dyDescent="0.2">
      <c r="A111" t="s">
        <v>117</v>
      </c>
      <c r="B111" t="str">
        <f>LEFT(Master_file34[[#This Row],[Match ID]],3)</f>
        <v>1.2</v>
      </c>
      <c r="C111" t="str">
        <f>RIGHT(Master_file34[[#This Row],[Match ID]], 5)</f>
        <v>1.5.4</v>
      </c>
      <c r="D111">
        <v>1</v>
      </c>
      <c r="E111">
        <v>0</v>
      </c>
      <c r="F111">
        <v>0</v>
      </c>
      <c r="G111">
        <v>0.40086553899999999</v>
      </c>
      <c r="H111">
        <v>0.19775320599999999</v>
      </c>
      <c r="I111">
        <v>0.17</v>
      </c>
      <c r="J111">
        <v>0.05</v>
      </c>
      <c r="K111">
        <v>0.03</v>
      </c>
      <c r="L111">
        <v>0.47</v>
      </c>
      <c r="M111">
        <v>0.47</v>
      </c>
      <c r="N111">
        <v>0.59399999999999997</v>
      </c>
      <c r="O111">
        <v>0.66200000000000003</v>
      </c>
      <c r="P111" t="s">
        <v>118</v>
      </c>
      <c r="Q111">
        <f>ABS(Master_file34[[#This Row],[Factor loading]])</f>
        <v>0.08</v>
      </c>
      <c r="R111" t="s">
        <v>25</v>
      </c>
      <c r="S111">
        <f>IF(Master_file34[[#This Row],[Abs(loading)]] &gt;= 0.6, 1, 0)</f>
        <v>0</v>
      </c>
      <c r="T111">
        <f>IF(Master_file34[[#This Row],[Abs(loading)]]&gt;=0.7, 1, 0)</f>
        <v>0</v>
      </c>
      <c r="U111">
        <f t="shared" ref="U111:U115" si="40">MAX(K$110:K$115)</f>
        <v>0.98</v>
      </c>
      <c r="V111">
        <f t="shared" si="24"/>
        <v>0</v>
      </c>
      <c r="Y111">
        <f t="shared" ref="Y111:Y115" si="41">MAX(Q$110:Q$115)</f>
        <v>0.86</v>
      </c>
      <c r="Z111">
        <f t="shared" si="25"/>
        <v>0</v>
      </c>
    </row>
    <row r="112" spans="1:26" x14ac:dyDescent="0.2">
      <c r="A112" t="s">
        <v>164</v>
      </c>
      <c r="B112" t="str">
        <f>LEFT(Master_file34[[#This Row],[Match ID]],3)</f>
        <v>1.3</v>
      </c>
      <c r="C112" t="str">
        <f>RIGHT(Master_file34[[#This Row],[Match ID]], 5)</f>
        <v>1.5.4</v>
      </c>
      <c r="D112">
        <v>1</v>
      </c>
      <c r="E112">
        <v>0</v>
      </c>
      <c r="F112">
        <v>0</v>
      </c>
      <c r="G112">
        <v>0.30205190599999998</v>
      </c>
      <c r="H112">
        <v>9.4557203000000006E-2</v>
      </c>
      <c r="I112">
        <v>0</v>
      </c>
      <c r="J112">
        <v>0</v>
      </c>
      <c r="K112">
        <v>0</v>
      </c>
      <c r="L112">
        <v>0.45</v>
      </c>
      <c r="M112">
        <v>0.09</v>
      </c>
      <c r="N112">
        <v>0.54400000000000004</v>
      </c>
      <c r="O112">
        <v>0.63800000000000001</v>
      </c>
      <c r="P112" t="s">
        <v>165</v>
      </c>
      <c r="Q112">
        <f>ABS(Master_file34[[#This Row],[Factor loading]])</f>
        <v>0</v>
      </c>
      <c r="R112" t="s">
        <v>25</v>
      </c>
      <c r="S112">
        <f>IF(Master_file34[[#This Row],[Abs(loading)]] &gt;= 0.6, 1, 0)</f>
        <v>0</v>
      </c>
      <c r="T112">
        <f>IF(Master_file34[[#This Row],[Abs(loading)]]&gt;=0.7, 1, 0)</f>
        <v>0</v>
      </c>
      <c r="U112">
        <f t="shared" si="40"/>
        <v>0.98</v>
      </c>
      <c r="V112">
        <f t="shared" si="24"/>
        <v>0</v>
      </c>
      <c r="Y112">
        <f t="shared" si="41"/>
        <v>0.86</v>
      </c>
      <c r="Z112">
        <f t="shared" si="25"/>
        <v>0</v>
      </c>
    </row>
    <row r="113" spans="1:26" x14ac:dyDescent="0.2">
      <c r="A113" t="s">
        <v>203</v>
      </c>
      <c r="B113" t="str">
        <f>LEFT(Master_file34[[#This Row],[Match ID]],3)</f>
        <v>1.4</v>
      </c>
      <c r="C113" t="str">
        <f>RIGHT(Master_file34[[#This Row],[Match ID]], 5)</f>
        <v>1.5.4</v>
      </c>
      <c r="D113">
        <v>1</v>
      </c>
      <c r="E113">
        <v>0</v>
      </c>
      <c r="F113">
        <v>0</v>
      </c>
      <c r="G113">
        <v>0.38285799199999998</v>
      </c>
      <c r="H113">
        <v>0.230192587</v>
      </c>
      <c r="I113">
        <v>0.04</v>
      </c>
      <c r="J113">
        <v>0</v>
      </c>
      <c r="K113">
        <v>0.01</v>
      </c>
      <c r="L113">
        <v>0.56000000000000005</v>
      </c>
      <c r="M113">
        <v>0.1</v>
      </c>
      <c r="N113">
        <v>0.55500000000000005</v>
      </c>
      <c r="O113">
        <v>0.629</v>
      </c>
      <c r="P113" t="s">
        <v>46</v>
      </c>
      <c r="Q113">
        <f>ABS(Master_file34[[#This Row],[Factor loading]])</f>
        <v>0.03</v>
      </c>
      <c r="R113" t="s">
        <v>204</v>
      </c>
      <c r="S113">
        <f>IF(Master_file34[[#This Row],[Abs(loading)]] &gt;= 0.6, 1, 0)</f>
        <v>0</v>
      </c>
      <c r="T113">
        <f>IF(Master_file34[[#This Row],[Abs(loading)]]&gt;=0.7, 1, 0)</f>
        <v>0</v>
      </c>
      <c r="U113">
        <f t="shared" si="40"/>
        <v>0.98</v>
      </c>
      <c r="V113">
        <f t="shared" si="24"/>
        <v>0</v>
      </c>
      <c r="Y113">
        <f t="shared" si="41"/>
        <v>0.86</v>
      </c>
      <c r="Z113">
        <f t="shared" si="25"/>
        <v>0</v>
      </c>
    </row>
    <row r="114" spans="1:26" x14ac:dyDescent="0.2">
      <c r="A114" t="s">
        <v>246</v>
      </c>
      <c r="B114" t="str">
        <f>LEFT(Master_file34[[#This Row],[Match ID]],3)</f>
        <v>1.5</v>
      </c>
      <c r="C114" t="str">
        <f>RIGHT(Master_file34[[#This Row],[Match ID]], 5)</f>
        <v>1.5.4</v>
      </c>
      <c r="D114">
        <v>1</v>
      </c>
      <c r="E114">
        <v>0</v>
      </c>
      <c r="F114">
        <v>1</v>
      </c>
      <c r="G114">
        <v>0.69044204499999995</v>
      </c>
      <c r="H114">
        <v>0.64889591899999999</v>
      </c>
      <c r="I114">
        <v>0.97</v>
      </c>
      <c r="J114">
        <v>1</v>
      </c>
      <c r="K114">
        <v>0.98</v>
      </c>
      <c r="L114">
        <v>0.89</v>
      </c>
      <c r="M114">
        <v>0.79</v>
      </c>
      <c r="N114">
        <v>0.71199999999999997</v>
      </c>
      <c r="O114">
        <v>0.69499999999999995</v>
      </c>
      <c r="P114" t="s">
        <v>247</v>
      </c>
      <c r="Q114">
        <f>ABS(Master_file34[[#This Row],[Factor loading]])</f>
        <v>0.86</v>
      </c>
      <c r="R114" t="s">
        <v>248</v>
      </c>
      <c r="S114">
        <f>IF(Master_file34[[#This Row],[Abs(loading)]] &gt;= 0.6, 1, 0)</f>
        <v>1</v>
      </c>
      <c r="T114">
        <f>IF(Master_file34[[#This Row],[Abs(loading)]]&gt;=0.7, 1, 0)</f>
        <v>1</v>
      </c>
      <c r="U114">
        <f t="shared" si="40"/>
        <v>0.98</v>
      </c>
      <c r="V114" t="str">
        <f t="shared" si="24"/>
        <v>1.5</v>
      </c>
      <c r="Y114">
        <f t="shared" si="41"/>
        <v>0.86</v>
      </c>
      <c r="Z114" t="str">
        <f t="shared" si="25"/>
        <v>1.5</v>
      </c>
    </row>
    <row r="115" spans="1:26" x14ac:dyDescent="0.2">
      <c r="A115" t="s">
        <v>291</v>
      </c>
      <c r="B115" t="str">
        <f>LEFT(Master_file34[[#This Row],[Match ID]],3)</f>
        <v>1.6</v>
      </c>
      <c r="C115" t="str">
        <f>RIGHT(Master_file34[[#This Row],[Match ID]], 5)</f>
        <v>1.5.4</v>
      </c>
      <c r="D115">
        <v>1</v>
      </c>
      <c r="E115">
        <v>0</v>
      </c>
      <c r="F115">
        <v>0</v>
      </c>
      <c r="G115">
        <v>0.66286898400000005</v>
      </c>
      <c r="H115">
        <v>0.75628578700000004</v>
      </c>
      <c r="I115">
        <v>0.94</v>
      </c>
      <c r="J115">
        <v>0.94</v>
      </c>
      <c r="K115">
        <v>0.42</v>
      </c>
      <c r="L115">
        <v>0.83</v>
      </c>
      <c r="M115">
        <v>0.73</v>
      </c>
      <c r="N115">
        <v>0.73799999999999999</v>
      </c>
      <c r="O115">
        <v>0.70099999999999996</v>
      </c>
      <c r="P115" t="s">
        <v>170</v>
      </c>
      <c r="Q115">
        <f>ABS(Master_file34[[#This Row],[Factor loading]])</f>
        <v>0.05</v>
      </c>
      <c r="R115" t="s">
        <v>292</v>
      </c>
      <c r="S115">
        <f>IF(Master_file34[[#This Row],[Abs(loading)]] &gt;= 0.6, 1, 0)</f>
        <v>0</v>
      </c>
      <c r="T115">
        <f>IF(Master_file34[[#This Row],[Abs(loading)]]&gt;=0.7, 1, 0)</f>
        <v>0</v>
      </c>
      <c r="U115">
        <f t="shared" si="40"/>
        <v>0.98</v>
      </c>
      <c r="V115">
        <f t="shared" si="24"/>
        <v>0</v>
      </c>
      <c r="Y115">
        <f t="shared" si="41"/>
        <v>0.86</v>
      </c>
      <c r="Z115">
        <f t="shared" si="25"/>
        <v>0</v>
      </c>
    </row>
    <row r="116" spans="1:26" x14ac:dyDescent="0.2">
      <c r="A116" t="s">
        <v>63</v>
      </c>
      <c r="B116" t="str">
        <f>LEFT(Master_file34[[#This Row],[Match ID]],3)</f>
        <v>1.1</v>
      </c>
      <c r="C116" t="str">
        <f>RIGHT(Master_file34[[#This Row],[Match ID]], 5)</f>
        <v>1.5.5</v>
      </c>
      <c r="D116">
        <v>1</v>
      </c>
      <c r="E116">
        <v>0</v>
      </c>
      <c r="F116">
        <v>0</v>
      </c>
      <c r="G116">
        <v>0.30894384899999999</v>
      </c>
      <c r="H116">
        <v>0.10706138599999999</v>
      </c>
      <c r="I116">
        <v>0.09</v>
      </c>
      <c r="J116">
        <v>0.04</v>
      </c>
      <c r="K116">
        <v>0.01</v>
      </c>
      <c r="L116">
        <v>0.47</v>
      </c>
      <c r="M116">
        <v>0.06</v>
      </c>
      <c r="N116">
        <v>0.504</v>
      </c>
      <c r="O116">
        <v>0.61899999999999999</v>
      </c>
      <c r="P116" t="s">
        <v>64</v>
      </c>
      <c r="Q116">
        <f>ABS(Master_file34[[#This Row],[Factor loading]])</f>
        <v>0.04</v>
      </c>
      <c r="R116" t="s">
        <v>25</v>
      </c>
      <c r="S116">
        <f>IF(Master_file34[[#This Row],[Abs(loading)]] &gt;= 0.6, 1, 0)</f>
        <v>0</v>
      </c>
      <c r="T116">
        <f>IF(Master_file34[[#This Row],[Abs(loading)]]&gt;=0.7, 1, 0)</f>
        <v>0</v>
      </c>
      <c r="U116">
        <f>MAX(K$116:K$121)</f>
        <v>0.96</v>
      </c>
      <c r="V116">
        <f t="shared" si="24"/>
        <v>0</v>
      </c>
      <c r="Y116">
        <f>MAX(Q$116:Q$121)</f>
        <v>0.77</v>
      </c>
      <c r="Z116">
        <f t="shared" si="25"/>
        <v>0</v>
      </c>
    </row>
    <row r="117" spans="1:26" x14ac:dyDescent="0.2">
      <c r="A117" t="s">
        <v>119</v>
      </c>
      <c r="B117" t="str">
        <f>LEFT(Master_file34[[#This Row],[Match ID]],3)</f>
        <v>1.2</v>
      </c>
      <c r="C117" t="str">
        <f>RIGHT(Master_file34[[#This Row],[Match ID]], 5)</f>
        <v>1.5.5</v>
      </c>
      <c r="D117">
        <v>1</v>
      </c>
      <c r="E117">
        <v>0</v>
      </c>
      <c r="F117">
        <v>0</v>
      </c>
      <c r="G117">
        <v>0.30646628399999998</v>
      </c>
      <c r="H117">
        <v>0.13092614699999999</v>
      </c>
      <c r="I117">
        <v>0.12</v>
      </c>
      <c r="J117">
        <v>0.11</v>
      </c>
      <c r="K117">
        <v>0</v>
      </c>
      <c r="L117">
        <v>0.44</v>
      </c>
      <c r="M117">
        <v>0.44</v>
      </c>
      <c r="N117">
        <v>0.58299999999999996</v>
      </c>
      <c r="O117">
        <v>0.621</v>
      </c>
      <c r="P117" t="s">
        <v>82</v>
      </c>
      <c r="Q117">
        <f>ABS(Master_file34[[#This Row],[Factor loading]])</f>
        <v>0.14000000000000001</v>
      </c>
      <c r="R117" t="s">
        <v>25</v>
      </c>
      <c r="S117">
        <f>IF(Master_file34[[#This Row],[Abs(loading)]] &gt;= 0.6, 1, 0)</f>
        <v>0</v>
      </c>
      <c r="T117">
        <f>IF(Master_file34[[#This Row],[Abs(loading)]]&gt;=0.7, 1, 0)</f>
        <v>0</v>
      </c>
      <c r="U117">
        <f t="shared" ref="U117:U121" si="42">MAX(K$116:K$121)</f>
        <v>0.96</v>
      </c>
      <c r="V117">
        <f t="shared" si="24"/>
        <v>0</v>
      </c>
      <c r="Y117">
        <f t="shared" ref="Y117:Y121" si="43">MAX(Q$116:Q$121)</f>
        <v>0.77</v>
      </c>
      <c r="Z117">
        <f t="shared" si="25"/>
        <v>0</v>
      </c>
    </row>
    <row r="118" spans="1:26" x14ac:dyDescent="0.2">
      <c r="A118" t="s">
        <v>166</v>
      </c>
      <c r="B118" t="str">
        <f>LEFT(Master_file34[[#This Row],[Match ID]],3)</f>
        <v>1.3</v>
      </c>
      <c r="C118" t="str">
        <f>RIGHT(Master_file34[[#This Row],[Match ID]], 5)</f>
        <v>1.5.5</v>
      </c>
      <c r="D118">
        <v>1</v>
      </c>
      <c r="E118">
        <v>0</v>
      </c>
      <c r="F118">
        <v>0</v>
      </c>
      <c r="G118">
        <v>0.268346839</v>
      </c>
      <c r="H118">
        <v>0.12762728300000001</v>
      </c>
      <c r="I118">
        <v>0</v>
      </c>
      <c r="J118">
        <v>0</v>
      </c>
      <c r="K118">
        <v>0</v>
      </c>
      <c r="L118">
        <v>0.43</v>
      </c>
      <c r="M118">
        <v>0.03</v>
      </c>
      <c r="N118">
        <v>0.51600000000000001</v>
      </c>
      <c r="O118">
        <v>0.61099999999999999</v>
      </c>
      <c r="P118" t="s">
        <v>57</v>
      </c>
      <c r="Q118">
        <f>ABS(Master_file34[[#This Row],[Factor loading]])</f>
        <v>0.02</v>
      </c>
      <c r="R118" t="s">
        <v>25</v>
      </c>
      <c r="S118">
        <f>IF(Master_file34[[#This Row],[Abs(loading)]] &gt;= 0.6, 1, 0)</f>
        <v>0</v>
      </c>
      <c r="T118">
        <f>IF(Master_file34[[#This Row],[Abs(loading)]]&gt;=0.7, 1, 0)</f>
        <v>0</v>
      </c>
      <c r="U118">
        <f t="shared" si="42"/>
        <v>0.96</v>
      </c>
      <c r="V118">
        <f t="shared" si="24"/>
        <v>0</v>
      </c>
      <c r="Y118">
        <f t="shared" si="43"/>
        <v>0.77</v>
      </c>
      <c r="Z118">
        <f t="shared" si="25"/>
        <v>0</v>
      </c>
    </row>
    <row r="119" spans="1:26" x14ac:dyDescent="0.2">
      <c r="A119" t="s">
        <v>205</v>
      </c>
      <c r="B119" t="str">
        <f>LEFT(Master_file34[[#This Row],[Match ID]],3)</f>
        <v>1.4</v>
      </c>
      <c r="C119" t="str">
        <f>RIGHT(Master_file34[[#This Row],[Match ID]], 5)</f>
        <v>1.5.5</v>
      </c>
      <c r="D119">
        <v>1</v>
      </c>
      <c r="E119">
        <v>0</v>
      </c>
      <c r="F119">
        <v>0</v>
      </c>
      <c r="G119">
        <v>0.31549918900000001</v>
      </c>
      <c r="H119">
        <v>0.22966460899999999</v>
      </c>
      <c r="I119">
        <v>0.01</v>
      </c>
      <c r="J119">
        <v>0</v>
      </c>
      <c r="K119">
        <v>0</v>
      </c>
      <c r="L119">
        <v>0.52</v>
      </c>
      <c r="M119">
        <v>0.03</v>
      </c>
      <c r="N119">
        <v>0.61299999999999999</v>
      </c>
      <c r="O119">
        <v>0.60699999999999998</v>
      </c>
      <c r="P119" t="s">
        <v>206</v>
      </c>
      <c r="Q119">
        <f>ABS(Master_file34[[#This Row],[Factor loading]])</f>
        <v>0.05</v>
      </c>
      <c r="R119" t="s">
        <v>207</v>
      </c>
      <c r="S119">
        <f>IF(Master_file34[[#This Row],[Abs(loading)]] &gt;= 0.6, 1, 0)</f>
        <v>0</v>
      </c>
      <c r="T119">
        <f>IF(Master_file34[[#This Row],[Abs(loading)]]&gt;=0.7, 1, 0)</f>
        <v>0</v>
      </c>
      <c r="U119">
        <f t="shared" si="42"/>
        <v>0.96</v>
      </c>
      <c r="V119">
        <f t="shared" si="24"/>
        <v>0</v>
      </c>
      <c r="Y119">
        <f t="shared" si="43"/>
        <v>0.77</v>
      </c>
      <c r="Z119">
        <f t="shared" si="25"/>
        <v>0</v>
      </c>
    </row>
    <row r="120" spans="1:26" x14ac:dyDescent="0.2">
      <c r="A120" t="s">
        <v>249</v>
      </c>
      <c r="B120" t="str">
        <f>LEFT(Master_file34[[#This Row],[Match ID]],3)</f>
        <v>1.5</v>
      </c>
      <c r="C120" t="str">
        <f>RIGHT(Master_file34[[#This Row],[Match ID]], 5)</f>
        <v>1.5.5</v>
      </c>
      <c r="D120">
        <v>1</v>
      </c>
      <c r="E120">
        <v>0</v>
      </c>
      <c r="F120">
        <v>1</v>
      </c>
      <c r="G120">
        <v>0.58160076999999999</v>
      </c>
      <c r="H120">
        <v>0.59814369700000003</v>
      </c>
      <c r="I120">
        <v>0.94</v>
      </c>
      <c r="J120">
        <v>0.99</v>
      </c>
      <c r="K120">
        <v>0.96</v>
      </c>
      <c r="L120">
        <v>0.84</v>
      </c>
      <c r="M120">
        <v>0.65</v>
      </c>
      <c r="N120">
        <v>0.73399999999999999</v>
      </c>
      <c r="O120">
        <v>0.63500000000000001</v>
      </c>
      <c r="P120" t="s">
        <v>250</v>
      </c>
      <c r="Q120">
        <f>ABS(Master_file34[[#This Row],[Factor loading]])</f>
        <v>0.77</v>
      </c>
      <c r="R120" t="s">
        <v>251</v>
      </c>
      <c r="S120">
        <f>IF(Master_file34[[#This Row],[Abs(loading)]] &gt;= 0.6, 1, 0)</f>
        <v>1</v>
      </c>
      <c r="T120">
        <f>IF(Master_file34[[#This Row],[Abs(loading)]]&gt;=0.7, 1, 0)</f>
        <v>1</v>
      </c>
      <c r="U120">
        <f t="shared" si="42"/>
        <v>0.96</v>
      </c>
      <c r="V120" t="str">
        <f t="shared" si="24"/>
        <v>1.5</v>
      </c>
      <c r="Y120">
        <f t="shared" si="43"/>
        <v>0.77</v>
      </c>
      <c r="Z120" t="str">
        <f t="shared" si="25"/>
        <v>1.5</v>
      </c>
    </row>
    <row r="121" spans="1:26" x14ac:dyDescent="0.2">
      <c r="A121" t="s">
        <v>293</v>
      </c>
      <c r="B121" t="str">
        <f>LEFT(Master_file34[[#This Row],[Match ID]],3)</f>
        <v>1.6</v>
      </c>
      <c r="C121" t="str">
        <f>RIGHT(Master_file34[[#This Row],[Match ID]], 5)</f>
        <v>1.5.5</v>
      </c>
      <c r="D121">
        <v>1</v>
      </c>
      <c r="E121">
        <v>0</v>
      </c>
      <c r="F121">
        <v>0</v>
      </c>
      <c r="G121">
        <v>0.55681804899999998</v>
      </c>
      <c r="H121">
        <v>0.60275995699999996</v>
      </c>
      <c r="I121">
        <v>0.86</v>
      </c>
      <c r="J121">
        <v>0.95</v>
      </c>
      <c r="K121">
        <v>0.61</v>
      </c>
      <c r="L121">
        <v>0.82</v>
      </c>
      <c r="M121">
        <v>0.56000000000000005</v>
      </c>
      <c r="N121">
        <v>0.69799999999999995</v>
      </c>
      <c r="O121">
        <v>0.64700000000000002</v>
      </c>
      <c r="P121" t="s">
        <v>172</v>
      </c>
      <c r="Q121">
        <f>ABS(Master_file34[[#This Row],[Factor loading]])</f>
        <v>0.04</v>
      </c>
      <c r="R121" t="s">
        <v>294</v>
      </c>
      <c r="S121">
        <f>IF(Master_file34[[#This Row],[Abs(loading)]] &gt;= 0.6, 1, 0)</f>
        <v>0</v>
      </c>
      <c r="T121">
        <f>IF(Master_file34[[#This Row],[Abs(loading)]]&gt;=0.7, 1, 0)</f>
        <v>0</v>
      </c>
      <c r="U121">
        <f t="shared" si="42"/>
        <v>0.96</v>
      </c>
      <c r="V121">
        <f t="shared" si="24"/>
        <v>0</v>
      </c>
      <c r="Y121">
        <f t="shared" si="43"/>
        <v>0.77</v>
      </c>
      <c r="Z121">
        <f t="shared" si="25"/>
        <v>0</v>
      </c>
    </row>
    <row r="122" spans="1:26" x14ac:dyDescent="0.2">
      <c r="A122" t="s">
        <v>65</v>
      </c>
      <c r="B122" t="str">
        <f>LEFT(Master_file34[[#This Row],[Match ID]],3)</f>
        <v>1.1</v>
      </c>
      <c r="C122" t="str">
        <f>RIGHT(Master_file34[[#This Row],[Match ID]], 5)</f>
        <v>1.6.1</v>
      </c>
      <c r="D122">
        <v>1</v>
      </c>
      <c r="E122">
        <v>0</v>
      </c>
      <c r="F122">
        <v>0</v>
      </c>
      <c r="G122">
        <v>0.34530237499999999</v>
      </c>
      <c r="H122">
        <v>8.2947873000000005E-2</v>
      </c>
      <c r="I122">
        <v>0.52</v>
      </c>
      <c r="J122">
        <v>0.2</v>
      </c>
      <c r="K122">
        <v>0</v>
      </c>
      <c r="L122">
        <v>0.48</v>
      </c>
      <c r="M122">
        <v>0.12</v>
      </c>
      <c r="N122">
        <v>0.46899999999999997</v>
      </c>
      <c r="O122">
        <v>0.57999999999999996</v>
      </c>
      <c r="P122" t="s">
        <v>66</v>
      </c>
      <c r="Q122">
        <f>ABS(Master_file34[[#This Row],[Factor loading]])</f>
        <v>0.13</v>
      </c>
      <c r="R122" t="s">
        <v>25</v>
      </c>
      <c r="S122">
        <f>IF(Master_file34[[#This Row],[Abs(loading)]] &gt;= 0.6, 1, 0)</f>
        <v>0</v>
      </c>
      <c r="T122">
        <f>IF(Master_file34[[#This Row],[Abs(loading)]]&gt;=0.7, 1, 0)</f>
        <v>0</v>
      </c>
      <c r="U122">
        <f>MAX(K$122:K$127)</f>
        <v>0.69</v>
      </c>
      <c r="V122">
        <f t="shared" si="24"/>
        <v>0</v>
      </c>
      <c r="Y122">
        <f>MAX(Q$122:Q$127)</f>
        <v>0.8</v>
      </c>
      <c r="Z122">
        <f t="shared" si="25"/>
        <v>0</v>
      </c>
    </row>
    <row r="123" spans="1:26" x14ac:dyDescent="0.2">
      <c r="A123" t="s">
        <v>120</v>
      </c>
      <c r="B123" t="str">
        <f>LEFT(Master_file34[[#This Row],[Match ID]],3)</f>
        <v>1.2</v>
      </c>
      <c r="C123" t="str">
        <f>RIGHT(Master_file34[[#This Row],[Match ID]], 5)</f>
        <v>1.6.1</v>
      </c>
      <c r="D123">
        <v>1</v>
      </c>
      <c r="E123">
        <v>0</v>
      </c>
      <c r="F123">
        <v>0</v>
      </c>
      <c r="G123">
        <v>0.34833677699999999</v>
      </c>
      <c r="H123">
        <v>0.109520592</v>
      </c>
      <c r="I123">
        <v>0.09</v>
      </c>
      <c r="J123">
        <v>0.02</v>
      </c>
      <c r="K123">
        <v>0</v>
      </c>
      <c r="L123">
        <v>0.42</v>
      </c>
      <c r="M123">
        <v>0.42</v>
      </c>
      <c r="N123">
        <v>0.54700000000000004</v>
      </c>
      <c r="O123">
        <v>0.58099999999999996</v>
      </c>
      <c r="P123" t="s">
        <v>121</v>
      </c>
      <c r="Q123">
        <f>ABS(Master_file34[[#This Row],[Factor loading]])</f>
        <v>0.15</v>
      </c>
      <c r="R123" t="s">
        <v>25</v>
      </c>
      <c r="S123">
        <f>IF(Master_file34[[#This Row],[Abs(loading)]] &gt;= 0.6, 1, 0)</f>
        <v>0</v>
      </c>
      <c r="T123">
        <f>IF(Master_file34[[#This Row],[Abs(loading)]]&gt;=0.7, 1, 0)</f>
        <v>0</v>
      </c>
      <c r="U123">
        <f t="shared" ref="U123:U127" si="44">MAX(K$122:K$127)</f>
        <v>0.69</v>
      </c>
      <c r="V123">
        <f t="shared" si="24"/>
        <v>0</v>
      </c>
      <c r="Y123">
        <f t="shared" ref="Y123:Y127" si="45">MAX(Q$122:Q$127)</f>
        <v>0.8</v>
      </c>
      <c r="Z123">
        <f t="shared" si="25"/>
        <v>0</v>
      </c>
    </row>
    <row r="124" spans="1:26" x14ac:dyDescent="0.2">
      <c r="A124" t="s">
        <v>167</v>
      </c>
      <c r="B124" t="str">
        <f>LEFT(Master_file34[[#This Row],[Match ID]],3)</f>
        <v>1.3</v>
      </c>
      <c r="C124" t="str">
        <f>RIGHT(Master_file34[[#This Row],[Match ID]], 5)</f>
        <v>1.6.1</v>
      </c>
      <c r="D124">
        <v>1</v>
      </c>
      <c r="E124">
        <v>0</v>
      </c>
      <c r="F124">
        <v>0</v>
      </c>
      <c r="G124">
        <v>0.29274999099999999</v>
      </c>
      <c r="H124">
        <v>0.116807573</v>
      </c>
      <c r="I124">
        <v>0</v>
      </c>
      <c r="J124">
        <v>0</v>
      </c>
      <c r="K124">
        <v>0</v>
      </c>
      <c r="L124">
        <v>0.44</v>
      </c>
      <c r="M124">
        <v>7.0000000000000007E-2</v>
      </c>
      <c r="N124">
        <v>0.504</v>
      </c>
      <c r="O124">
        <v>0.56699999999999995</v>
      </c>
      <c r="P124" t="s">
        <v>74</v>
      </c>
      <c r="Q124">
        <f>ABS(Master_file34[[#This Row],[Factor loading]])</f>
        <v>7.0000000000000007E-2</v>
      </c>
      <c r="R124" t="s">
        <v>25</v>
      </c>
      <c r="S124">
        <f>IF(Master_file34[[#This Row],[Abs(loading)]] &gt;= 0.6, 1, 0)</f>
        <v>0</v>
      </c>
      <c r="T124">
        <f>IF(Master_file34[[#This Row],[Abs(loading)]]&gt;=0.7, 1, 0)</f>
        <v>0</v>
      </c>
      <c r="U124">
        <f t="shared" si="44"/>
        <v>0.69</v>
      </c>
      <c r="V124">
        <f t="shared" si="24"/>
        <v>0</v>
      </c>
      <c r="Y124">
        <f t="shared" si="45"/>
        <v>0.8</v>
      </c>
      <c r="Z124">
        <f t="shared" si="25"/>
        <v>0</v>
      </c>
    </row>
    <row r="125" spans="1:26" x14ac:dyDescent="0.2">
      <c r="A125" t="s">
        <v>208</v>
      </c>
      <c r="B125" t="str">
        <f>LEFT(Master_file34[[#This Row],[Match ID]],3)</f>
        <v>1.4</v>
      </c>
      <c r="C125" t="str">
        <f>RIGHT(Master_file34[[#This Row],[Match ID]], 5)</f>
        <v>1.6.1</v>
      </c>
      <c r="D125">
        <v>1</v>
      </c>
      <c r="E125">
        <v>0</v>
      </c>
      <c r="F125">
        <v>0</v>
      </c>
      <c r="G125">
        <v>0.33010260600000002</v>
      </c>
      <c r="H125">
        <v>0.229983509</v>
      </c>
      <c r="I125">
        <v>0</v>
      </c>
      <c r="J125">
        <v>0</v>
      </c>
      <c r="K125">
        <v>0</v>
      </c>
      <c r="L125">
        <v>0.55000000000000004</v>
      </c>
      <c r="M125">
        <v>0.1</v>
      </c>
      <c r="N125">
        <v>0.61899999999999999</v>
      </c>
      <c r="O125">
        <v>0.57499999999999996</v>
      </c>
      <c r="P125" t="s">
        <v>74</v>
      </c>
      <c r="Q125">
        <f>ABS(Master_file34[[#This Row],[Factor loading]])</f>
        <v>7.0000000000000007E-2</v>
      </c>
      <c r="R125" t="s">
        <v>209</v>
      </c>
      <c r="S125">
        <f>IF(Master_file34[[#This Row],[Abs(loading)]] &gt;= 0.6, 1, 0)</f>
        <v>0</v>
      </c>
      <c r="T125">
        <f>IF(Master_file34[[#This Row],[Abs(loading)]]&gt;=0.7, 1, 0)</f>
        <v>0</v>
      </c>
      <c r="U125">
        <f t="shared" si="44"/>
        <v>0.69</v>
      </c>
      <c r="V125">
        <f t="shared" si="24"/>
        <v>0</v>
      </c>
      <c r="Y125">
        <f t="shared" si="45"/>
        <v>0.8</v>
      </c>
      <c r="Z125">
        <f t="shared" si="25"/>
        <v>0</v>
      </c>
    </row>
    <row r="126" spans="1:26" x14ac:dyDescent="0.2">
      <c r="A126" t="s">
        <v>252</v>
      </c>
      <c r="B126" t="str">
        <f>LEFT(Master_file34[[#This Row],[Match ID]],3)</f>
        <v>1.5</v>
      </c>
      <c r="C126" t="str">
        <f>RIGHT(Master_file34[[#This Row],[Match ID]], 5)</f>
        <v>1.6.1</v>
      </c>
      <c r="D126">
        <v>1</v>
      </c>
      <c r="E126">
        <v>0</v>
      </c>
      <c r="F126">
        <v>0</v>
      </c>
      <c r="G126">
        <v>0.69855615400000004</v>
      </c>
      <c r="H126">
        <v>0.73935848500000001</v>
      </c>
      <c r="I126">
        <v>0.94</v>
      </c>
      <c r="J126">
        <v>0.99</v>
      </c>
      <c r="K126">
        <v>0.69</v>
      </c>
      <c r="L126">
        <v>0.88</v>
      </c>
      <c r="M126">
        <v>0.81</v>
      </c>
      <c r="N126">
        <v>0.73399999999999999</v>
      </c>
      <c r="O126">
        <v>0.6</v>
      </c>
      <c r="P126" t="s">
        <v>72</v>
      </c>
      <c r="Q126">
        <f>ABS(Master_file34[[#This Row],[Factor loading]])</f>
        <v>0.06</v>
      </c>
      <c r="R126" t="s">
        <v>253</v>
      </c>
      <c r="S126">
        <f>IF(Master_file34[[#This Row],[Abs(loading)]] &gt;= 0.6, 1, 0)</f>
        <v>0</v>
      </c>
      <c r="T126">
        <f>IF(Master_file34[[#This Row],[Abs(loading)]]&gt;=0.7, 1, 0)</f>
        <v>0</v>
      </c>
      <c r="U126">
        <f t="shared" si="44"/>
        <v>0.69</v>
      </c>
      <c r="V126" t="str">
        <f t="shared" si="24"/>
        <v>1.5</v>
      </c>
      <c r="Y126">
        <f t="shared" si="45"/>
        <v>0.8</v>
      </c>
      <c r="Z126">
        <f t="shared" si="25"/>
        <v>0</v>
      </c>
    </row>
    <row r="127" spans="1:26" x14ac:dyDescent="0.2">
      <c r="A127" t="s">
        <v>295</v>
      </c>
      <c r="B127" t="str">
        <f>LEFT(Master_file34[[#This Row],[Match ID]],3)</f>
        <v>1.6</v>
      </c>
      <c r="C127" t="str">
        <f>RIGHT(Master_file34[[#This Row],[Match ID]], 5)</f>
        <v>1.6.1</v>
      </c>
      <c r="D127">
        <v>1</v>
      </c>
      <c r="E127">
        <v>0</v>
      </c>
      <c r="F127">
        <v>1</v>
      </c>
      <c r="G127">
        <v>0.677272121</v>
      </c>
      <c r="H127">
        <v>0.69011813399999999</v>
      </c>
      <c r="I127">
        <v>0.86</v>
      </c>
      <c r="J127">
        <v>0.92</v>
      </c>
      <c r="K127">
        <v>0.25</v>
      </c>
      <c r="L127">
        <v>0.85</v>
      </c>
      <c r="M127">
        <v>0.7</v>
      </c>
      <c r="N127">
        <v>0.67900000000000005</v>
      </c>
      <c r="O127">
        <v>0.60799999999999998</v>
      </c>
      <c r="P127" t="s">
        <v>238</v>
      </c>
      <c r="Q127">
        <f>ABS(Master_file34[[#This Row],[Factor loading]])</f>
        <v>0.8</v>
      </c>
      <c r="R127" t="s">
        <v>248</v>
      </c>
      <c r="S127">
        <f>IF(Master_file34[[#This Row],[Abs(loading)]] &gt;= 0.6, 1, 0)</f>
        <v>1</v>
      </c>
      <c r="T127">
        <f>IF(Master_file34[[#This Row],[Abs(loading)]]&gt;=0.7, 1, 0)</f>
        <v>1</v>
      </c>
      <c r="U127">
        <f t="shared" si="44"/>
        <v>0.69</v>
      </c>
      <c r="V127">
        <f t="shared" si="24"/>
        <v>0</v>
      </c>
      <c r="Y127">
        <f t="shared" si="45"/>
        <v>0.8</v>
      </c>
      <c r="Z127" t="str">
        <f t="shared" si="25"/>
        <v>1.6</v>
      </c>
    </row>
    <row r="128" spans="1:26" x14ac:dyDescent="0.2">
      <c r="A128" t="s">
        <v>67</v>
      </c>
      <c r="B128" t="str">
        <f>LEFT(Master_file34[[#This Row],[Match ID]],3)</f>
        <v>1.1</v>
      </c>
      <c r="C128" t="str">
        <f>RIGHT(Master_file34[[#This Row],[Match ID]], 5)</f>
        <v>1.6.2</v>
      </c>
      <c r="D128">
        <v>1</v>
      </c>
      <c r="E128">
        <v>0</v>
      </c>
      <c r="F128">
        <v>0</v>
      </c>
      <c r="G128">
        <v>0.37542953600000001</v>
      </c>
      <c r="H128">
        <v>0.102595411</v>
      </c>
      <c r="I128">
        <v>0.05</v>
      </c>
      <c r="J128">
        <v>0</v>
      </c>
      <c r="K128">
        <v>0.01</v>
      </c>
      <c r="L128">
        <v>0.44</v>
      </c>
      <c r="M128">
        <v>0.09</v>
      </c>
      <c r="N128">
        <v>0.46600000000000003</v>
      </c>
      <c r="O128">
        <v>0.53700000000000003</v>
      </c>
      <c r="P128" t="s">
        <v>68</v>
      </c>
      <c r="Q128">
        <f>ABS(Master_file34[[#This Row],[Factor loading]])</f>
        <v>0.1</v>
      </c>
      <c r="R128" t="s">
        <v>25</v>
      </c>
      <c r="S128">
        <f>IF(Master_file34[[#This Row],[Abs(loading)]] &gt;= 0.6, 1, 0)</f>
        <v>0</v>
      </c>
      <c r="T128">
        <f>IF(Master_file34[[#This Row],[Abs(loading)]]&gt;=0.7, 1, 0)</f>
        <v>0</v>
      </c>
      <c r="U128">
        <f>MAX(K$128:K$133)</f>
        <v>0.79</v>
      </c>
      <c r="V128">
        <f t="shared" si="24"/>
        <v>0</v>
      </c>
      <c r="Y128">
        <f>MAX(Q$128:Q$133)</f>
        <v>0.9</v>
      </c>
      <c r="Z128">
        <f t="shared" si="25"/>
        <v>0</v>
      </c>
    </row>
    <row r="129" spans="1:26" x14ac:dyDescent="0.2">
      <c r="A129" t="s">
        <v>122</v>
      </c>
      <c r="B129" t="str">
        <f>LEFT(Master_file34[[#This Row],[Match ID]],3)</f>
        <v>1.2</v>
      </c>
      <c r="C129" t="str">
        <f>RIGHT(Master_file34[[#This Row],[Match ID]], 5)</f>
        <v>1.6.2</v>
      </c>
      <c r="D129">
        <v>1</v>
      </c>
      <c r="E129">
        <v>0</v>
      </c>
      <c r="F129">
        <v>0</v>
      </c>
      <c r="G129">
        <v>0.35377582600000002</v>
      </c>
      <c r="H129">
        <v>0.12253446899999999</v>
      </c>
      <c r="I129">
        <v>0</v>
      </c>
      <c r="J129">
        <v>0</v>
      </c>
      <c r="K129">
        <v>0</v>
      </c>
      <c r="L129">
        <v>0.35</v>
      </c>
      <c r="M129">
        <v>0.35</v>
      </c>
      <c r="N129">
        <v>0.46600000000000003</v>
      </c>
      <c r="O129">
        <v>0.504</v>
      </c>
      <c r="P129" t="s">
        <v>123</v>
      </c>
      <c r="Q129">
        <f>ABS(Master_file34[[#This Row],[Factor loading]])</f>
        <v>0.01</v>
      </c>
      <c r="R129" t="s">
        <v>25</v>
      </c>
      <c r="S129">
        <f>IF(Master_file34[[#This Row],[Abs(loading)]] &gt;= 0.6, 1, 0)</f>
        <v>0</v>
      </c>
      <c r="T129">
        <f>IF(Master_file34[[#This Row],[Abs(loading)]]&gt;=0.7, 1, 0)</f>
        <v>0</v>
      </c>
      <c r="U129">
        <f t="shared" ref="U129:U133" si="46">MAX(K$128:K$133)</f>
        <v>0.79</v>
      </c>
      <c r="V129">
        <f t="shared" si="24"/>
        <v>0</v>
      </c>
      <c r="Y129">
        <f t="shared" ref="Y129:Y133" si="47">MAX(Q$128:Q$133)</f>
        <v>0.9</v>
      </c>
      <c r="Z129">
        <f t="shared" si="25"/>
        <v>0</v>
      </c>
    </row>
    <row r="130" spans="1:26" x14ac:dyDescent="0.2">
      <c r="A130" t="s">
        <v>168</v>
      </c>
      <c r="B130" t="str">
        <f>LEFT(Master_file34[[#This Row],[Match ID]],3)</f>
        <v>1.3</v>
      </c>
      <c r="C130" t="str">
        <f>RIGHT(Master_file34[[#This Row],[Match ID]], 5)</f>
        <v>1.6.2</v>
      </c>
      <c r="D130">
        <v>1</v>
      </c>
      <c r="E130">
        <v>0</v>
      </c>
      <c r="F130">
        <v>0</v>
      </c>
      <c r="G130">
        <v>0.28867543800000001</v>
      </c>
      <c r="H130">
        <v>0.11351496699999999</v>
      </c>
      <c r="I130">
        <v>0.01</v>
      </c>
      <c r="J130">
        <v>0</v>
      </c>
      <c r="K130">
        <v>0</v>
      </c>
      <c r="L130">
        <v>0.33</v>
      </c>
      <c r="M130">
        <v>0.03</v>
      </c>
      <c r="N130">
        <v>0.42899999999999999</v>
      </c>
      <c r="O130">
        <v>0.52</v>
      </c>
      <c r="P130" t="s">
        <v>72</v>
      </c>
      <c r="Q130">
        <f>ABS(Master_file34[[#This Row],[Factor loading]])</f>
        <v>0.06</v>
      </c>
      <c r="R130" t="s">
        <v>25</v>
      </c>
      <c r="S130">
        <f>IF(Master_file34[[#This Row],[Abs(loading)]] &gt;= 0.6, 1, 0)</f>
        <v>0</v>
      </c>
      <c r="T130">
        <f>IF(Master_file34[[#This Row],[Abs(loading)]]&gt;=0.7, 1, 0)</f>
        <v>0</v>
      </c>
      <c r="U130">
        <f t="shared" si="46"/>
        <v>0.79</v>
      </c>
      <c r="V130">
        <f t="shared" ref="V130:V193" si="48">IF(U130=K130,B130,0)</f>
        <v>0</v>
      </c>
      <c r="Y130">
        <f t="shared" si="47"/>
        <v>0.9</v>
      </c>
      <c r="Z130">
        <f t="shared" ref="Z130:Z193" si="49">IF(Y130=Q130,B130,0)</f>
        <v>0</v>
      </c>
    </row>
    <row r="131" spans="1:26" x14ac:dyDescent="0.2">
      <c r="A131" t="s">
        <v>210</v>
      </c>
      <c r="B131" t="str">
        <f>LEFT(Master_file34[[#This Row],[Match ID]],3)</f>
        <v>1.4</v>
      </c>
      <c r="C131" t="str">
        <f>RIGHT(Master_file34[[#This Row],[Match ID]], 5)</f>
        <v>1.6.2</v>
      </c>
      <c r="D131">
        <v>1</v>
      </c>
      <c r="E131">
        <v>0</v>
      </c>
      <c r="F131">
        <v>0</v>
      </c>
      <c r="G131">
        <v>0.39286559700000001</v>
      </c>
      <c r="H131">
        <v>0.20996712100000001</v>
      </c>
      <c r="I131">
        <v>0.16</v>
      </c>
      <c r="J131">
        <v>0</v>
      </c>
      <c r="K131">
        <v>0</v>
      </c>
      <c r="L131">
        <v>0.48</v>
      </c>
      <c r="M131">
        <v>0.08</v>
      </c>
      <c r="N131">
        <v>0.52300000000000002</v>
      </c>
      <c r="O131">
        <v>0.51700000000000002</v>
      </c>
      <c r="P131" t="s">
        <v>172</v>
      </c>
      <c r="Q131">
        <f>ABS(Master_file34[[#This Row],[Factor loading]])</f>
        <v>0.04</v>
      </c>
      <c r="R131" t="s">
        <v>211</v>
      </c>
      <c r="S131">
        <f>IF(Master_file34[[#This Row],[Abs(loading)]] &gt;= 0.6, 1, 0)</f>
        <v>0</v>
      </c>
      <c r="T131">
        <f>IF(Master_file34[[#This Row],[Abs(loading)]]&gt;=0.7, 1, 0)</f>
        <v>0</v>
      </c>
      <c r="U131">
        <f t="shared" si="46"/>
        <v>0.79</v>
      </c>
      <c r="V131">
        <f t="shared" si="48"/>
        <v>0</v>
      </c>
      <c r="Y131">
        <f t="shared" si="47"/>
        <v>0.9</v>
      </c>
      <c r="Z131">
        <f t="shared" si="49"/>
        <v>0</v>
      </c>
    </row>
    <row r="132" spans="1:26" x14ac:dyDescent="0.2">
      <c r="A132" t="s">
        <v>254</v>
      </c>
      <c r="B132" t="str">
        <f>LEFT(Master_file34[[#This Row],[Match ID]],3)</f>
        <v>1.5</v>
      </c>
      <c r="C132" t="str">
        <f>RIGHT(Master_file34[[#This Row],[Match ID]], 5)</f>
        <v>1.6.2</v>
      </c>
      <c r="D132">
        <v>1</v>
      </c>
      <c r="E132">
        <v>0</v>
      </c>
      <c r="F132">
        <v>0</v>
      </c>
      <c r="G132">
        <v>0.71438396000000004</v>
      </c>
      <c r="H132">
        <v>0.77077770199999995</v>
      </c>
      <c r="I132">
        <v>0.86</v>
      </c>
      <c r="J132">
        <v>0.79</v>
      </c>
      <c r="K132">
        <v>0.79</v>
      </c>
      <c r="L132">
        <v>0.82</v>
      </c>
      <c r="M132">
        <v>0.78</v>
      </c>
      <c r="N132">
        <v>0.67800000000000005</v>
      </c>
      <c r="O132">
        <v>0.58099999999999996</v>
      </c>
      <c r="P132" t="s">
        <v>68</v>
      </c>
      <c r="Q132">
        <f>ABS(Master_file34[[#This Row],[Factor loading]])</f>
        <v>0.1</v>
      </c>
      <c r="R132" t="s">
        <v>255</v>
      </c>
      <c r="S132">
        <f>IF(Master_file34[[#This Row],[Abs(loading)]] &gt;= 0.6, 1, 0)</f>
        <v>0</v>
      </c>
      <c r="T132">
        <f>IF(Master_file34[[#This Row],[Abs(loading)]]&gt;=0.7, 1, 0)</f>
        <v>0</v>
      </c>
      <c r="U132">
        <f t="shared" si="46"/>
        <v>0.79</v>
      </c>
      <c r="V132" t="str">
        <f t="shared" si="48"/>
        <v>1.5</v>
      </c>
      <c r="Y132">
        <f t="shared" si="47"/>
        <v>0.9</v>
      </c>
      <c r="Z132">
        <f t="shared" si="49"/>
        <v>0</v>
      </c>
    </row>
    <row r="133" spans="1:26" x14ac:dyDescent="0.2">
      <c r="A133" t="s">
        <v>296</v>
      </c>
      <c r="B133" t="str">
        <f>LEFT(Master_file34[[#This Row],[Match ID]],3)</f>
        <v>1.6</v>
      </c>
      <c r="C133" t="str">
        <f>RIGHT(Master_file34[[#This Row],[Match ID]], 5)</f>
        <v>1.6.2</v>
      </c>
      <c r="D133">
        <v>1</v>
      </c>
      <c r="E133">
        <v>0</v>
      </c>
      <c r="F133">
        <v>1</v>
      </c>
      <c r="G133">
        <v>0.69572141600000004</v>
      </c>
      <c r="H133">
        <v>0.821766675</v>
      </c>
      <c r="I133">
        <v>0.27</v>
      </c>
      <c r="J133">
        <v>0.05</v>
      </c>
      <c r="K133">
        <v>0.49</v>
      </c>
      <c r="L133">
        <v>0.74</v>
      </c>
      <c r="M133">
        <v>0.7</v>
      </c>
      <c r="N133">
        <v>0.66400000000000003</v>
      </c>
      <c r="O133">
        <v>0.58299999999999996</v>
      </c>
      <c r="P133" t="s">
        <v>297</v>
      </c>
      <c r="Q133">
        <f>ABS(Master_file34[[#This Row],[Factor loading]])</f>
        <v>0.9</v>
      </c>
      <c r="R133" t="s">
        <v>298</v>
      </c>
      <c r="S133">
        <f>IF(Master_file34[[#This Row],[Abs(loading)]] &gt;= 0.6, 1, 0)</f>
        <v>1</v>
      </c>
      <c r="T133">
        <f>IF(Master_file34[[#This Row],[Abs(loading)]]&gt;=0.7, 1, 0)</f>
        <v>1</v>
      </c>
      <c r="U133">
        <f t="shared" si="46"/>
        <v>0.79</v>
      </c>
      <c r="V133">
        <f t="shared" si="48"/>
        <v>0</v>
      </c>
      <c r="Y133">
        <f t="shared" si="47"/>
        <v>0.9</v>
      </c>
      <c r="Z133" t="str">
        <f t="shared" si="49"/>
        <v>1.6</v>
      </c>
    </row>
    <row r="134" spans="1:26" x14ac:dyDescent="0.2">
      <c r="A134" t="s">
        <v>69</v>
      </c>
      <c r="B134" t="str">
        <f>LEFT(Master_file34[[#This Row],[Match ID]],3)</f>
        <v>1.1</v>
      </c>
      <c r="C134" t="str">
        <f>RIGHT(Master_file34[[#This Row],[Match ID]], 5)</f>
        <v>1.6.3</v>
      </c>
      <c r="D134">
        <v>1</v>
      </c>
      <c r="E134">
        <v>0</v>
      </c>
      <c r="F134">
        <v>0</v>
      </c>
      <c r="G134">
        <v>0.363493126</v>
      </c>
      <c r="H134">
        <v>9.9676445000000002E-2</v>
      </c>
      <c r="I134">
        <v>0.03</v>
      </c>
      <c r="J134">
        <v>0</v>
      </c>
      <c r="K134">
        <v>0</v>
      </c>
      <c r="L134">
        <v>0.43</v>
      </c>
      <c r="M134">
        <v>0.09</v>
      </c>
      <c r="N134">
        <v>0.432</v>
      </c>
      <c r="O134">
        <v>0.56299999999999994</v>
      </c>
      <c r="P134" t="s">
        <v>70</v>
      </c>
      <c r="Q134">
        <f>ABS(Master_file34[[#This Row],[Factor loading]])</f>
        <v>0.11</v>
      </c>
      <c r="R134" t="s">
        <v>25</v>
      </c>
      <c r="S134">
        <f>IF(Master_file34[[#This Row],[Abs(loading)]] &gt;= 0.6, 1, 0)</f>
        <v>0</v>
      </c>
      <c r="T134">
        <f>IF(Master_file34[[#This Row],[Abs(loading)]]&gt;=0.7, 1, 0)</f>
        <v>0</v>
      </c>
      <c r="U134">
        <f>MAX(K$134:K$139)</f>
        <v>0.92</v>
      </c>
      <c r="V134">
        <f t="shared" si="48"/>
        <v>0</v>
      </c>
      <c r="Y134">
        <f>MAX(Q$134:Q$139)</f>
        <v>0.86</v>
      </c>
      <c r="Z134">
        <f t="shared" si="49"/>
        <v>0</v>
      </c>
    </row>
    <row r="135" spans="1:26" x14ac:dyDescent="0.2">
      <c r="A135" t="s">
        <v>124</v>
      </c>
      <c r="B135" t="str">
        <f>LEFT(Master_file34[[#This Row],[Match ID]],3)</f>
        <v>1.2</v>
      </c>
      <c r="C135" t="str">
        <f>RIGHT(Master_file34[[#This Row],[Match ID]], 5)</f>
        <v>1.6.3</v>
      </c>
      <c r="D135">
        <v>1</v>
      </c>
      <c r="E135">
        <v>0</v>
      </c>
      <c r="F135">
        <v>0</v>
      </c>
      <c r="G135">
        <v>0.36060084999999997</v>
      </c>
      <c r="H135">
        <v>0.16732063899999999</v>
      </c>
      <c r="I135">
        <v>0.01</v>
      </c>
      <c r="J135">
        <v>0</v>
      </c>
      <c r="K135">
        <v>0</v>
      </c>
      <c r="L135">
        <v>0.38</v>
      </c>
      <c r="M135">
        <v>0.38</v>
      </c>
      <c r="N135">
        <v>0.47199999999999998</v>
      </c>
      <c r="O135">
        <v>0.54500000000000004</v>
      </c>
      <c r="P135" t="s">
        <v>70</v>
      </c>
      <c r="Q135">
        <f>ABS(Master_file34[[#This Row],[Factor loading]])</f>
        <v>0.11</v>
      </c>
      <c r="R135" t="s">
        <v>25</v>
      </c>
      <c r="S135">
        <f>IF(Master_file34[[#This Row],[Abs(loading)]] &gt;= 0.6, 1, 0)</f>
        <v>0</v>
      </c>
      <c r="T135">
        <f>IF(Master_file34[[#This Row],[Abs(loading)]]&gt;=0.7, 1, 0)</f>
        <v>0</v>
      </c>
      <c r="U135">
        <f t="shared" ref="U135:U139" si="50">MAX(K$134:K$139)</f>
        <v>0.92</v>
      </c>
      <c r="V135">
        <f t="shared" si="48"/>
        <v>0</v>
      </c>
      <c r="Y135">
        <f t="shared" ref="Y135:Y139" si="51">MAX(Q$134:Q$139)</f>
        <v>0.86</v>
      </c>
      <c r="Z135">
        <f t="shared" si="49"/>
        <v>0</v>
      </c>
    </row>
    <row r="136" spans="1:26" x14ac:dyDescent="0.2">
      <c r="A136" t="s">
        <v>169</v>
      </c>
      <c r="B136" t="str">
        <f>LEFT(Master_file34[[#This Row],[Match ID]],3)</f>
        <v>1.3</v>
      </c>
      <c r="C136" t="str">
        <f>RIGHT(Master_file34[[#This Row],[Match ID]], 5)</f>
        <v>1.6.3</v>
      </c>
      <c r="D136">
        <v>1</v>
      </c>
      <c r="E136">
        <v>0</v>
      </c>
      <c r="F136">
        <v>0</v>
      </c>
      <c r="G136">
        <v>0.31142291900000002</v>
      </c>
      <c r="H136">
        <v>0.184526145</v>
      </c>
      <c r="I136">
        <v>0.01</v>
      </c>
      <c r="J136">
        <v>0</v>
      </c>
      <c r="K136">
        <v>0</v>
      </c>
      <c r="L136">
        <v>0.38</v>
      </c>
      <c r="M136">
        <v>0.06</v>
      </c>
      <c r="N136">
        <v>0.436</v>
      </c>
      <c r="O136">
        <v>0.54600000000000004</v>
      </c>
      <c r="P136" t="s">
        <v>170</v>
      </c>
      <c r="Q136">
        <f>ABS(Master_file34[[#This Row],[Factor loading]])</f>
        <v>0.05</v>
      </c>
      <c r="R136" t="s">
        <v>25</v>
      </c>
      <c r="S136">
        <f>IF(Master_file34[[#This Row],[Abs(loading)]] &gt;= 0.6, 1, 0)</f>
        <v>0</v>
      </c>
      <c r="T136">
        <f>IF(Master_file34[[#This Row],[Abs(loading)]]&gt;=0.7, 1, 0)</f>
        <v>0</v>
      </c>
      <c r="U136">
        <f t="shared" si="50"/>
        <v>0.92</v>
      </c>
      <c r="V136">
        <f t="shared" si="48"/>
        <v>0</v>
      </c>
      <c r="Y136">
        <f t="shared" si="51"/>
        <v>0.86</v>
      </c>
      <c r="Z136">
        <f t="shared" si="49"/>
        <v>0</v>
      </c>
    </row>
    <row r="137" spans="1:26" x14ac:dyDescent="0.2">
      <c r="A137" t="s">
        <v>212</v>
      </c>
      <c r="B137" t="str">
        <f>LEFT(Master_file34[[#This Row],[Match ID]],3)</f>
        <v>1.4</v>
      </c>
      <c r="C137" t="str">
        <f>RIGHT(Master_file34[[#This Row],[Match ID]], 5)</f>
        <v>1.6.3</v>
      </c>
      <c r="D137">
        <v>1</v>
      </c>
      <c r="E137">
        <v>0</v>
      </c>
      <c r="F137">
        <v>0</v>
      </c>
      <c r="G137">
        <v>0.39663757300000002</v>
      </c>
      <c r="H137">
        <v>0.30078080299999999</v>
      </c>
      <c r="I137">
        <v>0.05</v>
      </c>
      <c r="J137">
        <v>0</v>
      </c>
      <c r="K137">
        <v>0</v>
      </c>
      <c r="L137">
        <v>0.48</v>
      </c>
      <c r="M137">
        <v>0.08</v>
      </c>
      <c r="N137">
        <v>0.54300000000000004</v>
      </c>
      <c r="O137">
        <v>0.58199999999999996</v>
      </c>
      <c r="P137" t="s">
        <v>213</v>
      </c>
      <c r="Q137">
        <f>ABS(Master_file34[[#This Row],[Factor loading]])</f>
        <v>0.08</v>
      </c>
      <c r="R137" t="s">
        <v>209</v>
      </c>
      <c r="S137">
        <f>IF(Master_file34[[#This Row],[Abs(loading)]] &gt;= 0.6, 1, 0)</f>
        <v>0</v>
      </c>
      <c r="T137">
        <f>IF(Master_file34[[#This Row],[Abs(loading)]]&gt;=0.7, 1, 0)</f>
        <v>0</v>
      </c>
      <c r="U137">
        <f t="shared" si="50"/>
        <v>0.92</v>
      </c>
      <c r="V137">
        <f t="shared" si="48"/>
        <v>0</v>
      </c>
      <c r="Y137">
        <f t="shared" si="51"/>
        <v>0.86</v>
      </c>
      <c r="Z137">
        <f t="shared" si="49"/>
        <v>0</v>
      </c>
    </row>
    <row r="138" spans="1:26" x14ac:dyDescent="0.2">
      <c r="A138" t="s">
        <v>256</v>
      </c>
      <c r="B138" t="str">
        <f>LEFT(Master_file34[[#This Row],[Match ID]],3)</f>
        <v>1.5</v>
      </c>
      <c r="C138" t="str">
        <f>RIGHT(Master_file34[[#This Row],[Match ID]], 5)</f>
        <v>1.6.3</v>
      </c>
      <c r="D138">
        <v>1</v>
      </c>
      <c r="E138">
        <v>0</v>
      </c>
      <c r="F138">
        <v>0</v>
      </c>
      <c r="G138">
        <v>0.663204181</v>
      </c>
      <c r="H138">
        <v>0.55782991599999998</v>
      </c>
      <c r="I138">
        <v>0.93</v>
      </c>
      <c r="J138">
        <v>0.99</v>
      </c>
      <c r="K138">
        <v>0.92</v>
      </c>
      <c r="L138">
        <v>0.84</v>
      </c>
      <c r="M138">
        <v>0.79</v>
      </c>
      <c r="N138">
        <v>0.68300000000000005</v>
      </c>
      <c r="O138">
        <v>0.61299999999999999</v>
      </c>
      <c r="P138" t="s">
        <v>172</v>
      </c>
      <c r="Q138">
        <f>ABS(Master_file34[[#This Row],[Factor loading]])</f>
        <v>0.04</v>
      </c>
      <c r="R138" t="s">
        <v>257</v>
      </c>
      <c r="S138">
        <f>IF(Master_file34[[#This Row],[Abs(loading)]] &gt;= 0.6, 1, 0)</f>
        <v>0</v>
      </c>
      <c r="T138">
        <f>IF(Master_file34[[#This Row],[Abs(loading)]]&gt;=0.7, 1, 0)</f>
        <v>0</v>
      </c>
      <c r="U138">
        <f t="shared" si="50"/>
        <v>0.92</v>
      </c>
      <c r="V138" t="str">
        <f t="shared" si="48"/>
        <v>1.5</v>
      </c>
      <c r="Y138">
        <f t="shared" si="51"/>
        <v>0.86</v>
      </c>
      <c r="Z138">
        <f t="shared" si="49"/>
        <v>0</v>
      </c>
    </row>
    <row r="139" spans="1:26" x14ac:dyDescent="0.2">
      <c r="A139" t="s">
        <v>299</v>
      </c>
      <c r="B139" t="str">
        <f>LEFT(Master_file34[[#This Row],[Match ID]],3)</f>
        <v>1.6</v>
      </c>
      <c r="C139" t="str">
        <f>RIGHT(Master_file34[[#This Row],[Match ID]], 5)</f>
        <v>1.6.3</v>
      </c>
      <c r="D139">
        <v>1</v>
      </c>
      <c r="E139">
        <v>0</v>
      </c>
      <c r="F139">
        <v>1</v>
      </c>
      <c r="G139">
        <v>0.65674744500000004</v>
      </c>
      <c r="H139">
        <v>0.77833455799999995</v>
      </c>
      <c r="I139">
        <v>0.64</v>
      </c>
      <c r="J139">
        <v>0.85</v>
      </c>
      <c r="K139">
        <v>0.45</v>
      </c>
      <c r="L139">
        <v>0.8</v>
      </c>
      <c r="M139">
        <v>0.7</v>
      </c>
      <c r="N139">
        <v>0.63</v>
      </c>
      <c r="O139">
        <v>0.60099999999999998</v>
      </c>
      <c r="P139" t="s">
        <v>247</v>
      </c>
      <c r="Q139">
        <f>ABS(Master_file34[[#This Row],[Factor loading]])</f>
        <v>0.86</v>
      </c>
      <c r="R139" t="s">
        <v>300</v>
      </c>
      <c r="S139">
        <f>IF(Master_file34[[#This Row],[Abs(loading)]] &gt;= 0.6, 1, 0)</f>
        <v>1</v>
      </c>
      <c r="T139">
        <f>IF(Master_file34[[#This Row],[Abs(loading)]]&gt;=0.7, 1, 0)</f>
        <v>1</v>
      </c>
      <c r="U139">
        <f t="shared" si="50"/>
        <v>0.92</v>
      </c>
      <c r="V139">
        <f t="shared" si="48"/>
        <v>0</v>
      </c>
      <c r="Y139">
        <f t="shared" si="51"/>
        <v>0.86</v>
      </c>
      <c r="Z139" t="str">
        <f t="shared" si="49"/>
        <v>1.6</v>
      </c>
    </row>
    <row r="140" spans="1:26" x14ac:dyDescent="0.2">
      <c r="A140" t="s">
        <v>71</v>
      </c>
      <c r="B140" t="str">
        <f>LEFT(Master_file34[[#This Row],[Match ID]],3)</f>
        <v>1.1</v>
      </c>
      <c r="C140" t="str">
        <f>RIGHT(Master_file34[[#This Row],[Match ID]], 5)</f>
        <v>1.6.4</v>
      </c>
      <c r="D140">
        <v>1</v>
      </c>
      <c r="E140">
        <v>0</v>
      </c>
      <c r="F140">
        <v>0</v>
      </c>
      <c r="G140">
        <v>0.37272853700000003</v>
      </c>
      <c r="H140">
        <v>0.14976914199999999</v>
      </c>
      <c r="I140">
        <v>0.16</v>
      </c>
      <c r="J140">
        <v>0.12</v>
      </c>
      <c r="K140">
        <v>0.21</v>
      </c>
      <c r="L140">
        <v>0.49</v>
      </c>
      <c r="M140">
        <v>0.11</v>
      </c>
      <c r="N140">
        <v>0.53300000000000003</v>
      </c>
      <c r="O140">
        <v>0.66</v>
      </c>
      <c r="P140" t="s">
        <v>72</v>
      </c>
      <c r="Q140">
        <f>ABS(Master_file34[[#This Row],[Factor loading]])</f>
        <v>0.06</v>
      </c>
      <c r="R140" t="s">
        <v>25</v>
      </c>
      <c r="S140">
        <f>IF(Master_file34[[#This Row],[Abs(loading)]] &gt;= 0.6, 1, 0)</f>
        <v>0</v>
      </c>
      <c r="T140">
        <f>IF(Master_file34[[#This Row],[Abs(loading)]]&gt;=0.7, 1, 0)</f>
        <v>0</v>
      </c>
      <c r="U140">
        <f>MAX(K$140:K$145)</f>
        <v>0.96</v>
      </c>
      <c r="V140">
        <f t="shared" si="48"/>
        <v>0</v>
      </c>
      <c r="Y140">
        <f>MAX(Q$140:Q$145)</f>
        <v>0.8</v>
      </c>
      <c r="Z140">
        <f t="shared" si="49"/>
        <v>0</v>
      </c>
    </row>
    <row r="141" spans="1:26" x14ac:dyDescent="0.2">
      <c r="A141" t="s">
        <v>125</v>
      </c>
      <c r="B141" t="str">
        <f>LEFT(Master_file34[[#This Row],[Match ID]],3)</f>
        <v>1.2</v>
      </c>
      <c r="C141" t="str">
        <f>RIGHT(Master_file34[[#This Row],[Match ID]], 5)</f>
        <v>1.6.4</v>
      </c>
      <c r="D141">
        <v>1</v>
      </c>
      <c r="E141">
        <v>0</v>
      </c>
      <c r="F141">
        <v>0</v>
      </c>
      <c r="G141">
        <v>0.40697204399999998</v>
      </c>
      <c r="H141">
        <v>0.19289308799999999</v>
      </c>
      <c r="I141">
        <v>0.01</v>
      </c>
      <c r="J141">
        <v>0</v>
      </c>
      <c r="K141">
        <v>0.01</v>
      </c>
      <c r="L141">
        <v>0.45</v>
      </c>
      <c r="M141">
        <v>0.45</v>
      </c>
      <c r="N141">
        <v>0.54100000000000004</v>
      </c>
      <c r="O141">
        <v>0.61499999999999999</v>
      </c>
      <c r="P141" t="s">
        <v>126</v>
      </c>
      <c r="Q141">
        <f>ABS(Master_file34[[#This Row],[Factor loading]])</f>
        <v>0.17</v>
      </c>
      <c r="R141" t="s">
        <v>25</v>
      </c>
      <c r="S141">
        <f>IF(Master_file34[[#This Row],[Abs(loading)]] &gt;= 0.6, 1, 0)</f>
        <v>0</v>
      </c>
      <c r="T141">
        <f>IF(Master_file34[[#This Row],[Abs(loading)]]&gt;=0.7, 1, 0)</f>
        <v>0</v>
      </c>
      <c r="U141">
        <f t="shared" ref="U141:U145" si="52">MAX(K$140:K$145)</f>
        <v>0.96</v>
      </c>
      <c r="V141">
        <f t="shared" si="48"/>
        <v>0</v>
      </c>
      <c r="Y141">
        <f t="shared" ref="Y141:Y145" si="53">MAX(Q$140:Q$145)</f>
        <v>0.8</v>
      </c>
      <c r="Z141">
        <f t="shared" si="49"/>
        <v>0</v>
      </c>
    </row>
    <row r="142" spans="1:26" x14ac:dyDescent="0.2">
      <c r="A142" t="s">
        <v>171</v>
      </c>
      <c r="B142" t="str">
        <f>LEFT(Master_file34[[#This Row],[Match ID]],3)</f>
        <v>1.3</v>
      </c>
      <c r="C142" t="str">
        <f>RIGHT(Master_file34[[#This Row],[Match ID]], 5)</f>
        <v>1.6.4</v>
      </c>
      <c r="D142">
        <v>1</v>
      </c>
      <c r="E142">
        <v>0</v>
      </c>
      <c r="F142">
        <v>0</v>
      </c>
      <c r="G142">
        <v>0.35690333899999999</v>
      </c>
      <c r="H142">
        <v>0.14433832499999999</v>
      </c>
      <c r="I142">
        <v>0</v>
      </c>
      <c r="J142">
        <v>0</v>
      </c>
      <c r="K142">
        <v>0</v>
      </c>
      <c r="L142">
        <v>0.45</v>
      </c>
      <c r="M142">
        <v>0.06</v>
      </c>
      <c r="N142">
        <v>0.52600000000000002</v>
      </c>
      <c r="O142">
        <v>0.63100000000000001</v>
      </c>
      <c r="P142" t="s">
        <v>172</v>
      </c>
      <c r="Q142">
        <f>ABS(Master_file34[[#This Row],[Factor loading]])</f>
        <v>0.04</v>
      </c>
      <c r="R142" t="s">
        <v>25</v>
      </c>
      <c r="S142">
        <f>IF(Master_file34[[#This Row],[Abs(loading)]] &gt;= 0.6, 1, 0)</f>
        <v>0</v>
      </c>
      <c r="T142">
        <f>IF(Master_file34[[#This Row],[Abs(loading)]]&gt;=0.7, 1, 0)</f>
        <v>0</v>
      </c>
      <c r="U142">
        <f t="shared" si="52"/>
        <v>0.96</v>
      </c>
      <c r="V142">
        <f t="shared" si="48"/>
        <v>0</v>
      </c>
      <c r="Y142">
        <f t="shared" si="53"/>
        <v>0.8</v>
      </c>
      <c r="Z142">
        <f t="shared" si="49"/>
        <v>0</v>
      </c>
    </row>
    <row r="143" spans="1:26" x14ac:dyDescent="0.2">
      <c r="A143" t="s">
        <v>214</v>
      </c>
      <c r="B143" t="str">
        <f>LEFT(Master_file34[[#This Row],[Match ID]],3)</f>
        <v>1.4</v>
      </c>
      <c r="C143" t="str">
        <f>RIGHT(Master_file34[[#This Row],[Match ID]], 5)</f>
        <v>1.6.4</v>
      </c>
      <c r="D143">
        <v>1</v>
      </c>
      <c r="E143">
        <v>0</v>
      </c>
      <c r="F143">
        <v>0</v>
      </c>
      <c r="G143">
        <v>0.428740807</v>
      </c>
      <c r="H143">
        <v>0.24025695</v>
      </c>
      <c r="I143">
        <v>7.0000000000000007E-2</v>
      </c>
      <c r="J143">
        <v>0</v>
      </c>
      <c r="K143">
        <v>0.02</v>
      </c>
      <c r="L143">
        <v>0.53</v>
      </c>
      <c r="M143">
        <v>7.0000000000000007E-2</v>
      </c>
      <c r="N143">
        <v>0.6</v>
      </c>
      <c r="O143">
        <v>0.63500000000000001</v>
      </c>
      <c r="P143" t="s">
        <v>215</v>
      </c>
      <c r="Q143">
        <f>ABS(Master_file34[[#This Row],[Factor loading]])</f>
        <v>0.02</v>
      </c>
      <c r="R143" t="s">
        <v>216</v>
      </c>
      <c r="S143">
        <f>IF(Master_file34[[#This Row],[Abs(loading)]] &gt;= 0.6, 1, 0)</f>
        <v>0</v>
      </c>
      <c r="T143">
        <f>IF(Master_file34[[#This Row],[Abs(loading)]]&gt;=0.7, 1, 0)</f>
        <v>0</v>
      </c>
      <c r="U143">
        <f t="shared" si="52"/>
        <v>0.96</v>
      </c>
      <c r="V143">
        <f t="shared" si="48"/>
        <v>0</v>
      </c>
      <c r="Y143">
        <f t="shared" si="53"/>
        <v>0.8</v>
      </c>
      <c r="Z143">
        <f t="shared" si="49"/>
        <v>0</v>
      </c>
    </row>
    <row r="144" spans="1:26" x14ac:dyDescent="0.2">
      <c r="A144" t="s">
        <v>258</v>
      </c>
      <c r="B144" t="str">
        <f>LEFT(Master_file34[[#This Row],[Match ID]],3)</f>
        <v>1.5</v>
      </c>
      <c r="C144" t="str">
        <f>RIGHT(Master_file34[[#This Row],[Match ID]], 5)</f>
        <v>1.6.4</v>
      </c>
      <c r="D144">
        <v>1</v>
      </c>
      <c r="E144">
        <v>0</v>
      </c>
      <c r="F144">
        <v>0</v>
      </c>
      <c r="G144">
        <v>0.71101666799999996</v>
      </c>
      <c r="H144">
        <v>0.82029217499999996</v>
      </c>
      <c r="I144">
        <v>0.9</v>
      </c>
      <c r="J144">
        <v>0.85</v>
      </c>
      <c r="K144">
        <v>0.96</v>
      </c>
      <c r="L144">
        <v>0.81</v>
      </c>
      <c r="M144">
        <v>0.68</v>
      </c>
      <c r="N144">
        <v>0.69099999999999995</v>
      </c>
      <c r="O144">
        <v>0.70599999999999996</v>
      </c>
      <c r="P144" t="s">
        <v>174</v>
      </c>
      <c r="Q144">
        <f>ABS(Master_file34[[#This Row],[Factor loading]])</f>
        <v>0.09</v>
      </c>
      <c r="R144" t="s">
        <v>259</v>
      </c>
      <c r="S144">
        <f>IF(Master_file34[[#This Row],[Abs(loading)]] &gt;= 0.6, 1, 0)</f>
        <v>0</v>
      </c>
      <c r="T144">
        <f>IF(Master_file34[[#This Row],[Abs(loading)]]&gt;=0.7, 1, 0)</f>
        <v>0</v>
      </c>
      <c r="U144">
        <f t="shared" si="52"/>
        <v>0.96</v>
      </c>
      <c r="V144" t="str">
        <f t="shared" si="48"/>
        <v>1.5</v>
      </c>
      <c r="Y144">
        <f t="shared" si="53"/>
        <v>0.8</v>
      </c>
      <c r="Z144">
        <f t="shared" si="49"/>
        <v>0</v>
      </c>
    </row>
    <row r="145" spans="1:26" x14ac:dyDescent="0.2">
      <c r="A145" t="s">
        <v>301</v>
      </c>
      <c r="B145" t="str">
        <f>LEFT(Master_file34[[#This Row],[Match ID]],3)</f>
        <v>1.6</v>
      </c>
      <c r="C145" t="str">
        <f>RIGHT(Master_file34[[#This Row],[Match ID]], 5)</f>
        <v>1.6.4</v>
      </c>
      <c r="D145">
        <v>1</v>
      </c>
      <c r="E145">
        <v>0</v>
      </c>
      <c r="F145">
        <v>1</v>
      </c>
      <c r="G145">
        <v>0.703029825</v>
      </c>
      <c r="H145">
        <v>0.81369548999999997</v>
      </c>
      <c r="I145">
        <v>0.68</v>
      </c>
      <c r="J145">
        <v>0.44</v>
      </c>
      <c r="K145">
        <v>0.93</v>
      </c>
      <c r="L145">
        <v>0.8</v>
      </c>
      <c r="M145">
        <v>0.57999999999999996</v>
      </c>
      <c r="N145">
        <v>0.70199999999999996</v>
      </c>
      <c r="O145">
        <v>0.70799999999999996</v>
      </c>
      <c r="P145" t="s">
        <v>238</v>
      </c>
      <c r="Q145">
        <f>ABS(Master_file34[[#This Row],[Factor loading]])</f>
        <v>0.8</v>
      </c>
      <c r="R145" t="s">
        <v>302</v>
      </c>
      <c r="S145">
        <f>IF(Master_file34[[#This Row],[Abs(loading)]] &gt;= 0.6, 1, 0)</f>
        <v>1</v>
      </c>
      <c r="T145">
        <f>IF(Master_file34[[#This Row],[Abs(loading)]]&gt;=0.7, 1, 0)</f>
        <v>1</v>
      </c>
      <c r="U145">
        <f t="shared" si="52"/>
        <v>0.96</v>
      </c>
      <c r="V145">
        <f t="shared" si="48"/>
        <v>0</v>
      </c>
      <c r="Y145">
        <f t="shared" si="53"/>
        <v>0.8</v>
      </c>
      <c r="Z145" t="str">
        <f t="shared" si="49"/>
        <v>1.6</v>
      </c>
    </row>
    <row r="146" spans="1:26" x14ac:dyDescent="0.2">
      <c r="A146" t="s">
        <v>73</v>
      </c>
      <c r="B146" t="str">
        <f>LEFT(Master_file34[[#This Row],[Match ID]],3)</f>
        <v>1.1</v>
      </c>
      <c r="C146" t="str">
        <f>RIGHT(Master_file34[[#This Row],[Match ID]], 5)</f>
        <v>1.6.5</v>
      </c>
      <c r="D146">
        <v>1</v>
      </c>
      <c r="E146">
        <v>0</v>
      </c>
      <c r="F146">
        <v>0</v>
      </c>
      <c r="G146">
        <v>0.32481599700000002</v>
      </c>
      <c r="H146">
        <v>9.5022015000000001E-2</v>
      </c>
      <c r="I146">
        <v>0.1</v>
      </c>
      <c r="J146">
        <v>0.02</v>
      </c>
      <c r="K146">
        <v>0.01</v>
      </c>
      <c r="L146">
        <v>0.46</v>
      </c>
      <c r="M146">
        <v>7.0000000000000007E-2</v>
      </c>
      <c r="N146">
        <v>0.52500000000000002</v>
      </c>
      <c r="O146">
        <v>0.6</v>
      </c>
      <c r="P146" t="s">
        <v>74</v>
      </c>
      <c r="Q146">
        <f>ABS(Master_file34[[#This Row],[Factor loading]])</f>
        <v>7.0000000000000007E-2</v>
      </c>
      <c r="R146" t="s">
        <v>25</v>
      </c>
      <c r="S146">
        <f>IF(Master_file34[[#This Row],[Abs(loading)]] &gt;= 0.6, 1, 0)</f>
        <v>0</v>
      </c>
      <c r="T146">
        <f>IF(Master_file34[[#This Row],[Abs(loading)]]&gt;=0.7, 1, 0)</f>
        <v>0</v>
      </c>
      <c r="U146">
        <f>MAX(K$146:K$151)</f>
        <v>0.78</v>
      </c>
      <c r="V146">
        <f t="shared" si="48"/>
        <v>0</v>
      </c>
      <c r="Y146">
        <f>MAX(Q$146:Q$151)</f>
        <v>0.88</v>
      </c>
      <c r="Z146">
        <f t="shared" si="49"/>
        <v>0</v>
      </c>
    </row>
    <row r="147" spans="1:26" x14ac:dyDescent="0.2">
      <c r="A147" t="s">
        <v>127</v>
      </c>
      <c r="B147" t="str">
        <f>LEFT(Master_file34[[#This Row],[Match ID]],3)</f>
        <v>1.2</v>
      </c>
      <c r="C147" t="str">
        <f>RIGHT(Master_file34[[#This Row],[Match ID]], 5)</f>
        <v>1.6.5</v>
      </c>
      <c r="D147">
        <v>1</v>
      </c>
      <c r="E147">
        <v>0</v>
      </c>
      <c r="F147">
        <v>0</v>
      </c>
      <c r="G147">
        <v>0.30999294100000002</v>
      </c>
      <c r="H147">
        <v>0.15834705499999999</v>
      </c>
      <c r="I147">
        <v>0.01</v>
      </c>
      <c r="J147">
        <v>0.01</v>
      </c>
      <c r="K147">
        <v>0</v>
      </c>
      <c r="L147">
        <v>0.43</v>
      </c>
      <c r="M147">
        <v>0.43</v>
      </c>
      <c r="N147">
        <v>0.57199999999999995</v>
      </c>
      <c r="O147">
        <v>0.56599999999999995</v>
      </c>
      <c r="P147" t="s">
        <v>72</v>
      </c>
      <c r="Q147">
        <f>ABS(Master_file34[[#This Row],[Factor loading]])</f>
        <v>0.06</v>
      </c>
      <c r="R147" t="s">
        <v>25</v>
      </c>
      <c r="S147">
        <f>IF(Master_file34[[#This Row],[Abs(loading)]] &gt;= 0.6, 1, 0)</f>
        <v>0</v>
      </c>
      <c r="T147">
        <f>IF(Master_file34[[#This Row],[Abs(loading)]]&gt;=0.7, 1, 0)</f>
        <v>0</v>
      </c>
      <c r="U147">
        <f t="shared" ref="U147:U150" si="54">MAX(K$146:K$151)</f>
        <v>0.78</v>
      </c>
      <c r="V147">
        <f t="shared" si="48"/>
        <v>0</v>
      </c>
      <c r="Y147">
        <f t="shared" ref="Y147:Y151" si="55">MAX(Q$146:Q$151)</f>
        <v>0.88</v>
      </c>
      <c r="Z147">
        <f t="shared" si="49"/>
        <v>0</v>
      </c>
    </row>
    <row r="148" spans="1:26" x14ac:dyDescent="0.2">
      <c r="A148" t="s">
        <v>173</v>
      </c>
      <c r="B148" t="str">
        <f>LEFT(Master_file34[[#This Row],[Match ID]],3)</f>
        <v>1.3</v>
      </c>
      <c r="C148" t="str">
        <f>RIGHT(Master_file34[[#This Row],[Match ID]], 5)</f>
        <v>1.6.5</v>
      </c>
      <c r="D148">
        <v>1</v>
      </c>
      <c r="E148">
        <v>0</v>
      </c>
      <c r="F148">
        <v>0</v>
      </c>
      <c r="G148">
        <v>0.30724699599999999</v>
      </c>
      <c r="H148">
        <v>0.10603895000000001</v>
      </c>
      <c r="I148">
        <v>0</v>
      </c>
      <c r="J148">
        <v>0</v>
      </c>
      <c r="K148">
        <v>0</v>
      </c>
      <c r="L148">
        <v>0.43</v>
      </c>
      <c r="M148">
        <v>0.03</v>
      </c>
      <c r="N148">
        <v>0.52</v>
      </c>
      <c r="O148">
        <v>0.58799999999999997</v>
      </c>
      <c r="P148" t="s">
        <v>174</v>
      </c>
      <c r="Q148">
        <f>ABS(Master_file34[[#This Row],[Factor loading]])</f>
        <v>0.09</v>
      </c>
      <c r="R148" t="s">
        <v>25</v>
      </c>
      <c r="S148">
        <f>IF(Master_file34[[#This Row],[Abs(loading)]] &gt;= 0.6, 1, 0)</f>
        <v>0</v>
      </c>
      <c r="T148">
        <f>IF(Master_file34[[#This Row],[Abs(loading)]]&gt;=0.7, 1, 0)</f>
        <v>0</v>
      </c>
      <c r="U148">
        <f t="shared" si="54"/>
        <v>0.78</v>
      </c>
      <c r="V148">
        <f t="shared" si="48"/>
        <v>0</v>
      </c>
      <c r="Y148">
        <f t="shared" si="55"/>
        <v>0.88</v>
      </c>
      <c r="Z148">
        <f t="shared" si="49"/>
        <v>0</v>
      </c>
    </row>
    <row r="149" spans="1:26" x14ac:dyDescent="0.2">
      <c r="A149" t="s">
        <v>217</v>
      </c>
      <c r="B149" t="str">
        <f>LEFT(Master_file34[[#This Row],[Match ID]],3)</f>
        <v>1.4</v>
      </c>
      <c r="C149" t="str">
        <f>RIGHT(Master_file34[[#This Row],[Match ID]], 5)</f>
        <v>1.6.5</v>
      </c>
      <c r="D149">
        <v>1</v>
      </c>
      <c r="E149">
        <v>0</v>
      </c>
      <c r="F149">
        <v>0</v>
      </c>
      <c r="G149">
        <v>0.37044806200000002</v>
      </c>
      <c r="H149">
        <v>0.26500192299999997</v>
      </c>
      <c r="I149">
        <v>0.01</v>
      </c>
      <c r="J149">
        <v>0</v>
      </c>
      <c r="K149">
        <v>0</v>
      </c>
      <c r="L149">
        <v>0.54</v>
      </c>
      <c r="M149">
        <v>7.0000000000000007E-2</v>
      </c>
      <c r="N149">
        <v>0.63300000000000001</v>
      </c>
      <c r="O149">
        <v>0.59399999999999997</v>
      </c>
      <c r="P149" t="s">
        <v>68</v>
      </c>
      <c r="Q149">
        <f>ABS(Master_file34[[#This Row],[Factor loading]])</f>
        <v>0.1</v>
      </c>
      <c r="R149" t="s">
        <v>218</v>
      </c>
      <c r="S149">
        <f>IF(Master_file34[[#This Row],[Abs(loading)]] &gt;= 0.6, 1, 0)</f>
        <v>0</v>
      </c>
      <c r="T149">
        <f>IF(Master_file34[[#This Row],[Abs(loading)]]&gt;=0.7, 1, 0)</f>
        <v>0</v>
      </c>
      <c r="U149">
        <f t="shared" si="54"/>
        <v>0.78</v>
      </c>
      <c r="V149">
        <f t="shared" si="48"/>
        <v>0</v>
      </c>
      <c r="Y149">
        <f t="shared" si="55"/>
        <v>0.88</v>
      </c>
      <c r="Z149">
        <f t="shared" si="49"/>
        <v>0</v>
      </c>
    </row>
    <row r="150" spans="1:26" x14ac:dyDescent="0.2">
      <c r="A150" t="s">
        <v>260</v>
      </c>
      <c r="B150" t="str">
        <f>LEFT(Master_file34[[#This Row],[Match ID]],3)</f>
        <v>1.5</v>
      </c>
      <c r="C150" t="str">
        <f>RIGHT(Master_file34[[#This Row],[Match ID]], 5)</f>
        <v>1.6.5</v>
      </c>
      <c r="D150">
        <v>1</v>
      </c>
      <c r="E150">
        <v>0</v>
      </c>
      <c r="F150">
        <v>0</v>
      </c>
      <c r="G150">
        <v>0.66398689399999999</v>
      </c>
      <c r="H150">
        <v>0.60090863699999997</v>
      </c>
      <c r="I150">
        <v>0.9</v>
      </c>
      <c r="J150">
        <v>0.99</v>
      </c>
      <c r="K150">
        <v>0.78</v>
      </c>
      <c r="L150">
        <v>0.87</v>
      </c>
      <c r="M150">
        <v>0.8</v>
      </c>
      <c r="N150">
        <v>0.77200000000000002</v>
      </c>
      <c r="O150">
        <v>0.65500000000000003</v>
      </c>
      <c r="P150" t="s">
        <v>70</v>
      </c>
      <c r="Q150">
        <f>ABS(Master_file34[[#This Row],[Factor loading]])</f>
        <v>0.11</v>
      </c>
      <c r="R150" t="s">
        <v>261</v>
      </c>
      <c r="S150">
        <f>IF(Master_file34[[#This Row],[Abs(loading)]] &gt;= 0.6, 1, 0)</f>
        <v>0</v>
      </c>
      <c r="T150">
        <f>IF(Master_file34[[#This Row],[Abs(loading)]]&gt;=0.7, 1, 0)</f>
        <v>0</v>
      </c>
      <c r="U150">
        <f t="shared" si="54"/>
        <v>0.78</v>
      </c>
      <c r="V150" t="str">
        <f t="shared" si="48"/>
        <v>1.5</v>
      </c>
      <c r="Y150">
        <f t="shared" si="55"/>
        <v>0.88</v>
      </c>
      <c r="Z150">
        <f t="shared" si="49"/>
        <v>0</v>
      </c>
    </row>
    <row r="151" spans="1:26" x14ac:dyDescent="0.2">
      <c r="A151" t="s">
        <v>303</v>
      </c>
      <c r="B151" t="str">
        <f>LEFT(Master_file34[[#This Row],[Match ID]],3)</f>
        <v>1.6</v>
      </c>
      <c r="C151" t="str">
        <f>RIGHT(Master_file34[[#This Row],[Match ID]], 5)</f>
        <v>1.6.5</v>
      </c>
      <c r="D151">
        <v>1</v>
      </c>
      <c r="E151">
        <v>0</v>
      </c>
      <c r="F151">
        <v>1</v>
      </c>
      <c r="G151">
        <v>0.65789079500000003</v>
      </c>
      <c r="H151">
        <v>0.80241221200000001</v>
      </c>
      <c r="I151">
        <v>0.81</v>
      </c>
      <c r="J151">
        <v>0.95</v>
      </c>
      <c r="K151">
        <v>0.49</v>
      </c>
      <c r="L151">
        <v>0.85</v>
      </c>
      <c r="M151">
        <v>0.71</v>
      </c>
      <c r="N151">
        <v>0.72399999999999998</v>
      </c>
      <c r="O151">
        <v>0.63800000000000001</v>
      </c>
      <c r="P151" t="s">
        <v>304</v>
      </c>
      <c r="Q151">
        <f>ABS(Master_file34[[#This Row],[Factor loading]])</f>
        <v>0.88</v>
      </c>
      <c r="R151" t="s">
        <v>20</v>
      </c>
      <c r="S151">
        <f>IF(Master_file34[[#This Row],[Abs(loading)]] &gt;= 0.6, 1, 0)</f>
        <v>1</v>
      </c>
      <c r="T151">
        <f>IF(Master_file34[[#This Row],[Abs(loading)]]&gt;=0.7, 1, 0)</f>
        <v>1</v>
      </c>
      <c r="U151">
        <f>MAX(K$146:K$151)</f>
        <v>0.78</v>
      </c>
      <c r="V151">
        <f t="shared" si="48"/>
        <v>0</v>
      </c>
      <c r="Y151">
        <f t="shared" si="55"/>
        <v>0.88</v>
      </c>
      <c r="Z151" t="str">
        <f t="shared" si="49"/>
        <v>1.6</v>
      </c>
    </row>
    <row r="152" spans="1:26" x14ac:dyDescent="0.2">
      <c r="A152" t="s">
        <v>305</v>
      </c>
      <c r="B152" t="str">
        <f>LEFT(Master_file34[[#This Row],[Match ID]],3)</f>
        <v>2.2</v>
      </c>
      <c r="C152" t="str">
        <f>RIGHT(Master_file34[[#This Row],[Match ID]], 5)</f>
        <v>2.2.1</v>
      </c>
      <c r="D152">
        <v>2</v>
      </c>
      <c r="E152">
        <v>1</v>
      </c>
      <c r="F152">
        <v>1</v>
      </c>
      <c r="G152">
        <v>0.66877913099999997</v>
      </c>
      <c r="H152">
        <v>0.75479614699999997</v>
      </c>
      <c r="I152">
        <v>7.0000000000000007E-2</v>
      </c>
      <c r="J152">
        <v>7.0000000000000007E-2</v>
      </c>
      <c r="K152">
        <v>0.51</v>
      </c>
      <c r="L152">
        <v>0.39</v>
      </c>
      <c r="M152">
        <v>0.09</v>
      </c>
      <c r="N152">
        <v>0.57299999999999995</v>
      </c>
      <c r="O152">
        <v>0.67800000000000005</v>
      </c>
      <c r="P152" t="s">
        <v>304</v>
      </c>
      <c r="Q152">
        <f>ABS(Master_file34[[#This Row],[Factor loading]])</f>
        <v>0.88</v>
      </c>
      <c r="R152" t="s">
        <v>306</v>
      </c>
      <c r="S152">
        <f>IF(Master_file34[[#This Row],[Abs(loading)]] &gt;= 0.6, 1, 0)</f>
        <v>1</v>
      </c>
      <c r="T152">
        <f>IF(Master_file34[[#This Row],[Abs(loading)]]&gt;=0.7, 1, 0)</f>
        <v>1</v>
      </c>
      <c r="U152">
        <f>MAX(K$152:K$154)</f>
        <v>0.99</v>
      </c>
      <c r="V152">
        <f t="shared" si="48"/>
        <v>0</v>
      </c>
      <c r="Y152">
        <f>MAX(Q$152:Q$154)</f>
        <v>0.88</v>
      </c>
      <c r="Z152" t="str">
        <f t="shared" si="49"/>
        <v>2.2</v>
      </c>
    </row>
    <row r="153" spans="1:26" x14ac:dyDescent="0.2">
      <c r="A153" t="s">
        <v>338</v>
      </c>
      <c r="B153" t="str">
        <f>LEFT(Master_file34[[#This Row],[Match ID]],3)</f>
        <v>2.3</v>
      </c>
      <c r="C153" t="str">
        <f>RIGHT(Master_file34[[#This Row],[Match ID]], 5)</f>
        <v>2.2.1</v>
      </c>
      <c r="D153">
        <v>2</v>
      </c>
      <c r="E153">
        <v>1</v>
      </c>
      <c r="F153">
        <v>0</v>
      </c>
      <c r="G153">
        <v>0.54642524000000003</v>
      </c>
      <c r="H153">
        <v>0.32565271899999998</v>
      </c>
      <c r="I153">
        <v>0.97</v>
      </c>
      <c r="J153">
        <v>1</v>
      </c>
      <c r="K153">
        <v>0.99</v>
      </c>
      <c r="L153">
        <v>0.51</v>
      </c>
      <c r="M153">
        <v>0.18</v>
      </c>
      <c r="N153">
        <v>0.61499999999999999</v>
      </c>
      <c r="O153">
        <v>0.70399999999999996</v>
      </c>
      <c r="P153" t="s">
        <v>123</v>
      </c>
      <c r="Q153">
        <f>ABS(Master_file34[[#This Row],[Factor loading]])</f>
        <v>0.01</v>
      </c>
      <c r="R153" t="s">
        <v>239</v>
      </c>
      <c r="S153">
        <f>IF(Master_file34[[#This Row],[Abs(loading)]] &gt;= 0.6, 1, 0)</f>
        <v>0</v>
      </c>
      <c r="T153">
        <f>IF(Master_file34[[#This Row],[Abs(loading)]]&gt;=0.7, 1, 0)</f>
        <v>0</v>
      </c>
      <c r="U153">
        <f t="shared" ref="U153:U154" si="56">MAX(K$152:K$154)</f>
        <v>0.99</v>
      </c>
      <c r="V153" t="str">
        <f t="shared" si="48"/>
        <v>2.3</v>
      </c>
      <c r="Y153">
        <f t="shared" ref="Y153:Y154" si="57">MAX(Q$152:Q$154)</f>
        <v>0.88</v>
      </c>
      <c r="Z153">
        <f t="shared" si="49"/>
        <v>0</v>
      </c>
    </row>
    <row r="154" spans="1:26" x14ac:dyDescent="0.2">
      <c r="A154" t="s">
        <v>376</v>
      </c>
      <c r="B154" t="str">
        <f>LEFT(Master_file34[[#This Row],[Match ID]],3)</f>
        <v>2.4</v>
      </c>
      <c r="C154" t="str">
        <f>RIGHT(Master_file34[[#This Row],[Match ID]], 5)</f>
        <v>2.2.1</v>
      </c>
      <c r="D154">
        <v>2</v>
      </c>
      <c r="E154">
        <v>1</v>
      </c>
      <c r="F154">
        <v>0</v>
      </c>
      <c r="G154">
        <v>0.51034400099999999</v>
      </c>
      <c r="H154">
        <v>0.328792959</v>
      </c>
      <c r="I154">
        <v>0.28000000000000003</v>
      </c>
      <c r="J154">
        <v>0.19</v>
      </c>
      <c r="K154">
        <v>0.87</v>
      </c>
      <c r="L154">
        <v>0.42</v>
      </c>
      <c r="M154">
        <v>7.0000000000000007E-2</v>
      </c>
      <c r="N154">
        <v>0.499</v>
      </c>
      <c r="O154">
        <v>0.63700000000000001</v>
      </c>
      <c r="P154" t="s">
        <v>377</v>
      </c>
      <c r="Q154">
        <f>ABS(Master_file34[[#This Row],[Factor loading]])</f>
        <v>0.22</v>
      </c>
      <c r="R154" t="s">
        <v>378</v>
      </c>
      <c r="S154">
        <f>IF(Master_file34[[#This Row],[Abs(loading)]] &gt;= 0.6, 1, 0)</f>
        <v>0</v>
      </c>
      <c r="T154">
        <f>IF(Master_file34[[#This Row],[Abs(loading)]]&gt;=0.7, 1, 0)</f>
        <v>0</v>
      </c>
      <c r="U154">
        <f t="shared" si="56"/>
        <v>0.99</v>
      </c>
      <c r="V154">
        <f t="shared" si="48"/>
        <v>0</v>
      </c>
      <c r="Y154">
        <f t="shared" si="57"/>
        <v>0.88</v>
      </c>
      <c r="Z154">
        <f t="shared" si="49"/>
        <v>0</v>
      </c>
    </row>
    <row r="155" spans="1:26" x14ac:dyDescent="0.2">
      <c r="A155" t="s">
        <v>307</v>
      </c>
      <c r="B155" t="str">
        <f>LEFT(Master_file34[[#This Row],[Match ID]],3)</f>
        <v>2.2</v>
      </c>
      <c r="C155" t="str">
        <f>RIGHT(Master_file34[[#This Row],[Match ID]], 5)</f>
        <v>2.2.2</v>
      </c>
      <c r="D155">
        <v>2</v>
      </c>
      <c r="E155">
        <v>1</v>
      </c>
      <c r="F155">
        <v>1</v>
      </c>
      <c r="G155">
        <v>0.64839754199999999</v>
      </c>
      <c r="H155">
        <v>0.87455380000000005</v>
      </c>
      <c r="I155">
        <v>0.27</v>
      </c>
      <c r="J155">
        <v>0.99</v>
      </c>
      <c r="K155">
        <v>0.5</v>
      </c>
      <c r="L155">
        <v>0.37</v>
      </c>
      <c r="M155">
        <v>0.09</v>
      </c>
      <c r="N155">
        <v>0.55200000000000005</v>
      </c>
      <c r="O155">
        <v>0.63500000000000001</v>
      </c>
      <c r="P155" t="s">
        <v>238</v>
      </c>
      <c r="Q155">
        <f>ABS(Master_file34[[#This Row],[Factor loading]])</f>
        <v>0.8</v>
      </c>
      <c r="R155" t="s">
        <v>308</v>
      </c>
      <c r="S155">
        <f>IF(Master_file34[[#This Row],[Abs(loading)]] &gt;= 0.6, 1, 0)</f>
        <v>1</v>
      </c>
      <c r="T155">
        <f>IF(Master_file34[[#This Row],[Abs(loading)]]&gt;=0.7, 1, 0)</f>
        <v>1</v>
      </c>
      <c r="U155">
        <f>MAX(K$155:K$157)</f>
        <v>0.72</v>
      </c>
      <c r="V155">
        <f t="shared" si="48"/>
        <v>0</v>
      </c>
      <c r="Y155">
        <f>MAX(Q$155:Q$157)</f>
        <v>0.8</v>
      </c>
      <c r="Z155" t="str">
        <f t="shared" si="49"/>
        <v>2.2</v>
      </c>
    </row>
    <row r="156" spans="1:26" x14ac:dyDescent="0.2">
      <c r="A156" t="s">
        <v>339</v>
      </c>
      <c r="B156" t="str">
        <f>LEFT(Master_file34[[#This Row],[Match ID]],3)</f>
        <v>2.3</v>
      </c>
      <c r="C156" t="str">
        <f>RIGHT(Master_file34[[#This Row],[Match ID]], 5)</f>
        <v>2.2.2</v>
      </c>
      <c r="D156">
        <v>2</v>
      </c>
      <c r="E156">
        <v>1</v>
      </c>
      <c r="F156">
        <v>0</v>
      </c>
      <c r="G156">
        <v>0.405222425</v>
      </c>
      <c r="H156">
        <v>0.37133121499999999</v>
      </c>
      <c r="I156">
        <v>0.75</v>
      </c>
      <c r="J156">
        <v>1</v>
      </c>
      <c r="K156">
        <v>0.08</v>
      </c>
      <c r="L156">
        <v>0.49</v>
      </c>
      <c r="M156">
        <v>0.14000000000000001</v>
      </c>
      <c r="N156">
        <v>0.53400000000000003</v>
      </c>
      <c r="O156">
        <v>0.63200000000000001</v>
      </c>
      <c r="P156" t="s">
        <v>118</v>
      </c>
      <c r="Q156">
        <f>ABS(Master_file34[[#This Row],[Factor loading]])</f>
        <v>0.08</v>
      </c>
      <c r="R156" t="s">
        <v>340</v>
      </c>
      <c r="S156">
        <f>IF(Master_file34[[#This Row],[Abs(loading)]] &gt;= 0.6, 1, 0)</f>
        <v>0</v>
      </c>
      <c r="T156">
        <f>IF(Master_file34[[#This Row],[Abs(loading)]]&gt;=0.7, 1, 0)</f>
        <v>0</v>
      </c>
      <c r="U156">
        <f t="shared" ref="U156:U157" si="58">MAX(K$155:K$157)</f>
        <v>0.72</v>
      </c>
      <c r="V156">
        <f t="shared" si="48"/>
        <v>0</v>
      </c>
      <c r="Y156">
        <f t="shared" ref="Y156:Y157" si="59">MAX(Q$155:Q$157)</f>
        <v>0.8</v>
      </c>
      <c r="Z156">
        <f t="shared" si="49"/>
        <v>0</v>
      </c>
    </row>
    <row r="157" spans="1:26" x14ac:dyDescent="0.2">
      <c r="A157" t="s">
        <v>379</v>
      </c>
      <c r="B157" t="str">
        <f>LEFT(Master_file34[[#This Row],[Match ID]],3)</f>
        <v>2.4</v>
      </c>
      <c r="C157" t="str">
        <f>RIGHT(Master_file34[[#This Row],[Match ID]], 5)</f>
        <v>2.2.2</v>
      </c>
      <c r="D157">
        <v>2</v>
      </c>
      <c r="E157">
        <v>1</v>
      </c>
      <c r="F157">
        <v>0</v>
      </c>
      <c r="G157">
        <v>0.51977368899999998</v>
      </c>
      <c r="H157">
        <v>0.434610844</v>
      </c>
      <c r="I157">
        <v>0.26</v>
      </c>
      <c r="J157">
        <v>0.86</v>
      </c>
      <c r="K157">
        <v>0.72</v>
      </c>
      <c r="L157">
        <v>0.38</v>
      </c>
      <c r="M157">
        <v>0</v>
      </c>
      <c r="N157">
        <v>0.45800000000000002</v>
      </c>
      <c r="O157">
        <v>0.58699999999999997</v>
      </c>
      <c r="P157" t="s">
        <v>172</v>
      </c>
      <c r="Q157">
        <f>ABS(Master_file34[[#This Row],[Factor loading]])</f>
        <v>0.04</v>
      </c>
      <c r="R157" t="s">
        <v>380</v>
      </c>
      <c r="S157">
        <f>IF(Master_file34[[#This Row],[Abs(loading)]] &gt;= 0.6, 1, 0)</f>
        <v>0</v>
      </c>
      <c r="T157">
        <f>IF(Master_file34[[#This Row],[Abs(loading)]]&gt;=0.7, 1, 0)</f>
        <v>0</v>
      </c>
      <c r="U157">
        <f t="shared" si="58"/>
        <v>0.72</v>
      </c>
      <c r="V157" t="str">
        <f t="shared" si="48"/>
        <v>2.4</v>
      </c>
      <c r="Y157">
        <f t="shared" si="59"/>
        <v>0.8</v>
      </c>
      <c r="Z157">
        <f t="shared" si="49"/>
        <v>0</v>
      </c>
    </row>
    <row r="158" spans="1:26" x14ac:dyDescent="0.2">
      <c r="A158" t="s">
        <v>309</v>
      </c>
      <c r="B158" t="str">
        <f>LEFT(Master_file34[[#This Row],[Match ID]],3)</f>
        <v>2.2</v>
      </c>
      <c r="C158" t="str">
        <f>RIGHT(Master_file34[[#This Row],[Match ID]], 5)</f>
        <v>2.2.3</v>
      </c>
      <c r="D158">
        <v>2</v>
      </c>
      <c r="E158">
        <v>1</v>
      </c>
      <c r="F158">
        <v>1</v>
      </c>
      <c r="G158">
        <v>0.65367050500000001</v>
      </c>
      <c r="H158">
        <v>0.76833432899999998</v>
      </c>
      <c r="I158">
        <v>0.25</v>
      </c>
      <c r="J158">
        <v>0.96</v>
      </c>
      <c r="K158">
        <v>0.79</v>
      </c>
      <c r="L158">
        <v>0.37</v>
      </c>
      <c r="M158">
        <v>7.0000000000000007E-2</v>
      </c>
      <c r="N158">
        <v>0.53800000000000003</v>
      </c>
      <c r="O158">
        <v>0.64600000000000002</v>
      </c>
      <c r="P158" t="s">
        <v>190</v>
      </c>
      <c r="Q158">
        <f>ABS(Master_file34[[#This Row],[Factor loading]])</f>
        <v>0.69</v>
      </c>
      <c r="R158" t="s">
        <v>308</v>
      </c>
      <c r="S158">
        <f>IF(Master_file34[[#This Row],[Abs(loading)]] &gt;= 0.6, 1, 0)</f>
        <v>1</v>
      </c>
      <c r="T158">
        <f>IF(Master_file34[[#This Row],[Abs(loading)]]&gt;=0.7, 1, 0)</f>
        <v>0</v>
      </c>
      <c r="U158">
        <f>MAX(K$158:K$160)</f>
        <v>0.79</v>
      </c>
      <c r="V158" t="str">
        <f t="shared" si="48"/>
        <v>2.2</v>
      </c>
      <c r="Y158">
        <f>MAX(Q$158:Q$160)</f>
        <v>0.69</v>
      </c>
      <c r="Z158" t="str">
        <f t="shared" si="49"/>
        <v>2.2</v>
      </c>
    </row>
    <row r="159" spans="1:26" x14ac:dyDescent="0.2">
      <c r="A159" t="s">
        <v>341</v>
      </c>
      <c r="B159" t="str">
        <f>LEFT(Master_file34[[#This Row],[Match ID]],3)</f>
        <v>2.3</v>
      </c>
      <c r="C159" t="str">
        <f>RIGHT(Master_file34[[#This Row],[Match ID]], 5)</f>
        <v>2.2.3</v>
      </c>
      <c r="D159">
        <v>2</v>
      </c>
      <c r="E159">
        <v>1</v>
      </c>
      <c r="F159">
        <v>0</v>
      </c>
      <c r="G159">
        <v>0.38504829800000001</v>
      </c>
      <c r="H159">
        <v>0.215870172</v>
      </c>
      <c r="I159">
        <v>0.84</v>
      </c>
      <c r="J159">
        <v>1</v>
      </c>
      <c r="K159">
        <v>0.54</v>
      </c>
      <c r="L159">
        <v>0.47</v>
      </c>
      <c r="M159">
        <v>0.14000000000000001</v>
      </c>
      <c r="N159">
        <v>0.53700000000000003</v>
      </c>
      <c r="O159">
        <v>0.64900000000000002</v>
      </c>
      <c r="P159" t="s">
        <v>197</v>
      </c>
      <c r="Q159">
        <f>ABS(Master_file34[[#This Row],[Factor loading]])</f>
        <v>0.06</v>
      </c>
      <c r="R159" t="s">
        <v>342</v>
      </c>
      <c r="S159">
        <f>IF(Master_file34[[#This Row],[Abs(loading)]] &gt;= 0.6, 1, 0)</f>
        <v>0</v>
      </c>
      <c r="T159">
        <f>IF(Master_file34[[#This Row],[Abs(loading)]]&gt;=0.7, 1, 0)</f>
        <v>0</v>
      </c>
      <c r="U159">
        <f t="shared" ref="U159:U160" si="60">MAX(K$158:K$160)</f>
        <v>0.79</v>
      </c>
      <c r="V159">
        <f t="shared" si="48"/>
        <v>0</v>
      </c>
      <c r="Y159">
        <f t="shared" ref="Y159:Y160" si="61">MAX(Q$158:Q$160)</f>
        <v>0.69</v>
      </c>
      <c r="Z159">
        <f t="shared" si="49"/>
        <v>0</v>
      </c>
    </row>
    <row r="160" spans="1:26" x14ac:dyDescent="0.2">
      <c r="A160" t="s">
        <v>381</v>
      </c>
      <c r="B160" t="str">
        <f>LEFT(Master_file34[[#This Row],[Match ID]],3)</f>
        <v>2.4</v>
      </c>
      <c r="C160" t="str">
        <f>RIGHT(Master_file34[[#This Row],[Match ID]], 5)</f>
        <v>2.2.3</v>
      </c>
      <c r="D160">
        <v>2</v>
      </c>
      <c r="E160">
        <v>1</v>
      </c>
      <c r="F160">
        <v>0</v>
      </c>
      <c r="G160">
        <v>0.46243351100000002</v>
      </c>
      <c r="H160">
        <v>0.30637410300000001</v>
      </c>
      <c r="I160">
        <v>0.59</v>
      </c>
      <c r="J160">
        <v>0.98</v>
      </c>
      <c r="K160">
        <v>0.78</v>
      </c>
      <c r="L160">
        <v>0.41</v>
      </c>
      <c r="M160">
        <v>0.09</v>
      </c>
      <c r="N160">
        <v>0.44400000000000001</v>
      </c>
      <c r="O160">
        <v>0.63</v>
      </c>
      <c r="P160" t="s">
        <v>165</v>
      </c>
      <c r="Q160">
        <f>ABS(Master_file34[[#This Row],[Factor loading]])</f>
        <v>0</v>
      </c>
      <c r="R160" t="s">
        <v>382</v>
      </c>
      <c r="S160">
        <f>IF(Master_file34[[#This Row],[Abs(loading)]] &gt;= 0.6, 1, 0)</f>
        <v>0</v>
      </c>
      <c r="T160">
        <f>IF(Master_file34[[#This Row],[Abs(loading)]]&gt;=0.7, 1, 0)</f>
        <v>0</v>
      </c>
      <c r="U160">
        <f t="shared" si="60"/>
        <v>0.79</v>
      </c>
      <c r="V160">
        <f t="shared" si="48"/>
        <v>0</v>
      </c>
      <c r="Y160">
        <f t="shared" si="61"/>
        <v>0.69</v>
      </c>
      <c r="Z160">
        <f t="shared" si="49"/>
        <v>0</v>
      </c>
    </row>
    <row r="161" spans="1:26" x14ac:dyDescent="0.2">
      <c r="A161" t="s">
        <v>310</v>
      </c>
      <c r="B161" t="str">
        <f>LEFT(Master_file34[[#This Row],[Match ID]],3)</f>
        <v>2.2</v>
      </c>
      <c r="C161" t="str">
        <f>RIGHT(Master_file34[[#This Row],[Match ID]], 5)</f>
        <v>2.2.4</v>
      </c>
      <c r="D161">
        <v>2</v>
      </c>
      <c r="E161">
        <v>1</v>
      </c>
      <c r="F161">
        <v>1</v>
      </c>
      <c r="G161">
        <v>0.61147816200000005</v>
      </c>
      <c r="H161">
        <v>0.67549699500000004</v>
      </c>
      <c r="I161">
        <v>0.32</v>
      </c>
      <c r="J161">
        <v>0.62</v>
      </c>
      <c r="K161">
        <v>0.02</v>
      </c>
      <c r="L161">
        <v>0.28000000000000003</v>
      </c>
      <c r="M161">
        <v>0.06</v>
      </c>
      <c r="N161">
        <v>0.56799999999999995</v>
      </c>
      <c r="O161">
        <v>0.65900000000000003</v>
      </c>
      <c r="P161" t="s">
        <v>238</v>
      </c>
      <c r="Q161">
        <f>ABS(Master_file34[[#This Row],[Factor loading]])</f>
        <v>0.8</v>
      </c>
      <c r="R161" t="s">
        <v>311</v>
      </c>
      <c r="S161">
        <f>IF(Master_file34[[#This Row],[Abs(loading)]] &gt;= 0.6, 1, 0)</f>
        <v>1</v>
      </c>
      <c r="T161">
        <f>IF(Master_file34[[#This Row],[Abs(loading)]]&gt;=0.7, 1, 0)</f>
        <v>1</v>
      </c>
      <c r="U161">
        <f>MAX(K$161:K$163)</f>
        <v>0.02</v>
      </c>
      <c r="V161" t="str">
        <f t="shared" si="48"/>
        <v>2.2</v>
      </c>
      <c r="Y161">
        <f>MAX(Q$161:Q$163)</f>
        <v>0.8</v>
      </c>
      <c r="Z161" t="str">
        <f t="shared" si="49"/>
        <v>2.2</v>
      </c>
    </row>
    <row r="162" spans="1:26" x14ac:dyDescent="0.2">
      <c r="A162" t="s">
        <v>343</v>
      </c>
      <c r="B162" t="str">
        <f>LEFT(Master_file34[[#This Row],[Match ID]],3)</f>
        <v>2.3</v>
      </c>
      <c r="C162" t="str">
        <f>RIGHT(Master_file34[[#This Row],[Match ID]], 5)</f>
        <v>2.2.4</v>
      </c>
      <c r="D162">
        <v>2</v>
      </c>
      <c r="E162">
        <v>1</v>
      </c>
      <c r="F162">
        <v>0</v>
      </c>
      <c r="G162">
        <v>0.38394246900000001</v>
      </c>
      <c r="H162">
        <v>0.31530541200000001</v>
      </c>
      <c r="I162">
        <v>0.39</v>
      </c>
      <c r="J162">
        <v>0.01</v>
      </c>
      <c r="K162">
        <v>0.01</v>
      </c>
      <c r="L162">
        <v>0.39</v>
      </c>
      <c r="M162">
        <v>0.06</v>
      </c>
      <c r="N162">
        <v>0.51500000000000001</v>
      </c>
      <c r="O162">
        <v>0.67900000000000005</v>
      </c>
      <c r="P162" t="s">
        <v>46</v>
      </c>
      <c r="Q162">
        <f>ABS(Master_file34[[#This Row],[Factor loading]])</f>
        <v>0.03</v>
      </c>
      <c r="R162" t="s">
        <v>344</v>
      </c>
      <c r="S162">
        <f>IF(Master_file34[[#This Row],[Abs(loading)]] &gt;= 0.6, 1, 0)</f>
        <v>0</v>
      </c>
      <c r="T162">
        <f>IF(Master_file34[[#This Row],[Abs(loading)]]&gt;=0.7, 1, 0)</f>
        <v>0</v>
      </c>
      <c r="U162">
        <f t="shared" ref="U162:U163" si="62">MAX(K$161:K$163)</f>
        <v>0.02</v>
      </c>
      <c r="V162">
        <f t="shared" si="48"/>
        <v>0</v>
      </c>
      <c r="Y162">
        <f t="shared" ref="Y162:Y163" si="63">MAX(Q$161:Q$163)</f>
        <v>0.8</v>
      </c>
      <c r="Z162">
        <f t="shared" si="49"/>
        <v>0</v>
      </c>
    </row>
    <row r="163" spans="1:26" x14ac:dyDescent="0.2">
      <c r="A163" t="s">
        <v>383</v>
      </c>
      <c r="B163" t="str">
        <f>LEFT(Master_file34[[#This Row],[Match ID]],3)</f>
        <v>2.4</v>
      </c>
      <c r="C163" t="str">
        <f>RIGHT(Master_file34[[#This Row],[Match ID]], 5)</f>
        <v>2.2.4</v>
      </c>
      <c r="D163">
        <v>2</v>
      </c>
      <c r="E163">
        <v>1</v>
      </c>
      <c r="F163">
        <v>0</v>
      </c>
      <c r="G163">
        <v>0.49954707300000001</v>
      </c>
      <c r="H163">
        <v>0.45913350600000002</v>
      </c>
      <c r="I163">
        <v>0.06</v>
      </c>
      <c r="J163">
        <v>0.03</v>
      </c>
      <c r="K163">
        <v>0.02</v>
      </c>
      <c r="L163">
        <v>0.31</v>
      </c>
      <c r="M163">
        <v>0.04</v>
      </c>
      <c r="N163">
        <v>0.437</v>
      </c>
      <c r="O163">
        <v>0.624</v>
      </c>
      <c r="P163" t="s">
        <v>118</v>
      </c>
      <c r="Q163">
        <f>ABS(Master_file34[[#This Row],[Factor loading]])</f>
        <v>0.08</v>
      </c>
      <c r="R163" t="s">
        <v>384</v>
      </c>
      <c r="S163">
        <f>IF(Master_file34[[#This Row],[Abs(loading)]] &gt;= 0.6, 1, 0)</f>
        <v>0</v>
      </c>
      <c r="T163">
        <f>IF(Master_file34[[#This Row],[Abs(loading)]]&gt;=0.7, 1, 0)</f>
        <v>0</v>
      </c>
      <c r="U163">
        <f t="shared" si="62"/>
        <v>0.02</v>
      </c>
      <c r="V163" t="str">
        <f t="shared" si="48"/>
        <v>2.4</v>
      </c>
      <c r="Y163">
        <f t="shared" si="63"/>
        <v>0.8</v>
      </c>
      <c r="Z163">
        <f t="shared" si="49"/>
        <v>0</v>
      </c>
    </row>
    <row r="164" spans="1:26" x14ac:dyDescent="0.2">
      <c r="A164" t="s">
        <v>312</v>
      </c>
      <c r="B164" t="str">
        <f>LEFT(Master_file34[[#This Row],[Match ID]],3)</f>
        <v>2.2</v>
      </c>
      <c r="C164" t="str">
        <f>RIGHT(Master_file34[[#This Row],[Match ID]], 5)</f>
        <v>2.2.5</v>
      </c>
      <c r="D164">
        <v>2</v>
      </c>
      <c r="E164">
        <v>1</v>
      </c>
      <c r="F164">
        <v>1</v>
      </c>
      <c r="G164">
        <v>0.63464133199999995</v>
      </c>
      <c r="H164">
        <v>0.781685293</v>
      </c>
      <c r="I164">
        <v>0.51</v>
      </c>
      <c r="J164">
        <v>0.87</v>
      </c>
      <c r="K164">
        <v>0.03</v>
      </c>
      <c r="L164">
        <v>0.44</v>
      </c>
      <c r="M164">
        <v>0.09</v>
      </c>
      <c r="N164">
        <v>0.63600000000000001</v>
      </c>
      <c r="O164">
        <v>0.70499999999999996</v>
      </c>
      <c r="P164" t="s">
        <v>313</v>
      </c>
      <c r="Q164">
        <f>ABS(Master_file34[[#This Row],[Factor loading]])</f>
        <v>0.72</v>
      </c>
      <c r="R164" t="s">
        <v>314</v>
      </c>
      <c r="S164">
        <f>IF(Master_file34[[#This Row],[Abs(loading)]] &gt;= 0.6, 1, 0)</f>
        <v>1</v>
      </c>
      <c r="T164">
        <f>IF(Master_file34[[#This Row],[Abs(loading)]]&gt;=0.7, 1, 0)</f>
        <v>1</v>
      </c>
      <c r="U164">
        <f>MAX(K$164:K$166)</f>
        <v>0.03</v>
      </c>
      <c r="V164" t="str">
        <f t="shared" si="48"/>
        <v>2.2</v>
      </c>
      <c r="Y164">
        <f>MAX(Q$164:Q$166)</f>
        <v>0.72</v>
      </c>
      <c r="Z164" t="str">
        <f t="shared" si="49"/>
        <v>2.2</v>
      </c>
    </row>
    <row r="165" spans="1:26" x14ac:dyDescent="0.2">
      <c r="A165" t="s">
        <v>345</v>
      </c>
      <c r="B165" t="str">
        <f>LEFT(Master_file34[[#This Row],[Match ID]],3)</f>
        <v>2.3</v>
      </c>
      <c r="C165" t="str">
        <f>RIGHT(Master_file34[[#This Row],[Match ID]], 5)</f>
        <v>2.2.5</v>
      </c>
      <c r="D165">
        <v>2</v>
      </c>
      <c r="E165">
        <v>1</v>
      </c>
      <c r="F165">
        <v>0</v>
      </c>
      <c r="G165">
        <v>0.32185612699999999</v>
      </c>
      <c r="H165">
        <v>0.230881855</v>
      </c>
      <c r="I165">
        <v>0.23</v>
      </c>
      <c r="J165">
        <v>0.06</v>
      </c>
      <c r="K165">
        <v>0</v>
      </c>
      <c r="L165">
        <v>0.56000000000000005</v>
      </c>
      <c r="M165">
        <v>0.13</v>
      </c>
      <c r="N165">
        <v>0.55400000000000005</v>
      </c>
      <c r="O165">
        <v>0.74</v>
      </c>
      <c r="P165" t="s">
        <v>346</v>
      </c>
      <c r="Q165">
        <f>ABS(Master_file34[[#This Row],[Factor loading]])</f>
        <v>0.12</v>
      </c>
      <c r="R165" t="s">
        <v>347</v>
      </c>
      <c r="S165">
        <f>IF(Master_file34[[#This Row],[Abs(loading)]] &gt;= 0.6, 1, 0)</f>
        <v>0</v>
      </c>
      <c r="T165">
        <f>IF(Master_file34[[#This Row],[Abs(loading)]]&gt;=0.7, 1, 0)</f>
        <v>0</v>
      </c>
      <c r="U165">
        <f t="shared" ref="U165:U166" si="64">MAX(K$164:K$166)</f>
        <v>0.03</v>
      </c>
      <c r="V165">
        <f t="shared" si="48"/>
        <v>0</v>
      </c>
      <c r="Y165">
        <f t="shared" ref="Y165:Y166" si="65">MAX(Q$164:Q$166)</f>
        <v>0.72</v>
      </c>
      <c r="Z165">
        <f t="shared" si="49"/>
        <v>0</v>
      </c>
    </row>
    <row r="166" spans="1:26" x14ac:dyDescent="0.2">
      <c r="A166" t="s">
        <v>385</v>
      </c>
      <c r="B166" t="str">
        <f>LEFT(Master_file34[[#This Row],[Match ID]],3)</f>
        <v>2.4</v>
      </c>
      <c r="C166" t="str">
        <f>RIGHT(Master_file34[[#This Row],[Match ID]], 5)</f>
        <v>2.2.5</v>
      </c>
      <c r="D166">
        <v>2</v>
      </c>
      <c r="E166">
        <v>1</v>
      </c>
      <c r="F166">
        <v>0</v>
      </c>
      <c r="G166">
        <v>0.44362258700000001</v>
      </c>
      <c r="H166">
        <v>0.31877401500000002</v>
      </c>
      <c r="I166">
        <v>0.03</v>
      </c>
      <c r="J166">
        <v>0.32</v>
      </c>
      <c r="K166">
        <v>0.01</v>
      </c>
      <c r="L166">
        <v>0.47</v>
      </c>
      <c r="M166">
        <v>0.08</v>
      </c>
      <c r="N166">
        <v>0.46100000000000002</v>
      </c>
      <c r="O166">
        <v>0.67400000000000004</v>
      </c>
      <c r="P166" t="s">
        <v>213</v>
      </c>
      <c r="Q166">
        <f>ABS(Master_file34[[#This Row],[Factor loading]])</f>
        <v>0.08</v>
      </c>
      <c r="R166" t="s">
        <v>386</v>
      </c>
      <c r="S166">
        <f>IF(Master_file34[[#This Row],[Abs(loading)]] &gt;= 0.6, 1, 0)</f>
        <v>0</v>
      </c>
      <c r="T166">
        <f>IF(Master_file34[[#This Row],[Abs(loading)]]&gt;=0.7, 1, 0)</f>
        <v>0</v>
      </c>
      <c r="U166">
        <f t="shared" si="64"/>
        <v>0.03</v>
      </c>
      <c r="V166">
        <f t="shared" si="48"/>
        <v>0</v>
      </c>
      <c r="Y166">
        <f t="shared" si="65"/>
        <v>0.72</v>
      </c>
      <c r="Z166">
        <f t="shared" si="49"/>
        <v>0</v>
      </c>
    </row>
    <row r="167" spans="1:26" x14ac:dyDescent="0.2">
      <c r="A167" t="s">
        <v>315</v>
      </c>
      <c r="B167" t="str">
        <f>LEFT(Master_file34[[#This Row],[Match ID]],3)</f>
        <v>2.2</v>
      </c>
      <c r="C167" t="str">
        <f>RIGHT(Master_file34[[#This Row],[Match ID]], 5)</f>
        <v>2.2.6</v>
      </c>
      <c r="D167">
        <v>2</v>
      </c>
      <c r="E167">
        <v>1</v>
      </c>
      <c r="F167">
        <v>1</v>
      </c>
      <c r="G167">
        <v>0.62074590200000002</v>
      </c>
      <c r="H167">
        <v>0.66408312300000005</v>
      </c>
      <c r="I167">
        <v>0.49</v>
      </c>
      <c r="J167">
        <v>0.75</v>
      </c>
      <c r="K167">
        <v>0.04</v>
      </c>
      <c r="L167">
        <v>0.5</v>
      </c>
      <c r="M167">
        <v>0.22</v>
      </c>
      <c r="N167">
        <v>0.67100000000000004</v>
      </c>
      <c r="O167">
        <v>0.71</v>
      </c>
      <c r="P167" t="s">
        <v>76</v>
      </c>
      <c r="Q167">
        <f>ABS(Master_file34[[#This Row],[Factor loading]])</f>
        <v>0.45</v>
      </c>
      <c r="R167" t="s">
        <v>316</v>
      </c>
      <c r="S167">
        <f>IF(Master_file34[[#This Row],[Abs(loading)]] &gt;= 0.6, 1, 0)</f>
        <v>0</v>
      </c>
      <c r="T167">
        <f>IF(Master_file34[[#This Row],[Abs(loading)]]&gt;=0.7, 1, 0)</f>
        <v>0</v>
      </c>
      <c r="U167">
        <f>MAX(K$167:K$169)</f>
        <v>0.04</v>
      </c>
      <c r="V167" t="str">
        <f t="shared" si="48"/>
        <v>2.2</v>
      </c>
      <c r="Y167">
        <f>MAX(Q$167:Q$169)</f>
        <v>0.45</v>
      </c>
      <c r="Z167" t="str">
        <f t="shared" si="49"/>
        <v>2.2</v>
      </c>
    </row>
    <row r="168" spans="1:26" x14ac:dyDescent="0.2">
      <c r="A168" t="s">
        <v>348</v>
      </c>
      <c r="B168" t="str">
        <f>LEFT(Master_file34[[#This Row],[Match ID]],3)</f>
        <v>2.3</v>
      </c>
      <c r="C168" t="str">
        <f>RIGHT(Master_file34[[#This Row],[Match ID]], 5)</f>
        <v>2.2.6</v>
      </c>
      <c r="D168">
        <v>2</v>
      </c>
      <c r="E168">
        <v>1</v>
      </c>
      <c r="F168">
        <v>0</v>
      </c>
      <c r="G168">
        <v>0.36855228499999998</v>
      </c>
      <c r="H168">
        <v>0.29080429699999999</v>
      </c>
      <c r="I168">
        <v>0.1</v>
      </c>
      <c r="J168">
        <v>0</v>
      </c>
      <c r="K168">
        <v>0</v>
      </c>
      <c r="L168">
        <v>0.53</v>
      </c>
      <c r="M168">
        <v>0.11</v>
      </c>
      <c r="N168">
        <v>0.57499999999999996</v>
      </c>
      <c r="O168">
        <v>0.70199999999999996</v>
      </c>
      <c r="P168" t="s">
        <v>103</v>
      </c>
      <c r="Q168">
        <f>ABS(Master_file34[[#This Row],[Factor loading]])</f>
        <v>0.23</v>
      </c>
      <c r="R168" t="s">
        <v>349</v>
      </c>
      <c r="S168">
        <f>IF(Master_file34[[#This Row],[Abs(loading)]] &gt;= 0.6, 1, 0)</f>
        <v>0</v>
      </c>
      <c r="T168">
        <f>IF(Master_file34[[#This Row],[Abs(loading)]]&gt;=0.7, 1, 0)</f>
        <v>0</v>
      </c>
      <c r="U168">
        <f t="shared" ref="U168:U169" si="66">MAX(K$167:K$169)</f>
        <v>0.04</v>
      </c>
      <c r="V168">
        <f t="shared" si="48"/>
        <v>0</v>
      </c>
      <c r="Y168">
        <f t="shared" ref="Y168:Y169" si="67">MAX(Q$167:Q$169)</f>
        <v>0.45</v>
      </c>
      <c r="Z168">
        <f t="shared" si="49"/>
        <v>0</v>
      </c>
    </row>
    <row r="169" spans="1:26" x14ac:dyDescent="0.2">
      <c r="A169" t="s">
        <v>387</v>
      </c>
      <c r="B169" t="str">
        <f>LEFT(Master_file34[[#This Row],[Match ID]],3)</f>
        <v>2.4</v>
      </c>
      <c r="C169" t="str">
        <f>RIGHT(Master_file34[[#This Row],[Match ID]], 5)</f>
        <v>2.2.6</v>
      </c>
      <c r="D169">
        <v>2</v>
      </c>
      <c r="E169">
        <v>1</v>
      </c>
      <c r="F169">
        <v>0</v>
      </c>
      <c r="G169">
        <v>0.50714859599999995</v>
      </c>
      <c r="H169">
        <v>0.43422496300000002</v>
      </c>
      <c r="I169">
        <v>0.15</v>
      </c>
      <c r="J169">
        <v>0.35</v>
      </c>
      <c r="K169">
        <v>0.02</v>
      </c>
      <c r="L169">
        <v>0.51</v>
      </c>
      <c r="M169">
        <v>0.21</v>
      </c>
      <c r="N169">
        <v>0.50700000000000001</v>
      </c>
      <c r="O169">
        <v>0.64500000000000002</v>
      </c>
      <c r="P169" t="s">
        <v>40</v>
      </c>
      <c r="Q169">
        <f>ABS(Master_file34[[#This Row],[Factor loading]])</f>
        <v>0.21</v>
      </c>
      <c r="R169" t="s">
        <v>388</v>
      </c>
      <c r="S169">
        <f>IF(Master_file34[[#This Row],[Abs(loading)]] &gt;= 0.6, 1, 0)</f>
        <v>0</v>
      </c>
      <c r="T169">
        <f>IF(Master_file34[[#This Row],[Abs(loading)]]&gt;=0.7, 1, 0)</f>
        <v>0</v>
      </c>
      <c r="U169">
        <f t="shared" si="66"/>
        <v>0.04</v>
      </c>
      <c r="V169">
        <f t="shared" si="48"/>
        <v>0</v>
      </c>
      <c r="Y169">
        <f t="shared" si="67"/>
        <v>0.45</v>
      </c>
      <c r="Z169">
        <f t="shared" si="49"/>
        <v>0</v>
      </c>
    </row>
    <row r="170" spans="1:26" x14ac:dyDescent="0.2">
      <c r="A170" t="s">
        <v>317</v>
      </c>
      <c r="B170" t="str">
        <f>LEFT(Master_file34[[#This Row],[Match ID]],3)</f>
        <v>2.2</v>
      </c>
      <c r="C170" t="str">
        <f>RIGHT(Master_file34[[#This Row],[Match ID]], 5)</f>
        <v>2.2.7</v>
      </c>
      <c r="D170">
        <v>2</v>
      </c>
      <c r="E170">
        <v>1</v>
      </c>
      <c r="F170">
        <v>1</v>
      </c>
      <c r="G170">
        <v>0.64037341800000003</v>
      </c>
      <c r="H170">
        <v>0.91961079800000001</v>
      </c>
      <c r="I170">
        <v>0.75</v>
      </c>
      <c r="J170">
        <v>0.99</v>
      </c>
      <c r="K170">
        <v>0.96</v>
      </c>
      <c r="L170">
        <v>0.44</v>
      </c>
      <c r="M170">
        <v>0.3</v>
      </c>
      <c r="N170">
        <v>0.64400000000000002</v>
      </c>
      <c r="O170">
        <v>0.68200000000000005</v>
      </c>
      <c r="P170" t="s">
        <v>22</v>
      </c>
      <c r="Q170">
        <f>ABS(Master_file34[[#This Row],[Factor loading]])</f>
        <v>0.84</v>
      </c>
      <c r="R170" t="s">
        <v>318</v>
      </c>
      <c r="S170">
        <f>IF(Master_file34[[#This Row],[Abs(loading)]] &gt;= 0.6, 1, 0)</f>
        <v>1</v>
      </c>
      <c r="T170">
        <f>IF(Master_file34[[#This Row],[Abs(loading)]]&gt;=0.7, 1, 0)</f>
        <v>1</v>
      </c>
      <c r="U170">
        <f>MAX(K$170:K$172)</f>
        <v>0.96</v>
      </c>
      <c r="V170" t="str">
        <f t="shared" si="48"/>
        <v>2.2</v>
      </c>
      <c r="Y170">
        <f>MAX(Q$170:Q$172)</f>
        <v>0.84</v>
      </c>
      <c r="Z170" t="str">
        <f t="shared" si="49"/>
        <v>2.2</v>
      </c>
    </row>
    <row r="171" spans="1:26" x14ac:dyDescent="0.2">
      <c r="A171" t="s">
        <v>350</v>
      </c>
      <c r="B171" t="str">
        <f>LEFT(Master_file34[[#This Row],[Match ID]],3)</f>
        <v>2.3</v>
      </c>
      <c r="C171" t="str">
        <f>RIGHT(Master_file34[[#This Row],[Match ID]], 5)</f>
        <v>2.2.7</v>
      </c>
      <c r="D171">
        <v>2</v>
      </c>
      <c r="E171">
        <v>1</v>
      </c>
      <c r="F171">
        <v>0</v>
      </c>
      <c r="G171">
        <v>0.38059909800000002</v>
      </c>
      <c r="H171">
        <v>0.25420042900000001</v>
      </c>
      <c r="I171">
        <v>0.72</v>
      </c>
      <c r="J171">
        <v>0.95</v>
      </c>
      <c r="K171">
        <v>0.77</v>
      </c>
      <c r="L171">
        <v>0.5</v>
      </c>
      <c r="M171">
        <v>0.21</v>
      </c>
      <c r="N171">
        <v>0.57599999999999996</v>
      </c>
      <c r="O171">
        <v>0.626</v>
      </c>
      <c r="P171" t="s">
        <v>174</v>
      </c>
      <c r="Q171">
        <f>ABS(Master_file34[[#This Row],[Factor loading]])</f>
        <v>0.09</v>
      </c>
      <c r="R171" t="s">
        <v>351</v>
      </c>
      <c r="S171">
        <f>IF(Master_file34[[#This Row],[Abs(loading)]] &gt;= 0.6, 1, 0)</f>
        <v>0</v>
      </c>
      <c r="T171">
        <f>IF(Master_file34[[#This Row],[Abs(loading)]]&gt;=0.7, 1, 0)</f>
        <v>0</v>
      </c>
      <c r="U171">
        <f t="shared" ref="U171:U172" si="68">MAX(K$170:K$172)</f>
        <v>0.96</v>
      </c>
      <c r="V171">
        <f t="shared" si="48"/>
        <v>0</v>
      </c>
      <c r="Y171">
        <f t="shared" ref="Y171:Y172" si="69">MAX(Q$170:Q$172)</f>
        <v>0.84</v>
      </c>
      <c r="Z171">
        <f t="shared" si="49"/>
        <v>0</v>
      </c>
    </row>
    <row r="172" spans="1:26" x14ac:dyDescent="0.2">
      <c r="A172" t="s">
        <v>389</v>
      </c>
      <c r="B172" t="str">
        <f>LEFT(Master_file34[[#This Row],[Match ID]],3)</f>
        <v>2.4</v>
      </c>
      <c r="C172" t="str">
        <f>RIGHT(Master_file34[[#This Row],[Match ID]], 5)</f>
        <v>2.2.7</v>
      </c>
      <c r="D172">
        <v>2</v>
      </c>
      <c r="E172">
        <v>1</v>
      </c>
      <c r="F172">
        <v>0</v>
      </c>
      <c r="G172">
        <v>0.45913752600000002</v>
      </c>
      <c r="H172">
        <v>0.29886731500000002</v>
      </c>
      <c r="I172">
        <v>0.23</v>
      </c>
      <c r="J172">
        <v>0.11</v>
      </c>
      <c r="K172">
        <v>0.26</v>
      </c>
      <c r="L172">
        <v>0.39</v>
      </c>
      <c r="M172">
        <v>7.0000000000000007E-2</v>
      </c>
      <c r="N172">
        <v>0.48799999999999999</v>
      </c>
      <c r="O172">
        <v>0.58499999999999996</v>
      </c>
      <c r="P172" t="s">
        <v>64</v>
      </c>
      <c r="Q172">
        <f>ABS(Master_file34[[#This Row],[Factor loading]])</f>
        <v>0.04</v>
      </c>
      <c r="R172" t="s">
        <v>390</v>
      </c>
      <c r="S172">
        <f>IF(Master_file34[[#This Row],[Abs(loading)]] &gt;= 0.6, 1, 0)</f>
        <v>0</v>
      </c>
      <c r="T172">
        <f>IF(Master_file34[[#This Row],[Abs(loading)]]&gt;=0.7, 1, 0)</f>
        <v>0</v>
      </c>
      <c r="U172">
        <f t="shared" si="68"/>
        <v>0.96</v>
      </c>
      <c r="V172">
        <f t="shared" si="48"/>
        <v>0</v>
      </c>
      <c r="Y172">
        <f t="shared" si="69"/>
        <v>0.84</v>
      </c>
      <c r="Z172">
        <f t="shared" si="49"/>
        <v>0</v>
      </c>
    </row>
    <row r="173" spans="1:26" x14ac:dyDescent="0.2">
      <c r="A173" t="s">
        <v>319</v>
      </c>
      <c r="B173" t="str">
        <f>LEFT(Master_file34[[#This Row],[Match ID]],3)</f>
        <v>2.2</v>
      </c>
      <c r="C173" t="str">
        <f>RIGHT(Master_file34[[#This Row],[Match ID]], 5)</f>
        <v>2.2.8</v>
      </c>
      <c r="D173">
        <v>2</v>
      </c>
      <c r="E173">
        <v>1</v>
      </c>
      <c r="F173">
        <v>1</v>
      </c>
      <c r="G173">
        <v>0.65662724299999997</v>
      </c>
      <c r="H173">
        <v>0.88731110099999999</v>
      </c>
      <c r="I173">
        <v>0.97</v>
      </c>
      <c r="J173">
        <v>1</v>
      </c>
      <c r="K173">
        <v>0.99</v>
      </c>
      <c r="L173">
        <v>0.37</v>
      </c>
      <c r="M173">
        <v>0.15</v>
      </c>
      <c r="N173">
        <v>0.60499999999999998</v>
      </c>
      <c r="O173">
        <v>0.63500000000000001</v>
      </c>
      <c r="P173" t="s">
        <v>22</v>
      </c>
      <c r="Q173">
        <f>ABS(Master_file34[[#This Row],[Factor loading]])</f>
        <v>0.84</v>
      </c>
      <c r="R173" t="s">
        <v>320</v>
      </c>
      <c r="S173">
        <f>IF(Master_file34[[#This Row],[Abs(loading)]] &gt;= 0.6, 1, 0)</f>
        <v>1</v>
      </c>
      <c r="T173">
        <f>IF(Master_file34[[#This Row],[Abs(loading)]]&gt;=0.7, 1, 0)</f>
        <v>1</v>
      </c>
      <c r="U173">
        <f>MAX(K$173:K$175)</f>
        <v>0.99</v>
      </c>
      <c r="V173" t="str">
        <f t="shared" si="48"/>
        <v>2.2</v>
      </c>
      <c r="Y173">
        <f>MAX(Q$173:Q$175)</f>
        <v>0.84</v>
      </c>
      <c r="Z173" t="str">
        <f t="shared" si="49"/>
        <v>2.2</v>
      </c>
    </row>
    <row r="174" spans="1:26" x14ac:dyDescent="0.2">
      <c r="A174" t="s">
        <v>352</v>
      </c>
      <c r="B174" t="str">
        <f>LEFT(Master_file34[[#This Row],[Match ID]],3)</f>
        <v>2.3</v>
      </c>
      <c r="C174" t="str">
        <f>RIGHT(Master_file34[[#This Row],[Match ID]], 5)</f>
        <v>2.2.8</v>
      </c>
      <c r="D174">
        <v>2</v>
      </c>
      <c r="E174">
        <v>1</v>
      </c>
      <c r="F174">
        <v>0</v>
      </c>
      <c r="G174">
        <v>0.42659802000000002</v>
      </c>
      <c r="H174">
        <v>0.229188576</v>
      </c>
      <c r="I174">
        <v>0.18</v>
      </c>
      <c r="J174">
        <v>0.91</v>
      </c>
      <c r="K174">
        <v>0.01</v>
      </c>
      <c r="L174">
        <v>0.44</v>
      </c>
      <c r="M174">
        <v>0.1</v>
      </c>
      <c r="N174">
        <v>0.502</v>
      </c>
      <c r="O174">
        <v>0.58199999999999996</v>
      </c>
      <c r="P174" t="s">
        <v>174</v>
      </c>
      <c r="Q174">
        <f>ABS(Master_file34[[#This Row],[Factor loading]])</f>
        <v>0.09</v>
      </c>
      <c r="R174" t="s">
        <v>353</v>
      </c>
      <c r="S174">
        <f>IF(Master_file34[[#This Row],[Abs(loading)]] &gt;= 0.6, 1, 0)</f>
        <v>0</v>
      </c>
      <c r="T174">
        <f>IF(Master_file34[[#This Row],[Abs(loading)]]&gt;=0.7, 1, 0)</f>
        <v>0</v>
      </c>
      <c r="U174">
        <f t="shared" ref="U174:U175" si="70">MAX(K$173:K$175)</f>
        <v>0.99</v>
      </c>
      <c r="V174">
        <f t="shared" si="48"/>
        <v>0</v>
      </c>
      <c r="Y174">
        <f t="shared" ref="Y174:Y175" si="71">MAX(Q$173:Q$175)</f>
        <v>0.84</v>
      </c>
      <c r="Z174">
        <f t="shared" si="49"/>
        <v>0</v>
      </c>
    </row>
    <row r="175" spans="1:26" x14ac:dyDescent="0.2">
      <c r="A175" t="s">
        <v>391</v>
      </c>
      <c r="B175" t="str">
        <f>LEFT(Master_file34[[#This Row],[Match ID]],3)</f>
        <v>2.4</v>
      </c>
      <c r="C175" t="str">
        <f>RIGHT(Master_file34[[#This Row],[Match ID]], 5)</f>
        <v>2.2.8</v>
      </c>
      <c r="D175">
        <v>2</v>
      </c>
      <c r="E175">
        <v>1</v>
      </c>
      <c r="F175">
        <v>0</v>
      </c>
      <c r="G175">
        <v>0.55141595200000004</v>
      </c>
      <c r="H175">
        <v>0.53955960300000005</v>
      </c>
      <c r="I175">
        <v>0.49</v>
      </c>
      <c r="J175">
        <v>0.84</v>
      </c>
      <c r="K175">
        <v>0.63</v>
      </c>
      <c r="L175">
        <v>0.39</v>
      </c>
      <c r="M175">
        <v>7.0000000000000007E-2</v>
      </c>
      <c r="N175">
        <v>0.45300000000000001</v>
      </c>
      <c r="O175">
        <v>0.55100000000000005</v>
      </c>
      <c r="P175" t="s">
        <v>197</v>
      </c>
      <c r="Q175">
        <f>ABS(Master_file34[[#This Row],[Factor loading]])</f>
        <v>0.06</v>
      </c>
      <c r="R175" t="s">
        <v>382</v>
      </c>
      <c r="S175">
        <f>IF(Master_file34[[#This Row],[Abs(loading)]] &gt;= 0.6, 1, 0)</f>
        <v>0</v>
      </c>
      <c r="T175">
        <f>IF(Master_file34[[#This Row],[Abs(loading)]]&gt;=0.7, 1, 0)</f>
        <v>0</v>
      </c>
      <c r="U175">
        <f t="shared" si="70"/>
        <v>0.99</v>
      </c>
      <c r="V175">
        <f t="shared" si="48"/>
        <v>0</v>
      </c>
      <c r="Y175">
        <f t="shared" si="71"/>
        <v>0.84</v>
      </c>
      <c r="Z175">
        <f t="shared" si="49"/>
        <v>0</v>
      </c>
    </row>
    <row r="176" spans="1:26" x14ac:dyDescent="0.2">
      <c r="A176" t="s">
        <v>321</v>
      </c>
      <c r="B176" t="str">
        <f>LEFT(Master_file34[[#This Row],[Match ID]],3)</f>
        <v>2.2</v>
      </c>
      <c r="C176" t="str">
        <f>RIGHT(Master_file34[[#This Row],[Match ID]], 5)</f>
        <v>2.3.1</v>
      </c>
      <c r="D176">
        <v>2</v>
      </c>
      <c r="E176">
        <v>0</v>
      </c>
      <c r="F176">
        <v>0</v>
      </c>
      <c r="G176">
        <v>0.56005854600000005</v>
      </c>
      <c r="H176">
        <v>0.68731975599999995</v>
      </c>
      <c r="I176">
        <v>0.9</v>
      </c>
      <c r="J176">
        <v>0.52</v>
      </c>
      <c r="K176">
        <v>0.63</v>
      </c>
      <c r="L176">
        <v>0.28999999999999998</v>
      </c>
      <c r="M176">
        <v>0.05</v>
      </c>
      <c r="N176">
        <v>0.52100000000000002</v>
      </c>
      <c r="O176">
        <v>0.61399999999999999</v>
      </c>
      <c r="P176" t="s">
        <v>112</v>
      </c>
      <c r="Q176">
        <f>ABS(Master_file34[[#This Row],[Factor loading]])</f>
        <v>0.3</v>
      </c>
      <c r="R176" t="s">
        <v>287</v>
      </c>
      <c r="S176">
        <f>IF(Master_file34[[#This Row],[Abs(loading)]] &gt;= 0.6, 1, 0)</f>
        <v>0</v>
      </c>
      <c r="T176">
        <f>IF(Master_file34[[#This Row],[Abs(loading)]]&gt;=0.7, 1, 0)</f>
        <v>0</v>
      </c>
      <c r="U176">
        <f>MAX(K$176:K$178)</f>
        <v>0.63</v>
      </c>
      <c r="V176" t="str">
        <f t="shared" si="48"/>
        <v>2.2</v>
      </c>
      <c r="Y176">
        <f>MAX(Q$176:Q$178)</f>
        <v>0.69</v>
      </c>
      <c r="Z176">
        <f t="shared" si="49"/>
        <v>0</v>
      </c>
    </row>
    <row r="177" spans="1:26" x14ac:dyDescent="0.2">
      <c r="A177" t="s">
        <v>354</v>
      </c>
      <c r="B177" t="str">
        <f>LEFT(Master_file34[[#This Row],[Match ID]],3)</f>
        <v>2.3</v>
      </c>
      <c r="C177" t="str">
        <f>RIGHT(Master_file34[[#This Row],[Match ID]], 5)</f>
        <v>2.3.1</v>
      </c>
      <c r="D177">
        <v>2</v>
      </c>
      <c r="E177">
        <v>0</v>
      </c>
      <c r="F177">
        <v>1</v>
      </c>
      <c r="G177">
        <v>0.497131404</v>
      </c>
      <c r="H177">
        <v>0.36841553399999999</v>
      </c>
      <c r="I177">
        <v>0.96</v>
      </c>
      <c r="J177">
        <v>1</v>
      </c>
      <c r="K177">
        <v>0.02</v>
      </c>
      <c r="L177">
        <v>0.39</v>
      </c>
      <c r="M177">
        <v>0.05</v>
      </c>
      <c r="N177">
        <v>0.49199999999999999</v>
      </c>
      <c r="O177">
        <v>0.63800000000000001</v>
      </c>
      <c r="P177" t="s">
        <v>190</v>
      </c>
      <c r="Q177">
        <f>ABS(Master_file34[[#This Row],[Factor loading]])</f>
        <v>0.69</v>
      </c>
      <c r="R177" t="s">
        <v>355</v>
      </c>
      <c r="S177">
        <f>IF(Master_file34[[#This Row],[Abs(loading)]] &gt;= 0.6, 1, 0)</f>
        <v>1</v>
      </c>
      <c r="T177">
        <f>IF(Master_file34[[#This Row],[Abs(loading)]]&gt;=0.7, 1, 0)</f>
        <v>0</v>
      </c>
      <c r="U177">
        <f t="shared" ref="U177:U178" si="72">MAX(K$176:K$178)</f>
        <v>0.63</v>
      </c>
      <c r="V177">
        <f t="shared" si="48"/>
        <v>0</v>
      </c>
      <c r="Y177">
        <f t="shared" ref="Y177:Y178" si="73">MAX(Q$176:Q$178)</f>
        <v>0.69</v>
      </c>
      <c r="Z177" t="str">
        <f t="shared" si="49"/>
        <v>2.3</v>
      </c>
    </row>
    <row r="178" spans="1:26" x14ac:dyDescent="0.2">
      <c r="A178" t="s">
        <v>392</v>
      </c>
      <c r="B178" t="str">
        <f>LEFT(Master_file34[[#This Row],[Match ID]],3)</f>
        <v>2.4</v>
      </c>
      <c r="C178" t="str">
        <f>RIGHT(Master_file34[[#This Row],[Match ID]], 5)</f>
        <v>2.3.1</v>
      </c>
      <c r="D178">
        <v>2</v>
      </c>
      <c r="E178">
        <v>0</v>
      </c>
      <c r="F178">
        <v>0</v>
      </c>
      <c r="G178">
        <v>0.457000876</v>
      </c>
      <c r="H178">
        <v>0.29577818500000003</v>
      </c>
      <c r="I178">
        <v>0.54</v>
      </c>
      <c r="J178">
        <v>0.03</v>
      </c>
      <c r="K178">
        <v>0.16</v>
      </c>
      <c r="L178">
        <v>0.32</v>
      </c>
      <c r="M178">
        <v>0.03</v>
      </c>
      <c r="N178">
        <v>0.44800000000000001</v>
      </c>
      <c r="O178">
        <v>0.59299999999999997</v>
      </c>
      <c r="P178" t="s">
        <v>72</v>
      </c>
      <c r="Q178">
        <f>ABS(Master_file34[[#This Row],[Factor loading]])</f>
        <v>0.06</v>
      </c>
      <c r="R178" t="s">
        <v>393</v>
      </c>
      <c r="S178">
        <f>IF(Master_file34[[#This Row],[Abs(loading)]] &gt;= 0.6, 1, 0)</f>
        <v>0</v>
      </c>
      <c r="T178">
        <f>IF(Master_file34[[#This Row],[Abs(loading)]]&gt;=0.7, 1, 0)</f>
        <v>0</v>
      </c>
      <c r="U178">
        <f t="shared" si="72"/>
        <v>0.63</v>
      </c>
      <c r="V178">
        <f t="shared" si="48"/>
        <v>0</v>
      </c>
      <c r="Y178">
        <f t="shared" si="73"/>
        <v>0.69</v>
      </c>
      <c r="Z178">
        <f t="shared" si="49"/>
        <v>0</v>
      </c>
    </row>
    <row r="179" spans="1:26" x14ac:dyDescent="0.2">
      <c r="A179" t="s">
        <v>322</v>
      </c>
      <c r="B179" t="str">
        <f>LEFT(Master_file34[[#This Row],[Match ID]],3)</f>
        <v>2.2</v>
      </c>
      <c r="C179" t="str">
        <f>RIGHT(Master_file34[[#This Row],[Match ID]], 5)</f>
        <v>2.3.2</v>
      </c>
      <c r="D179">
        <v>2</v>
      </c>
      <c r="E179">
        <v>0</v>
      </c>
      <c r="F179">
        <v>0</v>
      </c>
      <c r="G179">
        <v>0.71808504399999995</v>
      </c>
      <c r="H179">
        <v>0.92477405099999999</v>
      </c>
      <c r="I179">
        <v>0.05</v>
      </c>
      <c r="J179">
        <v>0.93</v>
      </c>
      <c r="K179">
        <v>0.08</v>
      </c>
      <c r="L179">
        <v>0.49</v>
      </c>
      <c r="M179">
        <v>0.05</v>
      </c>
      <c r="N179">
        <v>0.65200000000000002</v>
      </c>
      <c r="O179">
        <v>0.69199999999999995</v>
      </c>
      <c r="P179" t="s">
        <v>323</v>
      </c>
      <c r="Q179">
        <f>ABS(Master_file34[[#This Row],[Factor loading]])</f>
        <v>0.25</v>
      </c>
      <c r="R179" t="s">
        <v>324</v>
      </c>
      <c r="S179">
        <f>IF(Master_file34[[#This Row],[Abs(loading)]] &gt;= 0.6, 1, 0)</f>
        <v>0</v>
      </c>
      <c r="T179">
        <f>IF(Master_file34[[#This Row],[Abs(loading)]]&gt;=0.7, 1, 0)</f>
        <v>0</v>
      </c>
      <c r="U179">
        <f>MAX(K$179:K$181)</f>
        <v>0.99</v>
      </c>
      <c r="V179">
        <f t="shared" si="48"/>
        <v>0</v>
      </c>
      <c r="Y179">
        <f>MAX(Q$179:Q$181)</f>
        <v>0.97</v>
      </c>
      <c r="Z179">
        <f t="shared" si="49"/>
        <v>0</v>
      </c>
    </row>
    <row r="180" spans="1:26" x14ac:dyDescent="0.2">
      <c r="A180" t="s">
        <v>356</v>
      </c>
      <c r="B180" t="str">
        <f>LEFT(Master_file34[[#This Row],[Match ID]],3)</f>
        <v>2.3</v>
      </c>
      <c r="C180" t="str">
        <f>RIGHT(Master_file34[[#This Row],[Match ID]], 5)</f>
        <v>2.3.2</v>
      </c>
      <c r="D180">
        <v>2</v>
      </c>
      <c r="E180">
        <v>0</v>
      </c>
      <c r="F180">
        <v>1</v>
      </c>
      <c r="G180">
        <v>0.47844885799999998</v>
      </c>
      <c r="H180">
        <v>0.412692279</v>
      </c>
      <c r="I180">
        <v>0.96</v>
      </c>
      <c r="J180">
        <v>1</v>
      </c>
      <c r="K180">
        <v>0.64</v>
      </c>
      <c r="L180">
        <v>0.7</v>
      </c>
      <c r="M180">
        <v>0.39</v>
      </c>
      <c r="N180">
        <v>0.66700000000000004</v>
      </c>
      <c r="O180">
        <v>0.76900000000000002</v>
      </c>
      <c r="P180" t="s">
        <v>357</v>
      </c>
      <c r="Q180">
        <f>ABS(Master_file34[[#This Row],[Factor loading]])</f>
        <v>0.97</v>
      </c>
      <c r="R180" t="s">
        <v>358</v>
      </c>
      <c r="S180">
        <f>IF(Master_file34[[#This Row],[Abs(loading)]] &gt;= 0.6, 1, 0)</f>
        <v>1</v>
      </c>
      <c r="T180">
        <f>IF(Master_file34[[#This Row],[Abs(loading)]]&gt;=0.7, 1, 0)</f>
        <v>1</v>
      </c>
      <c r="U180">
        <f t="shared" ref="U180:U181" si="74">MAX(K$179:K$181)</f>
        <v>0.99</v>
      </c>
      <c r="V180">
        <f t="shared" si="48"/>
        <v>0</v>
      </c>
      <c r="Y180">
        <f t="shared" ref="Y180:Y181" si="75">MAX(Q$179:Q$181)</f>
        <v>0.97</v>
      </c>
      <c r="Z180" t="str">
        <f t="shared" si="49"/>
        <v>2.3</v>
      </c>
    </row>
    <row r="181" spans="1:26" x14ac:dyDescent="0.2">
      <c r="A181" t="s">
        <v>394</v>
      </c>
      <c r="B181" t="str">
        <f>LEFT(Master_file34[[#This Row],[Match ID]],3)</f>
        <v>2.4</v>
      </c>
      <c r="C181" t="str">
        <f>RIGHT(Master_file34[[#This Row],[Match ID]], 5)</f>
        <v>2.3.2</v>
      </c>
      <c r="D181">
        <v>2</v>
      </c>
      <c r="E181">
        <v>0</v>
      </c>
      <c r="F181">
        <v>0</v>
      </c>
      <c r="G181">
        <v>0.57574032100000005</v>
      </c>
      <c r="H181">
        <v>0.53644430600000004</v>
      </c>
      <c r="I181">
        <v>0.72</v>
      </c>
      <c r="J181">
        <v>1</v>
      </c>
      <c r="K181">
        <v>0.99</v>
      </c>
      <c r="L181">
        <v>0.55000000000000004</v>
      </c>
      <c r="M181">
        <v>0.15</v>
      </c>
      <c r="N181">
        <v>0.627</v>
      </c>
      <c r="O181">
        <v>0.69499999999999995</v>
      </c>
      <c r="P181" t="s">
        <v>174</v>
      </c>
      <c r="Q181">
        <f>ABS(Master_file34[[#This Row],[Factor loading]])</f>
        <v>0.09</v>
      </c>
      <c r="R181" t="s">
        <v>395</v>
      </c>
      <c r="S181">
        <f>IF(Master_file34[[#This Row],[Abs(loading)]] &gt;= 0.6, 1, 0)</f>
        <v>0</v>
      </c>
      <c r="T181">
        <f>IF(Master_file34[[#This Row],[Abs(loading)]]&gt;=0.7, 1, 0)</f>
        <v>0</v>
      </c>
      <c r="U181">
        <f t="shared" si="74"/>
        <v>0.99</v>
      </c>
      <c r="V181" t="str">
        <f t="shared" si="48"/>
        <v>2.4</v>
      </c>
      <c r="Y181">
        <f t="shared" si="75"/>
        <v>0.97</v>
      </c>
      <c r="Z181">
        <f t="shared" si="49"/>
        <v>0</v>
      </c>
    </row>
    <row r="182" spans="1:26" x14ac:dyDescent="0.2">
      <c r="A182" t="s">
        <v>325</v>
      </c>
      <c r="B182" t="str">
        <f>LEFT(Master_file34[[#This Row],[Match ID]],3)</f>
        <v>2.2</v>
      </c>
      <c r="C182" t="str">
        <f>RIGHT(Master_file34[[#This Row],[Match ID]], 5)</f>
        <v>2.3.3</v>
      </c>
      <c r="D182">
        <v>2</v>
      </c>
      <c r="E182">
        <v>0</v>
      </c>
      <c r="F182">
        <v>0</v>
      </c>
      <c r="G182">
        <v>0.65928868900000004</v>
      </c>
      <c r="H182">
        <v>0.79677170500000005</v>
      </c>
      <c r="I182">
        <v>0.44</v>
      </c>
      <c r="J182">
        <v>0.4</v>
      </c>
      <c r="K182">
        <v>0.08</v>
      </c>
      <c r="L182">
        <v>0.35</v>
      </c>
      <c r="M182">
        <v>0.06</v>
      </c>
      <c r="N182">
        <v>0.57099999999999995</v>
      </c>
      <c r="O182">
        <v>0.63400000000000001</v>
      </c>
      <c r="P182" t="s">
        <v>165</v>
      </c>
      <c r="Q182">
        <f>ABS(Master_file34[[#This Row],[Factor loading]])</f>
        <v>0</v>
      </c>
      <c r="R182" t="s">
        <v>294</v>
      </c>
      <c r="S182">
        <f>IF(Master_file34[[#This Row],[Abs(loading)]] &gt;= 0.6, 1, 0)</f>
        <v>0</v>
      </c>
      <c r="T182">
        <f>IF(Master_file34[[#This Row],[Abs(loading)]]&gt;=0.7, 1, 0)</f>
        <v>0</v>
      </c>
      <c r="U182">
        <f>MAX(K$182:K$184)</f>
        <v>0.12</v>
      </c>
      <c r="V182">
        <f t="shared" si="48"/>
        <v>0</v>
      </c>
      <c r="Y182">
        <f>MAX(Q$182:Q$184)</f>
        <v>0.63</v>
      </c>
      <c r="Z182">
        <f t="shared" si="49"/>
        <v>0</v>
      </c>
    </row>
    <row r="183" spans="1:26" x14ac:dyDescent="0.2">
      <c r="A183" t="s">
        <v>359</v>
      </c>
      <c r="B183" t="str">
        <f>LEFT(Master_file34[[#This Row],[Match ID]],3)</f>
        <v>2.3</v>
      </c>
      <c r="C183" t="str">
        <f>RIGHT(Master_file34[[#This Row],[Match ID]], 5)</f>
        <v>2.3.3</v>
      </c>
      <c r="D183">
        <v>2</v>
      </c>
      <c r="E183">
        <v>0</v>
      </c>
      <c r="F183">
        <v>1</v>
      </c>
      <c r="G183">
        <v>0.411621399</v>
      </c>
      <c r="H183">
        <v>0.236587301</v>
      </c>
      <c r="I183">
        <v>0.98</v>
      </c>
      <c r="J183">
        <v>1</v>
      </c>
      <c r="K183">
        <v>0.12</v>
      </c>
      <c r="L183">
        <v>0.47</v>
      </c>
      <c r="M183">
        <v>7.0000000000000007E-2</v>
      </c>
      <c r="N183">
        <v>0.55700000000000005</v>
      </c>
      <c r="O183">
        <v>0.66900000000000004</v>
      </c>
      <c r="P183" t="s">
        <v>360</v>
      </c>
      <c r="Q183">
        <f>ABS(Master_file34[[#This Row],[Factor loading]])</f>
        <v>0.63</v>
      </c>
      <c r="R183" t="s">
        <v>361</v>
      </c>
      <c r="S183">
        <f>IF(Master_file34[[#This Row],[Abs(loading)]] &gt;= 0.6, 1, 0)</f>
        <v>1</v>
      </c>
      <c r="T183">
        <f>IF(Master_file34[[#This Row],[Abs(loading)]]&gt;=0.7, 1, 0)</f>
        <v>0</v>
      </c>
      <c r="U183">
        <f t="shared" ref="U183:U184" si="76">MAX(K$182:K$184)</f>
        <v>0.12</v>
      </c>
      <c r="V183" t="str">
        <f t="shared" si="48"/>
        <v>2.3</v>
      </c>
      <c r="Y183">
        <f t="shared" ref="Y183:Y184" si="77">MAX(Q$182:Q$184)</f>
        <v>0.63</v>
      </c>
      <c r="Z183" t="str">
        <f t="shared" si="49"/>
        <v>2.3</v>
      </c>
    </row>
    <row r="184" spans="1:26" x14ac:dyDescent="0.2">
      <c r="A184" t="s">
        <v>396</v>
      </c>
      <c r="B184" t="str">
        <f>LEFT(Master_file34[[#This Row],[Match ID]],3)</f>
        <v>2.4</v>
      </c>
      <c r="C184" t="str">
        <f>RIGHT(Master_file34[[#This Row],[Match ID]], 5)</f>
        <v>2.3.3</v>
      </c>
      <c r="D184">
        <v>2</v>
      </c>
      <c r="E184">
        <v>0</v>
      </c>
      <c r="F184">
        <v>0</v>
      </c>
      <c r="G184">
        <v>0.45016223500000002</v>
      </c>
      <c r="H184">
        <v>0.28635650899999998</v>
      </c>
      <c r="I184">
        <v>0.66</v>
      </c>
      <c r="J184">
        <v>0.82</v>
      </c>
      <c r="K184">
        <v>0.08</v>
      </c>
      <c r="L184">
        <v>0.4</v>
      </c>
      <c r="M184">
        <v>0.08</v>
      </c>
      <c r="N184">
        <v>0.52800000000000002</v>
      </c>
      <c r="O184">
        <v>0.59799999999999998</v>
      </c>
      <c r="P184" t="s">
        <v>165</v>
      </c>
      <c r="Q184">
        <f>ABS(Master_file34[[#This Row],[Factor loading]])</f>
        <v>0</v>
      </c>
      <c r="R184" t="s">
        <v>397</v>
      </c>
      <c r="S184">
        <f>IF(Master_file34[[#This Row],[Abs(loading)]] &gt;= 0.6, 1, 0)</f>
        <v>0</v>
      </c>
      <c r="T184">
        <f>IF(Master_file34[[#This Row],[Abs(loading)]]&gt;=0.7, 1, 0)</f>
        <v>0</v>
      </c>
      <c r="U184">
        <f t="shared" si="76"/>
        <v>0.12</v>
      </c>
      <c r="V184">
        <f t="shared" si="48"/>
        <v>0</v>
      </c>
      <c r="Y184">
        <f t="shared" si="77"/>
        <v>0.63</v>
      </c>
      <c r="Z184">
        <f t="shared" si="49"/>
        <v>0</v>
      </c>
    </row>
    <row r="185" spans="1:26" x14ac:dyDescent="0.2">
      <c r="A185" t="s">
        <v>326</v>
      </c>
      <c r="B185" t="str">
        <f>LEFT(Master_file34[[#This Row],[Match ID]],3)</f>
        <v>2.2</v>
      </c>
      <c r="C185" t="str">
        <f>RIGHT(Master_file34[[#This Row],[Match ID]], 5)</f>
        <v>2.3.4</v>
      </c>
      <c r="D185">
        <v>2</v>
      </c>
      <c r="E185">
        <v>0</v>
      </c>
      <c r="F185">
        <v>0</v>
      </c>
      <c r="G185">
        <v>0.587399593</v>
      </c>
      <c r="H185">
        <v>0.67092174299999996</v>
      </c>
      <c r="I185">
        <v>0.27</v>
      </c>
      <c r="J185">
        <v>0.79</v>
      </c>
      <c r="K185">
        <v>0.04</v>
      </c>
      <c r="L185">
        <v>0.32</v>
      </c>
      <c r="M185">
        <v>0.06</v>
      </c>
      <c r="N185">
        <v>0.54500000000000004</v>
      </c>
      <c r="O185">
        <v>0.67400000000000004</v>
      </c>
      <c r="P185" t="s">
        <v>112</v>
      </c>
      <c r="Q185">
        <f>ABS(Master_file34[[#This Row],[Factor loading]])</f>
        <v>0.3</v>
      </c>
      <c r="R185" t="s">
        <v>327</v>
      </c>
      <c r="S185">
        <f>IF(Master_file34[[#This Row],[Abs(loading)]] &gt;= 0.6, 1, 0)</f>
        <v>0</v>
      </c>
      <c r="T185">
        <f>IF(Master_file34[[#This Row],[Abs(loading)]]&gt;=0.7, 1, 0)</f>
        <v>0</v>
      </c>
      <c r="U185">
        <f>MAX(K$185:K$187)</f>
        <v>0.99</v>
      </c>
      <c r="V185">
        <f t="shared" si="48"/>
        <v>0</v>
      </c>
      <c r="Y185">
        <f>MAX(Q$185:Q$187)</f>
        <v>0.37</v>
      </c>
      <c r="Z185">
        <f t="shared" si="49"/>
        <v>0</v>
      </c>
    </row>
    <row r="186" spans="1:26" x14ac:dyDescent="0.2">
      <c r="A186" t="s">
        <v>362</v>
      </c>
      <c r="B186" t="str">
        <f>LEFT(Master_file34[[#This Row],[Match ID]],3)</f>
        <v>2.3</v>
      </c>
      <c r="C186" t="str">
        <f>RIGHT(Master_file34[[#This Row],[Match ID]], 5)</f>
        <v>2.3.4</v>
      </c>
      <c r="D186">
        <v>2</v>
      </c>
      <c r="E186">
        <v>0</v>
      </c>
      <c r="F186">
        <v>1</v>
      </c>
      <c r="G186">
        <v>0.50931036399999996</v>
      </c>
      <c r="H186">
        <v>0.43966290400000002</v>
      </c>
      <c r="I186">
        <v>0.99</v>
      </c>
      <c r="J186">
        <v>1</v>
      </c>
      <c r="K186">
        <v>0.99</v>
      </c>
      <c r="L186">
        <v>0.47</v>
      </c>
      <c r="M186">
        <v>0.19</v>
      </c>
      <c r="N186">
        <v>0.61899999999999999</v>
      </c>
      <c r="O186">
        <v>0.70599999999999996</v>
      </c>
      <c r="P186" t="s">
        <v>363</v>
      </c>
      <c r="Q186">
        <f>ABS(Master_file34[[#This Row],[Factor loading]])</f>
        <v>0.37</v>
      </c>
      <c r="R186" t="s">
        <v>364</v>
      </c>
      <c r="S186">
        <f>IF(Master_file34[[#This Row],[Abs(loading)]] &gt;= 0.6, 1, 0)</f>
        <v>0</v>
      </c>
      <c r="T186">
        <f>IF(Master_file34[[#This Row],[Abs(loading)]]&gt;=0.7, 1, 0)</f>
        <v>0</v>
      </c>
      <c r="U186">
        <f t="shared" ref="U186:U187" si="78">MAX(K$185:K$187)</f>
        <v>0.99</v>
      </c>
      <c r="V186" t="str">
        <f t="shared" si="48"/>
        <v>2.3</v>
      </c>
      <c r="Y186">
        <f t="shared" ref="Y186:Y187" si="79">MAX(Q$185:Q$187)</f>
        <v>0.37</v>
      </c>
      <c r="Z186" t="str">
        <f t="shared" si="49"/>
        <v>2.3</v>
      </c>
    </row>
    <row r="187" spans="1:26" x14ac:dyDescent="0.2">
      <c r="A187" t="s">
        <v>398</v>
      </c>
      <c r="B187" t="str">
        <f>LEFT(Master_file34[[#This Row],[Match ID]],3)</f>
        <v>2.4</v>
      </c>
      <c r="C187" t="str">
        <f>RIGHT(Master_file34[[#This Row],[Match ID]], 5)</f>
        <v>2.3.4</v>
      </c>
      <c r="D187">
        <v>2</v>
      </c>
      <c r="E187">
        <v>0</v>
      </c>
      <c r="F187">
        <v>0</v>
      </c>
      <c r="G187">
        <v>0.457327072</v>
      </c>
      <c r="H187">
        <v>0.30155786899999998</v>
      </c>
      <c r="I187">
        <v>0.74</v>
      </c>
      <c r="J187">
        <v>0.81</v>
      </c>
      <c r="K187">
        <v>0.55000000000000004</v>
      </c>
      <c r="L187">
        <v>0.35</v>
      </c>
      <c r="M187">
        <v>0.04</v>
      </c>
      <c r="N187">
        <v>0.45</v>
      </c>
      <c r="O187">
        <v>0.629</v>
      </c>
      <c r="P187" t="s">
        <v>282</v>
      </c>
      <c r="Q187">
        <f>ABS(Master_file34[[#This Row],[Factor loading]])</f>
        <v>0.14000000000000001</v>
      </c>
      <c r="R187" t="s">
        <v>399</v>
      </c>
      <c r="S187">
        <f>IF(Master_file34[[#This Row],[Abs(loading)]] &gt;= 0.6, 1, 0)</f>
        <v>0</v>
      </c>
      <c r="T187">
        <f>IF(Master_file34[[#This Row],[Abs(loading)]]&gt;=0.7, 1, 0)</f>
        <v>0</v>
      </c>
      <c r="U187">
        <f t="shared" si="78"/>
        <v>0.99</v>
      </c>
      <c r="V187">
        <f t="shared" si="48"/>
        <v>0</v>
      </c>
      <c r="Y187">
        <f t="shared" si="79"/>
        <v>0.37</v>
      </c>
      <c r="Z187">
        <f t="shared" si="49"/>
        <v>0</v>
      </c>
    </row>
    <row r="188" spans="1:26" x14ac:dyDescent="0.2">
      <c r="A188" t="s">
        <v>328</v>
      </c>
      <c r="B188" t="str">
        <f>LEFT(Master_file34[[#This Row],[Match ID]],3)</f>
        <v>2.2</v>
      </c>
      <c r="C188" t="str">
        <f>RIGHT(Master_file34[[#This Row],[Match ID]], 5)</f>
        <v>2.3.5</v>
      </c>
      <c r="D188">
        <v>2</v>
      </c>
      <c r="E188">
        <v>0</v>
      </c>
      <c r="F188">
        <v>0</v>
      </c>
      <c r="G188">
        <v>0.69419020799999998</v>
      </c>
      <c r="H188">
        <v>0.87347322699999996</v>
      </c>
      <c r="I188">
        <v>0.99</v>
      </c>
      <c r="J188">
        <v>1</v>
      </c>
      <c r="K188">
        <v>0.87</v>
      </c>
      <c r="L188">
        <v>0.47</v>
      </c>
      <c r="M188">
        <v>0.13</v>
      </c>
      <c r="N188">
        <v>0.69199999999999995</v>
      </c>
      <c r="O188">
        <v>0.65600000000000003</v>
      </c>
      <c r="P188" t="s">
        <v>226</v>
      </c>
      <c r="Q188">
        <f>ABS(Master_file34[[#This Row],[Factor loading]])</f>
        <v>0.13</v>
      </c>
      <c r="R188" t="s">
        <v>329</v>
      </c>
      <c r="S188">
        <f>IF(Master_file34[[#This Row],[Abs(loading)]] &gt;= 0.6, 1, 0)</f>
        <v>0</v>
      </c>
      <c r="T188">
        <f>IF(Master_file34[[#This Row],[Abs(loading)]]&gt;=0.7, 1, 0)</f>
        <v>0</v>
      </c>
      <c r="U188">
        <f>MAX(K$188:K$190)</f>
        <v>0.87</v>
      </c>
      <c r="V188" t="str">
        <f t="shared" si="48"/>
        <v>2.2</v>
      </c>
      <c r="Y188">
        <f>MAX(Q$188:Q$190)</f>
        <v>0.71</v>
      </c>
      <c r="Z188">
        <f t="shared" si="49"/>
        <v>0</v>
      </c>
    </row>
    <row r="189" spans="1:26" x14ac:dyDescent="0.2">
      <c r="A189" t="s">
        <v>365</v>
      </c>
      <c r="B189" t="str">
        <f>LEFT(Master_file34[[#This Row],[Match ID]],3)</f>
        <v>2.3</v>
      </c>
      <c r="C189" t="str">
        <f>RIGHT(Master_file34[[#This Row],[Match ID]], 5)</f>
        <v>2.3.5</v>
      </c>
      <c r="D189">
        <v>2</v>
      </c>
      <c r="E189">
        <v>0</v>
      </c>
      <c r="F189">
        <v>1</v>
      </c>
      <c r="G189">
        <v>0.53956952899999999</v>
      </c>
      <c r="H189">
        <v>0.54430186700000005</v>
      </c>
      <c r="I189">
        <v>0.95</v>
      </c>
      <c r="J189">
        <v>1</v>
      </c>
      <c r="K189">
        <v>0.01</v>
      </c>
      <c r="L189">
        <v>0.57999999999999996</v>
      </c>
      <c r="M189">
        <v>0.1</v>
      </c>
      <c r="N189">
        <v>0.65200000000000002</v>
      </c>
      <c r="O189">
        <v>0.60299999999999998</v>
      </c>
      <c r="P189" t="s">
        <v>366</v>
      </c>
      <c r="Q189">
        <f>ABS(Master_file34[[#This Row],[Factor loading]])</f>
        <v>0.71</v>
      </c>
      <c r="R189" t="s">
        <v>367</v>
      </c>
      <c r="S189">
        <f>IF(Master_file34[[#This Row],[Abs(loading)]] &gt;= 0.6, 1, 0)</f>
        <v>1</v>
      </c>
      <c r="T189">
        <f>IF(Master_file34[[#This Row],[Abs(loading)]]&gt;=0.7, 1, 0)</f>
        <v>1</v>
      </c>
      <c r="U189">
        <f t="shared" ref="U189:U190" si="80">MAX(K$188:K$190)</f>
        <v>0.87</v>
      </c>
      <c r="V189">
        <f t="shared" si="48"/>
        <v>0</v>
      </c>
      <c r="Y189">
        <f t="shared" ref="Y189:Y190" si="81">MAX(Q$188:Q$190)</f>
        <v>0.71</v>
      </c>
      <c r="Z189" t="str">
        <f t="shared" si="49"/>
        <v>2.3</v>
      </c>
    </row>
    <row r="190" spans="1:26" x14ac:dyDescent="0.2">
      <c r="A190" t="s">
        <v>400</v>
      </c>
      <c r="B190" t="str">
        <f>LEFT(Master_file34[[#This Row],[Match ID]],3)</f>
        <v>2.4</v>
      </c>
      <c r="C190" t="str">
        <f>RIGHT(Master_file34[[#This Row],[Match ID]], 5)</f>
        <v>2.3.5</v>
      </c>
      <c r="D190">
        <v>2</v>
      </c>
      <c r="E190">
        <v>0</v>
      </c>
      <c r="F190">
        <v>0</v>
      </c>
      <c r="G190">
        <v>0.58887039200000002</v>
      </c>
      <c r="H190">
        <v>0.59307354700000003</v>
      </c>
      <c r="I190">
        <v>0.25</v>
      </c>
      <c r="J190">
        <v>0.04</v>
      </c>
      <c r="K190">
        <v>0.25</v>
      </c>
      <c r="L190">
        <v>0.5</v>
      </c>
      <c r="M190">
        <v>0.06</v>
      </c>
      <c r="N190">
        <v>0.58399999999999996</v>
      </c>
      <c r="O190">
        <v>0.56599999999999995</v>
      </c>
      <c r="P190" t="s">
        <v>62</v>
      </c>
      <c r="Q190">
        <f>ABS(Master_file34[[#This Row],[Factor loading]])</f>
        <v>7.0000000000000007E-2</v>
      </c>
      <c r="R190" t="s">
        <v>401</v>
      </c>
      <c r="S190">
        <f>IF(Master_file34[[#This Row],[Abs(loading)]] &gt;= 0.6, 1, 0)</f>
        <v>0</v>
      </c>
      <c r="T190">
        <f>IF(Master_file34[[#This Row],[Abs(loading)]]&gt;=0.7, 1, 0)</f>
        <v>0</v>
      </c>
      <c r="U190">
        <f t="shared" si="80"/>
        <v>0.87</v>
      </c>
      <c r="V190">
        <f t="shared" si="48"/>
        <v>0</v>
      </c>
      <c r="Y190">
        <f t="shared" si="81"/>
        <v>0.71</v>
      </c>
      <c r="Z190">
        <f t="shared" si="49"/>
        <v>0</v>
      </c>
    </row>
    <row r="191" spans="1:26" x14ac:dyDescent="0.2">
      <c r="A191" t="s">
        <v>330</v>
      </c>
      <c r="B191" t="str">
        <f>LEFT(Master_file34[[#This Row],[Match ID]],3)</f>
        <v>2.2</v>
      </c>
      <c r="C191" t="str">
        <f>RIGHT(Master_file34[[#This Row],[Match ID]], 5)</f>
        <v>2.4.1</v>
      </c>
      <c r="D191">
        <v>2</v>
      </c>
      <c r="E191">
        <v>1</v>
      </c>
      <c r="F191">
        <v>0</v>
      </c>
      <c r="G191">
        <v>0.68017821300000003</v>
      </c>
      <c r="H191">
        <v>0.89902210199999999</v>
      </c>
      <c r="I191">
        <v>0.7</v>
      </c>
      <c r="J191">
        <v>1</v>
      </c>
      <c r="K191">
        <v>0.98</v>
      </c>
      <c r="L191">
        <v>0.5</v>
      </c>
      <c r="M191">
        <v>0.12</v>
      </c>
      <c r="N191">
        <v>0.63200000000000001</v>
      </c>
      <c r="O191">
        <v>0.78700000000000003</v>
      </c>
      <c r="P191" t="s">
        <v>161</v>
      </c>
      <c r="Q191">
        <f>ABS(Master_file34[[#This Row],[Factor loading]])</f>
        <v>0.03</v>
      </c>
      <c r="R191" t="s">
        <v>331</v>
      </c>
      <c r="S191">
        <f>IF(Master_file34[[#This Row],[Abs(loading)]] &gt;= 0.6, 1, 0)</f>
        <v>0</v>
      </c>
      <c r="T191">
        <f>IF(Master_file34[[#This Row],[Abs(loading)]]&gt;=0.7, 1, 0)</f>
        <v>0</v>
      </c>
      <c r="U191">
        <f>MAX(K$191:K$193)</f>
        <v>0.98</v>
      </c>
      <c r="V191" t="str">
        <f t="shared" si="48"/>
        <v>2.2</v>
      </c>
      <c r="Y191">
        <f>MAX(Q$191:Q$193)</f>
        <v>0.83</v>
      </c>
      <c r="Z191">
        <f t="shared" si="49"/>
        <v>0</v>
      </c>
    </row>
    <row r="192" spans="1:26" x14ac:dyDescent="0.2">
      <c r="A192" t="s">
        <v>368</v>
      </c>
      <c r="B192" t="str">
        <f>LEFT(Master_file34[[#This Row],[Match ID]],3)</f>
        <v>2.3</v>
      </c>
      <c r="C192" t="str">
        <f>RIGHT(Master_file34[[#This Row],[Match ID]], 5)</f>
        <v>2.4.1</v>
      </c>
      <c r="D192">
        <v>2</v>
      </c>
      <c r="E192">
        <v>1</v>
      </c>
      <c r="F192">
        <v>0</v>
      </c>
      <c r="G192">
        <v>0.38151417500000001</v>
      </c>
      <c r="H192">
        <v>0.29727828499999998</v>
      </c>
      <c r="I192">
        <v>0.56999999999999995</v>
      </c>
      <c r="J192">
        <v>0.81</v>
      </c>
      <c r="K192">
        <v>0</v>
      </c>
      <c r="L192">
        <v>0.56000000000000005</v>
      </c>
      <c r="M192">
        <v>7.0000000000000007E-2</v>
      </c>
      <c r="N192">
        <v>0.57499999999999996</v>
      </c>
      <c r="O192">
        <v>0.73099999999999998</v>
      </c>
      <c r="P192" t="s">
        <v>57</v>
      </c>
      <c r="Q192">
        <f>ABS(Master_file34[[#This Row],[Factor loading]])</f>
        <v>0.02</v>
      </c>
      <c r="R192" t="s">
        <v>369</v>
      </c>
      <c r="S192">
        <f>IF(Master_file34[[#This Row],[Abs(loading)]] &gt;= 0.6, 1, 0)</f>
        <v>0</v>
      </c>
      <c r="T192">
        <f>IF(Master_file34[[#This Row],[Abs(loading)]]&gt;=0.7, 1, 0)</f>
        <v>0</v>
      </c>
      <c r="U192">
        <f t="shared" ref="U192:U193" si="82">MAX(K$191:K$193)</f>
        <v>0.98</v>
      </c>
      <c r="V192">
        <f t="shared" si="48"/>
        <v>0</v>
      </c>
      <c r="Y192">
        <f t="shared" ref="Y192:Y193" si="83">MAX(Q$191:Q$193)</f>
        <v>0.83</v>
      </c>
      <c r="Z192">
        <f t="shared" si="49"/>
        <v>0</v>
      </c>
    </row>
    <row r="193" spans="1:26" x14ac:dyDescent="0.2">
      <c r="A193" t="s">
        <v>402</v>
      </c>
      <c r="B193" t="str">
        <f>LEFT(Master_file34[[#This Row],[Match ID]],3)</f>
        <v>2.4</v>
      </c>
      <c r="C193" t="str">
        <f>RIGHT(Master_file34[[#This Row],[Match ID]], 5)</f>
        <v>2.4.1</v>
      </c>
      <c r="D193">
        <v>2</v>
      </c>
      <c r="E193">
        <v>1</v>
      </c>
      <c r="F193">
        <v>1</v>
      </c>
      <c r="G193">
        <v>0.54981318099999998</v>
      </c>
      <c r="H193">
        <v>0.52186512900000004</v>
      </c>
      <c r="I193">
        <v>0.81</v>
      </c>
      <c r="J193">
        <v>0.99</v>
      </c>
      <c r="K193">
        <v>0.22</v>
      </c>
      <c r="L193">
        <v>0.53</v>
      </c>
      <c r="M193">
        <v>0.1</v>
      </c>
      <c r="N193">
        <v>0.505</v>
      </c>
      <c r="O193">
        <v>0.68600000000000005</v>
      </c>
      <c r="P193" t="s">
        <v>403</v>
      </c>
      <c r="Q193">
        <f>ABS(Master_file34[[#This Row],[Factor loading]])</f>
        <v>0.83</v>
      </c>
      <c r="R193" t="s">
        <v>257</v>
      </c>
      <c r="S193">
        <f>IF(Master_file34[[#This Row],[Abs(loading)]] &gt;= 0.6, 1, 0)</f>
        <v>1</v>
      </c>
      <c r="T193">
        <f>IF(Master_file34[[#This Row],[Abs(loading)]]&gt;=0.7, 1, 0)</f>
        <v>1</v>
      </c>
      <c r="U193">
        <f t="shared" si="82"/>
        <v>0.98</v>
      </c>
      <c r="V193">
        <f t="shared" si="48"/>
        <v>0</v>
      </c>
      <c r="Y193">
        <f t="shared" si="83"/>
        <v>0.83</v>
      </c>
      <c r="Z193" t="str">
        <f t="shared" si="49"/>
        <v>2.4</v>
      </c>
    </row>
    <row r="194" spans="1:26" x14ac:dyDescent="0.2">
      <c r="A194" t="s">
        <v>332</v>
      </c>
      <c r="B194" t="str">
        <f>LEFT(Master_file34[[#This Row],[Match ID]],3)</f>
        <v>2.2</v>
      </c>
      <c r="C194" t="str">
        <f>RIGHT(Master_file34[[#This Row],[Match ID]], 5)</f>
        <v>2.4.2</v>
      </c>
      <c r="D194">
        <v>2</v>
      </c>
      <c r="E194">
        <v>1</v>
      </c>
      <c r="F194">
        <v>0</v>
      </c>
      <c r="G194">
        <v>0.63641493599999999</v>
      </c>
      <c r="H194">
        <v>0.78667056599999996</v>
      </c>
      <c r="I194">
        <v>0.57999999999999996</v>
      </c>
      <c r="J194">
        <v>1</v>
      </c>
      <c r="K194">
        <v>0.68</v>
      </c>
      <c r="L194">
        <v>0.46</v>
      </c>
      <c r="M194">
        <v>0.08</v>
      </c>
      <c r="N194">
        <v>0.57299999999999995</v>
      </c>
      <c r="O194">
        <v>0.72499999999999998</v>
      </c>
      <c r="P194" t="s">
        <v>66</v>
      </c>
      <c r="Q194">
        <f>ABS(Master_file34[[#This Row],[Factor loading]])</f>
        <v>0.13</v>
      </c>
      <c r="R194" t="s">
        <v>333</v>
      </c>
      <c r="S194">
        <f>IF(Master_file34[[#This Row],[Abs(loading)]] &gt;= 0.6, 1, 0)</f>
        <v>0</v>
      </c>
      <c r="T194">
        <f>IF(Master_file34[[#This Row],[Abs(loading)]]&gt;=0.7, 1, 0)</f>
        <v>0</v>
      </c>
      <c r="U194">
        <f>MAX(K$194:K$196)</f>
        <v>0.68</v>
      </c>
      <c r="V194" t="str">
        <f t="shared" ref="V194:V257" si="84">IF(U194=K194,B194,0)</f>
        <v>2.2</v>
      </c>
      <c r="Y194">
        <f>MAX(Q$194:Q$196)</f>
        <v>0.82</v>
      </c>
      <c r="Z194">
        <f t="shared" ref="Z194:Z257" si="85">IF(Y194=Q194,B194,0)</f>
        <v>0</v>
      </c>
    </row>
    <row r="195" spans="1:26" x14ac:dyDescent="0.2">
      <c r="A195" t="s">
        <v>370</v>
      </c>
      <c r="B195" t="str">
        <f>LEFT(Master_file34[[#This Row],[Match ID]],3)</f>
        <v>2.3</v>
      </c>
      <c r="C195" t="str">
        <f>RIGHT(Master_file34[[#This Row],[Match ID]], 5)</f>
        <v>2.4.2</v>
      </c>
      <c r="D195">
        <v>2</v>
      </c>
      <c r="E195">
        <v>1</v>
      </c>
      <c r="F195">
        <v>0</v>
      </c>
      <c r="G195">
        <v>0.420409274</v>
      </c>
      <c r="H195">
        <v>0.361600488</v>
      </c>
      <c r="I195">
        <v>0.54</v>
      </c>
      <c r="J195">
        <v>0</v>
      </c>
      <c r="K195">
        <v>0.01</v>
      </c>
      <c r="L195">
        <v>0.59</v>
      </c>
      <c r="M195">
        <v>0.23</v>
      </c>
      <c r="N195">
        <v>0.628</v>
      </c>
      <c r="O195">
        <v>0.71099999999999997</v>
      </c>
      <c r="P195" t="s">
        <v>172</v>
      </c>
      <c r="Q195">
        <f>ABS(Master_file34[[#This Row],[Factor loading]])</f>
        <v>0.04</v>
      </c>
      <c r="R195" t="s">
        <v>371</v>
      </c>
      <c r="S195">
        <f>IF(Master_file34[[#This Row],[Abs(loading)]] &gt;= 0.6, 1, 0)</f>
        <v>0</v>
      </c>
      <c r="T195">
        <f>IF(Master_file34[[#This Row],[Abs(loading)]]&gt;=0.7, 1, 0)</f>
        <v>0</v>
      </c>
      <c r="U195">
        <f t="shared" ref="U195:U196" si="86">MAX(K$194:K$196)</f>
        <v>0.68</v>
      </c>
      <c r="V195">
        <f t="shared" si="84"/>
        <v>0</v>
      </c>
      <c r="Y195">
        <f t="shared" ref="Y195:Y196" si="87">MAX(Q$194:Q$196)</f>
        <v>0.82</v>
      </c>
      <c r="Z195">
        <f t="shared" si="85"/>
        <v>0</v>
      </c>
    </row>
    <row r="196" spans="1:26" x14ac:dyDescent="0.2">
      <c r="A196" t="s">
        <v>404</v>
      </c>
      <c r="B196" t="str">
        <f>LEFT(Master_file34[[#This Row],[Match ID]],3)</f>
        <v>2.4</v>
      </c>
      <c r="C196" t="str">
        <f>RIGHT(Master_file34[[#This Row],[Match ID]], 5)</f>
        <v>2.4.2</v>
      </c>
      <c r="D196">
        <v>2</v>
      </c>
      <c r="E196">
        <v>1</v>
      </c>
      <c r="F196">
        <v>1</v>
      </c>
      <c r="G196">
        <v>0.54209486799999995</v>
      </c>
      <c r="H196">
        <v>0.46439528499999999</v>
      </c>
      <c r="I196">
        <v>0.31</v>
      </c>
      <c r="J196">
        <v>0.42</v>
      </c>
      <c r="K196">
        <v>0.48</v>
      </c>
      <c r="L196">
        <v>0.5</v>
      </c>
      <c r="M196">
        <v>0.14000000000000001</v>
      </c>
      <c r="N196">
        <v>0.57299999999999995</v>
      </c>
      <c r="O196">
        <v>0.65500000000000003</v>
      </c>
      <c r="P196" t="s">
        <v>405</v>
      </c>
      <c r="Q196">
        <f>ABS(Master_file34[[#This Row],[Factor loading]])</f>
        <v>0.82</v>
      </c>
      <c r="R196" t="s">
        <v>406</v>
      </c>
      <c r="S196">
        <f>IF(Master_file34[[#This Row],[Abs(loading)]] &gt;= 0.6, 1, 0)</f>
        <v>1</v>
      </c>
      <c r="T196">
        <f>IF(Master_file34[[#This Row],[Abs(loading)]]&gt;=0.7, 1, 0)</f>
        <v>1</v>
      </c>
      <c r="U196">
        <f t="shared" si="86"/>
        <v>0.68</v>
      </c>
      <c r="V196">
        <f t="shared" si="84"/>
        <v>0</v>
      </c>
      <c r="Y196">
        <f t="shared" si="87"/>
        <v>0.82</v>
      </c>
      <c r="Z196" t="str">
        <f t="shared" si="85"/>
        <v>2.4</v>
      </c>
    </row>
    <row r="197" spans="1:26" x14ac:dyDescent="0.2">
      <c r="A197" t="s">
        <v>334</v>
      </c>
      <c r="B197" t="str">
        <f>LEFT(Master_file34[[#This Row],[Match ID]],3)</f>
        <v>2.2</v>
      </c>
      <c r="C197" t="str">
        <f>RIGHT(Master_file34[[#This Row],[Match ID]], 5)</f>
        <v>2.4.3</v>
      </c>
      <c r="D197">
        <v>2</v>
      </c>
      <c r="E197">
        <v>1</v>
      </c>
      <c r="F197">
        <v>0</v>
      </c>
      <c r="G197">
        <v>0.69223072299999999</v>
      </c>
      <c r="H197">
        <v>0.88427484000000001</v>
      </c>
      <c r="I197">
        <v>0.92</v>
      </c>
      <c r="J197">
        <v>1</v>
      </c>
      <c r="K197">
        <v>0.44</v>
      </c>
      <c r="L197">
        <v>0.48</v>
      </c>
      <c r="M197">
        <v>0.13</v>
      </c>
      <c r="N197">
        <v>0.65400000000000003</v>
      </c>
      <c r="O197">
        <v>0.72499999999999998</v>
      </c>
      <c r="P197" t="s">
        <v>165</v>
      </c>
      <c r="Q197">
        <f>ABS(Master_file34[[#This Row],[Factor loading]])</f>
        <v>0</v>
      </c>
      <c r="R197" t="s">
        <v>335</v>
      </c>
      <c r="S197">
        <f>IF(Master_file34[[#This Row],[Abs(loading)]] &gt;= 0.6, 1, 0)</f>
        <v>0</v>
      </c>
      <c r="T197">
        <f>IF(Master_file34[[#This Row],[Abs(loading)]]&gt;=0.7, 1, 0)</f>
        <v>0</v>
      </c>
      <c r="U197">
        <f>MAX(K$197:K$199)</f>
        <v>0.93</v>
      </c>
      <c r="V197">
        <f t="shared" si="84"/>
        <v>0</v>
      </c>
      <c r="Y197">
        <f>MAX(Q$197:Q$199)</f>
        <v>0.94</v>
      </c>
      <c r="Z197">
        <f t="shared" si="85"/>
        <v>0</v>
      </c>
    </row>
    <row r="198" spans="1:26" x14ac:dyDescent="0.2">
      <c r="A198" t="s">
        <v>372</v>
      </c>
      <c r="B198" t="str">
        <f>LEFT(Master_file34[[#This Row],[Match ID]],3)</f>
        <v>2.3</v>
      </c>
      <c r="C198" t="str">
        <f>RIGHT(Master_file34[[#This Row],[Match ID]], 5)</f>
        <v>2.4.3</v>
      </c>
      <c r="D198">
        <v>2</v>
      </c>
      <c r="E198">
        <v>1</v>
      </c>
      <c r="F198">
        <v>0</v>
      </c>
      <c r="G198">
        <v>0.400571868</v>
      </c>
      <c r="H198">
        <v>0.26905712500000001</v>
      </c>
      <c r="I198">
        <v>0.66</v>
      </c>
      <c r="J198">
        <v>0.02</v>
      </c>
      <c r="K198">
        <v>0</v>
      </c>
      <c r="L198">
        <v>0.55000000000000004</v>
      </c>
      <c r="M198">
        <v>0.08</v>
      </c>
      <c r="N198">
        <v>0.58099999999999996</v>
      </c>
      <c r="O198">
        <v>0.69499999999999995</v>
      </c>
      <c r="P198" t="s">
        <v>118</v>
      </c>
      <c r="Q198">
        <f>ABS(Master_file34[[#This Row],[Factor loading]])</f>
        <v>0.08</v>
      </c>
      <c r="R198" t="s">
        <v>373</v>
      </c>
      <c r="S198">
        <f>IF(Master_file34[[#This Row],[Abs(loading)]] &gt;= 0.6, 1, 0)</f>
        <v>0</v>
      </c>
      <c r="T198">
        <f>IF(Master_file34[[#This Row],[Abs(loading)]]&gt;=0.7, 1, 0)</f>
        <v>0</v>
      </c>
      <c r="U198">
        <f t="shared" ref="U198:U199" si="88">MAX(K$197:K$199)</f>
        <v>0.93</v>
      </c>
      <c r="V198">
        <f t="shared" si="84"/>
        <v>0</v>
      </c>
      <c r="Y198">
        <f t="shared" ref="Y198:Y199" si="89">MAX(Q$197:Q$199)</f>
        <v>0.94</v>
      </c>
      <c r="Z198">
        <f t="shared" si="85"/>
        <v>0</v>
      </c>
    </row>
    <row r="199" spans="1:26" x14ac:dyDescent="0.2">
      <c r="A199" t="s">
        <v>407</v>
      </c>
      <c r="B199" t="str">
        <f>LEFT(Master_file34[[#This Row],[Match ID]],3)</f>
        <v>2.4</v>
      </c>
      <c r="C199" t="str">
        <f>RIGHT(Master_file34[[#This Row],[Match ID]], 5)</f>
        <v>2.4.3</v>
      </c>
      <c r="D199">
        <v>2</v>
      </c>
      <c r="E199">
        <v>1</v>
      </c>
      <c r="F199">
        <v>1</v>
      </c>
      <c r="G199">
        <v>0.54112347400000005</v>
      </c>
      <c r="H199">
        <v>0.53704571700000003</v>
      </c>
      <c r="I199">
        <v>0.93</v>
      </c>
      <c r="J199">
        <v>0.99</v>
      </c>
      <c r="K199">
        <v>0.93</v>
      </c>
      <c r="L199">
        <v>0.52</v>
      </c>
      <c r="M199">
        <v>0.1</v>
      </c>
      <c r="N199">
        <v>0.52</v>
      </c>
      <c r="O199">
        <v>0.63800000000000001</v>
      </c>
      <c r="P199" t="s">
        <v>408</v>
      </c>
      <c r="Q199">
        <f>ABS(Master_file34[[#This Row],[Factor loading]])</f>
        <v>0.94</v>
      </c>
      <c r="R199" t="s">
        <v>327</v>
      </c>
      <c r="S199">
        <f>IF(Master_file34[[#This Row],[Abs(loading)]] &gt;= 0.6, 1, 0)</f>
        <v>1</v>
      </c>
      <c r="T199">
        <f>IF(Master_file34[[#This Row],[Abs(loading)]]&gt;=0.7, 1, 0)</f>
        <v>1</v>
      </c>
      <c r="U199">
        <f t="shared" si="88"/>
        <v>0.93</v>
      </c>
      <c r="V199" t="str">
        <f t="shared" si="84"/>
        <v>2.4</v>
      </c>
      <c r="Y199">
        <f t="shared" si="89"/>
        <v>0.94</v>
      </c>
      <c r="Z199" t="str">
        <f t="shared" si="85"/>
        <v>2.4</v>
      </c>
    </row>
    <row r="200" spans="1:26" x14ac:dyDescent="0.2">
      <c r="A200" t="s">
        <v>336</v>
      </c>
      <c r="B200" t="str">
        <f>LEFT(Master_file34[[#This Row],[Match ID]],3)</f>
        <v>2.2</v>
      </c>
      <c r="C200" t="str">
        <f>RIGHT(Master_file34[[#This Row],[Match ID]], 5)</f>
        <v>2.4.4</v>
      </c>
      <c r="D200">
        <v>2</v>
      </c>
      <c r="E200">
        <v>1</v>
      </c>
      <c r="F200">
        <v>0</v>
      </c>
      <c r="G200">
        <v>0.66039783600000002</v>
      </c>
      <c r="H200">
        <v>0.86704731000000002</v>
      </c>
      <c r="I200">
        <v>0.98</v>
      </c>
      <c r="J200">
        <v>1</v>
      </c>
      <c r="K200">
        <v>0.56000000000000005</v>
      </c>
      <c r="L200">
        <v>0.45</v>
      </c>
      <c r="M200">
        <v>0.09</v>
      </c>
      <c r="N200">
        <v>0.58899999999999997</v>
      </c>
      <c r="O200">
        <v>0.73499999999999999</v>
      </c>
      <c r="P200" t="s">
        <v>49</v>
      </c>
      <c r="Q200">
        <f>ABS(Master_file34[[#This Row],[Factor loading]])</f>
        <v>0.15</v>
      </c>
      <c r="R200" t="s">
        <v>337</v>
      </c>
      <c r="S200">
        <f>IF(Master_file34[[#This Row],[Abs(loading)]] &gt;= 0.6, 1, 0)</f>
        <v>0</v>
      </c>
      <c r="T200">
        <f>IF(Master_file34[[#This Row],[Abs(loading)]]&gt;=0.7, 1, 0)</f>
        <v>0</v>
      </c>
      <c r="U200">
        <f>MAX(K$200:K$202)</f>
        <v>0.98</v>
      </c>
      <c r="V200">
        <f t="shared" si="84"/>
        <v>0</v>
      </c>
      <c r="Y200">
        <f>MAX(Q$200:Q$202)</f>
        <v>0.87</v>
      </c>
      <c r="Z200">
        <f t="shared" si="85"/>
        <v>0</v>
      </c>
    </row>
    <row r="201" spans="1:26" x14ac:dyDescent="0.2">
      <c r="A201" t="s">
        <v>374</v>
      </c>
      <c r="B201" t="str">
        <f>LEFT(Master_file34[[#This Row],[Match ID]],3)</f>
        <v>2.3</v>
      </c>
      <c r="C201" t="str">
        <f>RIGHT(Master_file34[[#This Row],[Match ID]], 5)</f>
        <v>2.4.4</v>
      </c>
      <c r="D201">
        <v>2</v>
      </c>
      <c r="E201">
        <v>1</v>
      </c>
      <c r="F201">
        <v>0</v>
      </c>
      <c r="G201">
        <v>0.50877299899999995</v>
      </c>
      <c r="H201">
        <v>0.440324724</v>
      </c>
      <c r="I201">
        <v>0.7</v>
      </c>
      <c r="J201">
        <v>0.28000000000000003</v>
      </c>
      <c r="K201">
        <v>0</v>
      </c>
      <c r="L201">
        <v>0.57999999999999996</v>
      </c>
      <c r="M201">
        <v>0.06</v>
      </c>
      <c r="N201">
        <v>0.57399999999999995</v>
      </c>
      <c r="O201">
        <v>0.68700000000000006</v>
      </c>
      <c r="P201" t="s">
        <v>270</v>
      </c>
      <c r="Q201">
        <f>ABS(Master_file34[[#This Row],[Factor loading]])</f>
        <v>0.2</v>
      </c>
      <c r="R201" t="s">
        <v>375</v>
      </c>
      <c r="S201">
        <f>IF(Master_file34[[#This Row],[Abs(loading)]] &gt;= 0.6, 1, 0)</f>
        <v>0</v>
      </c>
      <c r="T201">
        <f>IF(Master_file34[[#This Row],[Abs(loading)]]&gt;=0.7, 1, 0)</f>
        <v>0</v>
      </c>
      <c r="U201">
        <f t="shared" ref="U201:U202" si="90">MAX(K$200:K$202)</f>
        <v>0.98</v>
      </c>
      <c r="V201">
        <f t="shared" si="84"/>
        <v>0</v>
      </c>
      <c r="Y201">
        <f t="shared" ref="Y201:Y202" si="91">MAX(Q$200:Q$202)</f>
        <v>0.87</v>
      </c>
      <c r="Z201">
        <f t="shared" si="85"/>
        <v>0</v>
      </c>
    </row>
    <row r="202" spans="1:26" x14ac:dyDescent="0.2">
      <c r="A202" t="s">
        <v>409</v>
      </c>
      <c r="B202" t="str">
        <f>LEFT(Master_file34[[#This Row],[Match ID]],3)</f>
        <v>2.4</v>
      </c>
      <c r="C202" t="str">
        <f>RIGHT(Master_file34[[#This Row],[Match ID]], 5)</f>
        <v>2.4.4</v>
      </c>
      <c r="D202">
        <v>2</v>
      </c>
      <c r="E202">
        <v>1</v>
      </c>
      <c r="F202">
        <v>1</v>
      </c>
      <c r="G202">
        <v>0.57135685300000005</v>
      </c>
      <c r="H202">
        <v>0.51011192800000005</v>
      </c>
      <c r="I202">
        <v>0.81</v>
      </c>
      <c r="J202">
        <v>0.99</v>
      </c>
      <c r="K202">
        <v>0.98</v>
      </c>
      <c r="L202">
        <v>0.49</v>
      </c>
      <c r="M202">
        <v>0.05</v>
      </c>
      <c r="N202">
        <v>0.53100000000000003</v>
      </c>
      <c r="O202">
        <v>0.67</v>
      </c>
      <c r="P202" t="s">
        <v>410</v>
      </c>
      <c r="Q202">
        <f>ABS(Master_file34[[#This Row],[Factor loading]])</f>
        <v>0.87</v>
      </c>
      <c r="R202" t="s">
        <v>259</v>
      </c>
      <c r="S202">
        <f>IF(Master_file34[[#This Row],[Abs(loading)]] &gt;= 0.6, 1, 0)</f>
        <v>1</v>
      </c>
      <c r="T202">
        <f>IF(Master_file34[[#This Row],[Abs(loading)]]&gt;=0.7, 1, 0)</f>
        <v>1</v>
      </c>
      <c r="U202">
        <f t="shared" si="90"/>
        <v>0.98</v>
      </c>
      <c r="V202" t="str">
        <f t="shared" si="84"/>
        <v>2.4</v>
      </c>
      <c r="Y202">
        <f t="shared" si="91"/>
        <v>0.87</v>
      </c>
      <c r="Z202" t="str">
        <f t="shared" si="85"/>
        <v>2.4</v>
      </c>
    </row>
    <row r="203" spans="1:26" x14ac:dyDescent="0.2">
      <c r="A203" t="s">
        <v>411</v>
      </c>
      <c r="B203" t="str">
        <f>LEFT(Master_file34[[#This Row],[Match ID]],3)</f>
        <v>3.1</v>
      </c>
      <c r="C203" t="str">
        <f>RIGHT(Master_file34[[#This Row],[Match ID]], 5)</f>
        <v>3.1.1</v>
      </c>
      <c r="D203">
        <v>3</v>
      </c>
      <c r="E203">
        <v>0</v>
      </c>
      <c r="F203">
        <v>1</v>
      </c>
      <c r="G203">
        <v>0.58455289200000005</v>
      </c>
      <c r="H203">
        <v>0.808999896</v>
      </c>
      <c r="I203">
        <v>0.99</v>
      </c>
      <c r="J203">
        <v>1</v>
      </c>
      <c r="K203">
        <v>1</v>
      </c>
      <c r="L203">
        <v>0.55000000000000004</v>
      </c>
      <c r="M203">
        <v>0.31</v>
      </c>
      <c r="N203">
        <v>0.751</v>
      </c>
      <c r="O203">
        <v>0.63200000000000001</v>
      </c>
      <c r="P203" t="s">
        <v>412</v>
      </c>
      <c r="Q203">
        <f>ABS(Master_file34[[#This Row],[Factor loading]])</f>
        <v>0.51</v>
      </c>
      <c r="R203" t="s">
        <v>89</v>
      </c>
      <c r="S203">
        <f>IF(Master_file34[[#This Row],[Abs(loading)]] &gt;= 0.6, 1, 0)</f>
        <v>0</v>
      </c>
      <c r="T203">
        <f>IF(Master_file34[[#This Row],[Abs(loading)]]&gt;=0.7, 1, 0)</f>
        <v>0</v>
      </c>
      <c r="U203">
        <f>MAX(K$203:K$210)</f>
        <v>1</v>
      </c>
      <c r="V203" t="str">
        <f t="shared" si="84"/>
        <v>3.1</v>
      </c>
      <c r="Y203">
        <f>MAX(Q$203:Q$210)</f>
        <v>0.51</v>
      </c>
      <c r="Z203" t="str">
        <f t="shared" si="85"/>
        <v>3.1</v>
      </c>
    </row>
    <row r="204" spans="1:26" x14ac:dyDescent="0.2">
      <c r="A204" t="s">
        <v>451</v>
      </c>
      <c r="B204" t="str">
        <f>LEFT(Master_file34[[#This Row],[Match ID]],3)</f>
        <v>3.2</v>
      </c>
      <c r="C204" t="str">
        <f>RIGHT(Master_file34[[#This Row],[Match ID]], 5)</f>
        <v>3.1.1</v>
      </c>
      <c r="D204">
        <v>3</v>
      </c>
      <c r="E204">
        <v>0</v>
      </c>
      <c r="F204">
        <v>0</v>
      </c>
      <c r="G204">
        <v>0.60110636399999995</v>
      </c>
      <c r="H204">
        <v>0.67817109799999997</v>
      </c>
      <c r="I204">
        <v>0.98</v>
      </c>
      <c r="J204">
        <v>0.88</v>
      </c>
      <c r="K204">
        <v>1</v>
      </c>
      <c r="L204">
        <v>0.56000000000000005</v>
      </c>
      <c r="M204">
        <v>0.32</v>
      </c>
      <c r="N204">
        <v>0.75600000000000001</v>
      </c>
      <c r="O204">
        <v>0.61899999999999999</v>
      </c>
      <c r="P204" t="s">
        <v>165</v>
      </c>
      <c r="Q204">
        <f>ABS(Master_file34[[#This Row],[Factor loading]])</f>
        <v>0</v>
      </c>
      <c r="R204" t="s">
        <v>452</v>
      </c>
      <c r="S204">
        <f>IF(Master_file34[[#This Row],[Abs(loading)]] &gt;= 0.6, 1, 0)</f>
        <v>0</v>
      </c>
      <c r="T204">
        <f>IF(Master_file34[[#This Row],[Abs(loading)]]&gt;=0.7, 1, 0)</f>
        <v>0</v>
      </c>
      <c r="U204">
        <f t="shared" ref="U204:U210" si="92">MAX(K$203:K$210)</f>
        <v>1</v>
      </c>
      <c r="V204" t="str">
        <f t="shared" si="84"/>
        <v>3.2</v>
      </c>
      <c r="Y204">
        <f t="shared" ref="Y204:Y210" si="93">MAX(Q$203:Q$210)</f>
        <v>0.51</v>
      </c>
      <c r="Z204">
        <f t="shared" si="85"/>
        <v>0</v>
      </c>
    </row>
    <row r="205" spans="1:26" x14ac:dyDescent="0.2">
      <c r="A205" t="s">
        <v>492</v>
      </c>
      <c r="B205" t="str">
        <f>LEFT(Master_file34[[#This Row],[Match ID]],3)</f>
        <v>3.3</v>
      </c>
      <c r="C205" t="str">
        <f>RIGHT(Master_file34[[#This Row],[Match ID]], 5)</f>
        <v>3.1.1</v>
      </c>
      <c r="D205">
        <v>3</v>
      </c>
      <c r="E205">
        <v>0</v>
      </c>
      <c r="F205">
        <v>0</v>
      </c>
      <c r="G205">
        <v>0.52473512</v>
      </c>
      <c r="H205">
        <v>0.64683425400000005</v>
      </c>
      <c r="I205">
        <v>0.33</v>
      </c>
      <c r="J205">
        <v>0</v>
      </c>
      <c r="K205">
        <v>0.83</v>
      </c>
      <c r="L205">
        <v>0.59</v>
      </c>
      <c r="M205">
        <v>0.31</v>
      </c>
      <c r="N205">
        <v>0.65100000000000002</v>
      </c>
      <c r="O205">
        <v>0.57899999999999996</v>
      </c>
      <c r="P205" t="s">
        <v>60</v>
      </c>
      <c r="Q205">
        <f>ABS(Master_file34[[#This Row],[Factor loading]])</f>
        <v>0.09</v>
      </c>
      <c r="R205" t="s">
        <v>493</v>
      </c>
      <c r="S205">
        <f>IF(Master_file34[[#This Row],[Abs(loading)]] &gt;= 0.6, 1, 0)</f>
        <v>0</v>
      </c>
      <c r="T205">
        <f>IF(Master_file34[[#This Row],[Abs(loading)]]&gt;=0.7, 1, 0)</f>
        <v>0</v>
      </c>
      <c r="U205">
        <f t="shared" si="92"/>
        <v>1</v>
      </c>
      <c r="V205">
        <f t="shared" si="84"/>
        <v>0</v>
      </c>
      <c r="Y205">
        <f t="shared" si="93"/>
        <v>0.51</v>
      </c>
      <c r="Z205">
        <f t="shared" si="85"/>
        <v>0</v>
      </c>
    </row>
    <row r="206" spans="1:26" x14ac:dyDescent="0.2">
      <c r="A206" t="s">
        <v>529</v>
      </c>
      <c r="B206" t="str">
        <f>LEFT(Master_file34[[#This Row],[Match ID]],3)</f>
        <v>3.4</v>
      </c>
      <c r="C206" t="str">
        <f>RIGHT(Master_file34[[#This Row],[Match ID]], 5)</f>
        <v>3.1.1</v>
      </c>
      <c r="D206">
        <v>3</v>
      </c>
      <c r="E206">
        <v>0</v>
      </c>
      <c r="F206">
        <v>0</v>
      </c>
      <c r="G206">
        <v>0.61581820499999995</v>
      </c>
      <c r="H206">
        <v>0.728837132</v>
      </c>
      <c r="I206">
        <v>0.18</v>
      </c>
      <c r="J206">
        <v>0</v>
      </c>
      <c r="K206">
        <v>0.1</v>
      </c>
      <c r="L206">
        <v>0.59</v>
      </c>
      <c r="M206">
        <v>0.28999999999999998</v>
      </c>
      <c r="N206">
        <v>0.68700000000000006</v>
      </c>
      <c r="O206">
        <v>0.58899999999999997</v>
      </c>
      <c r="P206" t="s">
        <v>118</v>
      </c>
      <c r="Q206">
        <f>ABS(Master_file34[[#This Row],[Factor loading]])</f>
        <v>0.08</v>
      </c>
      <c r="R206" t="s">
        <v>25</v>
      </c>
      <c r="S206">
        <f>IF(Master_file34[[#This Row],[Abs(loading)]] &gt;= 0.6, 1, 0)</f>
        <v>0</v>
      </c>
      <c r="T206">
        <f>IF(Master_file34[[#This Row],[Abs(loading)]]&gt;=0.7, 1, 0)</f>
        <v>0</v>
      </c>
      <c r="U206">
        <f t="shared" si="92"/>
        <v>1</v>
      </c>
      <c r="V206">
        <f t="shared" si="84"/>
        <v>0</v>
      </c>
      <c r="Y206">
        <f t="shared" si="93"/>
        <v>0.51</v>
      </c>
      <c r="Z206">
        <f t="shared" si="85"/>
        <v>0</v>
      </c>
    </row>
    <row r="207" spans="1:26" x14ac:dyDescent="0.2">
      <c r="A207" t="s">
        <v>568</v>
      </c>
      <c r="B207" t="str">
        <f>LEFT(Master_file34[[#This Row],[Match ID]],3)</f>
        <v>3.5</v>
      </c>
      <c r="C207" t="str">
        <f>RIGHT(Master_file34[[#This Row],[Match ID]], 5)</f>
        <v>3.1.1</v>
      </c>
      <c r="D207">
        <v>3</v>
      </c>
      <c r="E207">
        <v>0</v>
      </c>
      <c r="F207">
        <v>0</v>
      </c>
      <c r="G207">
        <v>0.55000618300000004</v>
      </c>
      <c r="H207">
        <v>0.65415614799999999</v>
      </c>
      <c r="I207">
        <v>0.9</v>
      </c>
      <c r="J207">
        <v>0.1</v>
      </c>
      <c r="K207">
        <v>0.98</v>
      </c>
      <c r="L207">
        <v>0.57999999999999996</v>
      </c>
      <c r="M207">
        <v>0.3</v>
      </c>
      <c r="N207">
        <v>0.63100000000000001</v>
      </c>
      <c r="O207">
        <v>0.6</v>
      </c>
      <c r="P207" t="s">
        <v>140</v>
      </c>
      <c r="Q207">
        <f>ABS(Master_file34[[#This Row],[Factor loading]])</f>
        <v>0.24</v>
      </c>
      <c r="R207" t="s">
        <v>25</v>
      </c>
      <c r="S207">
        <f>IF(Master_file34[[#This Row],[Abs(loading)]] &gt;= 0.6, 1, 0)</f>
        <v>0</v>
      </c>
      <c r="T207">
        <f>IF(Master_file34[[#This Row],[Abs(loading)]]&gt;=0.7, 1, 0)</f>
        <v>0</v>
      </c>
      <c r="U207">
        <f t="shared" si="92"/>
        <v>1</v>
      </c>
      <c r="V207">
        <f t="shared" si="84"/>
        <v>0</v>
      </c>
      <c r="Y207">
        <f t="shared" si="93"/>
        <v>0.51</v>
      </c>
      <c r="Z207">
        <f t="shared" si="85"/>
        <v>0</v>
      </c>
    </row>
    <row r="208" spans="1:26" x14ac:dyDescent="0.2">
      <c r="A208" t="s">
        <v>606</v>
      </c>
      <c r="B208" t="str">
        <f>LEFT(Master_file34[[#This Row],[Match ID]],3)</f>
        <v>3.6</v>
      </c>
      <c r="C208" t="str">
        <f>RIGHT(Master_file34[[#This Row],[Match ID]], 5)</f>
        <v>3.1.1</v>
      </c>
      <c r="D208">
        <v>3</v>
      </c>
      <c r="E208">
        <v>0</v>
      </c>
      <c r="F208">
        <v>0</v>
      </c>
      <c r="G208">
        <v>0.58138415399999999</v>
      </c>
      <c r="H208">
        <v>0.60292208199999997</v>
      </c>
      <c r="I208">
        <v>0.16</v>
      </c>
      <c r="J208">
        <v>0</v>
      </c>
      <c r="K208">
        <v>0.66</v>
      </c>
      <c r="L208">
        <v>0.51</v>
      </c>
      <c r="M208">
        <v>0.28999999999999998</v>
      </c>
      <c r="N208">
        <v>0.65900000000000003</v>
      </c>
      <c r="O208">
        <v>0.6</v>
      </c>
      <c r="P208" t="s">
        <v>206</v>
      </c>
      <c r="Q208">
        <f>ABS(Master_file34[[#This Row],[Factor loading]])</f>
        <v>0.05</v>
      </c>
      <c r="R208" t="s">
        <v>25</v>
      </c>
      <c r="S208">
        <f>IF(Master_file34[[#This Row],[Abs(loading)]] &gt;= 0.6, 1, 0)</f>
        <v>0</v>
      </c>
      <c r="T208">
        <f>IF(Master_file34[[#This Row],[Abs(loading)]]&gt;=0.7, 1, 0)</f>
        <v>0</v>
      </c>
      <c r="U208">
        <f t="shared" si="92"/>
        <v>1</v>
      </c>
      <c r="V208">
        <f t="shared" si="84"/>
        <v>0</v>
      </c>
      <c r="Y208">
        <f t="shared" si="93"/>
        <v>0.51</v>
      </c>
      <c r="Z208">
        <f t="shared" si="85"/>
        <v>0</v>
      </c>
    </row>
    <row r="209" spans="1:26" x14ac:dyDescent="0.2">
      <c r="A209" t="s">
        <v>649</v>
      </c>
      <c r="B209" t="str">
        <f>LEFT(Master_file34[[#This Row],[Match ID]],3)</f>
        <v>3.7</v>
      </c>
      <c r="C209" t="str">
        <f>RIGHT(Master_file34[[#This Row],[Match ID]], 5)</f>
        <v>3.1.1</v>
      </c>
      <c r="D209">
        <v>3</v>
      </c>
      <c r="E209">
        <v>0</v>
      </c>
      <c r="F209">
        <v>0</v>
      </c>
      <c r="G209">
        <v>0.451078755</v>
      </c>
      <c r="H209">
        <v>0.33776378600000001</v>
      </c>
      <c r="I209">
        <v>0.23</v>
      </c>
      <c r="J209">
        <v>0</v>
      </c>
      <c r="K209">
        <v>0.54</v>
      </c>
      <c r="L209">
        <v>0.52</v>
      </c>
      <c r="M209">
        <v>0.12</v>
      </c>
      <c r="N209">
        <v>0.59499999999999997</v>
      </c>
      <c r="O209">
        <v>0.56999999999999995</v>
      </c>
      <c r="P209" t="s">
        <v>57</v>
      </c>
      <c r="Q209">
        <f>ABS(Master_file34[[#This Row],[Factor loading]])</f>
        <v>0.02</v>
      </c>
      <c r="R209" t="s">
        <v>25</v>
      </c>
      <c r="S209">
        <f>IF(Master_file34[[#This Row],[Abs(loading)]] &gt;= 0.6, 1, 0)</f>
        <v>0</v>
      </c>
      <c r="T209">
        <f>IF(Master_file34[[#This Row],[Abs(loading)]]&gt;=0.7, 1, 0)</f>
        <v>0</v>
      </c>
      <c r="U209">
        <f t="shared" si="92"/>
        <v>1</v>
      </c>
      <c r="V209">
        <f t="shared" si="84"/>
        <v>0</v>
      </c>
      <c r="Y209">
        <f t="shared" si="93"/>
        <v>0.51</v>
      </c>
      <c r="Z209">
        <f t="shared" si="85"/>
        <v>0</v>
      </c>
    </row>
    <row r="210" spans="1:26" x14ac:dyDescent="0.2">
      <c r="A210" t="s">
        <v>686</v>
      </c>
      <c r="B210" t="str">
        <f>LEFT(Master_file34[[#This Row],[Match ID]],3)</f>
        <v>3.8</v>
      </c>
      <c r="C210" t="str">
        <f>RIGHT(Master_file34[[#This Row],[Match ID]], 5)</f>
        <v>3.1.1</v>
      </c>
      <c r="D210">
        <v>3</v>
      </c>
      <c r="E210">
        <v>0</v>
      </c>
      <c r="F210">
        <v>0</v>
      </c>
      <c r="G210">
        <v>0.489498033</v>
      </c>
      <c r="H210">
        <v>0.28787297000000001</v>
      </c>
      <c r="I210">
        <v>0.13</v>
      </c>
      <c r="J210">
        <v>0</v>
      </c>
      <c r="K210">
        <v>0.01</v>
      </c>
      <c r="L210">
        <v>0.53</v>
      </c>
      <c r="M210">
        <v>0.11</v>
      </c>
      <c r="N210">
        <v>0.61</v>
      </c>
      <c r="O210">
        <v>0.57899999999999996</v>
      </c>
      <c r="P210" t="s">
        <v>79</v>
      </c>
      <c r="Q210">
        <f>ABS(Master_file34[[#This Row],[Factor loading]])</f>
        <v>0.1</v>
      </c>
      <c r="R210" t="s">
        <v>25</v>
      </c>
      <c r="S210">
        <f>IF(Master_file34[[#This Row],[Abs(loading)]] &gt;= 0.6, 1, 0)</f>
        <v>0</v>
      </c>
      <c r="T210">
        <f>IF(Master_file34[[#This Row],[Abs(loading)]]&gt;=0.7, 1, 0)</f>
        <v>0</v>
      </c>
      <c r="U210">
        <f t="shared" si="92"/>
        <v>1</v>
      </c>
      <c r="V210">
        <f t="shared" si="84"/>
        <v>0</v>
      </c>
      <c r="Y210">
        <f t="shared" si="93"/>
        <v>0.51</v>
      </c>
      <c r="Z210">
        <f t="shared" si="85"/>
        <v>0</v>
      </c>
    </row>
    <row r="211" spans="1:26" x14ac:dyDescent="0.2">
      <c r="A211" t="s">
        <v>413</v>
      </c>
      <c r="B211" t="str">
        <f>LEFT(Master_file34[[#This Row],[Match ID]],3)</f>
        <v>3.1</v>
      </c>
      <c r="C211" t="str">
        <f>RIGHT(Master_file34[[#This Row],[Match ID]], 5)</f>
        <v>3.1.2</v>
      </c>
      <c r="D211">
        <v>3</v>
      </c>
      <c r="E211">
        <v>0</v>
      </c>
      <c r="F211">
        <v>1</v>
      </c>
      <c r="G211">
        <v>0.53500150700000004</v>
      </c>
      <c r="H211">
        <v>0.56122374500000005</v>
      </c>
      <c r="I211">
        <v>0.99</v>
      </c>
      <c r="J211">
        <v>1</v>
      </c>
      <c r="K211">
        <v>1</v>
      </c>
      <c r="L211">
        <v>0.59</v>
      </c>
      <c r="M211">
        <v>0.18</v>
      </c>
      <c r="N211">
        <v>0.70599999999999996</v>
      </c>
      <c r="O211">
        <v>0.72899999999999998</v>
      </c>
      <c r="P211" t="s">
        <v>192</v>
      </c>
      <c r="Q211">
        <f>ABS(Master_file34[[#This Row],[Factor loading]])</f>
        <v>0.81</v>
      </c>
      <c r="R211" t="s">
        <v>414</v>
      </c>
      <c r="S211">
        <f>IF(Master_file34[[#This Row],[Abs(loading)]] &gt;= 0.6, 1, 0)</f>
        <v>1</v>
      </c>
      <c r="T211">
        <f>IF(Master_file34[[#This Row],[Abs(loading)]]&gt;=0.7, 1, 0)</f>
        <v>1</v>
      </c>
      <c r="U211">
        <f>MAX(K$211:K$218)</f>
        <v>1</v>
      </c>
      <c r="V211" t="str">
        <f t="shared" si="84"/>
        <v>3.1</v>
      </c>
      <c r="Y211">
        <f>MAX(Q$211:Q$218)</f>
        <v>0.81</v>
      </c>
      <c r="Z211" t="str">
        <f t="shared" si="85"/>
        <v>3.1</v>
      </c>
    </row>
    <row r="212" spans="1:26" x14ac:dyDescent="0.2">
      <c r="A212" t="s">
        <v>453</v>
      </c>
      <c r="B212" t="str">
        <f>LEFT(Master_file34[[#This Row],[Match ID]],3)</f>
        <v>3.2</v>
      </c>
      <c r="C212" t="str">
        <f>RIGHT(Master_file34[[#This Row],[Match ID]], 5)</f>
        <v>3.1.2</v>
      </c>
      <c r="D212">
        <v>3</v>
      </c>
      <c r="E212">
        <v>0</v>
      </c>
      <c r="F212">
        <v>0</v>
      </c>
      <c r="G212">
        <v>0.481408381</v>
      </c>
      <c r="H212">
        <v>0.52998435499999996</v>
      </c>
      <c r="I212">
        <v>0.9</v>
      </c>
      <c r="J212">
        <v>0.23</v>
      </c>
      <c r="K212">
        <v>0.75</v>
      </c>
      <c r="L212">
        <v>0.6</v>
      </c>
      <c r="M212">
        <v>0.17</v>
      </c>
      <c r="N212">
        <v>0.71199999999999997</v>
      </c>
      <c r="O212">
        <v>0.70699999999999996</v>
      </c>
      <c r="P212" t="s">
        <v>70</v>
      </c>
      <c r="Q212">
        <f>ABS(Master_file34[[#This Row],[Factor loading]])</f>
        <v>0.11</v>
      </c>
      <c r="R212" t="s">
        <v>454</v>
      </c>
      <c r="S212">
        <f>IF(Master_file34[[#This Row],[Abs(loading)]] &gt;= 0.6, 1, 0)</f>
        <v>0</v>
      </c>
      <c r="T212">
        <f>IF(Master_file34[[#This Row],[Abs(loading)]]&gt;=0.7, 1, 0)</f>
        <v>0</v>
      </c>
      <c r="U212">
        <f t="shared" ref="U212:U218" si="94">MAX(K$211:K$218)</f>
        <v>1</v>
      </c>
      <c r="V212">
        <f t="shared" si="84"/>
        <v>0</v>
      </c>
      <c r="Y212">
        <f t="shared" ref="Y212:Y218" si="95">MAX(Q$211:Q$218)</f>
        <v>0.81</v>
      </c>
      <c r="Z212">
        <f t="shared" si="85"/>
        <v>0</v>
      </c>
    </row>
    <row r="213" spans="1:26" x14ac:dyDescent="0.2">
      <c r="A213" t="s">
        <v>494</v>
      </c>
      <c r="B213" t="str">
        <f>LEFT(Master_file34[[#This Row],[Match ID]],3)</f>
        <v>3.3</v>
      </c>
      <c r="C213" t="str">
        <f>RIGHT(Master_file34[[#This Row],[Match ID]], 5)</f>
        <v>3.1.2</v>
      </c>
      <c r="D213">
        <v>3</v>
      </c>
      <c r="E213">
        <v>0</v>
      </c>
      <c r="F213">
        <v>0</v>
      </c>
      <c r="G213">
        <v>0.47256195400000001</v>
      </c>
      <c r="H213">
        <v>0.24299496400000001</v>
      </c>
      <c r="I213">
        <v>0.02</v>
      </c>
      <c r="J213">
        <v>0</v>
      </c>
      <c r="K213">
        <v>0</v>
      </c>
      <c r="L213">
        <v>0.64</v>
      </c>
      <c r="M213">
        <v>0.15</v>
      </c>
      <c r="N213">
        <v>0.61699999999999999</v>
      </c>
      <c r="O213">
        <v>0.65200000000000002</v>
      </c>
      <c r="P213" t="s">
        <v>215</v>
      </c>
      <c r="Q213">
        <f>ABS(Master_file34[[#This Row],[Factor loading]])</f>
        <v>0.02</v>
      </c>
      <c r="R213" t="s">
        <v>495</v>
      </c>
      <c r="S213">
        <f>IF(Master_file34[[#This Row],[Abs(loading)]] &gt;= 0.6, 1, 0)</f>
        <v>0</v>
      </c>
      <c r="T213">
        <f>IF(Master_file34[[#This Row],[Abs(loading)]]&gt;=0.7, 1, 0)</f>
        <v>0</v>
      </c>
      <c r="U213">
        <f t="shared" si="94"/>
        <v>1</v>
      </c>
      <c r="V213">
        <f t="shared" si="84"/>
        <v>0</v>
      </c>
      <c r="Y213">
        <f t="shared" si="95"/>
        <v>0.81</v>
      </c>
      <c r="Z213">
        <f t="shared" si="85"/>
        <v>0</v>
      </c>
    </row>
    <row r="214" spans="1:26" x14ac:dyDescent="0.2">
      <c r="A214" t="s">
        <v>530</v>
      </c>
      <c r="B214" t="str">
        <f>LEFT(Master_file34[[#This Row],[Match ID]],3)</f>
        <v>3.4</v>
      </c>
      <c r="C214" t="str">
        <f>RIGHT(Master_file34[[#This Row],[Match ID]], 5)</f>
        <v>3.1.2</v>
      </c>
      <c r="D214">
        <v>3</v>
      </c>
      <c r="E214">
        <v>0</v>
      </c>
      <c r="F214">
        <v>0</v>
      </c>
      <c r="G214">
        <v>0.52142211000000005</v>
      </c>
      <c r="H214">
        <v>0.25216111499999999</v>
      </c>
      <c r="I214">
        <v>0.08</v>
      </c>
      <c r="J214">
        <v>0</v>
      </c>
      <c r="K214">
        <v>0</v>
      </c>
      <c r="L214">
        <v>0.64</v>
      </c>
      <c r="M214">
        <v>0.13</v>
      </c>
      <c r="N214">
        <v>0.62</v>
      </c>
      <c r="O214">
        <v>0.68100000000000005</v>
      </c>
      <c r="P214" t="s">
        <v>170</v>
      </c>
      <c r="Q214">
        <f>ABS(Master_file34[[#This Row],[Factor loading]])</f>
        <v>0.05</v>
      </c>
      <c r="R214" t="s">
        <v>25</v>
      </c>
      <c r="S214">
        <f>IF(Master_file34[[#This Row],[Abs(loading)]] &gt;= 0.6, 1, 0)</f>
        <v>0</v>
      </c>
      <c r="T214">
        <f>IF(Master_file34[[#This Row],[Abs(loading)]]&gt;=0.7, 1, 0)</f>
        <v>0</v>
      </c>
      <c r="U214">
        <f t="shared" si="94"/>
        <v>1</v>
      </c>
      <c r="V214">
        <f t="shared" si="84"/>
        <v>0</v>
      </c>
      <c r="Y214">
        <f t="shared" si="95"/>
        <v>0.81</v>
      </c>
      <c r="Z214">
        <f t="shared" si="85"/>
        <v>0</v>
      </c>
    </row>
    <row r="215" spans="1:26" x14ac:dyDescent="0.2">
      <c r="A215" t="s">
        <v>569</v>
      </c>
      <c r="B215" t="str">
        <f>LEFT(Master_file34[[#This Row],[Match ID]],3)</f>
        <v>3.5</v>
      </c>
      <c r="C215" t="str">
        <f>RIGHT(Master_file34[[#This Row],[Match ID]], 5)</f>
        <v>3.1.2</v>
      </c>
      <c r="D215">
        <v>3</v>
      </c>
      <c r="E215">
        <v>0</v>
      </c>
      <c r="F215">
        <v>0</v>
      </c>
      <c r="G215">
        <v>0.49331981499999999</v>
      </c>
      <c r="H215">
        <v>0.30737188500000001</v>
      </c>
      <c r="I215">
        <v>0.72</v>
      </c>
      <c r="J215">
        <v>0.02</v>
      </c>
      <c r="K215">
        <v>0.01</v>
      </c>
      <c r="L215">
        <v>0.6</v>
      </c>
      <c r="M215">
        <v>0.16</v>
      </c>
      <c r="N215">
        <v>0.58699999999999997</v>
      </c>
      <c r="O215">
        <v>0.65900000000000003</v>
      </c>
      <c r="P215" t="s">
        <v>57</v>
      </c>
      <c r="Q215">
        <f>ABS(Master_file34[[#This Row],[Factor loading]])</f>
        <v>0.02</v>
      </c>
      <c r="R215" t="s">
        <v>25</v>
      </c>
      <c r="S215">
        <f>IF(Master_file34[[#This Row],[Abs(loading)]] &gt;= 0.6, 1, 0)</f>
        <v>0</v>
      </c>
      <c r="T215">
        <f>IF(Master_file34[[#This Row],[Abs(loading)]]&gt;=0.7, 1, 0)</f>
        <v>0</v>
      </c>
      <c r="U215">
        <f t="shared" si="94"/>
        <v>1</v>
      </c>
      <c r="V215">
        <f t="shared" si="84"/>
        <v>0</v>
      </c>
      <c r="Y215">
        <f t="shared" si="95"/>
        <v>0.81</v>
      </c>
      <c r="Z215">
        <f t="shared" si="85"/>
        <v>0</v>
      </c>
    </row>
    <row r="216" spans="1:26" x14ac:dyDescent="0.2">
      <c r="A216" t="s">
        <v>607</v>
      </c>
      <c r="B216" t="str">
        <f>LEFT(Master_file34[[#This Row],[Match ID]],3)</f>
        <v>3.6</v>
      </c>
      <c r="C216" t="str">
        <f>RIGHT(Master_file34[[#This Row],[Match ID]], 5)</f>
        <v>3.1.2</v>
      </c>
      <c r="D216">
        <v>3</v>
      </c>
      <c r="E216">
        <v>0</v>
      </c>
      <c r="F216">
        <v>0</v>
      </c>
      <c r="G216">
        <v>0.52737984199999999</v>
      </c>
      <c r="H216">
        <v>0.35702312000000003</v>
      </c>
      <c r="I216">
        <v>0.15</v>
      </c>
      <c r="J216">
        <v>0.02</v>
      </c>
      <c r="K216">
        <v>0</v>
      </c>
      <c r="L216">
        <v>0.55000000000000004</v>
      </c>
      <c r="M216">
        <v>0.14000000000000001</v>
      </c>
      <c r="N216">
        <v>0.56999999999999995</v>
      </c>
      <c r="O216">
        <v>0.67200000000000004</v>
      </c>
      <c r="P216" t="s">
        <v>64</v>
      </c>
      <c r="Q216">
        <f>ABS(Master_file34[[#This Row],[Factor loading]])</f>
        <v>0.04</v>
      </c>
      <c r="R216" t="s">
        <v>25</v>
      </c>
      <c r="S216">
        <f>IF(Master_file34[[#This Row],[Abs(loading)]] &gt;= 0.6, 1, 0)</f>
        <v>0</v>
      </c>
      <c r="T216">
        <f>IF(Master_file34[[#This Row],[Abs(loading)]]&gt;=0.7, 1, 0)</f>
        <v>0</v>
      </c>
      <c r="U216">
        <f t="shared" si="94"/>
        <v>1</v>
      </c>
      <c r="V216">
        <f t="shared" si="84"/>
        <v>0</v>
      </c>
      <c r="Y216">
        <f t="shared" si="95"/>
        <v>0.81</v>
      </c>
      <c r="Z216">
        <f t="shared" si="85"/>
        <v>0</v>
      </c>
    </row>
    <row r="217" spans="1:26" x14ac:dyDescent="0.2">
      <c r="A217" t="s">
        <v>650</v>
      </c>
      <c r="B217" t="str">
        <f>LEFT(Master_file34[[#This Row],[Match ID]],3)</f>
        <v>3.7</v>
      </c>
      <c r="C217" t="str">
        <f>RIGHT(Master_file34[[#This Row],[Match ID]], 5)</f>
        <v>3.1.2</v>
      </c>
      <c r="D217">
        <v>3</v>
      </c>
      <c r="E217">
        <v>0</v>
      </c>
      <c r="F217">
        <v>0</v>
      </c>
      <c r="G217">
        <v>0.46698063499999998</v>
      </c>
      <c r="H217">
        <v>0.27137097700000001</v>
      </c>
      <c r="I217">
        <v>0.28000000000000003</v>
      </c>
      <c r="J217">
        <v>0.02</v>
      </c>
      <c r="K217">
        <v>0.49</v>
      </c>
      <c r="L217">
        <v>0.57999999999999996</v>
      </c>
      <c r="M217">
        <v>0.11</v>
      </c>
      <c r="N217">
        <v>0.60699999999999998</v>
      </c>
      <c r="O217">
        <v>0.68200000000000005</v>
      </c>
      <c r="P217" t="s">
        <v>62</v>
      </c>
      <c r="Q217">
        <f>ABS(Master_file34[[#This Row],[Factor loading]])</f>
        <v>7.0000000000000007E-2</v>
      </c>
      <c r="R217" t="s">
        <v>25</v>
      </c>
      <c r="S217">
        <f>IF(Master_file34[[#This Row],[Abs(loading)]] &gt;= 0.6, 1, 0)</f>
        <v>0</v>
      </c>
      <c r="T217">
        <f>IF(Master_file34[[#This Row],[Abs(loading)]]&gt;=0.7, 1, 0)</f>
        <v>0</v>
      </c>
      <c r="U217">
        <f t="shared" si="94"/>
        <v>1</v>
      </c>
      <c r="V217">
        <f t="shared" si="84"/>
        <v>0</v>
      </c>
      <c r="Y217">
        <f t="shared" si="95"/>
        <v>0.81</v>
      </c>
      <c r="Z217">
        <f t="shared" si="85"/>
        <v>0</v>
      </c>
    </row>
    <row r="218" spans="1:26" x14ac:dyDescent="0.2">
      <c r="A218" t="s">
        <v>687</v>
      </c>
      <c r="B218" t="str">
        <f>LEFT(Master_file34[[#This Row],[Match ID]],3)</f>
        <v>3.8</v>
      </c>
      <c r="C218" t="str">
        <f>RIGHT(Master_file34[[#This Row],[Match ID]], 5)</f>
        <v>3.1.2</v>
      </c>
      <c r="D218">
        <v>3</v>
      </c>
      <c r="E218">
        <v>0</v>
      </c>
      <c r="F218">
        <v>0</v>
      </c>
      <c r="G218">
        <v>0.49549050900000002</v>
      </c>
      <c r="H218">
        <v>0.31592002499999999</v>
      </c>
      <c r="I218">
        <v>0.83</v>
      </c>
      <c r="J218">
        <v>0.05</v>
      </c>
      <c r="K218">
        <v>0.02</v>
      </c>
      <c r="L218">
        <v>0.59</v>
      </c>
      <c r="M218">
        <v>0.1</v>
      </c>
      <c r="N218">
        <v>0.64200000000000002</v>
      </c>
      <c r="O218">
        <v>0.69899999999999995</v>
      </c>
      <c r="P218" t="s">
        <v>161</v>
      </c>
      <c r="Q218">
        <f>ABS(Master_file34[[#This Row],[Factor loading]])</f>
        <v>0.03</v>
      </c>
      <c r="R218" t="s">
        <v>25</v>
      </c>
      <c r="S218">
        <f>IF(Master_file34[[#This Row],[Abs(loading)]] &gt;= 0.6, 1, 0)</f>
        <v>0</v>
      </c>
      <c r="T218">
        <f>IF(Master_file34[[#This Row],[Abs(loading)]]&gt;=0.7, 1, 0)</f>
        <v>0</v>
      </c>
      <c r="U218">
        <f t="shared" si="94"/>
        <v>1</v>
      </c>
      <c r="V218">
        <f t="shared" si="84"/>
        <v>0</v>
      </c>
      <c r="Y218">
        <f t="shared" si="95"/>
        <v>0.81</v>
      </c>
      <c r="Z218">
        <f t="shared" si="85"/>
        <v>0</v>
      </c>
    </row>
    <row r="219" spans="1:26" x14ac:dyDescent="0.2">
      <c r="A219" t="s">
        <v>415</v>
      </c>
      <c r="B219" t="str">
        <f>LEFT(Master_file34[[#This Row],[Match ID]],3)</f>
        <v>3.1</v>
      </c>
      <c r="C219" t="str">
        <f>RIGHT(Master_file34[[#This Row],[Match ID]], 5)</f>
        <v>3.1.3</v>
      </c>
      <c r="D219">
        <v>3</v>
      </c>
      <c r="E219">
        <v>0</v>
      </c>
      <c r="F219">
        <v>1</v>
      </c>
      <c r="G219">
        <v>0.55840635199999999</v>
      </c>
      <c r="H219">
        <v>0.32052615299999998</v>
      </c>
      <c r="I219">
        <v>0.99</v>
      </c>
      <c r="J219">
        <v>0.92</v>
      </c>
      <c r="K219">
        <v>1</v>
      </c>
      <c r="L219">
        <v>0.52</v>
      </c>
      <c r="M219">
        <v>0.14000000000000001</v>
      </c>
      <c r="N219">
        <v>0.68600000000000005</v>
      </c>
      <c r="O219">
        <v>0.627</v>
      </c>
      <c r="P219" t="s">
        <v>416</v>
      </c>
      <c r="Q219">
        <f>ABS(Master_file34[[#This Row],[Factor loading]])</f>
        <v>0.91</v>
      </c>
      <c r="R219" t="s">
        <v>417</v>
      </c>
      <c r="S219">
        <f>IF(Master_file34[[#This Row],[Abs(loading)]] &gt;= 0.6, 1, 0)</f>
        <v>1</v>
      </c>
      <c r="T219">
        <f>IF(Master_file34[[#This Row],[Abs(loading)]]&gt;=0.7, 1, 0)</f>
        <v>1</v>
      </c>
      <c r="U219">
        <f>MAX(K$219:K$226)</f>
        <v>1</v>
      </c>
      <c r="V219" t="str">
        <f t="shared" si="84"/>
        <v>3.1</v>
      </c>
      <c r="Y219">
        <f>MAX(Q$219:Q$226)</f>
        <v>0.91</v>
      </c>
      <c r="Z219" t="str">
        <f t="shared" si="85"/>
        <v>3.1</v>
      </c>
    </row>
    <row r="220" spans="1:26" x14ac:dyDescent="0.2">
      <c r="A220" t="s">
        <v>455</v>
      </c>
      <c r="B220" t="str">
        <f>LEFT(Master_file34[[#This Row],[Match ID]],3)</f>
        <v>3.2</v>
      </c>
      <c r="C220" t="str">
        <f>RIGHT(Master_file34[[#This Row],[Match ID]], 5)</f>
        <v>3.1.3</v>
      </c>
      <c r="D220">
        <v>3</v>
      </c>
      <c r="E220">
        <v>0</v>
      </c>
      <c r="F220">
        <v>0</v>
      </c>
      <c r="G220">
        <v>0.53654788600000003</v>
      </c>
      <c r="H220">
        <v>0.35683256400000002</v>
      </c>
      <c r="I220">
        <v>0.84</v>
      </c>
      <c r="J220">
        <v>0.02</v>
      </c>
      <c r="K220">
        <v>0.96</v>
      </c>
      <c r="L220">
        <v>0.53</v>
      </c>
      <c r="M220">
        <v>0.12</v>
      </c>
      <c r="N220">
        <v>0.69799999999999995</v>
      </c>
      <c r="O220">
        <v>0.629</v>
      </c>
      <c r="P220" t="s">
        <v>165</v>
      </c>
      <c r="Q220">
        <f>ABS(Master_file34[[#This Row],[Factor loading]])</f>
        <v>0</v>
      </c>
      <c r="R220" t="s">
        <v>456</v>
      </c>
      <c r="S220">
        <f>IF(Master_file34[[#This Row],[Abs(loading)]] &gt;= 0.6, 1, 0)</f>
        <v>0</v>
      </c>
      <c r="T220">
        <f>IF(Master_file34[[#This Row],[Abs(loading)]]&gt;=0.7, 1, 0)</f>
        <v>0</v>
      </c>
      <c r="U220">
        <f t="shared" ref="U220:U226" si="96">MAX(K$219:K$226)</f>
        <v>1</v>
      </c>
      <c r="V220">
        <f t="shared" si="84"/>
        <v>0</v>
      </c>
      <c r="Y220">
        <f t="shared" ref="Y220:Y226" si="97">MAX(Q$219:Q$226)</f>
        <v>0.91</v>
      </c>
      <c r="Z220">
        <f t="shared" si="85"/>
        <v>0</v>
      </c>
    </row>
    <row r="221" spans="1:26" x14ac:dyDescent="0.2">
      <c r="A221" t="s">
        <v>496</v>
      </c>
      <c r="B221" t="str">
        <f>LEFT(Master_file34[[#This Row],[Match ID]],3)</f>
        <v>3.3</v>
      </c>
      <c r="C221" t="str">
        <f>RIGHT(Master_file34[[#This Row],[Match ID]], 5)</f>
        <v>3.1.3</v>
      </c>
      <c r="D221">
        <v>3</v>
      </c>
      <c r="E221">
        <v>0</v>
      </c>
      <c r="F221">
        <v>0</v>
      </c>
      <c r="G221">
        <v>0.493134725</v>
      </c>
      <c r="H221">
        <v>0.31238803300000001</v>
      </c>
      <c r="I221">
        <v>0.03</v>
      </c>
      <c r="J221">
        <v>0</v>
      </c>
      <c r="K221">
        <v>0.01</v>
      </c>
      <c r="L221">
        <v>0.59</v>
      </c>
      <c r="M221">
        <v>0.14000000000000001</v>
      </c>
      <c r="N221">
        <v>0.59699999999999998</v>
      </c>
      <c r="O221">
        <v>0.58499999999999996</v>
      </c>
      <c r="P221" t="s">
        <v>57</v>
      </c>
      <c r="Q221">
        <f>ABS(Master_file34[[#This Row],[Factor loading]])</f>
        <v>0.02</v>
      </c>
      <c r="R221" t="s">
        <v>497</v>
      </c>
      <c r="S221">
        <f>IF(Master_file34[[#This Row],[Abs(loading)]] &gt;= 0.6, 1, 0)</f>
        <v>0</v>
      </c>
      <c r="T221">
        <f>IF(Master_file34[[#This Row],[Abs(loading)]]&gt;=0.7, 1, 0)</f>
        <v>0</v>
      </c>
      <c r="U221">
        <f t="shared" si="96"/>
        <v>1</v>
      </c>
      <c r="V221">
        <f t="shared" si="84"/>
        <v>0</v>
      </c>
      <c r="Y221">
        <f t="shared" si="97"/>
        <v>0.91</v>
      </c>
      <c r="Z221">
        <f t="shared" si="85"/>
        <v>0</v>
      </c>
    </row>
    <row r="222" spans="1:26" x14ac:dyDescent="0.2">
      <c r="A222" t="s">
        <v>531</v>
      </c>
      <c r="B222" t="str">
        <f>LEFT(Master_file34[[#This Row],[Match ID]],3)</f>
        <v>3.4</v>
      </c>
      <c r="C222" t="str">
        <f>RIGHT(Master_file34[[#This Row],[Match ID]], 5)</f>
        <v>3.1.3</v>
      </c>
      <c r="D222">
        <v>3</v>
      </c>
      <c r="E222">
        <v>0</v>
      </c>
      <c r="F222">
        <v>0</v>
      </c>
      <c r="G222">
        <v>0.52393631399999996</v>
      </c>
      <c r="H222">
        <v>0.353334814</v>
      </c>
      <c r="I222">
        <v>0.26</v>
      </c>
      <c r="J222">
        <v>0</v>
      </c>
      <c r="K222">
        <v>0.01</v>
      </c>
      <c r="L222">
        <v>0.57999999999999996</v>
      </c>
      <c r="M222">
        <v>0.1</v>
      </c>
      <c r="N222">
        <v>0.629</v>
      </c>
      <c r="O222">
        <v>0.60199999999999998</v>
      </c>
      <c r="P222" t="s">
        <v>123</v>
      </c>
      <c r="Q222">
        <f>ABS(Master_file34[[#This Row],[Factor loading]])</f>
        <v>0.01</v>
      </c>
      <c r="R222" t="s">
        <v>25</v>
      </c>
      <c r="S222">
        <f>IF(Master_file34[[#This Row],[Abs(loading)]] &gt;= 0.6, 1, 0)</f>
        <v>0</v>
      </c>
      <c r="T222">
        <f>IF(Master_file34[[#This Row],[Abs(loading)]]&gt;=0.7, 1, 0)</f>
        <v>0</v>
      </c>
      <c r="U222">
        <f t="shared" si="96"/>
        <v>1</v>
      </c>
      <c r="V222">
        <f t="shared" si="84"/>
        <v>0</v>
      </c>
      <c r="Y222">
        <f t="shared" si="97"/>
        <v>0.91</v>
      </c>
      <c r="Z222">
        <f t="shared" si="85"/>
        <v>0</v>
      </c>
    </row>
    <row r="223" spans="1:26" x14ac:dyDescent="0.2">
      <c r="A223" t="s">
        <v>570</v>
      </c>
      <c r="B223" t="str">
        <f>LEFT(Master_file34[[#This Row],[Match ID]],3)</f>
        <v>3.5</v>
      </c>
      <c r="C223" t="str">
        <f>RIGHT(Master_file34[[#This Row],[Match ID]], 5)</f>
        <v>3.1.3</v>
      </c>
      <c r="D223">
        <v>3</v>
      </c>
      <c r="E223">
        <v>0</v>
      </c>
      <c r="F223">
        <v>0</v>
      </c>
      <c r="G223">
        <v>0.52737145699999999</v>
      </c>
      <c r="H223">
        <v>0.38051652899999999</v>
      </c>
      <c r="I223">
        <v>0.91</v>
      </c>
      <c r="J223">
        <v>0.35</v>
      </c>
      <c r="K223">
        <v>0.78</v>
      </c>
      <c r="L223">
        <v>0.56000000000000005</v>
      </c>
      <c r="M223">
        <v>0.15</v>
      </c>
      <c r="N223">
        <v>0.53900000000000003</v>
      </c>
      <c r="O223">
        <v>0.6</v>
      </c>
      <c r="P223" t="s">
        <v>215</v>
      </c>
      <c r="Q223">
        <f>ABS(Master_file34[[#This Row],[Factor loading]])</f>
        <v>0.02</v>
      </c>
      <c r="R223" t="s">
        <v>25</v>
      </c>
      <c r="S223">
        <f>IF(Master_file34[[#This Row],[Abs(loading)]] &gt;= 0.6, 1, 0)</f>
        <v>0</v>
      </c>
      <c r="T223">
        <f>IF(Master_file34[[#This Row],[Abs(loading)]]&gt;=0.7, 1, 0)</f>
        <v>0</v>
      </c>
      <c r="U223">
        <f t="shared" si="96"/>
        <v>1</v>
      </c>
      <c r="V223">
        <f t="shared" si="84"/>
        <v>0</v>
      </c>
      <c r="Y223">
        <f t="shared" si="97"/>
        <v>0.91</v>
      </c>
      <c r="Z223">
        <f t="shared" si="85"/>
        <v>0</v>
      </c>
    </row>
    <row r="224" spans="1:26" x14ac:dyDescent="0.2">
      <c r="A224" t="s">
        <v>608</v>
      </c>
      <c r="B224" t="str">
        <f>LEFT(Master_file34[[#This Row],[Match ID]],3)</f>
        <v>3.6</v>
      </c>
      <c r="C224" t="str">
        <f>RIGHT(Master_file34[[#This Row],[Match ID]], 5)</f>
        <v>3.1.3</v>
      </c>
      <c r="D224">
        <v>3</v>
      </c>
      <c r="E224">
        <v>0</v>
      </c>
      <c r="F224">
        <v>0</v>
      </c>
      <c r="G224">
        <v>0.54614487</v>
      </c>
      <c r="H224">
        <v>0.59711474200000003</v>
      </c>
      <c r="I224">
        <v>0.18</v>
      </c>
      <c r="J224">
        <v>0.01</v>
      </c>
      <c r="K224">
        <v>0.03</v>
      </c>
      <c r="L224">
        <v>0.48</v>
      </c>
      <c r="M224">
        <v>0.11</v>
      </c>
      <c r="N224">
        <v>0.53900000000000003</v>
      </c>
      <c r="O224">
        <v>0.60599999999999998</v>
      </c>
      <c r="P224" t="s">
        <v>62</v>
      </c>
      <c r="Q224">
        <f>ABS(Master_file34[[#This Row],[Factor loading]])</f>
        <v>7.0000000000000007E-2</v>
      </c>
      <c r="R224" t="s">
        <v>25</v>
      </c>
      <c r="S224">
        <f>IF(Master_file34[[#This Row],[Abs(loading)]] &gt;= 0.6, 1, 0)</f>
        <v>0</v>
      </c>
      <c r="T224">
        <f>IF(Master_file34[[#This Row],[Abs(loading)]]&gt;=0.7, 1, 0)</f>
        <v>0</v>
      </c>
      <c r="U224">
        <f t="shared" si="96"/>
        <v>1</v>
      </c>
      <c r="V224">
        <f t="shared" si="84"/>
        <v>0</v>
      </c>
      <c r="Y224">
        <f t="shared" si="97"/>
        <v>0.91</v>
      </c>
      <c r="Z224">
        <f t="shared" si="85"/>
        <v>0</v>
      </c>
    </row>
    <row r="225" spans="1:26" x14ac:dyDescent="0.2">
      <c r="A225" t="s">
        <v>651</v>
      </c>
      <c r="B225" t="str">
        <f>LEFT(Master_file34[[#This Row],[Match ID]],3)</f>
        <v>3.7</v>
      </c>
      <c r="C225" t="str">
        <f>RIGHT(Master_file34[[#This Row],[Match ID]], 5)</f>
        <v>3.1.3</v>
      </c>
      <c r="D225">
        <v>3</v>
      </c>
      <c r="E225">
        <v>0</v>
      </c>
      <c r="F225">
        <v>0</v>
      </c>
      <c r="G225">
        <v>0.425951315</v>
      </c>
      <c r="H225">
        <v>0.200501978</v>
      </c>
      <c r="I225">
        <v>0.68</v>
      </c>
      <c r="J225">
        <v>0.02</v>
      </c>
      <c r="K225">
        <v>0.98</v>
      </c>
      <c r="L225">
        <v>0.53</v>
      </c>
      <c r="M225">
        <v>0.1</v>
      </c>
      <c r="N225">
        <v>0.57899999999999996</v>
      </c>
      <c r="O225">
        <v>0.60099999999999998</v>
      </c>
      <c r="P225" t="s">
        <v>123</v>
      </c>
      <c r="Q225">
        <f>ABS(Master_file34[[#This Row],[Factor loading]])</f>
        <v>0.01</v>
      </c>
      <c r="R225" t="s">
        <v>25</v>
      </c>
      <c r="S225">
        <f>IF(Master_file34[[#This Row],[Abs(loading)]] &gt;= 0.6, 1, 0)</f>
        <v>0</v>
      </c>
      <c r="T225">
        <f>IF(Master_file34[[#This Row],[Abs(loading)]]&gt;=0.7, 1, 0)</f>
        <v>0</v>
      </c>
      <c r="U225">
        <f t="shared" si="96"/>
        <v>1</v>
      </c>
      <c r="V225">
        <f t="shared" si="84"/>
        <v>0</v>
      </c>
      <c r="Y225">
        <f t="shared" si="97"/>
        <v>0.91</v>
      </c>
      <c r="Z225">
        <f t="shared" si="85"/>
        <v>0</v>
      </c>
    </row>
    <row r="226" spans="1:26" x14ac:dyDescent="0.2">
      <c r="A226" t="s">
        <v>688</v>
      </c>
      <c r="B226" t="str">
        <f>LEFT(Master_file34[[#This Row],[Match ID]],3)</f>
        <v>3.8</v>
      </c>
      <c r="C226" t="str">
        <f>RIGHT(Master_file34[[#This Row],[Match ID]], 5)</f>
        <v>3.1.3</v>
      </c>
      <c r="D226">
        <v>3</v>
      </c>
      <c r="E226">
        <v>0</v>
      </c>
      <c r="F226">
        <v>0</v>
      </c>
      <c r="G226">
        <v>0.45909873000000001</v>
      </c>
      <c r="H226">
        <v>0.275764287</v>
      </c>
      <c r="I226">
        <v>0.86</v>
      </c>
      <c r="J226">
        <v>0.01</v>
      </c>
      <c r="K226">
        <v>0.03</v>
      </c>
      <c r="L226">
        <v>0.55000000000000004</v>
      </c>
      <c r="M226">
        <v>0.09</v>
      </c>
      <c r="N226">
        <v>0.61799999999999999</v>
      </c>
      <c r="O226">
        <v>0.61899999999999999</v>
      </c>
      <c r="P226" t="s">
        <v>57</v>
      </c>
      <c r="Q226">
        <f>ABS(Master_file34[[#This Row],[Factor loading]])</f>
        <v>0.02</v>
      </c>
      <c r="R226" t="s">
        <v>25</v>
      </c>
      <c r="S226">
        <f>IF(Master_file34[[#This Row],[Abs(loading)]] &gt;= 0.6, 1, 0)</f>
        <v>0</v>
      </c>
      <c r="T226">
        <f>IF(Master_file34[[#This Row],[Abs(loading)]]&gt;=0.7, 1, 0)</f>
        <v>0</v>
      </c>
      <c r="U226">
        <f t="shared" si="96"/>
        <v>1</v>
      </c>
      <c r="V226">
        <f t="shared" si="84"/>
        <v>0</v>
      </c>
      <c r="Y226">
        <f t="shared" si="97"/>
        <v>0.91</v>
      </c>
      <c r="Z226">
        <f t="shared" si="85"/>
        <v>0</v>
      </c>
    </row>
    <row r="227" spans="1:26" x14ac:dyDescent="0.2">
      <c r="A227" t="s">
        <v>418</v>
      </c>
      <c r="B227" t="str">
        <f>LEFT(Master_file34[[#This Row],[Match ID]],3)</f>
        <v>3.1</v>
      </c>
      <c r="C227" t="str">
        <f>RIGHT(Master_file34[[#This Row],[Match ID]], 5)</f>
        <v>3.1.4</v>
      </c>
      <c r="D227">
        <v>3</v>
      </c>
      <c r="E227">
        <v>0</v>
      </c>
      <c r="F227">
        <v>1</v>
      </c>
      <c r="G227">
        <v>0.50776595899999999</v>
      </c>
      <c r="H227">
        <v>0.37099617699999998</v>
      </c>
      <c r="I227">
        <v>0.98</v>
      </c>
      <c r="J227">
        <v>0.97</v>
      </c>
      <c r="K227">
        <v>0.99</v>
      </c>
      <c r="L227">
        <v>0.6</v>
      </c>
      <c r="M227">
        <v>0.28000000000000003</v>
      </c>
      <c r="N227">
        <v>0.61399999999999999</v>
      </c>
      <c r="O227">
        <v>0.71399999999999997</v>
      </c>
      <c r="P227" t="s">
        <v>419</v>
      </c>
      <c r="Q227">
        <f>ABS(Master_file34[[#This Row],[Factor loading]])</f>
        <v>0.7</v>
      </c>
      <c r="R227" t="s">
        <v>420</v>
      </c>
      <c r="S227">
        <f>IF(Master_file34[[#This Row],[Abs(loading)]] &gt;= 0.6, 1, 0)</f>
        <v>1</v>
      </c>
      <c r="T227">
        <f>IF(Master_file34[[#This Row],[Abs(loading)]]&gt;=0.7, 1, 0)</f>
        <v>1</v>
      </c>
      <c r="U227">
        <f>MAX(K$227:K$234)</f>
        <v>0.99</v>
      </c>
      <c r="V227" t="str">
        <f t="shared" si="84"/>
        <v>3.1</v>
      </c>
      <c r="Y227">
        <f>MAX(Q$227:Q$234)</f>
        <v>0.7</v>
      </c>
      <c r="Z227" t="str">
        <f t="shared" si="85"/>
        <v>3.1</v>
      </c>
    </row>
    <row r="228" spans="1:26" x14ac:dyDescent="0.2">
      <c r="A228" t="s">
        <v>457</v>
      </c>
      <c r="B228" t="str">
        <f>LEFT(Master_file34[[#This Row],[Match ID]],3)</f>
        <v>3.2</v>
      </c>
      <c r="C228" t="str">
        <f>RIGHT(Master_file34[[#This Row],[Match ID]], 5)</f>
        <v>3.1.4</v>
      </c>
      <c r="D228">
        <v>3</v>
      </c>
      <c r="E228">
        <v>0</v>
      </c>
      <c r="F228">
        <v>0</v>
      </c>
      <c r="G228">
        <v>0.49284555699999999</v>
      </c>
      <c r="H228">
        <v>0.33295011499999999</v>
      </c>
      <c r="I228">
        <v>0.92</v>
      </c>
      <c r="J228">
        <v>0.65</v>
      </c>
      <c r="K228">
        <v>0.87</v>
      </c>
      <c r="L228">
        <v>0.61</v>
      </c>
      <c r="M228">
        <v>0.28000000000000003</v>
      </c>
      <c r="N228">
        <v>0.64300000000000002</v>
      </c>
      <c r="O228">
        <v>0.69799999999999995</v>
      </c>
      <c r="P228" t="s">
        <v>62</v>
      </c>
      <c r="Q228">
        <f>ABS(Master_file34[[#This Row],[Factor loading]])</f>
        <v>7.0000000000000007E-2</v>
      </c>
      <c r="R228" t="s">
        <v>458</v>
      </c>
      <c r="S228">
        <f>IF(Master_file34[[#This Row],[Abs(loading)]] &gt;= 0.6, 1, 0)</f>
        <v>0</v>
      </c>
      <c r="T228">
        <f>IF(Master_file34[[#This Row],[Abs(loading)]]&gt;=0.7, 1, 0)</f>
        <v>0</v>
      </c>
      <c r="U228">
        <f t="shared" ref="U228:U234" si="98">MAX(K$227:K$234)</f>
        <v>0.99</v>
      </c>
      <c r="V228">
        <f t="shared" si="84"/>
        <v>0</v>
      </c>
      <c r="Y228">
        <f t="shared" ref="Y228:Y234" si="99">MAX(Q$227:Q$234)</f>
        <v>0.7</v>
      </c>
      <c r="Z228">
        <f t="shared" si="85"/>
        <v>0</v>
      </c>
    </row>
    <row r="229" spans="1:26" x14ac:dyDescent="0.2">
      <c r="A229" t="s">
        <v>498</v>
      </c>
      <c r="B229" t="str">
        <f>LEFT(Master_file34[[#This Row],[Match ID]],3)</f>
        <v>3.3</v>
      </c>
      <c r="C229" t="str">
        <f>RIGHT(Master_file34[[#This Row],[Match ID]], 5)</f>
        <v>3.1.4</v>
      </c>
      <c r="D229">
        <v>3</v>
      </c>
      <c r="E229">
        <v>0</v>
      </c>
      <c r="F229">
        <v>0</v>
      </c>
      <c r="G229">
        <v>0.39039405399999999</v>
      </c>
      <c r="H229">
        <v>0.229119658</v>
      </c>
      <c r="I229">
        <v>0.52</v>
      </c>
      <c r="J229">
        <v>0</v>
      </c>
      <c r="K229">
        <v>0.88</v>
      </c>
      <c r="L229">
        <v>0.62</v>
      </c>
      <c r="M229">
        <v>0.17</v>
      </c>
      <c r="N229">
        <v>0.54300000000000004</v>
      </c>
      <c r="O229">
        <v>0.68</v>
      </c>
      <c r="P229" t="s">
        <v>60</v>
      </c>
      <c r="Q229">
        <f>ABS(Master_file34[[#This Row],[Factor loading]])</f>
        <v>0.09</v>
      </c>
      <c r="R229" t="s">
        <v>499</v>
      </c>
      <c r="S229">
        <f>IF(Master_file34[[#This Row],[Abs(loading)]] &gt;= 0.6, 1, 0)</f>
        <v>0</v>
      </c>
      <c r="T229">
        <f>IF(Master_file34[[#This Row],[Abs(loading)]]&gt;=0.7, 1, 0)</f>
        <v>0</v>
      </c>
      <c r="U229">
        <f t="shared" si="98"/>
        <v>0.99</v>
      </c>
      <c r="V229">
        <f t="shared" si="84"/>
        <v>0</v>
      </c>
      <c r="Y229">
        <f t="shared" si="99"/>
        <v>0.7</v>
      </c>
      <c r="Z229">
        <f t="shared" si="85"/>
        <v>0</v>
      </c>
    </row>
    <row r="230" spans="1:26" x14ac:dyDescent="0.2">
      <c r="A230" t="s">
        <v>532</v>
      </c>
      <c r="B230" t="str">
        <f>LEFT(Master_file34[[#This Row],[Match ID]],3)</f>
        <v>3.4</v>
      </c>
      <c r="C230" t="str">
        <f>RIGHT(Master_file34[[#This Row],[Match ID]], 5)</f>
        <v>3.1.4</v>
      </c>
      <c r="D230">
        <v>3</v>
      </c>
      <c r="E230">
        <v>0</v>
      </c>
      <c r="F230">
        <v>0</v>
      </c>
      <c r="G230">
        <v>0.42135524099999999</v>
      </c>
      <c r="H230">
        <v>0.243794963</v>
      </c>
      <c r="I230">
        <v>0.54</v>
      </c>
      <c r="J230">
        <v>0.01</v>
      </c>
      <c r="K230">
        <v>0.92</v>
      </c>
      <c r="L230">
        <v>0.62</v>
      </c>
      <c r="M230">
        <v>0.17</v>
      </c>
      <c r="N230">
        <v>0.57199999999999995</v>
      </c>
      <c r="O230">
        <v>0.70599999999999996</v>
      </c>
      <c r="P230" t="s">
        <v>197</v>
      </c>
      <c r="Q230">
        <f>ABS(Master_file34[[#This Row],[Factor loading]])</f>
        <v>0.06</v>
      </c>
      <c r="R230" t="s">
        <v>25</v>
      </c>
      <c r="S230">
        <f>IF(Master_file34[[#This Row],[Abs(loading)]] &gt;= 0.6, 1, 0)</f>
        <v>0</v>
      </c>
      <c r="T230">
        <f>IF(Master_file34[[#This Row],[Abs(loading)]]&gt;=0.7, 1, 0)</f>
        <v>0</v>
      </c>
      <c r="U230">
        <f t="shared" si="98"/>
        <v>0.99</v>
      </c>
      <c r="V230">
        <f t="shared" si="84"/>
        <v>0</v>
      </c>
      <c r="Y230">
        <f t="shared" si="99"/>
        <v>0.7</v>
      </c>
      <c r="Z230">
        <f t="shared" si="85"/>
        <v>0</v>
      </c>
    </row>
    <row r="231" spans="1:26" x14ac:dyDescent="0.2">
      <c r="A231" t="s">
        <v>571</v>
      </c>
      <c r="B231" t="str">
        <f>LEFT(Master_file34[[#This Row],[Match ID]],3)</f>
        <v>3.5</v>
      </c>
      <c r="C231" t="str">
        <f>RIGHT(Master_file34[[#This Row],[Match ID]], 5)</f>
        <v>3.1.4</v>
      </c>
      <c r="D231">
        <v>3</v>
      </c>
      <c r="E231">
        <v>0</v>
      </c>
      <c r="F231">
        <v>0</v>
      </c>
      <c r="G231">
        <v>0.41364809000000002</v>
      </c>
      <c r="H231">
        <v>0.33144697499999998</v>
      </c>
      <c r="I231">
        <v>0.5</v>
      </c>
      <c r="J231">
        <v>0.02</v>
      </c>
      <c r="K231">
        <v>0.55000000000000004</v>
      </c>
      <c r="L231">
        <v>0.57999999999999996</v>
      </c>
      <c r="M231">
        <v>0.15</v>
      </c>
      <c r="N231">
        <v>0.48599999999999999</v>
      </c>
      <c r="O231">
        <v>0.68400000000000005</v>
      </c>
      <c r="P231" t="s">
        <v>82</v>
      </c>
      <c r="Q231">
        <f>ABS(Master_file34[[#This Row],[Factor loading]])</f>
        <v>0.14000000000000001</v>
      </c>
      <c r="R231" t="s">
        <v>25</v>
      </c>
      <c r="S231">
        <f>IF(Master_file34[[#This Row],[Abs(loading)]] &gt;= 0.6, 1, 0)</f>
        <v>0</v>
      </c>
      <c r="T231">
        <f>IF(Master_file34[[#This Row],[Abs(loading)]]&gt;=0.7, 1, 0)</f>
        <v>0</v>
      </c>
      <c r="U231">
        <f t="shared" si="98"/>
        <v>0.99</v>
      </c>
      <c r="V231">
        <f t="shared" si="84"/>
        <v>0</v>
      </c>
      <c r="Y231">
        <f t="shared" si="99"/>
        <v>0.7</v>
      </c>
      <c r="Z231">
        <f t="shared" si="85"/>
        <v>0</v>
      </c>
    </row>
    <row r="232" spans="1:26" x14ac:dyDescent="0.2">
      <c r="A232" t="s">
        <v>609</v>
      </c>
      <c r="B232" t="str">
        <f>LEFT(Master_file34[[#This Row],[Match ID]],3)</f>
        <v>3.6</v>
      </c>
      <c r="C232" t="str">
        <f>RIGHT(Master_file34[[#This Row],[Match ID]], 5)</f>
        <v>3.1.4</v>
      </c>
      <c r="D232">
        <v>3</v>
      </c>
      <c r="E232">
        <v>0</v>
      </c>
      <c r="F232">
        <v>0</v>
      </c>
      <c r="G232">
        <v>0.42809377100000001</v>
      </c>
      <c r="H232">
        <v>0.42745658800000003</v>
      </c>
      <c r="I232">
        <v>0.1</v>
      </c>
      <c r="J232">
        <v>0.01</v>
      </c>
      <c r="K232">
        <v>0.01</v>
      </c>
      <c r="L232">
        <v>0.52</v>
      </c>
      <c r="M232">
        <v>0.13</v>
      </c>
      <c r="N232">
        <v>0.51400000000000001</v>
      </c>
      <c r="O232">
        <v>0.68200000000000005</v>
      </c>
      <c r="P232" t="s">
        <v>114</v>
      </c>
      <c r="Q232">
        <f>ABS(Master_file34[[#This Row],[Factor loading]])</f>
        <v>0.01</v>
      </c>
      <c r="R232" t="s">
        <v>25</v>
      </c>
      <c r="S232">
        <f>IF(Master_file34[[#This Row],[Abs(loading)]] &gt;= 0.6, 1, 0)</f>
        <v>0</v>
      </c>
      <c r="T232">
        <f>IF(Master_file34[[#This Row],[Abs(loading)]]&gt;=0.7, 1, 0)</f>
        <v>0</v>
      </c>
      <c r="U232">
        <f t="shared" si="98"/>
        <v>0.99</v>
      </c>
      <c r="V232">
        <f t="shared" si="84"/>
        <v>0</v>
      </c>
      <c r="Y232">
        <f t="shared" si="99"/>
        <v>0.7</v>
      </c>
      <c r="Z232">
        <f t="shared" si="85"/>
        <v>0</v>
      </c>
    </row>
    <row r="233" spans="1:26" x14ac:dyDescent="0.2">
      <c r="A233" t="s">
        <v>652</v>
      </c>
      <c r="B233" t="str">
        <f>LEFT(Master_file34[[#This Row],[Match ID]],3)</f>
        <v>3.7</v>
      </c>
      <c r="C233" t="str">
        <f>RIGHT(Master_file34[[#This Row],[Match ID]], 5)</f>
        <v>3.1.4</v>
      </c>
      <c r="D233">
        <v>3</v>
      </c>
      <c r="E233">
        <v>0</v>
      </c>
      <c r="F233">
        <v>0</v>
      </c>
      <c r="G233">
        <v>0.36718636599999999</v>
      </c>
      <c r="H233">
        <v>0.16400842400000001</v>
      </c>
      <c r="I233">
        <v>0.68</v>
      </c>
      <c r="J233">
        <v>0.01</v>
      </c>
      <c r="K233">
        <v>0.97</v>
      </c>
      <c r="L233">
        <v>0.56000000000000005</v>
      </c>
      <c r="M233">
        <v>0.08</v>
      </c>
      <c r="N233">
        <v>0.52900000000000003</v>
      </c>
      <c r="O233">
        <v>0.68400000000000005</v>
      </c>
      <c r="P233" t="s">
        <v>215</v>
      </c>
      <c r="Q233">
        <f>ABS(Master_file34[[#This Row],[Factor loading]])</f>
        <v>0.02</v>
      </c>
      <c r="R233" t="s">
        <v>25</v>
      </c>
      <c r="S233">
        <f>IF(Master_file34[[#This Row],[Abs(loading)]] &gt;= 0.6, 1, 0)</f>
        <v>0</v>
      </c>
      <c r="T233">
        <f>IF(Master_file34[[#This Row],[Abs(loading)]]&gt;=0.7, 1, 0)</f>
        <v>0</v>
      </c>
      <c r="U233">
        <f t="shared" si="98"/>
        <v>0.99</v>
      </c>
      <c r="V233">
        <f t="shared" si="84"/>
        <v>0</v>
      </c>
      <c r="Y233">
        <f t="shared" si="99"/>
        <v>0.7</v>
      </c>
      <c r="Z233">
        <f t="shared" si="85"/>
        <v>0</v>
      </c>
    </row>
    <row r="234" spans="1:26" x14ac:dyDescent="0.2">
      <c r="A234" t="s">
        <v>689</v>
      </c>
      <c r="B234" t="str">
        <f>LEFT(Master_file34[[#This Row],[Match ID]],3)</f>
        <v>3.8</v>
      </c>
      <c r="C234" t="str">
        <f>RIGHT(Master_file34[[#This Row],[Match ID]], 5)</f>
        <v>3.1.4</v>
      </c>
      <c r="D234">
        <v>3</v>
      </c>
      <c r="E234">
        <v>0</v>
      </c>
      <c r="F234">
        <v>0</v>
      </c>
      <c r="G234">
        <v>0.38196386599999999</v>
      </c>
      <c r="H234">
        <v>0.14562435400000001</v>
      </c>
      <c r="I234">
        <v>0.73</v>
      </c>
      <c r="J234">
        <v>0.02</v>
      </c>
      <c r="K234">
        <v>0.14000000000000001</v>
      </c>
      <c r="L234">
        <v>0.56999999999999995</v>
      </c>
      <c r="M234">
        <v>7.0000000000000007E-2</v>
      </c>
      <c r="N234">
        <v>0.56799999999999995</v>
      </c>
      <c r="O234">
        <v>0.70599999999999996</v>
      </c>
      <c r="P234" t="s">
        <v>161</v>
      </c>
      <c r="Q234">
        <f>ABS(Master_file34[[#This Row],[Factor loading]])</f>
        <v>0.03</v>
      </c>
      <c r="R234" t="s">
        <v>25</v>
      </c>
      <c r="S234">
        <f>IF(Master_file34[[#This Row],[Abs(loading)]] &gt;= 0.6, 1, 0)</f>
        <v>0</v>
      </c>
      <c r="T234">
        <f>IF(Master_file34[[#This Row],[Abs(loading)]]&gt;=0.7, 1, 0)</f>
        <v>0</v>
      </c>
      <c r="U234">
        <f t="shared" si="98"/>
        <v>0.99</v>
      </c>
      <c r="V234">
        <f t="shared" si="84"/>
        <v>0</v>
      </c>
      <c r="Y234">
        <f t="shared" si="99"/>
        <v>0.7</v>
      </c>
      <c r="Z234">
        <f t="shared" si="85"/>
        <v>0</v>
      </c>
    </row>
    <row r="235" spans="1:26" x14ac:dyDescent="0.2">
      <c r="A235" t="s">
        <v>421</v>
      </c>
      <c r="B235" t="str">
        <f>LEFT(Master_file34[[#This Row],[Match ID]],3)</f>
        <v>3.1</v>
      </c>
      <c r="C235" t="str">
        <f>RIGHT(Master_file34[[#This Row],[Match ID]], 5)</f>
        <v>3.2.1</v>
      </c>
      <c r="D235">
        <v>3</v>
      </c>
      <c r="E235">
        <v>0</v>
      </c>
      <c r="F235">
        <v>0</v>
      </c>
      <c r="G235">
        <v>0.58987924300000005</v>
      </c>
      <c r="H235">
        <v>0.79022973799999996</v>
      </c>
      <c r="I235">
        <v>0.99</v>
      </c>
      <c r="J235">
        <v>1</v>
      </c>
      <c r="K235">
        <v>1</v>
      </c>
      <c r="L235">
        <v>0.52</v>
      </c>
      <c r="M235">
        <v>0.23</v>
      </c>
      <c r="N235">
        <v>0.72599999999999998</v>
      </c>
      <c r="O235">
        <v>0.70399999999999996</v>
      </c>
      <c r="P235" t="s">
        <v>106</v>
      </c>
      <c r="Q235">
        <f>ABS(Master_file34[[#This Row],[Factor loading]])</f>
        <v>0.17</v>
      </c>
      <c r="R235" t="s">
        <v>422</v>
      </c>
      <c r="S235">
        <f>IF(Master_file34[[#This Row],[Abs(loading)]] &gt;= 0.6, 1, 0)</f>
        <v>0</v>
      </c>
      <c r="T235">
        <f>IF(Master_file34[[#This Row],[Abs(loading)]]&gt;=0.7, 1, 0)</f>
        <v>0</v>
      </c>
      <c r="U235">
        <f>MAX(K$235:K$242)</f>
        <v>1</v>
      </c>
      <c r="V235" t="str">
        <f t="shared" si="84"/>
        <v>3.1</v>
      </c>
      <c r="Y235">
        <f>MAX(Q$235:Q$242)</f>
        <v>0.57999999999999996</v>
      </c>
      <c r="Z235">
        <f t="shared" si="85"/>
        <v>0</v>
      </c>
    </row>
    <row r="236" spans="1:26" x14ac:dyDescent="0.2">
      <c r="A236" t="s">
        <v>459</v>
      </c>
      <c r="B236" t="str">
        <f>LEFT(Master_file34[[#This Row],[Match ID]],3)</f>
        <v>3.2</v>
      </c>
      <c r="C236" t="str">
        <f>RIGHT(Master_file34[[#This Row],[Match ID]], 5)</f>
        <v>3.2.1</v>
      </c>
      <c r="D236">
        <v>3</v>
      </c>
      <c r="E236">
        <v>0</v>
      </c>
      <c r="F236">
        <v>1</v>
      </c>
      <c r="G236">
        <v>0.58875670000000002</v>
      </c>
      <c r="H236">
        <v>0.86681437500000003</v>
      </c>
      <c r="I236">
        <v>0.99</v>
      </c>
      <c r="J236">
        <v>1</v>
      </c>
      <c r="K236">
        <v>1</v>
      </c>
      <c r="L236">
        <v>0.53</v>
      </c>
      <c r="M236">
        <v>0.24</v>
      </c>
      <c r="N236">
        <v>0.72099999999999997</v>
      </c>
      <c r="O236">
        <v>0.71299999999999997</v>
      </c>
      <c r="P236" t="s">
        <v>97</v>
      </c>
      <c r="Q236">
        <f>ABS(Master_file34[[#This Row],[Factor loading]])</f>
        <v>0.57999999999999996</v>
      </c>
      <c r="R236" t="s">
        <v>460</v>
      </c>
      <c r="S236">
        <f>IF(Master_file34[[#This Row],[Abs(loading)]] &gt;= 0.6, 1, 0)</f>
        <v>0</v>
      </c>
      <c r="T236">
        <f>IF(Master_file34[[#This Row],[Abs(loading)]]&gt;=0.7, 1, 0)</f>
        <v>0</v>
      </c>
      <c r="U236">
        <f t="shared" ref="U236:U242" si="100">MAX(K$235:K$242)</f>
        <v>1</v>
      </c>
      <c r="V236" t="str">
        <f t="shared" si="84"/>
        <v>3.2</v>
      </c>
      <c r="Y236">
        <f t="shared" ref="Y236:Y242" si="101">MAX(Q$235:Q$242)</f>
        <v>0.57999999999999996</v>
      </c>
      <c r="Z236" t="str">
        <f t="shared" si="85"/>
        <v>3.2</v>
      </c>
    </row>
    <row r="237" spans="1:26" x14ac:dyDescent="0.2">
      <c r="A237" t="s">
        <v>500</v>
      </c>
      <c r="B237" t="str">
        <f>LEFT(Master_file34[[#This Row],[Match ID]],3)</f>
        <v>3.3</v>
      </c>
      <c r="C237" t="str">
        <f>RIGHT(Master_file34[[#This Row],[Match ID]], 5)</f>
        <v>3.2.1</v>
      </c>
      <c r="D237">
        <v>3</v>
      </c>
      <c r="E237">
        <v>0</v>
      </c>
      <c r="F237">
        <v>0</v>
      </c>
      <c r="G237">
        <v>0.53535898299999995</v>
      </c>
      <c r="H237">
        <v>0.78400051599999998</v>
      </c>
      <c r="I237">
        <v>0.43</v>
      </c>
      <c r="J237">
        <v>0</v>
      </c>
      <c r="K237">
        <v>0.78</v>
      </c>
      <c r="L237">
        <v>0.56000000000000005</v>
      </c>
      <c r="M237">
        <v>0.25</v>
      </c>
      <c r="N237">
        <v>0.62</v>
      </c>
      <c r="O237">
        <v>0.64200000000000002</v>
      </c>
      <c r="P237" t="s">
        <v>55</v>
      </c>
      <c r="Q237">
        <f>ABS(Master_file34[[#This Row],[Factor loading]])</f>
        <v>0.11</v>
      </c>
      <c r="R237" t="s">
        <v>468</v>
      </c>
      <c r="S237">
        <f>IF(Master_file34[[#This Row],[Abs(loading)]] &gt;= 0.6, 1, 0)</f>
        <v>0</v>
      </c>
      <c r="T237">
        <f>IF(Master_file34[[#This Row],[Abs(loading)]]&gt;=0.7, 1, 0)</f>
        <v>0</v>
      </c>
      <c r="U237">
        <f t="shared" si="100"/>
        <v>1</v>
      </c>
      <c r="V237">
        <f t="shared" si="84"/>
        <v>0</v>
      </c>
      <c r="Y237">
        <f t="shared" si="101"/>
        <v>0.57999999999999996</v>
      </c>
      <c r="Z237">
        <f t="shared" si="85"/>
        <v>0</v>
      </c>
    </row>
    <row r="238" spans="1:26" x14ac:dyDescent="0.2">
      <c r="A238" t="s">
        <v>533</v>
      </c>
      <c r="B238" t="str">
        <f>LEFT(Master_file34[[#This Row],[Match ID]],3)</f>
        <v>3.4</v>
      </c>
      <c r="C238" t="str">
        <f>RIGHT(Master_file34[[#This Row],[Match ID]], 5)</f>
        <v>3.2.1</v>
      </c>
      <c r="D238">
        <v>3</v>
      </c>
      <c r="E238">
        <v>0</v>
      </c>
      <c r="F238">
        <v>0</v>
      </c>
      <c r="G238">
        <v>0.58511812200000002</v>
      </c>
      <c r="H238">
        <v>0.75057005899999996</v>
      </c>
      <c r="I238">
        <v>0.41</v>
      </c>
      <c r="J238">
        <v>0</v>
      </c>
      <c r="K238">
        <v>0.81</v>
      </c>
      <c r="L238">
        <v>0.56000000000000005</v>
      </c>
      <c r="M238">
        <v>0.23</v>
      </c>
      <c r="N238">
        <v>0.61099999999999999</v>
      </c>
      <c r="O238">
        <v>0.68100000000000005</v>
      </c>
      <c r="P238" t="s">
        <v>177</v>
      </c>
      <c r="Q238">
        <f>ABS(Master_file34[[#This Row],[Factor loading]])</f>
        <v>0.19</v>
      </c>
      <c r="R238" t="s">
        <v>25</v>
      </c>
      <c r="S238">
        <f>IF(Master_file34[[#This Row],[Abs(loading)]] &gt;= 0.6, 1, 0)</f>
        <v>0</v>
      </c>
      <c r="T238">
        <f>IF(Master_file34[[#This Row],[Abs(loading)]]&gt;=0.7, 1, 0)</f>
        <v>0</v>
      </c>
      <c r="U238">
        <f t="shared" si="100"/>
        <v>1</v>
      </c>
      <c r="V238">
        <f t="shared" si="84"/>
        <v>0</v>
      </c>
      <c r="Y238">
        <f t="shared" si="101"/>
        <v>0.57999999999999996</v>
      </c>
      <c r="Z238">
        <f t="shared" si="85"/>
        <v>0</v>
      </c>
    </row>
    <row r="239" spans="1:26" x14ac:dyDescent="0.2">
      <c r="A239" t="s">
        <v>572</v>
      </c>
      <c r="B239" t="str">
        <f>LEFT(Master_file34[[#This Row],[Match ID]],3)</f>
        <v>3.5</v>
      </c>
      <c r="C239" t="str">
        <f>RIGHT(Master_file34[[#This Row],[Match ID]], 5)</f>
        <v>3.2.1</v>
      </c>
      <c r="D239">
        <v>3</v>
      </c>
      <c r="E239">
        <v>0</v>
      </c>
      <c r="F239">
        <v>0</v>
      </c>
      <c r="G239">
        <v>0.52755302599999998</v>
      </c>
      <c r="H239">
        <v>0.64209538700000002</v>
      </c>
      <c r="I239">
        <v>0.47</v>
      </c>
      <c r="J239">
        <v>0.01</v>
      </c>
      <c r="K239">
        <v>0.56000000000000005</v>
      </c>
      <c r="L239">
        <v>0.55000000000000004</v>
      </c>
      <c r="M239">
        <v>0.25</v>
      </c>
      <c r="N239">
        <v>0.58599999999999997</v>
      </c>
      <c r="O239">
        <v>0.65300000000000002</v>
      </c>
      <c r="P239" t="s">
        <v>68</v>
      </c>
      <c r="Q239">
        <f>ABS(Master_file34[[#This Row],[Factor loading]])</f>
        <v>0.1</v>
      </c>
      <c r="R239" t="s">
        <v>25</v>
      </c>
      <c r="S239">
        <f>IF(Master_file34[[#This Row],[Abs(loading)]] &gt;= 0.6, 1, 0)</f>
        <v>0</v>
      </c>
      <c r="T239">
        <f>IF(Master_file34[[#This Row],[Abs(loading)]]&gt;=0.7, 1, 0)</f>
        <v>0</v>
      </c>
      <c r="U239">
        <f t="shared" si="100"/>
        <v>1</v>
      </c>
      <c r="V239">
        <f t="shared" si="84"/>
        <v>0</v>
      </c>
      <c r="Y239">
        <f t="shared" si="101"/>
        <v>0.57999999999999996</v>
      </c>
      <c r="Z239">
        <f t="shared" si="85"/>
        <v>0</v>
      </c>
    </row>
    <row r="240" spans="1:26" x14ac:dyDescent="0.2">
      <c r="A240" t="s">
        <v>610</v>
      </c>
      <c r="B240" t="str">
        <f>LEFT(Master_file34[[#This Row],[Match ID]],3)</f>
        <v>3.6</v>
      </c>
      <c r="C240" t="str">
        <f>RIGHT(Master_file34[[#This Row],[Match ID]], 5)</f>
        <v>3.2.1</v>
      </c>
      <c r="D240">
        <v>3</v>
      </c>
      <c r="E240">
        <v>0</v>
      </c>
      <c r="F240">
        <v>0</v>
      </c>
      <c r="G240">
        <v>0.54733088600000002</v>
      </c>
      <c r="H240">
        <v>0.71415775999999997</v>
      </c>
      <c r="I240">
        <v>0.18</v>
      </c>
      <c r="J240">
        <v>0.01</v>
      </c>
      <c r="K240">
        <v>0.93</v>
      </c>
      <c r="L240">
        <v>0.48</v>
      </c>
      <c r="M240">
        <v>0.22</v>
      </c>
      <c r="N240">
        <v>0.58699999999999997</v>
      </c>
      <c r="O240">
        <v>0.67800000000000005</v>
      </c>
      <c r="P240" t="s">
        <v>174</v>
      </c>
      <c r="Q240">
        <f>ABS(Master_file34[[#This Row],[Factor loading]])</f>
        <v>0.09</v>
      </c>
      <c r="R240" t="s">
        <v>25</v>
      </c>
      <c r="S240">
        <f>IF(Master_file34[[#This Row],[Abs(loading)]] &gt;= 0.6, 1, 0)</f>
        <v>0</v>
      </c>
      <c r="T240">
        <f>IF(Master_file34[[#This Row],[Abs(loading)]]&gt;=0.7, 1, 0)</f>
        <v>0</v>
      </c>
      <c r="U240">
        <f t="shared" si="100"/>
        <v>1</v>
      </c>
      <c r="V240">
        <f t="shared" si="84"/>
        <v>0</v>
      </c>
      <c r="Y240">
        <f t="shared" si="101"/>
        <v>0.57999999999999996</v>
      </c>
      <c r="Z240">
        <f t="shared" si="85"/>
        <v>0</v>
      </c>
    </row>
    <row r="241" spans="1:26" x14ac:dyDescent="0.2">
      <c r="A241" t="s">
        <v>653</v>
      </c>
      <c r="B241" t="str">
        <f>LEFT(Master_file34[[#This Row],[Match ID]],3)</f>
        <v>3.7</v>
      </c>
      <c r="C241" t="str">
        <f>RIGHT(Master_file34[[#This Row],[Match ID]], 5)</f>
        <v>3.2.1</v>
      </c>
      <c r="D241">
        <v>3</v>
      </c>
      <c r="E241">
        <v>0</v>
      </c>
      <c r="F241">
        <v>0</v>
      </c>
      <c r="G241">
        <v>0.47570691700000001</v>
      </c>
      <c r="H241">
        <v>0.36996024799999999</v>
      </c>
      <c r="I241">
        <v>0.69</v>
      </c>
      <c r="J241">
        <v>0.01</v>
      </c>
      <c r="K241">
        <v>0.97</v>
      </c>
      <c r="L241">
        <v>0.5</v>
      </c>
      <c r="M241">
        <v>0.13</v>
      </c>
      <c r="N241">
        <v>0.58699999999999997</v>
      </c>
      <c r="O241">
        <v>0.64100000000000001</v>
      </c>
      <c r="P241" t="s">
        <v>62</v>
      </c>
      <c r="Q241">
        <f>ABS(Master_file34[[#This Row],[Factor loading]])</f>
        <v>7.0000000000000007E-2</v>
      </c>
      <c r="R241" t="s">
        <v>25</v>
      </c>
      <c r="S241">
        <f>IF(Master_file34[[#This Row],[Abs(loading)]] &gt;= 0.6, 1, 0)</f>
        <v>0</v>
      </c>
      <c r="T241">
        <f>IF(Master_file34[[#This Row],[Abs(loading)]]&gt;=0.7, 1, 0)</f>
        <v>0</v>
      </c>
      <c r="U241">
        <f t="shared" si="100"/>
        <v>1</v>
      </c>
      <c r="V241">
        <f t="shared" si="84"/>
        <v>0</v>
      </c>
      <c r="Y241">
        <f t="shared" si="101"/>
        <v>0.57999999999999996</v>
      </c>
      <c r="Z241">
        <f t="shared" si="85"/>
        <v>0</v>
      </c>
    </row>
    <row r="242" spans="1:26" x14ac:dyDescent="0.2">
      <c r="A242" t="s">
        <v>690</v>
      </c>
      <c r="B242" t="str">
        <f>LEFT(Master_file34[[#This Row],[Match ID]],3)</f>
        <v>3.8</v>
      </c>
      <c r="C242" t="str">
        <f>RIGHT(Master_file34[[#This Row],[Match ID]], 5)</f>
        <v>3.2.1</v>
      </c>
      <c r="D242">
        <v>3</v>
      </c>
      <c r="E242">
        <v>0</v>
      </c>
      <c r="F242">
        <v>0</v>
      </c>
      <c r="G242">
        <v>0.48475311100000001</v>
      </c>
      <c r="H242">
        <v>0.42281982299999998</v>
      </c>
      <c r="I242">
        <v>0.93</v>
      </c>
      <c r="J242">
        <v>0.06</v>
      </c>
      <c r="K242">
        <v>0.92</v>
      </c>
      <c r="L242">
        <v>0.51</v>
      </c>
      <c r="M242">
        <v>0.12</v>
      </c>
      <c r="N242">
        <v>0.59299999999999997</v>
      </c>
      <c r="O242">
        <v>0.67500000000000004</v>
      </c>
      <c r="P242" t="s">
        <v>161</v>
      </c>
      <c r="Q242">
        <f>ABS(Master_file34[[#This Row],[Factor loading]])</f>
        <v>0.03</v>
      </c>
      <c r="R242" t="s">
        <v>25</v>
      </c>
      <c r="S242">
        <f>IF(Master_file34[[#This Row],[Abs(loading)]] &gt;= 0.6, 1, 0)</f>
        <v>0</v>
      </c>
      <c r="T242">
        <f>IF(Master_file34[[#This Row],[Abs(loading)]]&gt;=0.7, 1, 0)</f>
        <v>0</v>
      </c>
      <c r="U242">
        <f t="shared" si="100"/>
        <v>1</v>
      </c>
      <c r="V242">
        <f t="shared" si="84"/>
        <v>0</v>
      </c>
      <c r="Y242">
        <f t="shared" si="101"/>
        <v>0.57999999999999996</v>
      </c>
      <c r="Z242">
        <f t="shared" si="85"/>
        <v>0</v>
      </c>
    </row>
    <row r="243" spans="1:26" x14ac:dyDescent="0.2">
      <c r="A243" t="s">
        <v>423</v>
      </c>
      <c r="B243" t="str">
        <f>LEFT(Master_file34[[#This Row],[Match ID]],3)</f>
        <v>3.1</v>
      </c>
      <c r="C243" t="str">
        <f>RIGHT(Master_file34[[#This Row],[Match ID]], 5)</f>
        <v>3.2.2</v>
      </c>
      <c r="D243">
        <v>3</v>
      </c>
      <c r="E243">
        <v>0</v>
      </c>
      <c r="F243">
        <v>0</v>
      </c>
      <c r="G243">
        <v>0.58585819500000003</v>
      </c>
      <c r="H243">
        <v>0.75534510600000004</v>
      </c>
      <c r="I243">
        <v>0.99</v>
      </c>
      <c r="J243">
        <v>0.99</v>
      </c>
      <c r="K243">
        <v>1</v>
      </c>
      <c r="L243">
        <v>0.52</v>
      </c>
      <c r="M243">
        <v>0.2</v>
      </c>
      <c r="N243">
        <v>0.64200000000000002</v>
      </c>
      <c r="O243">
        <v>0.66500000000000004</v>
      </c>
      <c r="P243" t="s">
        <v>165</v>
      </c>
      <c r="Q243">
        <f>ABS(Master_file34[[#This Row],[Factor loading]])</f>
        <v>0</v>
      </c>
      <c r="R243" t="s">
        <v>424</v>
      </c>
      <c r="S243">
        <f>IF(Master_file34[[#This Row],[Abs(loading)]] &gt;= 0.6, 1, 0)</f>
        <v>0</v>
      </c>
      <c r="T243">
        <f>IF(Master_file34[[#This Row],[Abs(loading)]]&gt;=0.7, 1, 0)</f>
        <v>0</v>
      </c>
      <c r="U243">
        <f>MAX(K$243:K$250)</f>
        <v>1</v>
      </c>
      <c r="V243" t="str">
        <f t="shared" si="84"/>
        <v>3.1</v>
      </c>
      <c r="Y243">
        <f>MAX(Q$243:Q$250)</f>
        <v>0.79</v>
      </c>
      <c r="Z243">
        <f t="shared" si="85"/>
        <v>0</v>
      </c>
    </row>
    <row r="244" spans="1:26" x14ac:dyDescent="0.2">
      <c r="A244" t="s">
        <v>461</v>
      </c>
      <c r="B244" t="str">
        <f>LEFT(Master_file34[[#This Row],[Match ID]],3)</f>
        <v>3.2</v>
      </c>
      <c r="C244" t="str">
        <f>RIGHT(Master_file34[[#This Row],[Match ID]], 5)</f>
        <v>3.2.2</v>
      </c>
      <c r="D244">
        <v>3</v>
      </c>
      <c r="E244">
        <v>0</v>
      </c>
      <c r="F244">
        <v>1</v>
      </c>
      <c r="G244">
        <v>0.55848889899999998</v>
      </c>
      <c r="H244">
        <v>0.71376013800000004</v>
      </c>
      <c r="I244">
        <v>0.95</v>
      </c>
      <c r="J244">
        <v>0.3</v>
      </c>
      <c r="K244">
        <v>1</v>
      </c>
      <c r="L244">
        <v>0.53</v>
      </c>
      <c r="M244">
        <v>0.22</v>
      </c>
      <c r="N244">
        <v>0.64600000000000002</v>
      </c>
      <c r="O244">
        <v>0.65800000000000003</v>
      </c>
      <c r="P244" t="s">
        <v>462</v>
      </c>
      <c r="Q244">
        <f>ABS(Master_file34[[#This Row],[Factor loading]])</f>
        <v>0.79</v>
      </c>
      <c r="R244" t="s">
        <v>463</v>
      </c>
      <c r="S244">
        <f>IF(Master_file34[[#This Row],[Abs(loading)]] &gt;= 0.6, 1, 0)</f>
        <v>1</v>
      </c>
      <c r="T244">
        <f>IF(Master_file34[[#This Row],[Abs(loading)]]&gt;=0.7, 1, 0)</f>
        <v>1</v>
      </c>
      <c r="U244">
        <f t="shared" ref="U244:U250" si="102">MAX(K$243:K$250)</f>
        <v>1</v>
      </c>
      <c r="V244" t="str">
        <f t="shared" si="84"/>
        <v>3.2</v>
      </c>
      <c r="Y244">
        <f t="shared" ref="Y244:Y250" si="103">MAX(Q$243:Q$250)</f>
        <v>0.79</v>
      </c>
      <c r="Z244" t="str">
        <f t="shared" si="85"/>
        <v>3.2</v>
      </c>
    </row>
    <row r="245" spans="1:26" x14ac:dyDescent="0.2">
      <c r="A245" t="s">
        <v>501</v>
      </c>
      <c r="B245" t="str">
        <f>LEFT(Master_file34[[#This Row],[Match ID]],3)</f>
        <v>3.3</v>
      </c>
      <c r="C245" t="str">
        <f>RIGHT(Master_file34[[#This Row],[Match ID]], 5)</f>
        <v>3.2.2</v>
      </c>
      <c r="D245">
        <v>3</v>
      </c>
      <c r="E245">
        <v>0</v>
      </c>
      <c r="F245">
        <v>0</v>
      </c>
      <c r="G245">
        <v>0.53145646099999999</v>
      </c>
      <c r="H245">
        <v>0.49528229200000001</v>
      </c>
      <c r="I245">
        <v>0.08</v>
      </c>
      <c r="J245">
        <v>0</v>
      </c>
      <c r="K245">
        <v>0</v>
      </c>
      <c r="L245">
        <v>0.57999999999999996</v>
      </c>
      <c r="M245">
        <v>0.21</v>
      </c>
      <c r="N245">
        <v>0.55600000000000005</v>
      </c>
      <c r="O245">
        <v>0.60499999999999998</v>
      </c>
      <c r="P245" t="s">
        <v>165</v>
      </c>
      <c r="Q245">
        <f>ABS(Master_file34[[#This Row],[Factor loading]])</f>
        <v>0</v>
      </c>
      <c r="R245" t="s">
        <v>502</v>
      </c>
      <c r="S245">
        <f>IF(Master_file34[[#This Row],[Abs(loading)]] &gt;= 0.6, 1, 0)</f>
        <v>0</v>
      </c>
      <c r="T245">
        <f>IF(Master_file34[[#This Row],[Abs(loading)]]&gt;=0.7, 1, 0)</f>
        <v>0</v>
      </c>
      <c r="U245">
        <f t="shared" si="102"/>
        <v>1</v>
      </c>
      <c r="V245">
        <f t="shared" si="84"/>
        <v>0</v>
      </c>
      <c r="Y245">
        <f t="shared" si="103"/>
        <v>0.79</v>
      </c>
      <c r="Z245">
        <f t="shared" si="85"/>
        <v>0</v>
      </c>
    </row>
    <row r="246" spans="1:26" x14ac:dyDescent="0.2">
      <c r="A246" t="s">
        <v>534</v>
      </c>
      <c r="B246" t="str">
        <f>LEFT(Master_file34[[#This Row],[Match ID]],3)</f>
        <v>3.4</v>
      </c>
      <c r="C246" t="str">
        <f>RIGHT(Master_file34[[#This Row],[Match ID]], 5)</f>
        <v>3.2.2</v>
      </c>
      <c r="D246">
        <v>3</v>
      </c>
      <c r="E246">
        <v>0</v>
      </c>
      <c r="F246">
        <v>0</v>
      </c>
      <c r="G246">
        <v>0.54439733000000001</v>
      </c>
      <c r="H246">
        <v>0.58419430299999997</v>
      </c>
      <c r="I246">
        <v>0.44</v>
      </c>
      <c r="J246">
        <v>0</v>
      </c>
      <c r="K246">
        <v>0.49</v>
      </c>
      <c r="L246">
        <v>0.56999999999999995</v>
      </c>
      <c r="M246">
        <v>0.19</v>
      </c>
      <c r="N246">
        <v>0.57899999999999996</v>
      </c>
      <c r="O246">
        <v>0.61299999999999999</v>
      </c>
      <c r="P246" t="s">
        <v>213</v>
      </c>
      <c r="Q246">
        <f>ABS(Master_file34[[#This Row],[Factor loading]])</f>
        <v>0.08</v>
      </c>
      <c r="R246" t="s">
        <v>25</v>
      </c>
      <c r="S246">
        <f>IF(Master_file34[[#This Row],[Abs(loading)]] &gt;= 0.6, 1, 0)</f>
        <v>0</v>
      </c>
      <c r="T246">
        <f>IF(Master_file34[[#This Row],[Abs(loading)]]&gt;=0.7, 1, 0)</f>
        <v>0</v>
      </c>
      <c r="U246">
        <f t="shared" si="102"/>
        <v>1</v>
      </c>
      <c r="V246">
        <f t="shared" si="84"/>
        <v>0</v>
      </c>
      <c r="Y246">
        <f t="shared" si="103"/>
        <v>0.79</v>
      </c>
      <c r="Z246">
        <f t="shared" si="85"/>
        <v>0</v>
      </c>
    </row>
    <row r="247" spans="1:26" x14ac:dyDescent="0.2">
      <c r="A247" t="s">
        <v>573</v>
      </c>
      <c r="B247" t="str">
        <f>LEFT(Master_file34[[#This Row],[Match ID]],3)</f>
        <v>3.5</v>
      </c>
      <c r="C247" t="str">
        <f>RIGHT(Master_file34[[#This Row],[Match ID]], 5)</f>
        <v>3.2.2</v>
      </c>
      <c r="D247">
        <v>3</v>
      </c>
      <c r="E247">
        <v>0</v>
      </c>
      <c r="F247">
        <v>0</v>
      </c>
      <c r="G247">
        <v>0.52788195599999999</v>
      </c>
      <c r="H247">
        <v>0.366395205</v>
      </c>
      <c r="I247">
        <v>0.96</v>
      </c>
      <c r="J247">
        <v>0.01</v>
      </c>
      <c r="K247">
        <v>0.71</v>
      </c>
      <c r="L247">
        <v>0.56000000000000005</v>
      </c>
      <c r="M247">
        <v>0.21</v>
      </c>
      <c r="N247">
        <v>0.52800000000000002</v>
      </c>
      <c r="O247">
        <v>0.624</v>
      </c>
      <c r="P247" t="s">
        <v>43</v>
      </c>
      <c r="Q247">
        <f>ABS(Master_file34[[#This Row],[Factor loading]])</f>
        <v>0.12</v>
      </c>
      <c r="R247" t="s">
        <v>25</v>
      </c>
      <c r="S247">
        <f>IF(Master_file34[[#This Row],[Abs(loading)]] &gt;= 0.6, 1, 0)</f>
        <v>0</v>
      </c>
      <c r="T247">
        <f>IF(Master_file34[[#This Row],[Abs(loading)]]&gt;=0.7, 1, 0)</f>
        <v>0</v>
      </c>
      <c r="U247">
        <f t="shared" si="102"/>
        <v>1</v>
      </c>
      <c r="V247">
        <f t="shared" si="84"/>
        <v>0</v>
      </c>
      <c r="Y247">
        <f t="shared" si="103"/>
        <v>0.79</v>
      </c>
      <c r="Z247">
        <f t="shared" si="85"/>
        <v>0</v>
      </c>
    </row>
    <row r="248" spans="1:26" x14ac:dyDescent="0.2">
      <c r="A248" t="s">
        <v>611</v>
      </c>
      <c r="B248" t="str">
        <f>LEFT(Master_file34[[#This Row],[Match ID]],3)</f>
        <v>3.6</v>
      </c>
      <c r="C248" t="str">
        <f>RIGHT(Master_file34[[#This Row],[Match ID]], 5)</f>
        <v>3.2.2</v>
      </c>
      <c r="D248">
        <v>3</v>
      </c>
      <c r="E248">
        <v>0</v>
      </c>
      <c r="F248">
        <v>0</v>
      </c>
      <c r="G248">
        <v>0.53688376800000004</v>
      </c>
      <c r="H248">
        <v>0.53507280300000004</v>
      </c>
      <c r="I248">
        <v>0.14000000000000001</v>
      </c>
      <c r="J248">
        <v>0</v>
      </c>
      <c r="K248">
        <v>0.42</v>
      </c>
      <c r="L248">
        <v>0.48</v>
      </c>
      <c r="M248">
        <v>0.19</v>
      </c>
      <c r="N248">
        <v>0.51800000000000002</v>
      </c>
      <c r="O248">
        <v>0.621</v>
      </c>
      <c r="P248" t="s">
        <v>79</v>
      </c>
      <c r="Q248">
        <f>ABS(Master_file34[[#This Row],[Factor loading]])</f>
        <v>0.1</v>
      </c>
      <c r="R248" t="s">
        <v>25</v>
      </c>
      <c r="S248">
        <f>IF(Master_file34[[#This Row],[Abs(loading)]] &gt;= 0.6, 1, 0)</f>
        <v>0</v>
      </c>
      <c r="T248">
        <f>IF(Master_file34[[#This Row],[Abs(loading)]]&gt;=0.7, 1, 0)</f>
        <v>0</v>
      </c>
      <c r="U248">
        <f t="shared" si="102"/>
        <v>1</v>
      </c>
      <c r="V248">
        <f t="shared" si="84"/>
        <v>0</v>
      </c>
      <c r="Y248">
        <f t="shared" si="103"/>
        <v>0.79</v>
      </c>
      <c r="Z248">
        <f t="shared" si="85"/>
        <v>0</v>
      </c>
    </row>
    <row r="249" spans="1:26" x14ac:dyDescent="0.2">
      <c r="A249" t="s">
        <v>654</v>
      </c>
      <c r="B249" t="str">
        <f>LEFT(Master_file34[[#This Row],[Match ID]],3)</f>
        <v>3.7</v>
      </c>
      <c r="C249" t="str">
        <f>RIGHT(Master_file34[[#This Row],[Match ID]], 5)</f>
        <v>3.2.2</v>
      </c>
      <c r="D249">
        <v>3</v>
      </c>
      <c r="E249">
        <v>0</v>
      </c>
      <c r="F249">
        <v>0</v>
      </c>
      <c r="G249">
        <v>0.46288674899999999</v>
      </c>
      <c r="H249">
        <v>0.33489993200000001</v>
      </c>
      <c r="I249">
        <v>0.32</v>
      </c>
      <c r="J249">
        <v>0</v>
      </c>
      <c r="K249">
        <v>0.97</v>
      </c>
      <c r="L249">
        <v>0.51</v>
      </c>
      <c r="M249">
        <v>0.09</v>
      </c>
      <c r="N249">
        <v>0.51500000000000001</v>
      </c>
      <c r="O249">
        <v>0.61</v>
      </c>
      <c r="P249" t="s">
        <v>174</v>
      </c>
      <c r="Q249">
        <f>ABS(Master_file34[[#This Row],[Factor loading]])</f>
        <v>0.09</v>
      </c>
      <c r="R249" t="s">
        <v>25</v>
      </c>
      <c r="S249">
        <f>IF(Master_file34[[#This Row],[Abs(loading)]] &gt;= 0.6, 1, 0)</f>
        <v>0</v>
      </c>
      <c r="T249">
        <f>IF(Master_file34[[#This Row],[Abs(loading)]]&gt;=0.7, 1, 0)</f>
        <v>0</v>
      </c>
      <c r="U249">
        <f t="shared" si="102"/>
        <v>1</v>
      </c>
      <c r="V249">
        <f t="shared" si="84"/>
        <v>0</v>
      </c>
      <c r="Y249">
        <f t="shared" si="103"/>
        <v>0.79</v>
      </c>
      <c r="Z249">
        <f t="shared" si="85"/>
        <v>0</v>
      </c>
    </row>
    <row r="250" spans="1:26" x14ac:dyDescent="0.2">
      <c r="A250" t="s">
        <v>691</v>
      </c>
      <c r="B250" t="str">
        <f>LEFT(Master_file34[[#This Row],[Match ID]],3)</f>
        <v>3.8</v>
      </c>
      <c r="C250" t="str">
        <f>RIGHT(Master_file34[[#This Row],[Match ID]], 5)</f>
        <v>3.2.2</v>
      </c>
      <c r="D250">
        <v>3</v>
      </c>
      <c r="E250">
        <v>0</v>
      </c>
      <c r="F250">
        <v>0</v>
      </c>
      <c r="G250">
        <v>0.44916012700000002</v>
      </c>
      <c r="H250">
        <v>0.30628565000000002</v>
      </c>
      <c r="I250">
        <v>0.86</v>
      </c>
      <c r="J250">
        <v>0.01</v>
      </c>
      <c r="K250">
        <v>0.84</v>
      </c>
      <c r="L250">
        <v>0.52</v>
      </c>
      <c r="M250">
        <v>0.08</v>
      </c>
      <c r="N250">
        <v>0.54100000000000004</v>
      </c>
      <c r="O250">
        <v>0.623</v>
      </c>
      <c r="P250" t="s">
        <v>114</v>
      </c>
      <c r="Q250">
        <f>ABS(Master_file34[[#This Row],[Factor loading]])</f>
        <v>0.01</v>
      </c>
      <c r="R250" t="s">
        <v>25</v>
      </c>
      <c r="S250">
        <f>IF(Master_file34[[#This Row],[Abs(loading)]] &gt;= 0.6, 1, 0)</f>
        <v>0</v>
      </c>
      <c r="T250">
        <f>IF(Master_file34[[#This Row],[Abs(loading)]]&gt;=0.7, 1, 0)</f>
        <v>0</v>
      </c>
      <c r="U250">
        <f t="shared" si="102"/>
        <v>1</v>
      </c>
      <c r="V250">
        <f t="shared" si="84"/>
        <v>0</v>
      </c>
      <c r="Y250">
        <f t="shared" si="103"/>
        <v>0.79</v>
      </c>
      <c r="Z250">
        <f t="shared" si="85"/>
        <v>0</v>
      </c>
    </row>
    <row r="251" spans="1:26" x14ac:dyDescent="0.2">
      <c r="A251" t="s">
        <v>425</v>
      </c>
      <c r="B251" t="str">
        <f>LEFT(Master_file34[[#This Row],[Match ID]],3)</f>
        <v>3.1</v>
      </c>
      <c r="C251" t="str">
        <f>RIGHT(Master_file34[[#This Row],[Match ID]], 5)</f>
        <v>3.2.3</v>
      </c>
      <c r="D251">
        <v>3</v>
      </c>
      <c r="E251">
        <v>0</v>
      </c>
      <c r="F251">
        <v>0</v>
      </c>
      <c r="G251">
        <v>0.49707490599999998</v>
      </c>
      <c r="H251">
        <v>0.481517166</v>
      </c>
      <c r="I251">
        <v>0.83</v>
      </c>
      <c r="J251">
        <v>0.01</v>
      </c>
      <c r="K251">
        <v>0.99</v>
      </c>
      <c r="L251">
        <v>0.57999999999999996</v>
      </c>
      <c r="M251">
        <v>0.2</v>
      </c>
      <c r="N251">
        <v>0.57299999999999995</v>
      </c>
      <c r="O251">
        <v>0.64900000000000002</v>
      </c>
      <c r="P251" t="s">
        <v>213</v>
      </c>
      <c r="Q251">
        <f>ABS(Master_file34[[#This Row],[Factor loading]])</f>
        <v>0.08</v>
      </c>
      <c r="R251" t="s">
        <v>426</v>
      </c>
      <c r="S251">
        <f>IF(Master_file34[[#This Row],[Abs(loading)]] &gt;= 0.6, 1, 0)</f>
        <v>0</v>
      </c>
      <c r="T251">
        <f>IF(Master_file34[[#This Row],[Abs(loading)]]&gt;=0.7, 1, 0)</f>
        <v>0</v>
      </c>
      <c r="U251">
        <f>MAX(K$251:K$258)</f>
        <v>0.99</v>
      </c>
      <c r="V251" t="str">
        <f t="shared" si="84"/>
        <v>3.1</v>
      </c>
      <c r="Y251">
        <f>MAX(Q$251:Q$258)</f>
        <v>0.74</v>
      </c>
      <c r="Z251">
        <f t="shared" si="85"/>
        <v>0</v>
      </c>
    </row>
    <row r="252" spans="1:26" x14ac:dyDescent="0.2">
      <c r="A252" t="s">
        <v>464</v>
      </c>
      <c r="B252" t="str">
        <f>LEFT(Master_file34[[#This Row],[Match ID]],3)</f>
        <v>3.2</v>
      </c>
      <c r="C252" t="str">
        <f>RIGHT(Master_file34[[#This Row],[Match ID]], 5)</f>
        <v>3.2.3</v>
      </c>
      <c r="D252">
        <v>3</v>
      </c>
      <c r="E252">
        <v>0</v>
      </c>
      <c r="F252">
        <v>1</v>
      </c>
      <c r="G252">
        <v>0.49841925100000001</v>
      </c>
      <c r="H252">
        <v>0.48107028000000002</v>
      </c>
      <c r="I252">
        <v>0.86</v>
      </c>
      <c r="J252">
        <v>0.02</v>
      </c>
      <c r="K252">
        <v>0.99</v>
      </c>
      <c r="L252">
        <v>0.59</v>
      </c>
      <c r="M252">
        <v>0.21</v>
      </c>
      <c r="N252">
        <v>0.59799999999999998</v>
      </c>
      <c r="O252">
        <v>0.65800000000000003</v>
      </c>
      <c r="P252" t="s">
        <v>465</v>
      </c>
      <c r="Q252">
        <f>ABS(Master_file34[[#This Row],[Factor loading]])</f>
        <v>0.74</v>
      </c>
      <c r="R252" t="s">
        <v>466</v>
      </c>
      <c r="S252">
        <f>IF(Master_file34[[#This Row],[Abs(loading)]] &gt;= 0.6, 1, 0)</f>
        <v>1</v>
      </c>
      <c r="T252">
        <f>IF(Master_file34[[#This Row],[Abs(loading)]]&gt;=0.7, 1, 0)</f>
        <v>1</v>
      </c>
      <c r="U252">
        <f t="shared" ref="U252:U258" si="104">MAX(K$251:K$258)</f>
        <v>0.99</v>
      </c>
      <c r="V252" t="str">
        <f t="shared" si="84"/>
        <v>3.2</v>
      </c>
      <c r="Y252">
        <f t="shared" ref="Y252:Y258" si="105">MAX(Q$251:Q$258)</f>
        <v>0.74</v>
      </c>
      <c r="Z252" t="str">
        <f t="shared" si="85"/>
        <v>3.2</v>
      </c>
    </row>
    <row r="253" spans="1:26" x14ac:dyDescent="0.2">
      <c r="A253" t="s">
        <v>503</v>
      </c>
      <c r="B253" t="str">
        <f>LEFT(Master_file34[[#This Row],[Match ID]],3)</f>
        <v>3.3</v>
      </c>
      <c r="C253" t="str">
        <f>RIGHT(Master_file34[[#This Row],[Match ID]], 5)</f>
        <v>3.2.3</v>
      </c>
      <c r="D253">
        <v>3</v>
      </c>
      <c r="E253">
        <v>0</v>
      </c>
      <c r="F253">
        <v>0</v>
      </c>
      <c r="G253">
        <v>0.53011200199999997</v>
      </c>
      <c r="H253">
        <v>0.488855451</v>
      </c>
      <c r="I253">
        <v>0.93</v>
      </c>
      <c r="J253">
        <v>0</v>
      </c>
      <c r="K253">
        <v>0.01</v>
      </c>
      <c r="L253">
        <v>0.64</v>
      </c>
      <c r="M253">
        <v>0.23</v>
      </c>
      <c r="N253">
        <v>0.51700000000000002</v>
      </c>
      <c r="O253">
        <v>0.59699999999999998</v>
      </c>
      <c r="P253" t="s">
        <v>46</v>
      </c>
      <c r="Q253">
        <f>ABS(Master_file34[[#This Row],[Factor loading]])</f>
        <v>0.03</v>
      </c>
      <c r="R253" t="s">
        <v>504</v>
      </c>
      <c r="S253">
        <f>IF(Master_file34[[#This Row],[Abs(loading)]] &gt;= 0.6, 1, 0)</f>
        <v>0</v>
      </c>
      <c r="T253">
        <f>IF(Master_file34[[#This Row],[Abs(loading)]]&gt;=0.7, 1, 0)</f>
        <v>0</v>
      </c>
      <c r="U253">
        <f t="shared" si="104"/>
        <v>0.99</v>
      </c>
      <c r="V253">
        <f t="shared" si="84"/>
        <v>0</v>
      </c>
      <c r="Y253">
        <f t="shared" si="105"/>
        <v>0.74</v>
      </c>
      <c r="Z253">
        <f t="shared" si="85"/>
        <v>0</v>
      </c>
    </row>
    <row r="254" spans="1:26" x14ac:dyDescent="0.2">
      <c r="A254" t="s">
        <v>535</v>
      </c>
      <c r="B254" t="str">
        <f>LEFT(Master_file34[[#This Row],[Match ID]],3)</f>
        <v>3.4</v>
      </c>
      <c r="C254" t="str">
        <f>RIGHT(Master_file34[[#This Row],[Match ID]], 5)</f>
        <v>3.2.3</v>
      </c>
      <c r="D254">
        <v>3</v>
      </c>
      <c r="E254">
        <v>0</v>
      </c>
      <c r="F254">
        <v>0</v>
      </c>
      <c r="G254">
        <v>0.61821865600000003</v>
      </c>
      <c r="H254">
        <v>0.70004427400000002</v>
      </c>
      <c r="I254">
        <v>0.95</v>
      </c>
      <c r="J254">
        <v>0.01</v>
      </c>
      <c r="K254">
        <v>0.5</v>
      </c>
      <c r="L254">
        <v>0.64</v>
      </c>
      <c r="M254">
        <v>0.21</v>
      </c>
      <c r="N254">
        <v>0.56799999999999995</v>
      </c>
      <c r="O254">
        <v>0.623</v>
      </c>
      <c r="P254" t="s">
        <v>55</v>
      </c>
      <c r="Q254">
        <f>ABS(Master_file34[[#This Row],[Factor loading]])</f>
        <v>0.11</v>
      </c>
      <c r="R254" t="s">
        <v>25</v>
      </c>
      <c r="S254">
        <f>IF(Master_file34[[#This Row],[Abs(loading)]] &gt;= 0.6, 1, 0)</f>
        <v>0</v>
      </c>
      <c r="T254">
        <f>IF(Master_file34[[#This Row],[Abs(loading)]]&gt;=0.7, 1, 0)</f>
        <v>0</v>
      </c>
      <c r="U254">
        <f t="shared" si="104"/>
        <v>0.99</v>
      </c>
      <c r="V254">
        <f t="shared" si="84"/>
        <v>0</v>
      </c>
      <c r="Y254">
        <f t="shared" si="105"/>
        <v>0.74</v>
      </c>
      <c r="Z254">
        <f t="shared" si="85"/>
        <v>0</v>
      </c>
    </row>
    <row r="255" spans="1:26" x14ac:dyDescent="0.2">
      <c r="A255" t="s">
        <v>574</v>
      </c>
      <c r="B255" t="str">
        <f>LEFT(Master_file34[[#This Row],[Match ID]],3)</f>
        <v>3.5</v>
      </c>
      <c r="C255" t="str">
        <f>RIGHT(Master_file34[[#This Row],[Match ID]], 5)</f>
        <v>3.2.3</v>
      </c>
      <c r="D255">
        <v>3</v>
      </c>
      <c r="E255">
        <v>0</v>
      </c>
      <c r="F255">
        <v>0</v>
      </c>
      <c r="G255">
        <v>0.52794123400000004</v>
      </c>
      <c r="H255">
        <v>0.52574187500000003</v>
      </c>
      <c r="I255">
        <v>0.93</v>
      </c>
      <c r="J255">
        <v>0.01</v>
      </c>
      <c r="K255">
        <v>0.02</v>
      </c>
      <c r="L255">
        <v>0.6</v>
      </c>
      <c r="M255">
        <v>0.18</v>
      </c>
      <c r="N255">
        <v>0.50600000000000001</v>
      </c>
      <c r="O255">
        <v>0.60899999999999999</v>
      </c>
      <c r="P255" t="s">
        <v>57</v>
      </c>
      <c r="Q255">
        <f>ABS(Master_file34[[#This Row],[Factor loading]])</f>
        <v>0.02</v>
      </c>
      <c r="R255" t="s">
        <v>25</v>
      </c>
      <c r="S255">
        <f>IF(Master_file34[[#This Row],[Abs(loading)]] &gt;= 0.6, 1, 0)</f>
        <v>0</v>
      </c>
      <c r="T255">
        <f>IF(Master_file34[[#This Row],[Abs(loading)]]&gt;=0.7, 1, 0)</f>
        <v>0</v>
      </c>
      <c r="U255">
        <f t="shared" si="104"/>
        <v>0.99</v>
      </c>
      <c r="V255">
        <f t="shared" si="84"/>
        <v>0</v>
      </c>
      <c r="Y255">
        <f t="shared" si="105"/>
        <v>0.74</v>
      </c>
      <c r="Z255">
        <f t="shared" si="85"/>
        <v>0</v>
      </c>
    </row>
    <row r="256" spans="1:26" x14ac:dyDescent="0.2">
      <c r="A256" t="s">
        <v>612</v>
      </c>
      <c r="B256" t="str">
        <f>LEFT(Master_file34[[#This Row],[Match ID]],3)</f>
        <v>3.6</v>
      </c>
      <c r="C256" t="str">
        <f>RIGHT(Master_file34[[#This Row],[Match ID]], 5)</f>
        <v>3.2.3</v>
      </c>
      <c r="D256">
        <v>3</v>
      </c>
      <c r="E256">
        <v>0</v>
      </c>
      <c r="F256">
        <v>0</v>
      </c>
      <c r="G256">
        <v>0.546768425</v>
      </c>
      <c r="H256">
        <v>0.48549288499999999</v>
      </c>
      <c r="I256">
        <v>0.76</v>
      </c>
      <c r="J256">
        <v>0.01</v>
      </c>
      <c r="K256">
        <v>0.01</v>
      </c>
      <c r="L256">
        <v>0.53</v>
      </c>
      <c r="M256">
        <v>0.16</v>
      </c>
      <c r="N256">
        <v>0.51</v>
      </c>
      <c r="O256">
        <v>0.63900000000000001</v>
      </c>
      <c r="P256" t="s">
        <v>206</v>
      </c>
      <c r="Q256">
        <f>ABS(Master_file34[[#This Row],[Factor loading]])</f>
        <v>0.05</v>
      </c>
      <c r="R256" t="s">
        <v>25</v>
      </c>
      <c r="S256">
        <f>IF(Master_file34[[#This Row],[Abs(loading)]] &gt;= 0.6, 1, 0)</f>
        <v>0</v>
      </c>
      <c r="T256">
        <f>IF(Master_file34[[#This Row],[Abs(loading)]]&gt;=0.7, 1, 0)</f>
        <v>0</v>
      </c>
      <c r="U256">
        <f t="shared" si="104"/>
        <v>0.99</v>
      </c>
      <c r="V256">
        <f t="shared" si="84"/>
        <v>0</v>
      </c>
      <c r="Y256">
        <f t="shared" si="105"/>
        <v>0.74</v>
      </c>
      <c r="Z256">
        <f t="shared" si="85"/>
        <v>0</v>
      </c>
    </row>
    <row r="257" spans="1:26" x14ac:dyDescent="0.2">
      <c r="A257" t="s">
        <v>655</v>
      </c>
      <c r="B257" t="str">
        <f>LEFT(Master_file34[[#This Row],[Match ID]],3)</f>
        <v>3.7</v>
      </c>
      <c r="C257" t="str">
        <f>RIGHT(Master_file34[[#This Row],[Match ID]], 5)</f>
        <v>3.2.3</v>
      </c>
      <c r="D257">
        <v>3</v>
      </c>
      <c r="E257">
        <v>0</v>
      </c>
      <c r="F257">
        <v>0</v>
      </c>
      <c r="G257">
        <v>0.45560047999999997</v>
      </c>
      <c r="H257">
        <v>0.24786821000000001</v>
      </c>
      <c r="I257">
        <v>0.96</v>
      </c>
      <c r="J257">
        <v>0.01</v>
      </c>
      <c r="K257">
        <v>0.37</v>
      </c>
      <c r="L257">
        <v>0.56999999999999995</v>
      </c>
      <c r="M257">
        <v>0.09</v>
      </c>
      <c r="N257">
        <v>0.47099999999999997</v>
      </c>
      <c r="O257">
        <v>0.59699999999999998</v>
      </c>
      <c r="P257" t="s">
        <v>64</v>
      </c>
      <c r="Q257">
        <f>ABS(Master_file34[[#This Row],[Factor loading]])</f>
        <v>0.04</v>
      </c>
      <c r="R257" t="s">
        <v>25</v>
      </c>
      <c r="S257">
        <f>IF(Master_file34[[#This Row],[Abs(loading)]] &gt;= 0.6, 1, 0)</f>
        <v>0</v>
      </c>
      <c r="T257">
        <f>IF(Master_file34[[#This Row],[Abs(loading)]]&gt;=0.7, 1, 0)</f>
        <v>0</v>
      </c>
      <c r="U257">
        <f t="shared" si="104"/>
        <v>0.99</v>
      </c>
      <c r="V257">
        <f t="shared" si="84"/>
        <v>0</v>
      </c>
      <c r="Y257">
        <f t="shared" si="105"/>
        <v>0.74</v>
      </c>
      <c r="Z257">
        <f t="shared" si="85"/>
        <v>0</v>
      </c>
    </row>
    <row r="258" spans="1:26" x14ac:dyDescent="0.2">
      <c r="A258" t="s">
        <v>692</v>
      </c>
      <c r="B258" t="str">
        <f>LEFT(Master_file34[[#This Row],[Match ID]],3)</f>
        <v>3.8</v>
      </c>
      <c r="C258" t="str">
        <f>RIGHT(Master_file34[[#This Row],[Match ID]], 5)</f>
        <v>3.2.3</v>
      </c>
      <c r="D258">
        <v>3</v>
      </c>
      <c r="E258">
        <v>0</v>
      </c>
      <c r="F258">
        <v>0</v>
      </c>
      <c r="G258">
        <v>0.45035905900000001</v>
      </c>
      <c r="H258">
        <v>0.21698606000000001</v>
      </c>
      <c r="I258">
        <v>0.98</v>
      </c>
      <c r="J258">
        <v>0.02</v>
      </c>
      <c r="K258">
        <v>0.16</v>
      </c>
      <c r="L258">
        <v>0.57999999999999996</v>
      </c>
      <c r="M258">
        <v>0.09</v>
      </c>
      <c r="N258">
        <v>0.502</v>
      </c>
      <c r="O258">
        <v>0.624</v>
      </c>
      <c r="P258" t="s">
        <v>68</v>
      </c>
      <c r="Q258">
        <f>ABS(Master_file34[[#This Row],[Factor loading]])</f>
        <v>0.1</v>
      </c>
      <c r="R258" t="s">
        <v>25</v>
      </c>
      <c r="S258">
        <f>IF(Master_file34[[#This Row],[Abs(loading)]] &gt;= 0.6, 1, 0)</f>
        <v>0</v>
      </c>
      <c r="T258">
        <f>IF(Master_file34[[#This Row],[Abs(loading)]]&gt;=0.7, 1, 0)</f>
        <v>0</v>
      </c>
      <c r="U258">
        <f t="shared" si="104"/>
        <v>0.99</v>
      </c>
      <c r="V258">
        <f t="shared" ref="V258:V321" si="106">IF(U258=K258,B258,0)</f>
        <v>0</v>
      </c>
      <c r="Y258">
        <f t="shared" si="105"/>
        <v>0.74</v>
      </c>
      <c r="Z258">
        <f t="shared" ref="Z258:Z321" si="107">IF(Y258=Q258,B258,0)</f>
        <v>0</v>
      </c>
    </row>
    <row r="259" spans="1:26" x14ac:dyDescent="0.2">
      <c r="A259" t="s">
        <v>427</v>
      </c>
      <c r="B259" t="str">
        <f>LEFT(Master_file34[[#This Row],[Match ID]],3)</f>
        <v>3.1</v>
      </c>
      <c r="C259" t="str">
        <f>RIGHT(Master_file34[[#This Row],[Match ID]], 5)</f>
        <v>3.3.1</v>
      </c>
      <c r="D259">
        <v>3</v>
      </c>
      <c r="E259">
        <v>0</v>
      </c>
      <c r="F259">
        <v>0</v>
      </c>
      <c r="G259">
        <v>0.49804430300000002</v>
      </c>
      <c r="H259">
        <v>0.362841368</v>
      </c>
      <c r="I259">
        <v>0.76</v>
      </c>
      <c r="J259">
        <v>0.66</v>
      </c>
      <c r="K259">
        <v>0.8</v>
      </c>
      <c r="L259">
        <v>0.7</v>
      </c>
      <c r="M259">
        <v>0.36</v>
      </c>
      <c r="N259">
        <v>0.68200000000000005</v>
      </c>
      <c r="O259">
        <v>0.64800000000000002</v>
      </c>
      <c r="P259" t="s">
        <v>206</v>
      </c>
      <c r="Q259">
        <f>ABS(Master_file34[[#This Row],[Factor loading]])</f>
        <v>0.05</v>
      </c>
      <c r="R259" t="s">
        <v>428</v>
      </c>
      <c r="S259">
        <f>IF(Master_file34[[#This Row],[Abs(loading)]] &gt;= 0.6, 1, 0)</f>
        <v>0</v>
      </c>
      <c r="T259">
        <f>IF(Master_file34[[#This Row],[Abs(loading)]]&gt;=0.7, 1, 0)</f>
        <v>0</v>
      </c>
      <c r="U259">
        <f>MAX(K$259:K$266)</f>
        <v>1</v>
      </c>
      <c r="V259">
        <f t="shared" si="106"/>
        <v>0</v>
      </c>
      <c r="Y259">
        <f>MAX(Q$259:Q$266)</f>
        <v>0.81</v>
      </c>
      <c r="Z259">
        <f t="shared" si="107"/>
        <v>0</v>
      </c>
    </row>
    <row r="260" spans="1:26" x14ac:dyDescent="0.2">
      <c r="A260" t="s">
        <v>467</v>
      </c>
      <c r="B260" t="str">
        <f>LEFT(Master_file34[[#This Row],[Match ID]],3)</f>
        <v>3.2</v>
      </c>
      <c r="C260" t="str">
        <f>RIGHT(Master_file34[[#This Row],[Match ID]], 5)</f>
        <v>3.3.1</v>
      </c>
      <c r="D260">
        <v>3</v>
      </c>
      <c r="E260">
        <v>0</v>
      </c>
      <c r="F260">
        <v>0</v>
      </c>
      <c r="G260">
        <v>0.483981997</v>
      </c>
      <c r="H260">
        <v>0.31741929099999999</v>
      </c>
      <c r="I260">
        <v>0.06</v>
      </c>
      <c r="J260">
        <v>0.01</v>
      </c>
      <c r="K260">
        <v>0.41</v>
      </c>
      <c r="L260">
        <v>0.68</v>
      </c>
      <c r="M260">
        <v>0.27</v>
      </c>
      <c r="N260">
        <v>0.64800000000000002</v>
      </c>
      <c r="O260">
        <v>0.626</v>
      </c>
      <c r="P260" t="s">
        <v>165</v>
      </c>
      <c r="Q260">
        <f>ABS(Master_file34[[#This Row],[Factor loading]])</f>
        <v>0</v>
      </c>
      <c r="R260" t="s">
        <v>468</v>
      </c>
      <c r="S260">
        <f>IF(Master_file34[[#This Row],[Abs(loading)]] &gt;= 0.6, 1, 0)</f>
        <v>0</v>
      </c>
      <c r="T260">
        <f>IF(Master_file34[[#This Row],[Abs(loading)]]&gt;=0.7, 1, 0)</f>
        <v>0</v>
      </c>
      <c r="U260">
        <f t="shared" ref="U260:U266" si="108">MAX(K$259:K$266)</f>
        <v>1</v>
      </c>
      <c r="V260">
        <f t="shared" si="106"/>
        <v>0</v>
      </c>
      <c r="Y260">
        <f t="shared" ref="Y260:Y266" si="109">MAX(Q$259:Q$266)</f>
        <v>0.81</v>
      </c>
      <c r="Z260">
        <f t="shared" si="107"/>
        <v>0</v>
      </c>
    </row>
    <row r="261" spans="1:26" x14ac:dyDescent="0.2">
      <c r="A261" t="s">
        <v>505</v>
      </c>
      <c r="B261" t="str">
        <f>LEFT(Master_file34[[#This Row],[Match ID]],3)</f>
        <v>3.3</v>
      </c>
      <c r="C261" t="str">
        <f>RIGHT(Master_file34[[#This Row],[Match ID]], 5)</f>
        <v>3.3.1</v>
      </c>
      <c r="D261">
        <v>3</v>
      </c>
      <c r="E261">
        <v>0</v>
      </c>
      <c r="F261">
        <v>1</v>
      </c>
      <c r="G261">
        <v>0.57348151000000003</v>
      </c>
      <c r="H261">
        <v>0.65825754400000003</v>
      </c>
      <c r="I261">
        <v>0.9</v>
      </c>
      <c r="J261">
        <v>0.54</v>
      </c>
      <c r="K261">
        <v>1</v>
      </c>
      <c r="L261">
        <v>0.76</v>
      </c>
      <c r="M261">
        <v>0.35</v>
      </c>
      <c r="N261">
        <v>0.71799999999999997</v>
      </c>
      <c r="O261">
        <v>0.67600000000000005</v>
      </c>
      <c r="P261" t="s">
        <v>192</v>
      </c>
      <c r="Q261">
        <f>ABS(Master_file34[[#This Row],[Factor loading]])</f>
        <v>0.81</v>
      </c>
      <c r="R261" t="s">
        <v>89</v>
      </c>
      <c r="S261">
        <f>IF(Master_file34[[#This Row],[Abs(loading)]] &gt;= 0.6, 1, 0)</f>
        <v>1</v>
      </c>
      <c r="T261">
        <f>IF(Master_file34[[#This Row],[Abs(loading)]]&gt;=0.7, 1, 0)</f>
        <v>1</v>
      </c>
      <c r="U261">
        <f t="shared" si="108"/>
        <v>1</v>
      </c>
      <c r="V261" t="str">
        <f t="shared" si="106"/>
        <v>3.3</v>
      </c>
      <c r="Y261">
        <f t="shared" si="109"/>
        <v>0.81</v>
      </c>
      <c r="Z261" t="str">
        <f t="shared" si="107"/>
        <v>3.3</v>
      </c>
    </row>
    <row r="262" spans="1:26" x14ac:dyDescent="0.2">
      <c r="A262" t="s">
        <v>536</v>
      </c>
      <c r="B262" t="str">
        <f>LEFT(Master_file34[[#This Row],[Match ID]],3)</f>
        <v>3.4</v>
      </c>
      <c r="C262" t="str">
        <f>RIGHT(Master_file34[[#This Row],[Match ID]], 5)</f>
        <v>3.3.1</v>
      </c>
      <c r="D262">
        <v>3</v>
      </c>
      <c r="E262">
        <v>0</v>
      </c>
      <c r="F262">
        <v>0</v>
      </c>
      <c r="G262">
        <v>0.55853962300000004</v>
      </c>
      <c r="H262">
        <v>0.45578697299999998</v>
      </c>
      <c r="I262">
        <v>0.43</v>
      </c>
      <c r="J262">
        <v>0.05</v>
      </c>
      <c r="K262">
        <v>1</v>
      </c>
      <c r="L262">
        <v>0.74</v>
      </c>
      <c r="M262">
        <v>0.28999999999999998</v>
      </c>
      <c r="N262">
        <v>0.67800000000000005</v>
      </c>
      <c r="O262">
        <v>0.66100000000000003</v>
      </c>
      <c r="P262" t="s">
        <v>62</v>
      </c>
      <c r="Q262">
        <f>ABS(Master_file34[[#This Row],[Factor loading]])</f>
        <v>7.0000000000000007E-2</v>
      </c>
      <c r="R262" t="s">
        <v>25</v>
      </c>
      <c r="S262">
        <f>IF(Master_file34[[#This Row],[Abs(loading)]] &gt;= 0.6, 1, 0)</f>
        <v>0</v>
      </c>
      <c r="T262">
        <f>IF(Master_file34[[#This Row],[Abs(loading)]]&gt;=0.7, 1, 0)</f>
        <v>0</v>
      </c>
      <c r="U262">
        <f t="shared" si="108"/>
        <v>1</v>
      </c>
      <c r="V262" t="str">
        <f t="shared" si="106"/>
        <v>3.4</v>
      </c>
      <c r="Y262">
        <f t="shared" si="109"/>
        <v>0.81</v>
      </c>
      <c r="Z262">
        <f t="shared" si="107"/>
        <v>0</v>
      </c>
    </row>
    <row r="263" spans="1:26" x14ac:dyDescent="0.2">
      <c r="A263" t="s">
        <v>575</v>
      </c>
      <c r="B263" t="str">
        <f>LEFT(Master_file34[[#This Row],[Match ID]],3)</f>
        <v>3.5</v>
      </c>
      <c r="C263" t="str">
        <f>RIGHT(Master_file34[[#This Row],[Match ID]], 5)</f>
        <v>3.3.1</v>
      </c>
      <c r="D263">
        <v>3</v>
      </c>
      <c r="E263">
        <v>0</v>
      </c>
      <c r="F263">
        <v>0</v>
      </c>
      <c r="G263">
        <v>0.46595212200000002</v>
      </c>
      <c r="H263">
        <v>0.285476595</v>
      </c>
      <c r="I263">
        <v>0.92</v>
      </c>
      <c r="J263">
        <v>0.78</v>
      </c>
      <c r="K263">
        <v>0.99</v>
      </c>
      <c r="L263">
        <v>0.75</v>
      </c>
      <c r="M263">
        <v>0.45</v>
      </c>
      <c r="N263">
        <v>0.67700000000000005</v>
      </c>
      <c r="O263">
        <v>0.67400000000000004</v>
      </c>
      <c r="P263" t="s">
        <v>72</v>
      </c>
      <c r="Q263">
        <f>ABS(Master_file34[[#This Row],[Factor loading]])</f>
        <v>0.06</v>
      </c>
      <c r="R263" t="s">
        <v>25</v>
      </c>
      <c r="S263">
        <f>IF(Master_file34[[#This Row],[Abs(loading)]] &gt;= 0.6, 1, 0)</f>
        <v>0</v>
      </c>
      <c r="T263">
        <f>IF(Master_file34[[#This Row],[Abs(loading)]]&gt;=0.7, 1, 0)</f>
        <v>0</v>
      </c>
      <c r="U263">
        <f t="shared" si="108"/>
        <v>1</v>
      </c>
      <c r="V263">
        <f t="shared" si="106"/>
        <v>0</v>
      </c>
      <c r="Y263">
        <f t="shared" si="109"/>
        <v>0.81</v>
      </c>
      <c r="Z263">
        <f t="shared" si="107"/>
        <v>0</v>
      </c>
    </row>
    <row r="264" spans="1:26" x14ac:dyDescent="0.2">
      <c r="A264" t="s">
        <v>613</v>
      </c>
      <c r="B264" t="str">
        <f>LEFT(Master_file34[[#This Row],[Match ID]],3)</f>
        <v>3.6</v>
      </c>
      <c r="C264" t="str">
        <f>RIGHT(Master_file34[[#This Row],[Match ID]], 5)</f>
        <v>3.3.1</v>
      </c>
      <c r="D264">
        <v>3</v>
      </c>
      <c r="E264">
        <v>0</v>
      </c>
      <c r="F264">
        <v>0</v>
      </c>
      <c r="G264">
        <v>0.50354340099999995</v>
      </c>
      <c r="H264">
        <v>0.45316481600000003</v>
      </c>
      <c r="I264">
        <v>0.05</v>
      </c>
      <c r="J264">
        <v>0.01</v>
      </c>
      <c r="K264">
        <v>0.84</v>
      </c>
      <c r="L264">
        <v>0.64</v>
      </c>
      <c r="M264">
        <v>0.27</v>
      </c>
      <c r="N264">
        <v>0.61799999999999999</v>
      </c>
      <c r="O264">
        <v>0.64100000000000001</v>
      </c>
      <c r="P264" t="s">
        <v>172</v>
      </c>
      <c r="Q264">
        <f>ABS(Master_file34[[#This Row],[Factor loading]])</f>
        <v>0.04</v>
      </c>
      <c r="R264" t="s">
        <v>25</v>
      </c>
      <c r="S264">
        <f>IF(Master_file34[[#This Row],[Abs(loading)]] &gt;= 0.6, 1, 0)</f>
        <v>0</v>
      </c>
      <c r="T264">
        <f>IF(Master_file34[[#This Row],[Abs(loading)]]&gt;=0.7, 1, 0)</f>
        <v>0</v>
      </c>
      <c r="U264">
        <f t="shared" si="108"/>
        <v>1</v>
      </c>
      <c r="V264">
        <f t="shared" si="106"/>
        <v>0</v>
      </c>
      <c r="Y264">
        <f t="shared" si="109"/>
        <v>0.81</v>
      </c>
      <c r="Z264">
        <f t="shared" si="107"/>
        <v>0</v>
      </c>
    </row>
    <row r="265" spans="1:26" x14ac:dyDescent="0.2">
      <c r="A265" t="s">
        <v>656</v>
      </c>
      <c r="B265" t="str">
        <f>LEFT(Master_file34[[#This Row],[Match ID]],3)</f>
        <v>3.7</v>
      </c>
      <c r="C265" t="str">
        <f>RIGHT(Master_file34[[#This Row],[Match ID]], 5)</f>
        <v>3.3.1</v>
      </c>
      <c r="D265">
        <v>3</v>
      </c>
      <c r="E265">
        <v>0</v>
      </c>
      <c r="F265">
        <v>0</v>
      </c>
      <c r="G265">
        <v>0.46970607599999997</v>
      </c>
      <c r="H265">
        <v>0.30968672000000003</v>
      </c>
      <c r="I265">
        <v>7.0000000000000007E-2</v>
      </c>
      <c r="J265">
        <v>0</v>
      </c>
      <c r="K265">
        <v>0.85</v>
      </c>
      <c r="L265">
        <v>0.69</v>
      </c>
      <c r="M265">
        <v>0.16</v>
      </c>
      <c r="N265">
        <v>0.63100000000000001</v>
      </c>
      <c r="O265">
        <v>0.64100000000000001</v>
      </c>
      <c r="P265" t="s">
        <v>197</v>
      </c>
      <c r="Q265">
        <f>ABS(Master_file34[[#This Row],[Factor loading]])</f>
        <v>0.06</v>
      </c>
      <c r="R265" t="s">
        <v>25</v>
      </c>
      <c r="S265">
        <f>IF(Master_file34[[#This Row],[Abs(loading)]] &gt;= 0.6, 1, 0)</f>
        <v>0</v>
      </c>
      <c r="T265">
        <f>IF(Master_file34[[#This Row],[Abs(loading)]]&gt;=0.7, 1, 0)</f>
        <v>0</v>
      </c>
      <c r="U265">
        <f t="shared" si="108"/>
        <v>1</v>
      </c>
      <c r="V265">
        <f t="shared" si="106"/>
        <v>0</v>
      </c>
      <c r="Y265">
        <f t="shared" si="109"/>
        <v>0.81</v>
      </c>
      <c r="Z265">
        <f t="shared" si="107"/>
        <v>0</v>
      </c>
    </row>
    <row r="266" spans="1:26" x14ac:dyDescent="0.2">
      <c r="A266" t="s">
        <v>693</v>
      </c>
      <c r="B266" t="str">
        <f>LEFT(Master_file34[[#This Row],[Match ID]],3)</f>
        <v>3.8</v>
      </c>
      <c r="C266" t="str">
        <f>RIGHT(Master_file34[[#This Row],[Match ID]], 5)</f>
        <v>3.3.1</v>
      </c>
      <c r="D266">
        <v>3</v>
      </c>
      <c r="E266">
        <v>0</v>
      </c>
      <c r="F266">
        <v>0</v>
      </c>
      <c r="G266">
        <v>0.42794695999999999</v>
      </c>
      <c r="H266">
        <v>0.209611356</v>
      </c>
      <c r="I266">
        <v>0.04</v>
      </c>
      <c r="J266">
        <v>0</v>
      </c>
      <c r="K266">
        <v>0.16</v>
      </c>
      <c r="L266">
        <v>0.7</v>
      </c>
      <c r="M266">
        <v>0.15</v>
      </c>
      <c r="N266">
        <v>0.59199999999999997</v>
      </c>
      <c r="O266">
        <v>0.623</v>
      </c>
      <c r="P266" t="s">
        <v>170</v>
      </c>
      <c r="Q266">
        <f>ABS(Master_file34[[#This Row],[Factor loading]])</f>
        <v>0.05</v>
      </c>
      <c r="R266" t="s">
        <v>25</v>
      </c>
      <c r="S266">
        <f>IF(Master_file34[[#This Row],[Abs(loading)]] &gt;= 0.6, 1, 0)</f>
        <v>0</v>
      </c>
      <c r="T266">
        <f>IF(Master_file34[[#This Row],[Abs(loading)]]&gt;=0.7, 1, 0)</f>
        <v>0</v>
      </c>
      <c r="U266">
        <f t="shared" si="108"/>
        <v>1</v>
      </c>
      <c r="V266">
        <f t="shared" si="106"/>
        <v>0</v>
      </c>
      <c r="Y266">
        <f t="shared" si="109"/>
        <v>0.81</v>
      </c>
      <c r="Z266">
        <f t="shared" si="107"/>
        <v>0</v>
      </c>
    </row>
    <row r="267" spans="1:26" x14ac:dyDescent="0.2">
      <c r="A267" t="s">
        <v>429</v>
      </c>
      <c r="B267" t="str">
        <f>LEFT(Master_file34[[#This Row],[Match ID]],3)</f>
        <v>3.1</v>
      </c>
      <c r="C267" t="str">
        <f>RIGHT(Master_file34[[#This Row],[Match ID]], 5)</f>
        <v>3.3.2</v>
      </c>
      <c r="D267">
        <v>3</v>
      </c>
      <c r="E267">
        <v>0</v>
      </c>
      <c r="F267">
        <v>0</v>
      </c>
      <c r="G267">
        <v>0.54552929100000003</v>
      </c>
      <c r="H267">
        <v>0.33502927399999999</v>
      </c>
      <c r="I267">
        <v>0.28000000000000003</v>
      </c>
      <c r="J267">
        <v>0.01</v>
      </c>
      <c r="K267">
        <v>0.01</v>
      </c>
      <c r="L267">
        <v>0.67</v>
      </c>
      <c r="M267">
        <v>0.28000000000000003</v>
      </c>
      <c r="N267">
        <v>0.65200000000000002</v>
      </c>
      <c r="O267">
        <v>0.69199999999999995</v>
      </c>
      <c r="P267" t="s">
        <v>172</v>
      </c>
      <c r="Q267">
        <f>ABS(Master_file34[[#This Row],[Factor loading]])</f>
        <v>0.04</v>
      </c>
      <c r="R267" t="s">
        <v>430</v>
      </c>
      <c r="S267">
        <f>IF(Master_file34[[#This Row],[Abs(loading)]] &gt;= 0.6, 1, 0)</f>
        <v>0</v>
      </c>
      <c r="T267">
        <f>IF(Master_file34[[#This Row],[Abs(loading)]]&gt;=0.7, 1, 0)</f>
        <v>0</v>
      </c>
      <c r="U267">
        <f>MAX(K$267:K$274)</f>
        <v>0.99</v>
      </c>
      <c r="V267">
        <f t="shared" si="106"/>
        <v>0</v>
      </c>
      <c r="Y267">
        <f>MAX(Q$267:Q$274)</f>
        <v>0.9</v>
      </c>
      <c r="Z267">
        <f t="shared" si="107"/>
        <v>0</v>
      </c>
    </row>
    <row r="268" spans="1:26" x14ac:dyDescent="0.2">
      <c r="A268" t="s">
        <v>469</v>
      </c>
      <c r="B268" t="str">
        <f>LEFT(Master_file34[[#This Row],[Match ID]],3)</f>
        <v>3.2</v>
      </c>
      <c r="C268" t="str">
        <f>RIGHT(Master_file34[[#This Row],[Match ID]], 5)</f>
        <v>3.3.2</v>
      </c>
      <c r="D268">
        <v>3</v>
      </c>
      <c r="E268">
        <v>0</v>
      </c>
      <c r="F268">
        <v>0</v>
      </c>
      <c r="G268">
        <v>0.53487740299999997</v>
      </c>
      <c r="H268">
        <v>0.36959651100000002</v>
      </c>
      <c r="I268">
        <v>0.04</v>
      </c>
      <c r="J268">
        <v>0</v>
      </c>
      <c r="K268">
        <v>0.01</v>
      </c>
      <c r="L268">
        <v>0.68</v>
      </c>
      <c r="M268">
        <v>0.3</v>
      </c>
      <c r="N268">
        <v>0.65100000000000002</v>
      </c>
      <c r="O268">
        <v>0.68</v>
      </c>
      <c r="P268" t="s">
        <v>172</v>
      </c>
      <c r="Q268">
        <f>ABS(Master_file34[[#This Row],[Factor loading]])</f>
        <v>0.04</v>
      </c>
      <c r="R268" t="s">
        <v>470</v>
      </c>
      <c r="S268">
        <f>IF(Master_file34[[#This Row],[Abs(loading)]] &gt;= 0.6, 1, 0)</f>
        <v>0</v>
      </c>
      <c r="T268">
        <f>IF(Master_file34[[#This Row],[Abs(loading)]]&gt;=0.7, 1, 0)</f>
        <v>0</v>
      </c>
      <c r="U268">
        <f t="shared" ref="U268:U274" si="110">MAX(K$267:K$274)</f>
        <v>0.99</v>
      </c>
      <c r="V268">
        <f t="shared" si="106"/>
        <v>0</v>
      </c>
      <c r="Y268">
        <f t="shared" ref="Y268:Y274" si="111">MAX(Q$267:Q$274)</f>
        <v>0.9</v>
      </c>
      <c r="Z268">
        <f t="shared" si="107"/>
        <v>0</v>
      </c>
    </row>
    <row r="269" spans="1:26" x14ac:dyDescent="0.2">
      <c r="A269" t="s">
        <v>506</v>
      </c>
      <c r="B269" t="str">
        <f>LEFT(Master_file34[[#This Row],[Match ID]],3)</f>
        <v>3.3</v>
      </c>
      <c r="C269" t="str">
        <f>RIGHT(Master_file34[[#This Row],[Match ID]], 5)</f>
        <v>3.3.2</v>
      </c>
      <c r="D269">
        <v>3</v>
      </c>
      <c r="E269">
        <v>0</v>
      </c>
      <c r="F269">
        <v>1</v>
      </c>
      <c r="G269">
        <v>0.49596536600000002</v>
      </c>
      <c r="H269">
        <v>0.410465837</v>
      </c>
      <c r="I269">
        <v>0.97</v>
      </c>
      <c r="J269">
        <v>0.98</v>
      </c>
      <c r="K269">
        <v>0.99</v>
      </c>
      <c r="L269">
        <v>0.75</v>
      </c>
      <c r="M269">
        <v>0.39</v>
      </c>
      <c r="N269">
        <v>0.66</v>
      </c>
      <c r="O269">
        <v>0.71299999999999997</v>
      </c>
      <c r="P269" t="s">
        <v>297</v>
      </c>
      <c r="Q269">
        <f>ABS(Master_file34[[#This Row],[Factor loading]])</f>
        <v>0.9</v>
      </c>
      <c r="R269" t="s">
        <v>507</v>
      </c>
      <c r="S269">
        <f>IF(Master_file34[[#This Row],[Abs(loading)]] &gt;= 0.6, 1, 0)</f>
        <v>1</v>
      </c>
      <c r="T269">
        <f>IF(Master_file34[[#This Row],[Abs(loading)]]&gt;=0.7, 1, 0)</f>
        <v>1</v>
      </c>
      <c r="U269">
        <f t="shared" si="110"/>
        <v>0.99</v>
      </c>
      <c r="V269" t="str">
        <f t="shared" si="106"/>
        <v>3.3</v>
      </c>
      <c r="Y269">
        <f t="shared" si="111"/>
        <v>0.9</v>
      </c>
      <c r="Z269" t="str">
        <f t="shared" si="107"/>
        <v>3.3</v>
      </c>
    </row>
    <row r="270" spans="1:26" x14ac:dyDescent="0.2">
      <c r="A270" t="s">
        <v>537</v>
      </c>
      <c r="B270" t="str">
        <f>LEFT(Master_file34[[#This Row],[Match ID]],3)</f>
        <v>3.4</v>
      </c>
      <c r="C270" t="str">
        <f>RIGHT(Master_file34[[#This Row],[Match ID]], 5)</f>
        <v>3.3.2</v>
      </c>
      <c r="D270">
        <v>3</v>
      </c>
      <c r="E270">
        <v>0</v>
      </c>
      <c r="F270">
        <v>0</v>
      </c>
      <c r="G270">
        <v>0.55576782899999999</v>
      </c>
      <c r="H270">
        <v>0.61068618299999999</v>
      </c>
      <c r="I270">
        <v>0.94</v>
      </c>
      <c r="J270">
        <v>0.96</v>
      </c>
      <c r="K270">
        <v>0.99</v>
      </c>
      <c r="L270">
        <v>0.75</v>
      </c>
      <c r="M270">
        <v>0.38</v>
      </c>
      <c r="N270">
        <v>0.68200000000000005</v>
      </c>
      <c r="O270">
        <v>0.70799999999999996</v>
      </c>
      <c r="P270" t="s">
        <v>215</v>
      </c>
      <c r="Q270">
        <f>ABS(Master_file34[[#This Row],[Factor loading]])</f>
        <v>0.02</v>
      </c>
      <c r="R270" t="s">
        <v>25</v>
      </c>
      <c r="S270">
        <f>IF(Master_file34[[#This Row],[Abs(loading)]] &gt;= 0.6, 1, 0)</f>
        <v>0</v>
      </c>
      <c r="T270">
        <f>IF(Master_file34[[#This Row],[Abs(loading)]]&gt;=0.7, 1, 0)</f>
        <v>0</v>
      </c>
      <c r="U270">
        <f t="shared" si="110"/>
        <v>0.99</v>
      </c>
      <c r="V270" t="str">
        <f t="shared" si="106"/>
        <v>3.4</v>
      </c>
      <c r="Y270">
        <f t="shared" si="111"/>
        <v>0.9</v>
      </c>
      <c r="Z270">
        <f t="shared" si="107"/>
        <v>0</v>
      </c>
    </row>
    <row r="271" spans="1:26" x14ac:dyDescent="0.2">
      <c r="A271" t="s">
        <v>576</v>
      </c>
      <c r="B271" t="str">
        <f>LEFT(Master_file34[[#This Row],[Match ID]],3)</f>
        <v>3.5</v>
      </c>
      <c r="C271" t="str">
        <f>RIGHT(Master_file34[[#This Row],[Match ID]], 5)</f>
        <v>3.3.2</v>
      </c>
      <c r="D271">
        <v>3</v>
      </c>
      <c r="E271">
        <v>0</v>
      </c>
      <c r="F271">
        <v>0</v>
      </c>
      <c r="G271">
        <v>0.50480649700000002</v>
      </c>
      <c r="H271">
        <v>0.412361056</v>
      </c>
      <c r="I271">
        <v>0.91</v>
      </c>
      <c r="J271">
        <v>0.68</v>
      </c>
      <c r="K271">
        <v>0.96</v>
      </c>
      <c r="L271">
        <v>0.7</v>
      </c>
      <c r="M271">
        <v>0.28999999999999998</v>
      </c>
      <c r="N271">
        <v>0.6</v>
      </c>
      <c r="O271">
        <v>0.71</v>
      </c>
      <c r="P271" t="s">
        <v>165</v>
      </c>
      <c r="Q271">
        <f>ABS(Master_file34[[#This Row],[Factor loading]])</f>
        <v>0</v>
      </c>
      <c r="R271" t="s">
        <v>25</v>
      </c>
      <c r="S271">
        <f>IF(Master_file34[[#This Row],[Abs(loading)]] &gt;= 0.6, 1, 0)</f>
        <v>0</v>
      </c>
      <c r="T271">
        <f>IF(Master_file34[[#This Row],[Abs(loading)]]&gt;=0.7, 1, 0)</f>
        <v>0</v>
      </c>
      <c r="U271">
        <f t="shared" si="110"/>
        <v>0.99</v>
      </c>
      <c r="V271">
        <f t="shared" si="106"/>
        <v>0</v>
      </c>
      <c r="Y271">
        <f t="shared" si="111"/>
        <v>0.9</v>
      </c>
      <c r="Z271">
        <f t="shared" si="107"/>
        <v>0</v>
      </c>
    </row>
    <row r="272" spans="1:26" x14ac:dyDescent="0.2">
      <c r="A272" t="s">
        <v>614</v>
      </c>
      <c r="B272" t="str">
        <f>LEFT(Master_file34[[#This Row],[Match ID]],3)</f>
        <v>3.6</v>
      </c>
      <c r="C272" t="str">
        <f>RIGHT(Master_file34[[#This Row],[Match ID]], 5)</f>
        <v>3.3.2</v>
      </c>
      <c r="D272">
        <v>3</v>
      </c>
      <c r="E272">
        <v>0</v>
      </c>
      <c r="F272">
        <v>0</v>
      </c>
      <c r="G272">
        <v>0.50037231400000004</v>
      </c>
      <c r="H272">
        <v>0.49775922299999997</v>
      </c>
      <c r="I272">
        <v>0.43</v>
      </c>
      <c r="J272">
        <v>0.02</v>
      </c>
      <c r="K272">
        <v>0.79</v>
      </c>
      <c r="L272">
        <v>0.62</v>
      </c>
      <c r="M272">
        <v>0.27</v>
      </c>
      <c r="N272">
        <v>0.57999999999999996</v>
      </c>
      <c r="O272">
        <v>0.67800000000000005</v>
      </c>
      <c r="P272" t="s">
        <v>206</v>
      </c>
      <c r="Q272">
        <f>ABS(Master_file34[[#This Row],[Factor loading]])</f>
        <v>0.05</v>
      </c>
      <c r="R272" t="s">
        <v>25</v>
      </c>
      <c r="S272">
        <f>IF(Master_file34[[#This Row],[Abs(loading)]] &gt;= 0.6, 1, 0)</f>
        <v>0</v>
      </c>
      <c r="T272">
        <f>IF(Master_file34[[#This Row],[Abs(loading)]]&gt;=0.7, 1, 0)</f>
        <v>0</v>
      </c>
      <c r="U272">
        <f t="shared" si="110"/>
        <v>0.99</v>
      </c>
      <c r="V272">
        <f t="shared" si="106"/>
        <v>0</v>
      </c>
      <c r="Y272">
        <f t="shared" si="111"/>
        <v>0.9</v>
      </c>
      <c r="Z272">
        <f t="shared" si="107"/>
        <v>0</v>
      </c>
    </row>
    <row r="273" spans="1:26" x14ac:dyDescent="0.2">
      <c r="A273" t="s">
        <v>657</v>
      </c>
      <c r="B273" t="str">
        <f>LEFT(Master_file34[[#This Row],[Match ID]],3)</f>
        <v>3.7</v>
      </c>
      <c r="C273" t="str">
        <f>RIGHT(Master_file34[[#This Row],[Match ID]], 5)</f>
        <v>3.3.2</v>
      </c>
      <c r="D273">
        <v>3</v>
      </c>
      <c r="E273">
        <v>0</v>
      </c>
      <c r="F273">
        <v>0</v>
      </c>
      <c r="G273">
        <v>0.43560025600000002</v>
      </c>
      <c r="H273">
        <v>0.15446500499999999</v>
      </c>
      <c r="I273">
        <v>0.7</v>
      </c>
      <c r="J273">
        <v>0.22</v>
      </c>
      <c r="K273">
        <v>0.06</v>
      </c>
      <c r="L273">
        <v>0.67</v>
      </c>
      <c r="M273">
        <v>0.14000000000000001</v>
      </c>
      <c r="N273">
        <v>0.58899999999999997</v>
      </c>
      <c r="O273">
        <v>0.67700000000000005</v>
      </c>
      <c r="P273" t="s">
        <v>215</v>
      </c>
      <c r="Q273">
        <f>ABS(Master_file34[[#This Row],[Factor loading]])</f>
        <v>0.02</v>
      </c>
      <c r="R273" t="s">
        <v>25</v>
      </c>
      <c r="S273">
        <f>IF(Master_file34[[#This Row],[Abs(loading)]] &gt;= 0.6, 1, 0)</f>
        <v>0</v>
      </c>
      <c r="T273">
        <f>IF(Master_file34[[#This Row],[Abs(loading)]]&gt;=0.7, 1, 0)</f>
        <v>0</v>
      </c>
      <c r="U273">
        <f t="shared" si="110"/>
        <v>0.99</v>
      </c>
      <c r="V273">
        <f t="shared" si="106"/>
        <v>0</v>
      </c>
      <c r="Y273">
        <f t="shared" si="111"/>
        <v>0.9</v>
      </c>
      <c r="Z273">
        <f t="shared" si="107"/>
        <v>0</v>
      </c>
    </row>
    <row r="274" spans="1:26" x14ac:dyDescent="0.2">
      <c r="A274" t="s">
        <v>694</v>
      </c>
      <c r="B274" t="str">
        <f>LEFT(Master_file34[[#This Row],[Match ID]],3)</f>
        <v>3.8</v>
      </c>
      <c r="C274" t="str">
        <f>RIGHT(Master_file34[[#This Row],[Match ID]], 5)</f>
        <v>3.3.2</v>
      </c>
      <c r="D274">
        <v>3</v>
      </c>
      <c r="E274">
        <v>0</v>
      </c>
      <c r="F274">
        <v>0</v>
      </c>
      <c r="G274">
        <v>0.393777767</v>
      </c>
      <c r="H274">
        <v>0.151939556</v>
      </c>
      <c r="I274">
        <v>0.69</v>
      </c>
      <c r="J274">
        <v>0.08</v>
      </c>
      <c r="K274">
        <v>0.02</v>
      </c>
      <c r="L274">
        <v>0.68</v>
      </c>
      <c r="M274">
        <v>0.14000000000000001</v>
      </c>
      <c r="N274">
        <v>0.58599999999999997</v>
      </c>
      <c r="O274">
        <v>0.67700000000000005</v>
      </c>
      <c r="P274" t="s">
        <v>123</v>
      </c>
      <c r="Q274">
        <f>ABS(Master_file34[[#This Row],[Factor loading]])</f>
        <v>0.01</v>
      </c>
      <c r="R274" t="s">
        <v>25</v>
      </c>
      <c r="S274">
        <f>IF(Master_file34[[#This Row],[Abs(loading)]] &gt;= 0.6, 1, 0)</f>
        <v>0</v>
      </c>
      <c r="T274">
        <f>IF(Master_file34[[#This Row],[Abs(loading)]]&gt;=0.7, 1, 0)</f>
        <v>0</v>
      </c>
      <c r="U274">
        <f t="shared" si="110"/>
        <v>0.99</v>
      </c>
      <c r="V274">
        <f t="shared" si="106"/>
        <v>0</v>
      </c>
      <c r="Y274">
        <f t="shared" si="111"/>
        <v>0.9</v>
      </c>
      <c r="Z274">
        <f t="shared" si="107"/>
        <v>0</v>
      </c>
    </row>
    <row r="275" spans="1:26" x14ac:dyDescent="0.2">
      <c r="A275" t="s">
        <v>431</v>
      </c>
      <c r="B275" t="str">
        <f>LEFT(Master_file34[[#This Row],[Match ID]],3)</f>
        <v>3.1</v>
      </c>
      <c r="C275" t="str">
        <f>RIGHT(Master_file34[[#This Row],[Match ID]], 5)</f>
        <v>3.3.3</v>
      </c>
      <c r="D275">
        <v>3</v>
      </c>
      <c r="E275">
        <v>0</v>
      </c>
      <c r="F275">
        <v>0</v>
      </c>
      <c r="G275">
        <v>0.493721786</v>
      </c>
      <c r="H275">
        <v>0.36288920000000002</v>
      </c>
      <c r="I275">
        <v>0.01</v>
      </c>
      <c r="J275">
        <v>0</v>
      </c>
      <c r="K275">
        <v>0</v>
      </c>
      <c r="L275">
        <v>0.65</v>
      </c>
      <c r="M275">
        <v>0.28000000000000003</v>
      </c>
      <c r="N275">
        <v>0.65500000000000003</v>
      </c>
      <c r="O275">
        <v>0.72499999999999998</v>
      </c>
      <c r="P275" t="s">
        <v>215</v>
      </c>
      <c r="Q275">
        <f>ABS(Master_file34[[#This Row],[Factor loading]])</f>
        <v>0.02</v>
      </c>
      <c r="R275" t="s">
        <v>422</v>
      </c>
      <c r="S275">
        <f>IF(Master_file34[[#This Row],[Abs(loading)]] &gt;= 0.6, 1, 0)</f>
        <v>0</v>
      </c>
      <c r="T275">
        <f>IF(Master_file34[[#This Row],[Abs(loading)]]&gt;=0.7, 1, 0)</f>
        <v>0</v>
      </c>
      <c r="U275">
        <f>MAX(K$275:K$282)</f>
        <v>1</v>
      </c>
      <c r="V275">
        <f t="shared" si="106"/>
        <v>0</v>
      </c>
      <c r="Y275">
        <f>MAX(Q$275:Q$282)</f>
        <v>0.81</v>
      </c>
      <c r="Z275">
        <f t="shared" si="107"/>
        <v>0</v>
      </c>
    </row>
    <row r="276" spans="1:26" x14ac:dyDescent="0.2">
      <c r="A276" t="s">
        <v>471</v>
      </c>
      <c r="B276" t="str">
        <f>LEFT(Master_file34[[#This Row],[Match ID]],3)</f>
        <v>3.2</v>
      </c>
      <c r="C276" t="str">
        <f>RIGHT(Master_file34[[#This Row],[Match ID]], 5)</f>
        <v>3.3.3</v>
      </c>
      <c r="D276">
        <v>3</v>
      </c>
      <c r="E276">
        <v>0</v>
      </c>
      <c r="F276">
        <v>0</v>
      </c>
      <c r="G276">
        <v>0.47989459899999998</v>
      </c>
      <c r="H276">
        <v>0.32809785000000002</v>
      </c>
      <c r="I276">
        <v>0.01</v>
      </c>
      <c r="J276">
        <v>0</v>
      </c>
      <c r="K276">
        <v>0</v>
      </c>
      <c r="L276">
        <v>0.66</v>
      </c>
      <c r="M276">
        <v>0.32</v>
      </c>
      <c r="N276">
        <v>0.66200000000000003</v>
      </c>
      <c r="O276">
        <v>0.72699999999999998</v>
      </c>
      <c r="P276" t="s">
        <v>215</v>
      </c>
      <c r="Q276">
        <f>ABS(Master_file34[[#This Row],[Factor loading]])</f>
        <v>0.02</v>
      </c>
      <c r="R276" t="s">
        <v>472</v>
      </c>
      <c r="S276">
        <f>IF(Master_file34[[#This Row],[Abs(loading)]] &gt;= 0.6, 1, 0)</f>
        <v>0</v>
      </c>
      <c r="T276">
        <f>IF(Master_file34[[#This Row],[Abs(loading)]]&gt;=0.7, 1, 0)</f>
        <v>0</v>
      </c>
      <c r="U276">
        <f t="shared" ref="U276:U282" si="112">MAX(K$275:K$282)</f>
        <v>1</v>
      </c>
      <c r="V276">
        <f t="shared" si="106"/>
        <v>0</v>
      </c>
      <c r="Y276">
        <f t="shared" ref="Y276:Y282" si="113">MAX(Q$275:Q$282)</f>
        <v>0.81</v>
      </c>
      <c r="Z276">
        <f t="shared" si="107"/>
        <v>0</v>
      </c>
    </row>
    <row r="277" spans="1:26" x14ac:dyDescent="0.2">
      <c r="A277" t="s">
        <v>508</v>
      </c>
      <c r="B277" t="str">
        <f>LEFT(Master_file34[[#This Row],[Match ID]],3)</f>
        <v>3.3</v>
      </c>
      <c r="C277" t="str">
        <f>RIGHT(Master_file34[[#This Row],[Match ID]], 5)</f>
        <v>3.3.3</v>
      </c>
      <c r="D277">
        <v>3</v>
      </c>
      <c r="E277">
        <v>0</v>
      </c>
      <c r="F277">
        <v>1</v>
      </c>
      <c r="G277">
        <v>0.53084488100000005</v>
      </c>
      <c r="H277">
        <v>0.63465219699999997</v>
      </c>
      <c r="I277">
        <v>0.97</v>
      </c>
      <c r="J277">
        <v>0.78</v>
      </c>
      <c r="K277">
        <v>0.99</v>
      </c>
      <c r="L277">
        <v>0.74</v>
      </c>
      <c r="M277">
        <v>0.46</v>
      </c>
      <c r="N277">
        <v>0.73199999999999998</v>
      </c>
      <c r="O277">
        <v>0.755</v>
      </c>
      <c r="P277" t="s">
        <v>192</v>
      </c>
      <c r="Q277">
        <f>ABS(Master_file34[[#This Row],[Factor loading]])</f>
        <v>0.81</v>
      </c>
      <c r="R277" t="s">
        <v>509</v>
      </c>
      <c r="S277">
        <f>IF(Master_file34[[#This Row],[Abs(loading)]] &gt;= 0.6, 1, 0)</f>
        <v>1</v>
      </c>
      <c r="T277">
        <f>IF(Master_file34[[#This Row],[Abs(loading)]]&gt;=0.7, 1, 0)</f>
        <v>1</v>
      </c>
      <c r="U277">
        <f t="shared" si="112"/>
        <v>1</v>
      </c>
      <c r="V277">
        <f t="shared" si="106"/>
        <v>0</v>
      </c>
      <c r="Y277">
        <f t="shared" si="113"/>
        <v>0.81</v>
      </c>
      <c r="Z277" t="str">
        <f t="shared" si="107"/>
        <v>3.3</v>
      </c>
    </row>
    <row r="278" spans="1:26" x14ac:dyDescent="0.2">
      <c r="A278" t="s">
        <v>538</v>
      </c>
      <c r="B278" t="str">
        <f>LEFT(Master_file34[[#This Row],[Match ID]],3)</f>
        <v>3.4</v>
      </c>
      <c r="C278" t="str">
        <f>RIGHT(Master_file34[[#This Row],[Match ID]], 5)</f>
        <v>3.3.3</v>
      </c>
      <c r="D278">
        <v>3</v>
      </c>
      <c r="E278">
        <v>0</v>
      </c>
      <c r="F278">
        <v>0</v>
      </c>
      <c r="G278">
        <v>0.62517014000000004</v>
      </c>
      <c r="H278">
        <v>0.78743523400000004</v>
      </c>
      <c r="I278">
        <v>0.98</v>
      </c>
      <c r="J278">
        <v>0.99</v>
      </c>
      <c r="K278">
        <v>1</v>
      </c>
      <c r="L278">
        <v>0.74</v>
      </c>
      <c r="M278">
        <v>0.45</v>
      </c>
      <c r="N278">
        <v>0.753</v>
      </c>
      <c r="O278">
        <v>0.75800000000000001</v>
      </c>
      <c r="P278" t="s">
        <v>68</v>
      </c>
      <c r="Q278">
        <f>ABS(Master_file34[[#This Row],[Factor loading]])</f>
        <v>0.1</v>
      </c>
      <c r="R278" t="s">
        <v>25</v>
      </c>
      <c r="S278">
        <f>IF(Master_file34[[#This Row],[Abs(loading)]] &gt;= 0.6, 1, 0)</f>
        <v>0</v>
      </c>
      <c r="T278">
        <f>IF(Master_file34[[#This Row],[Abs(loading)]]&gt;=0.7, 1, 0)</f>
        <v>0</v>
      </c>
      <c r="U278">
        <f t="shared" si="112"/>
        <v>1</v>
      </c>
      <c r="V278" t="str">
        <f t="shared" si="106"/>
        <v>3.4</v>
      </c>
      <c r="Y278">
        <f t="shared" si="113"/>
        <v>0.81</v>
      </c>
      <c r="Z278">
        <f t="shared" si="107"/>
        <v>0</v>
      </c>
    </row>
    <row r="279" spans="1:26" x14ac:dyDescent="0.2">
      <c r="A279" t="s">
        <v>577</v>
      </c>
      <c r="B279" t="str">
        <f>LEFT(Master_file34[[#This Row],[Match ID]],3)</f>
        <v>3.5</v>
      </c>
      <c r="C279" t="str">
        <f>RIGHT(Master_file34[[#This Row],[Match ID]], 5)</f>
        <v>3.3.3</v>
      </c>
      <c r="D279">
        <v>3</v>
      </c>
      <c r="E279">
        <v>0</v>
      </c>
      <c r="F279">
        <v>0</v>
      </c>
      <c r="G279">
        <v>0.45125036600000001</v>
      </c>
      <c r="H279">
        <v>0.37953323100000003</v>
      </c>
      <c r="I279">
        <v>0.46</v>
      </c>
      <c r="J279">
        <v>0</v>
      </c>
      <c r="K279">
        <v>0.05</v>
      </c>
      <c r="L279">
        <v>0.7</v>
      </c>
      <c r="M279">
        <v>0.36</v>
      </c>
      <c r="N279">
        <v>0.626</v>
      </c>
      <c r="O279">
        <v>0.72099999999999997</v>
      </c>
      <c r="P279" t="s">
        <v>197</v>
      </c>
      <c r="Q279">
        <f>ABS(Master_file34[[#This Row],[Factor loading]])</f>
        <v>0.06</v>
      </c>
      <c r="R279" t="s">
        <v>25</v>
      </c>
      <c r="S279">
        <f>IF(Master_file34[[#This Row],[Abs(loading)]] &gt;= 0.6, 1, 0)</f>
        <v>0</v>
      </c>
      <c r="T279">
        <f>IF(Master_file34[[#This Row],[Abs(loading)]]&gt;=0.7, 1, 0)</f>
        <v>0</v>
      </c>
      <c r="U279">
        <f t="shared" si="112"/>
        <v>1</v>
      </c>
      <c r="V279">
        <f t="shared" si="106"/>
        <v>0</v>
      </c>
      <c r="Y279">
        <f t="shared" si="113"/>
        <v>0.81</v>
      </c>
      <c r="Z279">
        <f t="shared" si="107"/>
        <v>0</v>
      </c>
    </row>
    <row r="280" spans="1:26" x14ac:dyDescent="0.2">
      <c r="A280" t="s">
        <v>615</v>
      </c>
      <c r="B280" t="str">
        <f>LEFT(Master_file34[[#This Row],[Match ID]],3)</f>
        <v>3.6</v>
      </c>
      <c r="C280" t="str">
        <f>RIGHT(Master_file34[[#This Row],[Match ID]], 5)</f>
        <v>3.3.3</v>
      </c>
      <c r="D280">
        <v>3</v>
      </c>
      <c r="E280">
        <v>0</v>
      </c>
      <c r="F280">
        <v>0</v>
      </c>
      <c r="G280">
        <v>0.45681820400000001</v>
      </c>
      <c r="H280">
        <v>0.343222052</v>
      </c>
      <c r="I280">
        <v>7.0000000000000007E-2</v>
      </c>
      <c r="J280">
        <v>0</v>
      </c>
      <c r="K280">
        <v>0.04</v>
      </c>
      <c r="L280">
        <v>0.61</v>
      </c>
      <c r="M280">
        <v>0.28999999999999998</v>
      </c>
      <c r="N280">
        <v>0.57399999999999995</v>
      </c>
      <c r="O280">
        <v>0.70899999999999996</v>
      </c>
      <c r="P280" t="s">
        <v>46</v>
      </c>
      <c r="Q280">
        <f>ABS(Master_file34[[#This Row],[Factor loading]])</f>
        <v>0.03</v>
      </c>
      <c r="R280" t="s">
        <v>25</v>
      </c>
      <c r="S280">
        <f>IF(Master_file34[[#This Row],[Abs(loading)]] &gt;= 0.6, 1, 0)</f>
        <v>0</v>
      </c>
      <c r="T280">
        <f>IF(Master_file34[[#This Row],[Abs(loading)]]&gt;=0.7, 1, 0)</f>
        <v>0</v>
      </c>
      <c r="U280">
        <f t="shared" si="112"/>
        <v>1</v>
      </c>
      <c r="V280">
        <f t="shared" si="106"/>
        <v>0</v>
      </c>
      <c r="Y280">
        <f t="shared" si="113"/>
        <v>0.81</v>
      </c>
      <c r="Z280">
        <f t="shared" si="107"/>
        <v>0</v>
      </c>
    </row>
    <row r="281" spans="1:26" x14ac:dyDescent="0.2">
      <c r="A281" t="s">
        <v>658</v>
      </c>
      <c r="B281" t="str">
        <f>LEFT(Master_file34[[#This Row],[Match ID]],3)</f>
        <v>3.7</v>
      </c>
      <c r="C281" t="str">
        <f>RIGHT(Master_file34[[#This Row],[Match ID]], 5)</f>
        <v>3.3.3</v>
      </c>
      <c r="D281">
        <v>3</v>
      </c>
      <c r="E281">
        <v>0</v>
      </c>
      <c r="F281">
        <v>0</v>
      </c>
      <c r="G281">
        <v>0.482974917</v>
      </c>
      <c r="H281">
        <v>0.35353955599999998</v>
      </c>
      <c r="I281">
        <v>0.02</v>
      </c>
      <c r="J281">
        <v>0</v>
      </c>
      <c r="K281">
        <v>0.01</v>
      </c>
      <c r="L281">
        <v>0.67</v>
      </c>
      <c r="M281">
        <v>0.23</v>
      </c>
      <c r="N281">
        <v>0.63300000000000001</v>
      </c>
      <c r="O281">
        <v>0.71399999999999997</v>
      </c>
      <c r="P281" t="s">
        <v>215</v>
      </c>
      <c r="Q281">
        <f>ABS(Master_file34[[#This Row],[Factor loading]])</f>
        <v>0.02</v>
      </c>
      <c r="R281" t="s">
        <v>25</v>
      </c>
      <c r="S281">
        <f>IF(Master_file34[[#This Row],[Abs(loading)]] &gt;= 0.6, 1, 0)</f>
        <v>0</v>
      </c>
      <c r="T281">
        <f>IF(Master_file34[[#This Row],[Abs(loading)]]&gt;=0.7, 1, 0)</f>
        <v>0</v>
      </c>
      <c r="U281">
        <f t="shared" si="112"/>
        <v>1</v>
      </c>
      <c r="V281">
        <f t="shared" si="106"/>
        <v>0</v>
      </c>
      <c r="Y281">
        <f t="shared" si="113"/>
        <v>0.81</v>
      </c>
      <c r="Z281">
        <f t="shared" si="107"/>
        <v>0</v>
      </c>
    </row>
    <row r="282" spans="1:26" x14ac:dyDescent="0.2">
      <c r="A282" t="s">
        <v>695</v>
      </c>
      <c r="B282" t="str">
        <f>LEFT(Master_file34[[#This Row],[Match ID]],3)</f>
        <v>3.8</v>
      </c>
      <c r="C282" t="str">
        <f>RIGHT(Master_file34[[#This Row],[Match ID]], 5)</f>
        <v>3.3.3</v>
      </c>
      <c r="D282">
        <v>3</v>
      </c>
      <c r="E282">
        <v>0</v>
      </c>
      <c r="F282">
        <v>0</v>
      </c>
      <c r="G282">
        <v>0.48363118700000002</v>
      </c>
      <c r="H282">
        <v>0.19608958100000001</v>
      </c>
      <c r="I282">
        <v>0.17</v>
      </c>
      <c r="J282">
        <v>0</v>
      </c>
      <c r="K282">
        <v>0.02</v>
      </c>
      <c r="L282">
        <v>0.68</v>
      </c>
      <c r="M282">
        <v>0.23</v>
      </c>
      <c r="N282">
        <v>0.65100000000000002</v>
      </c>
      <c r="O282">
        <v>0.72</v>
      </c>
      <c r="P282" t="s">
        <v>62</v>
      </c>
      <c r="Q282">
        <f>ABS(Master_file34[[#This Row],[Factor loading]])</f>
        <v>7.0000000000000007E-2</v>
      </c>
      <c r="R282" t="s">
        <v>25</v>
      </c>
      <c r="S282">
        <f>IF(Master_file34[[#This Row],[Abs(loading)]] &gt;= 0.6, 1, 0)</f>
        <v>0</v>
      </c>
      <c r="T282">
        <f>IF(Master_file34[[#This Row],[Abs(loading)]]&gt;=0.7, 1, 0)</f>
        <v>0</v>
      </c>
      <c r="U282">
        <f t="shared" si="112"/>
        <v>1</v>
      </c>
      <c r="V282">
        <f t="shared" si="106"/>
        <v>0</v>
      </c>
      <c r="Y282">
        <f t="shared" si="113"/>
        <v>0.81</v>
      </c>
      <c r="Z282">
        <f t="shared" si="107"/>
        <v>0</v>
      </c>
    </row>
    <row r="283" spans="1:26" x14ac:dyDescent="0.2">
      <c r="A283" t="s">
        <v>432</v>
      </c>
      <c r="B283" t="str">
        <f>LEFT(Master_file34[[#This Row],[Match ID]],3)</f>
        <v>3.1</v>
      </c>
      <c r="C283" t="str">
        <f>RIGHT(Master_file34[[#This Row],[Match ID]], 5)</f>
        <v>3.3.4</v>
      </c>
      <c r="D283">
        <v>3</v>
      </c>
      <c r="E283">
        <v>0</v>
      </c>
      <c r="F283">
        <v>0</v>
      </c>
      <c r="G283">
        <v>0.47862005899999999</v>
      </c>
      <c r="H283">
        <v>0.37673020400000001</v>
      </c>
      <c r="I283">
        <v>0.56000000000000005</v>
      </c>
      <c r="J283">
        <v>0</v>
      </c>
      <c r="K283">
        <v>0.02</v>
      </c>
      <c r="L283">
        <v>0.72</v>
      </c>
      <c r="M283">
        <v>0.32</v>
      </c>
      <c r="N283">
        <v>0.68899999999999995</v>
      </c>
      <c r="O283">
        <v>0.68300000000000005</v>
      </c>
      <c r="P283" t="s">
        <v>197</v>
      </c>
      <c r="Q283">
        <f>ABS(Master_file34[[#This Row],[Factor loading]])</f>
        <v>0.06</v>
      </c>
      <c r="R283" t="s">
        <v>433</v>
      </c>
      <c r="S283">
        <f>IF(Master_file34[[#This Row],[Abs(loading)]] &gt;= 0.6, 1, 0)</f>
        <v>0</v>
      </c>
      <c r="T283">
        <f>IF(Master_file34[[#This Row],[Abs(loading)]]&gt;=0.7, 1, 0)</f>
        <v>0</v>
      </c>
      <c r="U283">
        <f>MAX(K$283:K$290)</f>
        <v>1</v>
      </c>
      <c r="V283">
        <f t="shared" si="106"/>
        <v>0</v>
      </c>
      <c r="Y283">
        <f>MAX(Q$283:Q$290)</f>
        <v>0.86</v>
      </c>
      <c r="Z283">
        <f t="shared" si="107"/>
        <v>0</v>
      </c>
    </row>
    <row r="284" spans="1:26" x14ac:dyDescent="0.2">
      <c r="A284" t="s">
        <v>473</v>
      </c>
      <c r="B284" t="str">
        <f>LEFT(Master_file34[[#This Row],[Match ID]],3)</f>
        <v>3.2</v>
      </c>
      <c r="C284" t="str">
        <f>RIGHT(Master_file34[[#This Row],[Match ID]], 5)</f>
        <v>3.3.4</v>
      </c>
      <c r="D284">
        <v>3</v>
      </c>
      <c r="E284">
        <v>0</v>
      </c>
      <c r="F284">
        <v>0</v>
      </c>
      <c r="G284">
        <v>0.48200681899999998</v>
      </c>
      <c r="H284">
        <v>0.327353746</v>
      </c>
      <c r="I284">
        <v>0.54</v>
      </c>
      <c r="J284">
        <v>0</v>
      </c>
      <c r="K284">
        <v>0.16</v>
      </c>
      <c r="L284">
        <v>0.73</v>
      </c>
      <c r="M284">
        <v>0.34</v>
      </c>
      <c r="N284">
        <v>0.68799999999999994</v>
      </c>
      <c r="O284">
        <v>0.68700000000000006</v>
      </c>
      <c r="P284" t="s">
        <v>165</v>
      </c>
      <c r="Q284">
        <f>ABS(Master_file34[[#This Row],[Factor loading]])</f>
        <v>0</v>
      </c>
      <c r="R284" t="s">
        <v>474</v>
      </c>
      <c r="S284">
        <f>IF(Master_file34[[#This Row],[Abs(loading)]] &gt;= 0.6, 1, 0)</f>
        <v>0</v>
      </c>
      <c r="T284">
        <f>IF(Master_file34[[#This Row],[Abs(loading)]]&gt;=0.7, 1, 0)</f>
        <v>0</v>
      </c>
      <c r="U284">
        <f t="shared" ref="U284:U290" si="114">MAX(K$283:K$290)</f>
        <v>1</v>
      </c>
      <c r="V284">
        <f t="shared" si="106"/>
        <v>0</v>
      </c>
      <c r="Y284">
        <f t="shared" ref="Y284:Y290" si="115">MAX(Q$283:Q$290)</f>
        <v>0.86</v>
      </c>
      <c r="Z284">
        <f t="shared" si="107"/>
        <v>0</v>
      </c>
    </row>
    <row r="285" spans="1:26" x14ac:dyDescent="0.2">
      <c r="A285" t="s">
        <v>510</v>
      </c>
      <c r="B285" t="str">
        <f>LEFT(Master_file34[[#This Row],[Match ID]],3)</f>
        <v>3.3</v>
      </c>
      <c r="C285" t="str">
        <f>RIGHT(Master_file34[[#This Row],[Match ID]], 5)</f>
        <v>3.3.4</v>
      </c>
      <c r="D285">
        <v>3</v>
      </c>
      <c r="E285">
        <v>0</v>
      </c>
      <c r="F285">
        <v>1</v>
      </c>
      <c r="G285">
        <v>0.48368878799999998</v>
      </c>
      <c r="H285">
        <v>0.33929836800000002</v>
      </c>
      <c r="I285">
        <v>0.97</v>
      </c>
      <c r="J285">
        <v>0.83</v>
      </c>
      <c r="K285">
        <v>1</v>
      </c>
      <c r="L285">
        <v>0.79</v>
      </c>
      <c r="M285">
        <v>0.35</v>
      </c>
      <c r="N285">
        <v>0.69699999999999995</v>
      </c>
      <c r="O285">
        <v>0.66800000000000004</v>
      </c>
      <c r="P285" t="s">
        <v>247</v>
      </c>
      <c r="Q285">
        <f>ABS(Master_file34[[#This Row],[Factor loading]])</f>
        <v>0.86</v>
      </c>
      <c r="R285" t="s">
        <v>511</v>
      </c>
      <c r="S285">
        <f>IF(Master_file34[[#This Row],[Abs(loading)]] &gt;= 0.6, 1, 0)</f>
        <v>1</v>
      </c>
      <c r="T285">
        <f>IF(Master_file34[[#This Row],[Abs(loading)]]&gt;=0.7, 1, 0)</f>
        <v>1</v>
      </c>
      <c r="U285">
        <f t="shared" si="114"/>
        <v>1</v>
      </c>
      <c r="V285" t="str">
        <f t="shared" si="106"/>
        <v>3.3</v>
      </c>
      <c r="Y285">
        <f t="shared" si="115"/>
        <v>0.86</v>
      </c>
      <c r="Z285" t="str">
        <f t="shared" si="107"/>
        <v>3.3</v>
      </c>
    </row>
    <row r="286" spans="1:26" x14ac:dyDescent="0.2">
      <c r="A286" t="s">
        <v>539</v>
      </c>
      <c r="B286" t="str">
        <f>LEFT(Master_file34[[#This Row],[Match ID]],3)</f>
        <v>3.4</v>
      </c>
      <c r="C286" t="str">
        <f>RIGHT(Master_file34[[#This Row],[Match ID]], 5)</f>
        <v>3.3.4</v>
      </c>
      <c r="D286">
        <v>3</v>
      </c>
      <c r="E286">
        <v>0</v>
      </c>
      <c r="F286">
        <v>0</v>
      </c>
      <c r="G286">
        <v>0.476010143</v>
      </c>
      <c r="H286">
        <v>0.29237246500000003</v>
      </c>
      <c r="I286">
        <v>0.95</v>
      </c>
      <c r="J286">
        <v>0.76</v>
      </c>
      <c r="K286">
        <v>1</v>
      </c>
      <c r="L286">
        <v>0.79</v>
      </c>
      <c r="M286">
        <v>0.35</v>
      </c>
      <c r="N286">
        <v>0.71099999999999997</v>
      </c>
      <c r="O286">
        <v>0.67800000000000005</v>
      </c>
      <c r="P286" t="s">
        <v>46</v>
      </c>
      <c r="Q286">
        <f>ABS(Master_file34[[#This Row],[Factor loading]])</f>
        <v>0.03</v>
      </c>
      <c r="R286" t="s">
        <v>25</v>
      </c>
      <c r="S286">
        <f>IF(Master_file34[[#This Row],[Abs(loading)]] &gt;= 0.6, 1, 0)</f>
        <v>0</v>
      </c>
      <c r="T286">
        <f>IF(Master_file34[[#This Row],[Abs(loading)]]&gt;=0.7, 1, 0)</f>
        <v>0</v>
      </c>
      <c r="U286">
        <f t="shared" si="114"/>
        <v>1</v>
      </c>
      <c r="V286" t="str">
        <f t="shared" si="106"/>
        <v>3.4</v>
      </c>
      <c r="Y286">
        <f t="shared" si="115"/>
        <v>0.86</v>
      </c>
      <c r="Z286">
        <f t="shared" si="107"/>
        <v>0</v>
      </c>
    </row>
    <row r="287" spans="1:26" x14ac:dyDescent="0.2">
      <c r="A287" t="s">
        <v>578</v>
      </c>
      <c r="B287" t="str">
        <f>LEFT(Master_file34[[#This Row],[Match ID]],3)</f>
        <v>3.5</v>
      </c>
      <c r="C287" t="str">
        <f>RIGHT(Master_file34[[#This Row],[Match ID]], 5)</f>
        <v>3.3.4</v>
      </c>
      <c r="D287">
        <v>3</v>
      </c>
      <c r="E287">
        <v>0</v>
      </c>
      <c r="F287">
        <v>0</v>
      </c>
      <c r="G287">
        <v>0.401305158</v>
      </c>
      <c r="H287">
        <v>0.38688522600000003</v>
      </c>
      <c r="I287">
        <v>0.86</v>
      </c>
      <c r="J287">
        <v>0.04</v>
      </c>
      <c r="K287">
        <v>0.93</v>
      </c>
      <c r="L287">
        <v>0.74</v>
      </c>
      <c r="M287">
        <v>0.28000000000000003</v>
      </c>
      <c r="N287">
        <v>0.64300000000000002</v>
      </c>
      <c r="O287">
        <v>0.65900000000000003</v>
      </c>
      <c r="P287" t="s">
        <v>165</v>
      </c>
      <c r="Q287">
        <f>ABS(Master_file34[[#This Row],[Factor loading]])</f>
        <v>0</v>
      </c>
      <c r="R287" t="s">
        <v>25</v>
      </c>
      <c r="S287">
        <f>IF(Master_file34[[#This Row],[Abs(loading)]] &gt;= 0.6, 1, 0)</f>
        <v>0</v>
      </c>
      <c r="T287">
        <f>IF(Master_file34[[#This Row],[Abs(loading)]]&gt;=0.7, 1, 0)</f>
        <v>0</v>
      </c>
      <c r="U287">
        <f t="shared" si="114"/>
        <v>1</v>
      </c>
      <c r="V287">
        <f t="shared" si="106"/>
        <v>0</v>
      </c>
      <c r="Y287">
        <f t="shared" si="115"/>
        <v>0.86</v>
      </c>
      <c r="Z287">
        <f t="shared" si="107"/>
        <v>0</v>
      </c>
    </row>
    <row r="288" spans="1:26" x14ac:dyDescent="0.2">
      <c r="A288" t="s">
        <v>616</v>
      </c>
      <c r="B288" t="str">
        <f>LEFT(Master_file34[[#This Row],[Match ID]],3)</f>
        <v>3.6</v>
      </c>
      <c r="C288" t="str">
        <f>RIGHT(Master_file34[[#This Row],[Match ID]], 5)</f>
        <v>3.3.4</v>
      </c>
      <c r="D288">
        <v>3</v>
      </c>
      <c r="E288">
        <v>0</v>
      </c>
      <c r="F288">
        <v>0</v>
      </c>
      <c r="G288">
        <v>0.40730665799999999</v>
      </c>
      <c r="H288">
        <v>0.31486305599999997</v>
      </c>
      <c r="I288">
        <v>0.7</v>
      </c>
      <c r="J288">
        <v>0.01</v>
      </c>
      <c r="K288">
        <v>0.72</v>
      </c>
      <c r="L288">
        <v>0.67</v>
      </c>
      <c r="M288">
        <v>0.28000000000000003</v>
      </c>
      <c r="N288">
        <v>0.624</v>
      </c>
      <c r="O288">
        <v>0.64900000000000002</v>
      </c>
      <c r="P288" t="s">
        <v>72</v>
      </c>
      <c r="Q288">
        <f>ABS(Master_file34[[#This Row],[Factor loading]])</f>
        <v>0.06</v>
      </c>
      <c r="R288" t="s">
        <v>25</v>
      </c>
      <c r="S288">
        <f>IF(Master_file34[[#This Row],[Abs(loading)]] &gt;= 0.6, 1, 0)</f>
        <v>0</v>
      </c>
      <c r="T288">
        <f>IF(Master_file34[[#This Row],[Abs(loading)]]&gt;=0.7, 1, 0)</f>
        <v>0</v>
      </c>
      <c r="U288">
        <f t="shared" si="114"/>
        <v>1</v>
      </c>
      <c r="V288">
        <f t="shared" si="106"/>
        <v>0</v>
      </c>
      <c r="Y288">
        <f t="shared" si="115"/>
        <v>0.86</v>
      </c>
      <c r="Z288">
        <f t="shared" si="107"/>
        <v>0</v>
      </c>
    </row>
    <row r="289" spans="1:26" x14ac:dyDescent="0.2">
      <c r="A289" t="s">
        <v>659</v>
      </c>
      <c r="B289" t="str">
        <f>LEFT(Master_file34[[#This Row],[Match ID]],3)</f>
        <v>3.7</v>
      </c>
      <c r="C289" t="str">
        <f>RIGHT(Master_file34[[#This Row],[Match ID]], 5)</f>
        <v>3.3.4</v>
      </c>
      <c r="D289">
        <v>3</v>
      </c>
      <c r="E289">
        <v>0</v>
      </c>
      <c r="F289">
        <v>0</v>
      </c>
      <c r="G289">
        <v>0.40691360300000001</v>
      </c>
      <c r="H289">
        <v>0.27045166500000001</v>
      </c>
      <c r="I289">
        <v>0.43</v>
      </c>
      <c r="J289">
        <v>0.01</v>
      </c>
      <c r="K289">
        <v>0.04</v>
      </c>
      <c r="L289">
        <v>0.71</v>
      </c>
      <c r="M289">
        <v>0.1</v>
      </c>
      <c r="N289">
        <v>0.61</v>
      </c>
      <c r="O289">
        <v>0.63500000000000001</v>
      </c>
      <c r="P289" t="s">
        <v>206</v>
      </c>
      <c r="Q289">
        <f>ABS(Master_file34[[#This Row],[Factor loading]])</f>
        <v>0.05</v>
      </c>
      <c r="R289" t="s">
        <v>25</v>
      </c>
      <c r="S289">
        <f>IF(Master_file34[[#This Row],[Abs(loading)]] &gt;= 0.6, 1, 0)</f>
        <v>0</v>
      </c>
      <c r="T289">
        <f>IF(Master_file34[[#This Row],[Abs(loading)]]&gt;=0.7, 1, 0)</f>
        <v>0</v>
      </c>
      <c r="U289">
        <f t="shared" si="114"/>
        <v>1</v>
      </c>
      <c r="V289">
        <f t="shared" si="106"/>
        <v>0</v>
      </c>
      <c r="Y289">
        <f t="shared" si="115"/>
        <v>0.86</v>
      </c>
      <c r="Z289">
        <f t="shared" si="107"/>
        <v>0</v>
      </c>
    </row>
    <row r="290" spans="1:26" x14ac:dyDescent="0.2">
      <c r="A290" t="s">
        <v>696</v>
      </c>
      <c r="B290" t="str">
        <f>LEFT(Master_file34[[#This Row],[Match ID]],3)</f>
        <v>3.8</v>
      </c>
      <c r="C290" t="str">
        <f>RIGHT(Master_file34[[#This Row],[Match ID]], 5)</f>
        <v>3.3.4</v>
      </c>
      <c r="D290">
        <v>3</v>
      </c>
      <c r="E290">
        <v>0</v>
      </c>
      <c r="F290">
        <v>0</v>
      </c>
      <c r="G290">
        <v>0.39371212300000002</v>
      </c>
      <c r="H290">
        <v>0.157361165</v>
      </c>
      <c r="I290">
        <v>0.68</v>
      </c>
      <c r="J290">
        <v>0.01</v>
      </c>
      <c r="K290">
        <v>0.01</v>
      </c>
      <c r="L290">
        <v>0.72</v>
      </c>
      <c r="M290">
        <v>0.11</v>
      </c>
      <c r="N290">
        <v>0.61699999999999999</v>
      </c>
      <c r="O290">
        <v>0.65200000000000002</v>
      </c>
      <c r="P290" t="s">
        <v>170</v>
      </c>
      <c r="Q290">
        <f>ABS(Master_file34[[#This Row],[Factor loading]])</f>
        <v>0.05</v>
      </c>
      <c r="R290" t="s">
        <v>25</v>
      </c>
      <c r="S290">
        <f>IF(Master_file34[[#This Row],[Abs(loading)]] &gt;= 0.6, 1, 0)</f>
        <v>0</v>
      </c>
      <c r="T290">
        <f>IF(Master_file34[[#This Row],[Abs(loading)]]&gt;=0.7, 1, 0)</f>
        <v>0</v>
      </c>
      <c r="U290">
        <f t="shared" si="114"/>
        <v>1</v>
      </c>
      <c r="V290">
        <f t="shared" si="106"/>
        <v>0</v>
      </c>
      <c r="Y290">
        <f t="shared" si="115"/>
        <v>0.86</v>
      </c>
      <c r="Z290">
        <f t="shared" si="107"/>
        <v>0</v>
      </c>
    </row>
    <row r="291" spans="1:26" x14ac:dyDescent="0.2">
      <c r="A291" t="s">
        <v>434</v>
      </c>
      <c r="B291" t="str">
        <f>LEFT(Master_file34[[#This Row],[Match ID]],3)</f>
        <v>3.1</v>
      </c>
      <c r="C291" t="str">
        <f>RIGHT(Master_file34[[#This Row],[Match ID]], 5)</f>
        <v>3.4.1</v>
      </c>
      <c r="D291">
        <v>3</v>
      </c>
      <c r="E291">
        <v>0</v>
      </c>
      <c r="F291">
        <v>0</v>
      </c>
      <c r="G291">
        <v>0.51188409599999996</v>
      </c>
      <c r="H291">
        <v>0.42872363299999999</v>
      </c>
      <c r="I291">
        <v>0.03</v>
      </c>
      <c r="J291">
        <v>0</v>
      </c>
      <c r="K291">
        <v>0</v>
      </c>
      <c r="L291">
        <v>0.54</v>
      </c>
      <c r="M291">
        <v>0.19</v>
      </c>
      <c r="N291">
        <v>0.65300000000000002</v>
      </c>
      <c r="O291">
        <v>0.69799999999999995</v>
      </c>
      <c r="P291" t="s">
        <v>121</v>
      </c>
      <c r="Q291">
        <f>ABS(Master_file34[[#This Row],[Factor loading]])</f>
        <v>0.15</v>
      </c>
      <c r="R291" t="s">
        <v>25</v>
      </c>
      <c r="S291">
        <f>IF(Master_file34[[#This Row],[Abs(loading)]] &gt;= 0.6, 1, 0)</f>
        <v>0</v>
      </c>
      <c r="T291">
        <f>IF(Master_file34[[#This Row],[Abs(loading)]]&gt;=0.7, 1, 0)</f>
        <v>0</v>
      </c>
      <c r="U291">
        <f>MAX(K$291:K$298)</f>
        <v>0.99</v>
      </c>
      <c r="V291">
        <f t="shared" si="106"/>
        <v>0</v>
      </c>
      <c r="Y291">
        <f>MAX(Q$291:Q$298)</f>
        <v>0.72</v>
      </c>
      <c r="Z291">
        <f t="shared" si="107"/>
        <v>0</v>
      </c>
    </row>
    <row r="292" spans="1:26" x14ac:dyDescent="0.2">
      <c r="A292" t="s">
        <v>475</v>
      </c>
      <c r="B292" t="str">
        <f>LEFT(Master_file34[[#This Row],[Match ID]],3)</f>
        <v>3.2</v>
      </c>
      <c r="C292" t="str">
        <f>RIGHT(Master_file34[[#This Row],[Match ID]], 5)</f>
        <v>3.4.1</v>
      </c>
      <c r="D292">
        <v>3</v>
      </c>
      <c r="E292">
        <v>0</v>
      </c>
      <c r="F292">
        <v>0</v>
      </c>
      <c r="G292">
        <v>0.53387519800000005</v>
      </c>
      <c r="H292">
        <v>0.42266547700000001</v>
      </c>
      <c r="I292">
        <v>0.06</v>
      </c>
      <c r="J292">
        <v>0</v>
      </c>
      <c r="K292">
        <v>0.01</v>
      </c>
      <c r="L292">
        <v>0.55000000000000004</v>
      </c>
      <c r="M292">
        <v>0.21</v>
      </c>
      <c r="N292">
        <v>0.65800000000000003</v>
      </c>
      <c r="O292">
        <v>0.70499999999999996</v>
      </c>
      <c r="P292" t="s">
        <v>172</v>
      </c>
      <c r="Q292">
        <f>ABS(Master_file34[[#This Row],[Factor loading]])</f>
        <v>0.04</v>
      </c>
      <c r="R292" t="s">
        <v>25</v>
      </c>
      <c r="S292">
        <f>IF(Master_file34[[#This Row],[Abs(loading)]] &gt;= 0.6, 1, 0)</f>
        <v>0</v>
      </c>
      <c r="T292">
        <f>IF(Master_file34[[#This Row],[Abs(loading)]]&gt;=0.7, 1, 0)</f>
        <v>0</v>
      </c>
      <c r="U292">
        <f t="shared" ref="U292:U298" si="116">MAX(K$291:K$298)</f>
        <v>0.99</v>
      </c>
      <c r="V292">
        <f t="shared" si="106"/>
        <v>0</v>
      </c>
      <c r="Y292">
        <f t="shared" ref="Y292:Y298" si="117">MAX(Q$291:Q$298)</f>
        <v>0.72</v>
      </c>
      <c r="Z292">
        <f t="shared" si="107"/>
        <v>0</v>
      </c>
    </row>
    <row r="293" spans="1:26" x14ac:dyDescent="0.2">
      <c r="A293" t="s">
        <v>512</v>
      </c>
      <c r="B293" t="str">
        <f>LEFT(Master_file34[[#This Row],[Match ID]],3)</f>
        <v>3.3</v>
      </c>
      <c r="C293" t="str">
        <f>RIGHT(Master_file34[[#This Row],[Match ID]], 5)</f>
        <v>3.4.1</v>
      </c>
      <c r="D293">
        <v>3</v>
      </c>
      <c r="E293">
        <v>0</v>
      </c>
      <c r="F293">
        <v>0</v>
      </c>
      <c r="G293">
        <v>0.647104601</v>
      </c>
      <c r="H293">
        <v>0.830244184</v>
      </c>
      <c r="I293">
        <v>0.91</v>
      </c>
      <c r="J293">
        <v>0.03</v>
      </c>
      <c r="K293">
        <v>0.95</v>
      </c>
      <c r="L293">
        <v>0.61</v>
      </c>
      <c r="M293">
        <v>0.26</v>
      </c>
      <c r="N293">
        <v>0.66100000000000003</v>
      </c>
      <c r="O293">
        <v>0.70099999999999996</v>
      </c>
      <c r="P293" t="s">
        <v>64</v>
      </c>
      <c r="Q293">
        <f>ABS(Master_file34[[#This Row],[Factor loading]])</f>
        <v>0.04</v>
      </c>
      <c r="R293" t="s">
        <v>25</v>
      </c>
      <c r="S293">
        <f>IF(Master_file34[[#This Row],[Abs(loading)]] &gt;= 0.6, 1, 0)</f>
        <v>0</v>
      </c>
      <c r="T293">
        <f>IF(Master_file34[[#This Row],[Abs(loading)]]&gt;=0.7, 1, 0)</f>
        <v>0</v>
      </c>
      <c r="U293">
        <f t="shared" si="116"/>
        <v>0.99</v>
      </c>
      <c r="V293">
        <f t="shared" si="106"/>
        <v>0</v>
      </c>
      <c r="Y293">
        <f t="shared" si="117"/>
        <v>0.72</v>
      </c>
      <c r="Z293">
        <f t="shared" si="107"/>
        <v>0</v>
      </c>
    </row>
    <row r="294" spans="1:26" x14ac:dyDescent="0.2">
      <c r="A294" t="s">
        <v>540</v>
      </c>
      <c r="B294" t="str">
        <f>LEFT(Master_file34[[#This Row],[Match ID]],3)</f>
        <v>3.4</v>
      </c>
      <c r="C294" t="str">
        <f>RIGHT(Master_file34[[#This Row],[Match ID]], 5)</f>
        <v>3.4.1</v>
      </c>
      <c r="D294">
        <v>3</v>
      </c>
      <c r="E294">
        <v>0</v>
      </c>
      <c r="F294">
        <v>1</v>
      </c>
      <c r="G294">
        <v>0.67397014899999996</v>
      </c>
      <c r="H294">
        <v>0.87989735599999996</v>
      </c>
      <c r="I294">
        <v>0.99</v>
      </c>
      <c r="J294">
        <v>0.91</v>
      </c>
      <c r="K294">
        <v>0.99</v>
      </c>
      <c r="L294">
        <v>0.61</v>
      </c>
      <c r="M294">
        <v>0.28000000000000003</v>
      </c>
      <c r="N294">
        <v>0.68899999999999995</v>
      </c>
      <c r="O294">
        <v>0.73299999999999998</v>
      </c>
      <c r="P294" t="s">
        <v>313</v>
      </c>
      <c r="Q294">
        <f>ABS(Master_file34[[#This Row],[Factor loading]])</f>
        <v>0.72</v>
      </c>
      <c r="R294" t="s">
        <v>541</v>
      </c>
      <c r="S294">
        <f>IF(Master_file34[[#This Row],[Abs(loading)]] &gt;= 0.6, 1, 0)</f>
        <v>1</v>
      </c>
      <c r="T294">
        <f>IF(Master_file34[[#This Row],[Abs(loading)]]&gt;=0.7, 1, 0)</f>
        <v>1</v>
      </c>
      <c r="U294">
        <f t="shared" si="116"/>
        <v>0.99</v>
      </c>
      <c r="V294" t="str">
        <f t="shared" si="106"/>
        <v>3.4</v>
      </c>
      <c r="Y294">
        <f t="shared" si="117"/>
        <v>0.72</v>
      </c>
      <c r="Z294" t="str">
        <f t="shared" si="107"/>
        <v>3.4</v>
      </c>
    </row>
    <row r="295" spans="1:26" x14ac:dyDescent="0.2">
      <c r="A295" t="s">
        <v>579</v>
      </c>
      <c r="B295" t="str">
        <f>LEFT(Master_file34[[#This Row],[Match ID]],3)</f>
        <v>3.5</v>
      </c>
      <c r="C295" t="str">
        <f>RIGHT(Master_file34[[#This Row],[Match ID]], 5)</f>
        <v>3.4.1</v>
      </c>
      <c r="D295">
        <v>3</v>
      </c>
      <c r="E295">
        <v>0</v>
      </c>
      <c r="F295">
        <v>0</v>
      </c>
      <c r="G295">
        <v>0.50788110900000005</v>
      </c>
      <c r="H295">
        <v>0.58649140600000005</v>
      </c>
      <c r="I295">
        <v>0.02</v>
      </c>
      <c r="J295">
        <v>0</v>
      </c>
      <c r="K295">
        <v>0</v>
      </c>
      <c r="L295">
        <v>0.56999999999999995</v>
      </c>
      <c r="M295">
        <v>0.2</v>
      </c>
      <c r="N295">
        <v>0.56100000000000005</v>
      </c>
      <c r="O295">
        <v>0.68300000000000005</v>
      </c>
      <c r="P295" t="s">
        <v>64</v>
      </c>
      <c r="Q295">
        <f>ABS(Master_file34[[#This Row],[Factor loading]])</f>
        <v>0.04</v>
      </c>
      <c r="R295" t="s">
        <v>580</v>
      </c>
      <c r="S295">
        <f>IF(Master_file34[[#This Row],[Abs(loading)]] &gt;= 0.6, 1, 0)</f>
        <v>0</v>
      </c>
      <c r="T295">
        <f>IF(Master_file34[[#This Row],[Abs(loading)]]&gt;=0.7, 1, 0)</f>
        <v>0</v>
      </c>
      <c r="U295">
        <f t="shared" si="116"/>
        <v>0.99</v>
      </c>
      <c r="V295">
        <f t="shared" si="106"/>
        <v>0</v>
      </c>
      <c r="Y295">
        <f t="shared" si="117"/>
        <v>0.72</v>
      </c>
      <c r="Z295">
        <f t="shared" si="107"/>
        <v>0</v>
      </c>
    </row>
    <row r="296" spans="1:26" x14ac:dyDescent="0.2">
      <c r="A296" t="s">
        <v>617</v>
      </c>
      <c r="B296" t="str">
        <f>LEFT(Master_file34[[#This Row],[Match ID]],3)</f>
        <v>3.6</v>
      </c>
      <c r="C296" t="str">
        <f>RIGHT(Master_file34[[#This Row],[Match ID]], 5)</f>
        <v>3.4.1</v>
      </c>
      <c r="D296">
        <v>3</v>
      </c>
      <c r="E296">
        <v>0</v>
      </c>
      <c r="F296">
        <v>0</v>
      </c>
      <c r="G296">
        <v>0.49665834399999997</v>
      </c>
      <c r="H296">
        <v>0.59894376999999999</v>
      </c>
      <c r="I296">
        <v>0.02</v>
      </c>
      <c r="J296">
        <v>0</v>
      </c>
      <c r="K296">
        <v>0</v>
      </c>
      <c r="L296">
        <v>0.49</v>
      </c>
      <c r="M296">
        <v>0.19</v>
      </c>
      <c r="N296">
        <v>0.54500000000000004</v>
      </c>
      <c r="O296">
        <v>0.68600000000000005</v>
      </c>
      <c r="P296" t="s">
        <v>226</v>
      </c>
      <c r="Q296">
        <f>ABS(Master_file34[[#This Row],[Factor loading]])</f>
        <v>0.13</v>
      </c>
      <c r="R296" t="s">
        <v>497</v>
      </c>
      <c r="S296">
        <f>IF(Master_file34[[#This Row],[Abs(loading)]] &gt;= 0.6, 1, 0)</f>
        <v>0</v>
      </c>
      <c r="T296">
        <f>IF(Master_file34[[#This Row],[Abs(loading)]]&gt;=0.7, 1, 0)</f>
        <v>0</v>
      </c>
      <c r="U296">
        <f t="shared" si="116"/>
        <v>0.99</v>
      </c>
      <c r="V296">
        <f t="shared" si="106"/>
        <v>0</v>
      </c>
      <c r="Y296">
        <f t="shared" si="117"/>
        <v>0.72</v>
      </c>
      <c r="Z296">
        <f t="shared" si="107"/>
        <v>0</v>
      </c>
    </row>
    <row r="297" spans="1:26" x14ac:dyDescent="0.2">
      <c r="A297" t="s">
        <v>660</v>
      </c>
      <c r="B297" t="str">
        <f>LEFT(Master_file34[[#This Row],[Match ID]],3)</f>
        <v>3.7</v>
      </c>
      <c r="C297" t="str">
        <f>RIGHT(Master_file34[[#This Row],[Match ID]], 5)</f>
        <v>3.4.1</v>
      </c>
      <c r="D297">
        <v>3</v>
      </c>
      <c r="E297">
        <v>0</v>
      </c>
      <c r="F297">
        <v>0</v>
      </c>
      <c r="G297">
        <v>0.55683856700000001</v>
      </c>
      <c r="H297">
        <v>0.35228577300000002</v>
      </c>
      <c r="I297">
        <v>0.02</v>
      </c>
      <c r="J297">
        <v>0</v>
      </c>
      <c r="K297">
        <v>0.04</v>
      </c>
      <c r="L297">
        <v>0.54</v>
      </c>
      <c r="M297">
        <v>0.08</v>
      </c>
      <c r="N297">
        <v>0.57699999999999996</v>
      </c>
      <c r="O297">
        <v>0.67400000000000004</v>
      </c>
      <c r="P297" t="s">
        <v>72</v>
      </c>
      <c r="Q297">
        <f>ABS(Master_file34[[#This Row],[Factor loading]])</f>
        <v>0.06</v>
      </c>
      <c r="R297" t="s">
        <v>25</v>
      </c>
      <c r="S297">
        <f>IF(Master_file34[[#This Row],[Abs(loading)]] &gt;= 0.6, 1, 0)</f>
        <v>0</v>
      </c>
      <c r="T297">
        <f>IF(Master_file34[[#This Row],[Abs(loading)]]&gt;=0.7, 1, 0)</f>
        <v>0</v>
      </c>
      <c r="U297">
        <f t="shared" si="116"/>
        <v>0.99</v>
      </c>
      <c r="V297">
        <f t="shared" si="106"/>
        <v>0</v>
      </c>
      <c r="Y297">
        <f t="shared" si="117"/>
        <v>0.72</v>
      </c>
      <c r="Z297">
        <f t="shared" si="107"/>
        <v>0</v>
      </c>
    </row>
    <row r="298" spans="1:26" x14ac:dyDescent="0.2">
      <c r="A298" t="s">
        <v>697</v>
      </c>
      <c r="B298" t="str">
        <f>LEFT(Master_file34[[#This Row],[Match ID]],3)</f>
        <v>3.8</v>
      </c>
      <c r="C298" t="str">
        <f>RIGHT(Master_file34[[#This Row],[Match ID]], 5)</f>
        <v>3.4.1</v>
      </c>
      <c r="D298">
        <v>3</v>
      </c>
      <c r="E298">
        <v>0</v>
      </c>
      <c r="F298">
        <v>0</v>
      </c>
      <c r="G298">
        <v>0.60276815299999997</v>
      </c>
      <c r="H298">
        <v>0.31524834000000002</v>
      </c>
      <c r="I298">
        <v>0.64</v>
      </c>
      <c r="J298">
        <v>0</v>
      </c>
      <c r="K298">
        <v>0.73</v>
      </c>
      <c r="L298">
        <v>0.56000000000000005</v>
      </c>
      <c r="M298">
        <v>0.09</v>
      </c>
      <c r="N298">
        <v>0.60299999999999998</v>
      </c>
      <c r="O298">
        <v>0.71499999999999997</v>
      </c>
      <c r="P298" t="s">
        <v>57</v>
      </c>
      <c r="Q298">
        <f>ABS(Master_file34[[#This Row],[Factor loading]])</f>
        <v>0.02</v>
      </c>
      <c r="R298" t="s">
        <v>25</v>
      </c>
      <c r="S298">
        <f>IF(Master_file34[[#This Row],[Abs(loading)]] &gt;= 0.6, 1, 0)</f>
        <v>0</v>
      </c>
      <c r="T298">
        <f>IF(Master_file34[[#This Row],[Abs(loading)]]&gt;=0.7, 1, 0)</f>
        <v>0</v>
      </c>
      <c r="U298">
        <f t="shared" si="116"/>
        <v>0.99</v>
      </c>
      <c r="V298">
        <f t="shared" si="106"/>
        <v>0</v>
      </c>
      <c r="Y298">
        <f t="shared" si="117"/>
        <v>0.72</v>
      </c>
      <c r="Z298">
        <f t="shared" si="107"/>
        <v>0</v>
      </c>
    </row>
    <row r="299" spans="1:26" x14ac:dyDescent="0.2">
      <c r="A299" t="s">
        <v>435</v>
      </c>
      <c r="B299" t="str">
        <f>LEFT(Master_file34[[#This Row],[Match ID]],3)</f>
        <v>3.1</v>
      </c>
      <c r="C299" t="str">
        <f>RIGHT(Master_file34[[#This Row],[Match ID]], 5)</f>
        <v>3.4.2</v>
      </c>
      <c r="D299">
        <v>3</v>
      </c>
      <c r="E299">
        <v>0</v>
      </c>
      <c r="F299">
        <v>0</v>
      </c>
      <c r="G299">
        <v>0.47625124699999999</v>
      </c>
      <c r="H299">
        <v>0.45381340399999998</v>
      </c>
      <c r="I299">
        <v>0.47</v>
      </c>
      <c r="J299">
        <v>0</v>
      </c>
      <c r="K299">
        <v>0.01</v>
      </c>
      <c r="L299">
        <v>0.56999999999999995</v>
      </c>
      <c r="M299">
        <v>0.25</v>
      </c>
      <c r="N299">
        <v>0.59899999999999998</v>
      </c>
      <c r="O299">
        <v>0.69599999999999995</v>
      </c>
      <c r="P299" t="s">
        <v>64</v>
      </c>
      <c r="Q299">
        <f>ABS(Master_file34[[#This Row],[Factor loading]])</f>
        <v>0.04</v>
      </c>
      <c r="R299" t="s">
        <v>25</v>
      </c>
      <c r="S299">
        <f>IF(Master_file34[[#This Row],[Abs(loading)]] &gt;= 0.6, 1, 0)</f>
        <v>0</v>
      </c>
      <c r="T299">
        <f>IF(Master_file34[[#This Row],[Abs(loading)]]&gt;=0.7, 1, 0)</f>
        <v>0</v>
      </c>
      <c r="U299">
        <f>MAX(K$299:K$306)</f>
        <v>0.99</v>
      </c>
      <c r="V299">
        <f t="shared" si="106"/>
        <v>0</v>
      </c>
      <c r="Y299">
        <f>MAX(Q$299:Q$306)</f>
        <v>0.78</v>
      </c>
      <c r="Z299">
        <f t="shared" si="107"/>
        <v>0</v>
      </c>
    </row>
    <row r="300" spans="1:26" x14ac:dyDescent="0.2">
      <c r="A300" t="s">
        <v>476</v>
      </c>
      <c r="B300" t="str">
        <f>LEFT(Master_file34[[#This Row],[Match ID]],3)</f>
        <v>3.2</v>
      </c>
      <c r="C300" t="str">
        <f>RIGHT(Master_file34[[#This Row],[Match ID]], 5)</f>
        <v>3.4.2</v>
      </c>
      <c r="D300">
        <v>3</v>
      </c>
      <c r="E300">
        <v>0</v>
      </c>
      <c r="F300">
        <v>0</v>
      </c>
      <c r="G300">
        <v>0.52170488599999998</v>
      </c>
      <c r="H300">
        <v>0.44413647099999998</v>
      </c>
      <c r="I300">
        <v>0.31</v>
      </c>
      <c r="J300">
        <v>0</v>
      </c>
      <c r="K300">
        <v>0</v>
      </c>
      <c r="L300">
        <v>0.56999999999999995</v>
      </c>
      <c r="M300">
        <v>0.25</v>
      </c>
      <c r="N300">
        <v>0.59599999999999997</v>
      </c>
      <c r="O300">
        <v>0.69</v>
      </c>
      <c r="P300" t="s">
        <v>161</v>
      </c>
      <c r="Q300">
        <f>ABS(Master_file34[[#This Row],[Factor loading]])</f>
        <v>0.03</v>
      </c>
      <c r="R300" t="s">
        <v>25</v>
      </c>
      <c r="S300">
        <f>IF(Master_file34[[#This Row],[Abs(loading)]] &gt;= 0.6, 1, 0)</f>
        <v>0</v>
      </c>
      <c r="T300">
        <f>IF(Master_file34[[#This Row],[Abs(loading)]]&gt;=0.7, 1, 0)</f>
        <v>0</v>
      </c>
      <c r="U300">
        <f t="shared" ref="U300:U306" si="118">MAX(K$299:K$306)</f>
        <v>0.99</v>
      </c>
      <c r="V300">
        <f t="shared" si="106"/>
        <v>0</v>
      </c>
      <c r="Y300">
        <f t="shared" ref="Y300:Y306" si="119">MAX(Q$299:Q$306)</f>
        <v>0.78</v>
      </c>
      <c r="Z300">
        <f t="shared" si="107"/>
        <v>0</v>
      </c>
    </row>
    <row r="301" spans="1:26" x14ac:dyDescent="0.2">
      <c r="A301" t="s">
        <v>513</v>
      </c>
      <c r="B301" t="str">
        <f>LEFT(Master_file34[[#This Row],[Match ID]],3)</f>
        <v>3.3</v>
      </c>
      <c r="C301" t="str">
        <f>RIGHT(Master_file34[[#This Row],[Match ID]], 5)</f>
        <v>3.4.2</v>
      </c>
      <c r="D301">
        <v>3</v>
      </c>
      <c r="E301">
        <v>0</v>
      </c>
      <c r="F301">
        <v>0</v>
      </c>
      <c r="G301">
        <v>0.58595602999999996</v>
      </c>
      <c r="H301">
        <v>0.73579871699999999</v>
      </c>
      <c r="I301">
        <v>0.96</v>
      </c>
      <c r="J301">
        <v>0.08</v>
      </c>
      <c r="K301">
        <v>0.98</v>
      </c>
      <c r="L301">
        <v>0.63</v>
      </c>
      <c r="M301">
        <v>0.25</v>
      </c>
      <c r="N301">
        <v>0.61599999999999999</v>
      </c>
      <c r="O301">
        <v>0.69599999999999995</v>
      </c>
      <c r="P301" t="s">
        <v>197</v>
      </c>
      <c r="Q301">
        <f>ABS(Master_file34[[#This Row],[Factor loading]])</f>
        <v>0.06</v>
      </c>
      <c r="R301" t="s">
        <v>25</v>
      </c>
      <c r="S301">
        <f>IF(Master_file34[[#This Row],[Abs(loading)]] &gt;= 0.6, 1, 0)</f>
        <v>0</v>
      </c>
      <c r="T301">
        <f>IF(Master_file34[[#This Row],[Abs(loading)]]&gt;=0.7, 1, 0)</f>
        <v>0</v>
      </c>
      <c r="U301">
        <f t="shared" si="118"/>
        <v>0.99</v>
      </c>
      <c r="V301">
        <f t="shared" si="106"/>
        <v>0</v>
      </c>
      <c r="Y301">
        <f t="shared" si="119"/>
        <v>0.78</v>
      </c>
      <c r="Z301">
        <f t="shared" si="107"/>
        <v>0</v>
      </c>
    </row>
    <row r="302" spans="1:26" x14ac:dyDescent="0.2">
      <c r="A302" t="s">
        <v>542</v>
      </c>
      <c r="B302" t="str">
        <f>LEFT(Master_file34[[#This Row],[Match ID]],3)</f>
        <v>3.4</v>
      </c>
      <c r="C302" t="str">
        <f>RIGHT(Master_file34[[#This Row],[Match ID]], 5)</f>
        <v>3.4.2</v>
      </c>
      <c r="D302">
        <v>3</v>
      </c>
      <c r="E302">
        <v>0</v>
      </c>
      <c r="F302">
        <v>1</v>
      </c>
      <c r="G302">
        <v>0.64796999300000002</v>
      </c>
      <c r="H302">
        <v>0.81619644199999997</v>
      </c>
      <c r="I302">
        <v>0.97</v>
      </c>
      <c r="J302">
        <v>0.88</v>
      </c>
      <c r="K302">
        <v>0.99</v>
      </c>
      <c r="L302">
        <v>0.63</v>
      </c>
      <c r="M302">
        <v>0.25</v>
      </c>
      <c r="N302">
        <v>0.64100000000000001</v>
      </c>
      <c r="O302">
        <v>0.72399999999999998</v>
      </c>
      <c r="P302" t="s">
        <v>543</v>
      </c>
      <c r="Q302">
        <f>ABS(Master_file34[[#This Row],[Factor loading]])</f>
        <v>0.78</v>
      </c>
      <c r="R302" t="s">
        <v>544</v>
      </c>
      <c r="S302">
        <f>IF(Master_file34[[#This Row],[Abs(loading)]] &gt;= 0.6, 1, 0)</f>
        <v>1</v>
      </c>
      <c r="T302">
        <f>IF(Master_file34[[#This Row],[Abs(loading)]]&gt;=0.7, 1, 0)</f>
        <v>1</v>
      </c>
      <c r="U302">
        <f t="shared" si="118"/>
        <v>0.99</v>
      </c>
      <c r="V302" t="str">
        <f t="shared" si="106"/>
        <v>3.4</v>
      </c>
      <c r="Y302">
        <f t="shared" si="119"/>
        <v>0.78</v>
      </c>
      <c r="Z302" t="str">
        <f t="shared" si="107"/>
        <v>3.4</v>
      </c>
    </row>
    <row r="303" spans="1:26" x14ac:dyDescent="0.2">
      <c r="A303" t="s">
        <v>581</v>
      </c>
      <c r="B303" t="str">
        <f>LEFT(Master_file34[[#This Row],[Match ID]],3)</f>
        <v>3.5</v>
      </c>
      <c r="C303" t="str">
        <f>RIGHT(Master_file34[[#This Row],[Match ID]], 5)</f>
        <v>3.4.2</v>
      </c>
      <c r="D303">
        <v>3</v>
      </c>
      <c r="E303">
        <v>0</v>
      </c>
      <c r="F303">
        <v>0</v>
      </c>
      <c r="G303">
        <v>0.47145980999999998</v>
      </c>
      <c r="H303">
        <v>0.47927606099999998</v>
      </c>
      <c r="I303">
        <v>0.17</v>
      </c>
      <c r="J303">
        <v>0</v>
      </c>
      <c r="K303">
        <v>0</v>
      </c>
      <c r="L303">
        <v>0.59</v>
      </c>
      <c r="M303">
        <v>0.19</v>
      </c>
      <c r="N303">
        <v>0.53700000000000003</v>
      </c>
      <c r="O303">
        <v>0.68300000000000005</v>
      </c>
      <c r="P303" t="s">
        <v>197</v>
      </c>
      <c r="Q303">
        <f>ABS(Master_file34[[#This Row],[Factor loading]])</f>
        <v>0.06</v>
      </c>
      <c r="R303" t="s">
        <v>582</v>
      </c>
      <c r="S303">
        <f>IF(Master_file34[[#This Row],[Abs(loading)]] &gt;= 0.6, 1, 0)</f>
        <v>0</v>
      </c>
      <c r="T303">
        <f>IF(Master_file34[[#This Row],[Abs(loading)]]&gt;=0.7, 1, 0)</f>
        <v>0</v>
      </c>
      <c r="U303">
        <f t="shared" si="118"/>
        <v>0.99</v>
      </c>
      <c r="V303">
        <f t="shared" si="106"/>
        <v>0</v>
      </c>
      <c r="Y303">
        <f t="shared" si="119"/>
        <v>0.78</v>
      </c>
      <c r="Z303">
        <f t="shared" si="107"/>
        <v>0</v>
      </c>
    </row>
    <row r="304" spans="1:26" x14ac:dyDescent="0.2">
      <c r="A304" t="s">
        <v>618</v>
      </c>
      <c r="B304" t="str">
        <f>LEFT(Master_file34[[#This Row],[Match ID]],3)</f>
        <v>3.6</v>
      </c>
      <c r="C304" t="str">
        <f>RIGHT(Master_file34[[#This Row],[Match ID]], 5)</f>
        <v>3.4.2</v>
      </c>
      <c r="D304">
        <v>3</v>
      </c>
      <c r="E304">
        <v>0</v>
      </c>
      <c r="F304">
        <v>0</v>
      </c>
      <c r="G304">
        <v>0.46210518299999997</v>
      </c>
      <c r="H304">
        <v>0.46821403499999997</v>
      </c>
      <c r="I304">
        <v>0.05</v>
      </c>
      <c r="J304">
        <v>0</v>
      </c>
      <c r="K304">
        <v>0</v>
      </c>
      <c r="L304">
        <v>0.51</v>
      </c>
      <c r="M304">
        <v>0.18</v>
      </c>
      <c r="N304">
        <v>0.505</v>
      </c>
      <c r="O304">
        <v>0.67600000000000005</v>
      </c>
      <c r="P304" t="s">
        <v>114</v>
      </c>
      <c r="Q304">
        <f>ABS(Master_file34[[#This Row],[Factor loading]])</f>
        <v>0.01</v>
      </c>
      <c r="R304" t="s">
        <v>141</v>
      </c>
      <c r="S304">
        <f>IF(Master_file34[[#This Row],[Abs(loading)]] &gt;= 0.6, 1, 0)</f>
        <v>0</v>
      </c>
      <c r="T304">
        <f>IF(Master_file34[[#This Row],[Abs(loading)]]&gt;=0.7, 1, 0)</f>
        <v>0</v>
      </c>
      <c r="U304">
        <f t="shared" si="118"/>
        <v>0.99</v>
      </c>
      <c r="V304">
        <f t="shared" si="106"/>
        <v>0</v>
      </c>
      <c r="Y304">
        <f t="shared" si="119"/>
        <v>0.78</v>
      </c>
      <c r="Z304">
        <f t="shared" si="107"/>
        <v>0</v>
      </c>
    </row>
    <row r="305" spans="1:26" x14ac:dyDescent="0.2">
      <c r="A305" t="s">
        <v>661</v>
      </c>
      <c r="B305" t="str">
        <f>LEFT(Master_file34[[#This Row],[Match ID]],3)</f>
        <v>3.7</v>
      </c>
      <c r="C305" t="str">
        <f>RIGHT(Master_file34[[#This Row],[Match ID]], 5)</f>
        <v>3.4.2</v>
      </c>
      <c r="D305">
        <v>3</v>
      </c>
      <c r="E305">
        <v>0</v>
      </c>
      <c r="F305">
        <v>0</v>
      </c>
      <c r="G305">
        <v>0.46907563000000002</v>
      </c>
      <c r="H305">
        <v>0.286876768</v>
      </c>
      <c r="I305">
        <v>0.85</v>
      </c>
      <c r="J305">
        <v>0.01</v>
      </c>
      <c r="K305">
        <v>0.78</v>
      </c>
      <c r="L305">
        <v>0.56000000000000005</v>
      </c>
      <c r="M305">
        <v>0.11</v>
      </c>
      <c r="N305">
        <v>0.55000000000000004</v>
      </c>
      <c r="O305">
        <v>0.67400000000000004</v>
      </c>
      <c r="P305" t="s">
        <v>64</v>
      </c>
      <c r="Q305">
        <f>ABS(Master_file34[[#This Row],[Factor loading]])</f>
        <v>0.04</v>
      </c>
      <c r="R305" t="s">
        <v>25</v>
      </c>
      <c r="S305">
        <f>IF(Master_file34[[#This Row],[Abs(loading)]] &gt;= 0.6, 1, 0)</f>
        <v>0</v>
      </c>
      <c r="T305">
        <f>IF(Master_file34[[#This Row],[Abs(loading)]]&gt;=0.7, 1, 0)</f>
        <v>0</v>
      </c>
      <c r="U305">
        <f t="shared" si="118"/>
        <v>0.99</v>
      </c>
      <c r="V305">
        <f t="shared" si="106"/>
        <v>0</v>
      </c>
      <c r="Y305">
        <f t="shared" si="119"/>
        <v>0.78</v>
      </c>
      <c r="Z305">
        <f t="shared" si="107"/>
        <v>0</v>
      </c>
    </row>
    <row r="306" spans="1:26" x14ac:dyDescent="0.2">
      <c r="A306" t="s">
        <v>698</v>
      </c>
      <c r="B306" t="str">
        <f>LEFT(Master_file34[[#This Row],[Match ID]],3)</f>
        <v>3.8</v>
      </c>
      <c r="C306" t="str">
        <f>RIGHT(Master_file34[[#This Row],[Match ID]], 5)</f>
        <v>3.4.2</v>
      </c>
      <c r="D306">
        <v>3</v>
      </c>
      <c r="E306">
        <v>0</v>
      </c>
      <c r="F306">
        <v>0</v>
      </c>
      <c r="G306">
        <v>0.51849973000000005</v>
      </c>
      <c r="H306">
        <v>0.32852360600000002</v>
      </c>
      <c r="I306">
        <v>0.95</v>
      </c>
      <c r="J306">
        <v>0.01</v>
      </c>
      <c r="K306">
        <v>7.0000000000000007E-2</v>
      </c>
      <c r="L306">
        <v>0.57999999999999996</v>
      </c>
      <c r="M306">
        <v>0.12</v>
      </c>
      <c r="N306">
        <v>0.55900000000000005</v>
      </c>
      <c r="O306">
        <v>0.7</v>
      </c>
      <c r="P306" t="s">
        <v>172</v>
      </c>
      <c r="Q306">
        <f>ABS(Master_file34[[#This Row],[Factor loading]])</f>
        <v>0.04</v>
      </c>
      <c r="R306" t="s">
        <v>25</v>
      </c>
      <c r="S306">
        <f>IF(Master_file34[[#This Row],[Abs(loading)]] &gt;= 0.6, 1, 0)</f>
        <v>0</v>
      </c>
      <c r="T306">
        <f>IF(Master_file34[[#This Row],[Abs(loading)]]&gt;=0.7, 1, 0)</f>
        <v>0</v>
      </c>
      <c r="U306">
        <f t="shared" si="118"/>
        <v>0.99</v>
      </c>
      <c r="V306">
        <f t="shared" si="106"/>
        <v>0</v>
      </c>
      <c r="Y306">
        <f t="shared" si="119"/>
        <v>0.78</v>
      </c>
      <c r="Z306">
        <f t="shared" si="107"/>
        <v>0</v>
      </c>
    </row>
    <row r="307" spans="1:26" x14ac:dyDescent="0.2">
      <c r="A307" t="s">
        <v>436</v>
      </c>
      <c r="B307" t="str">
        <f>LEFT(Master_file34[[#This Row],[Match ID]],3)</f>
        <v>3.1</v>
      </c>
      <c r="C307" t="str">
        <f>RIGHT(Master_file34[[#This Row],[Match ID]], 5)</f>
        <v>3.4.3</v>
      </c>
      <c r="D307">
        <v>3</v>
      </c>
      <c r="E307">
        <v>0</v>
      </c>
      <c r="F307">
        <v>0</v>
      </c>
      <c r="G307">
        <v>0.51151482100000001</v>
      </c>
      <c r="H307">
        <v>0.314524531</v>
      </c>
      <c r="I307">
        <v>0.16</v>
      </c>
      <c r="J307">
        <v>0</v>
      </c>
      <c r="K307">
        <v>0</v>
      </c>
      <c r="L307">
        <v>0.65</v>
      </c>
      <c r="M307">
        <v>0.32</v>
      </c>
      <c r="N307">
        <v>0.628</v>
      </c>
      <c r="O307">
        <v>0.69099999999999995</v>
      </c>
      <c r="P307" t="s">
        <v>55</v>
      </c>
      <c r="Q307">
        <f>ABS(Master_file34[[#This Row],[Factor loading]])</f>
        <v>0.11</v>
      </c>
      <c r="R307" t="s">
        <v>25</v>
      </c>
      <c r="S307">
        <f>IF(Master_file34[[#This Row],[Abs(loading)]] &gt;= 0.6, 1, 0)</f>
        <v>0</v>
      </c>
      <c r="T307">
        <f>IF(Master_file34[[#This Row],[Abs(loading)]]&gt;=0.7, 1, 0)</f>
        <v>0</v>
      </c>
      <c r="U307">
        <f>MAX(K$307:K$314)</f>
        <v>0.98</v>
      </c>
      <c r="V307">
        <f t="shared" si="106"/>
        <v>0</v>
      </c>
      <c r="Y307">
        <f>MAX(Q$307:Q$314)</f>
        <v>0.71</v>
      </c>
      <c r="Z307">
        <f t="shared" si="107"/>
        <v>0</v>
      </c>
    </row>
    <row r="308" spans="1:26" x14ac:dyDescent="0.2">
      <c r="A308" t="s">
        <v>477</v>
      </c>
      <c r="B308" t="str">
        <f>LEFT(Master_file34[[#This Row],[Match ID]],3)</f>
        <v>3.2</v>
      </c>
      <c r="C308" t="str">
        <f>RIGHT(Master_file34[[#This Row],[Match ID]], 5)</f>
        <v>3.4.3</v>
      </c>
      <c r="D308">
        <v>3</v>
      </c>
      <c r="E308">
        <v>0</v>
      </c>
      <c r="F308">
        <v>0</v>
      </c>
      <c r="G308">
        <v>0.47707524099999998</v>
      </c>
      <c r="H308">
        <v>0.31012085099999998</v>
      </c>
      <c r="I308">
        <v>0.03</v>
      </c>
      <c r="J308">
        <v>0</v>
      </c>
      <c r="K308">
        <v>0.01</v>
      </c>
      <c r="L308">
        <v>0.65</v>
      </c>
      <c r="M308">
        <v>0.24</v>
      </c>
      <c r="N308">
        <v>0.63200000000000001</v>
      </c>
      <c r="O308">
        <v>0.68500000000000005</v>
      </c>
      <c r="P308" t="s">
        <v>161</v>
      </c>
      <c r="Q308">
        <f>ABS(Master_file34[[#This Row],[Factor loading]])</f>
        <v>0.03</v>
      </c>
      <c r="R308" t="s">
        <v>25</v>
      </c>
      <c r="S308">
        <f>IF(Master_file34[[#This Row],[Abs(loading)]] &gt;= 0.6, 1, 0)</f>
        <v>0</v>
      </c>
      <c r="T308">
        <f>IF(Master_file34[[#This Row],[Abs(loading)]]&gt;=0.7, 1, 0)</f>
        <v>0</v>
      </c>
      <c r="U308">
        <f t="shared" ref="U308:U314" si="120">MAX(K$307:K$314)</f>
        <v>0.98</v>
      </c>
      <c r="V308">
        <f t="shared" si="106"/>
        <v>0</v>
      </c>
      <c r="Y308">
        <f t="shared" ref="Y308:Y314" si="121">MAX(Q$307:Q$314)</f>
        <v>0.71</v>
      </c>
      <c r="Z308">
        <f t="shared" si="107"/>
        <v>0</v>
      </c>
    </row>
    <row r="309" spans="1:26" x14ac:dyDescent="0.2">
      <c r="A309" t="s">
        <v>514</v>
      </c>
      <c r="B309" t="str">
        <f>LEFT(Master_file34[[#This Row],[Match ID]],3)</f>
        <v>3.3</v>
      </c>
      <c r="C309" t="str">
        <f>RIGHT(Master_file34[[#This Row],[Match ID]], 5)</f>
        <v>3.4.3</v>
      </c>
      <c r="D309">
        <v>3</v>
      </c>
      <c r="E309">
        <v>0</v>
      </c>
      <c r="F309">
        <v>0</v>
      </c>
      <c r="G309">
        <v>0.51987019300000004</v>
      </c>
      <c r="H309">
        <v>0.372467667</v>
      </c>
      <c r="I309">
        <v>0.32</v>
      </c>
      <c r="J309">
        <v>0</v>
      </c>
      <c r="K309">
        <v>0.5</v>
      </c>
      <c r="L309">
        <v>0.72</v>
      </c>
      <c r="M309">
        <v>0.27</v>
      </c>
      <c r="N309">
        <v>0.62</v>
      </c>
      <c r="O309">
        <v>0.68400000000000005</v>
      </c>
      <c r="P309" t="s">
        <v>346</v>
      </c>
      <c r="Q309">
        <f>ABS(Master_file34[[#This Row],[Factor loading]])</f>
        <v>0.12</v>
      </c>
      <c r="R309" t="s">
        <v>25</v>
      </c>
      <c r="S309">
        <f>IF(Master_file34[[#This Row],[Abs(loading)]] &gt;= 0.6, 1, 0)</f>
        <v>0</v>
      </c>
      <c r="T309">
        <f>IF(Master_file34[[#This Row],[Abs(loading)]]&gt;=0.7, 1, 0)</f>
        <v>0</v>
      </c>
      <c r="U309">
        <f t="shared" si="120"/>
        <v>0.98</v>
      </c>
      <c r="V309">
        <f t="shared" si="106"/>
        <v>0</v>
      </c>
      <c r="Y309">
        <f t="shared" si="121"/>
        <v>0.71</v>
      </c>
      <c r="Z309">
        <f t="shared" si="107"/>
        <v>0</v>
      </c>
    </row>
    <row r="310" spans="1:26" x14ac:dyDescent="0.2">
      <c r="A310" t="s">
        <v>545</v>
      </c>
      <c r="B310" t="str">
        <f>LEFT(Master_file34[[#This Row],[Match ID]],3)</f>
        <v>3.4</v>
      </c>
      <c r="C310" t="str">
        <f>RIGHT(Master_file34[[#This Row],[Match ID]], 5)</f>
        <v>3.4.3</v>
      </c>
      <c r="D310">
        <v>3</v>
      </c>
      <c r="E310">
        <v>0</v>
      </c>
      <c r="F310">
        <v>1</v>
      </c>
      <c r="G310">
        <v>0.51731164100000004</v>
      </c>
      <c r="H310">
        <v>0.51560002599999999</v>
      </c>
      <c r="I310">
        <v>0.48</v>
      </c>
      <c r="J310">
        <v>0.01</v>
      </c>
      <c r="K310">
        <v>0.98</v>
      </c>
      <c r="L310">
        <v>0.71</v>
      </c>
      <c r="M310">
        <v>0.25</v>
      </c>
      <c r="N310">
        <v>0.63600000000000001</v>
      </c>
      <c r="O310">
        <v>0.71</v>
      </c>
      <c r="P310" t="s">
        <v>366</v>
      </c>
      <c r="Q310">
        <f>ABS(Master_file34[[#This Row],[Factor loading]])</f>
        <v>0.71</v>
      </c>
      <c r="R310" t="s">
        <v>546</v>
      </c>
      <c r="S310">
        <f>IF(Master_file34[[#This Row],[Abs(loading)]] &gt;= 0.6, 1, 0)</f>
        <v>1</v>
      </c>
      <c r="T310">
        <f>IF(Master_file34[[#This Row],[Abs(loading)]]&gt;=0.7, 1, 0)</f>
        <v>1</v>
      </c>
      <c r="U310">
        <f t="shared" si="120"/>
        <v>0.98</v>
      </c>
      <c r="V310" t="str">
        <f t="shared" si="106"/>
        <v>3.4</v>
      </c>
      <c r="Y310">
        <f t="shared" si="121"/>
        <v>0.71</v>
      </c>
      <c r="Z310" t="str">
        <f t="shared" si="107"/>
        <v>3.4</v>
      </c>
    </row>
    <row r="311" spans="1:26" x14ac:dyDescent="0.2">
      <c r="A311" t="s">
        <v>583</v>
      </c>
      <c r="B311" t="str">
        <f>LEFT(Master_file34[[#This Row],[Match ID]],3)</f>
        <v>3.5</v>
      </c>
      <c r="C311" t="str">
        <f>RIGHT(Master_file34[[#This Row],[Match ID]], 5)</f>
        <v>3.4.3</v>
      </c>
      <c r="D311">
        <v>3</v>
      </c>
      <c r="E311">
        <v>0</v>
      </c>
      <c r="F311">
        <v>0</v>
      </c>
      <c r="G311">
        <v>0.48166407300000003</v>
      </c>
      <c r="H311">
        <v>0.34259834900000002</v>
      </c>
      <c r="I311">
        <v>0.43</v>
      </c>
      <c r="J311">
        <v>0</v>
      </c>
      <c r="K311">
        <v>0</v>
      </c>
      <c r="L311">
        <v>0.71</v>
      </c>
      <c r="M311">
        <v>0.39</v>
      </c>
      <c r="N311">
        <v>0.58199999999999996</v>
      </c>
      <c r="O311">
        <v>0.68899999999999995</v>
      </c>
      <c r="P311" t="s">
        <v>170</v>
      </c>
      <c r="Q311">
        <f>ABS(Master_file34[[#This Row],[Factor loading]])</f>
        <v>0.05</v>
      </c>
      <c r="R311" t="s">
        <v>584</v>
      </c>
      <c r="S311">
        <f>IF(Master_file34[[#This Row],[Abs(loading)]] &gt;= 0.6, 1, 0)</f>
        <v>0</v>
      </c>
      <c r="T311">
        <f>IF(Master_file34[[#This Row],[Abs(loading)]]&gt;=0.7, 1, 0)</f>
        <v>0</v>
      </c>
      <c r="U311">
        <f t="shared" si="120"/>
        <v>0.98</v>
      </c>
      <c r="V311">
        <f t="shared" si="106"/>
        <v>0</v>
      </c>
      <c r="Y311">
        <f t="shared" si="121"/>
        <v>0.71</v>
      </c>
      <c r="Z311">
        <f t="shared" si="107"/>
        <v>0</v>
      </c>
    </row>
    <row r="312" spans="1:26" x14ac:dyDescent="0.2">
      <c r="A312" t="s">
        <v>619</v>
      </c>
      <c r="B312" t="str">
        <f>LEFT(Master_file34[[#This Row],[Match ID]],3)</f>
        <v>3.6</v>
      </c>
      <c r="C312" t="str">
        <f>RIGHT(Master_file34[[#This Row],[Match ID]], 5)</f>
        <v>3.4.3</v>
      </c>
      <c r="D312">
        <v>3</v>
      </c>
      <c r="E312">
        <v>0</v>
      </c>
      <c r="F312">
        <v>0</v>
      </c>
      <c r="G312">
        <v>0.47071587799999998</v>
      </c>
      <c r="H312">
        <v>0.434811324</v>
      </c>
      <c r="I312">
        <v>0.06</v>
      </c>
      <c r="J312">
        <v>0</v>
      </c>
      <c r="K312">
        <v>0.01</v>
      </c>
      <c r="L312">
        <v>0.6</v>
      </c>
      <c r="M312">
        <v>0.22</v>
      </c>
      <c r="N312">
        <v>0.56100000000000005</v>
      </c>
      <c r="O312">
        <v>0.67200000000000004</v>
      </c>
      <c r="P312" t="s">
        <v>161</v>
      </c>
      <c r="Q312">
        <f>ABS(Master_file34[[#This Row],[Factor loading]])</f>
        <v>0.03</v>
      </c>
      <c r="R312" t="s">
        <v>582</v>
      </c>
      <c r="S312">
        <f>IF(Master_file34[[#This Row],[Abs(loading)]] &gt;= 0.6, 1, 0)</f>
        <v>0</v>
      </c>
      <c r="T312">
        <f>IF(Master_file34[[#This Row],[Abs(loading)]]&gt;=0.7, 1, 0)</f>
        <v>0</v>
      </c>
      <c r="U312">
        <f t="shared" si="120"/>
        <v>0.98</v>
      </c>
      <c r="V312">
        <f t="shared" si="106"/>
        <v>0</v>
      </c>
      <c r="Y312">
        <f t="shared" si="121"/>
        <v>0.71</v>
      </c>
      <c r="Z312">
        <f t="shared" si="107"/>
        <v>0</v>
      </c>
    </row>
    <row r="313" spans="1:26" x14ac:dyDescent="0.2">
      <c r="A313" t="s">
        <v>662</v>
      </c>
      <c r="B313" t="str">
        <f>LEFT(Master_file34[[#This Row],[Match ID]],3)</f>
        <v>3.7</v>
      </c>
      <c r="C313" t="str">
        <f>RIGHT(Master_file34[[#This Row],[Match ID]], 5)</f>
        <v>3.4.3</v>
      </c>
      <c r="D313">
        <v>3</v>
      </c>
      <c r="E313">
        <v>0</v>
      </c>
      <c r="F313">
        <v>0</v>
      </c>
      <c r="G313">
        <v>0.49320920299999998</v>
      </c>
      <c r="H313">
        <v>0.167787239</v>
      </c>
      <c r="I313">
        <v>0.04</v>
      </c>
      <c r="J313">
        <v>0</v>
      </c>
      <c r="K313">
        <v>0</v>
      </c>
      <c r="L313">
        <v>0.65</v>
      </c>
      <c r="M313">
        <v>0.13</v>
      </c>
      <c r="N313">
        <v>0.54500000000000004</v>
      </c>
      <c r="O313">
        <v>0.64500000000000002</v>
      </c>
      <c r="P313" t="s">
        <v>57</v>
      </c>
      <c r="Q313">
        <f>ABS(Master_file34[[#This Row],[Factor loading]])</f>
        <v>0.02</v>
      </c>
      <c r="R313" t="s">
        <v>25</v>
      </c>
      <c r="S313">
        <f>IF(Master_file34[[#This Row],[Abs(loading)]] &gt;= 0.6, 1, 0)</f>
        <v>0</v>
      </c>
      <c r="T313">
        <f>IF(Master_file34[[#This Row],[Abs(loading)]]&gt;=0.7, 1, 0)</f>
        <v>0</v>
      </c>
      <c r="U313">
        <f t="shared" si="120"/>
        <v>0.98</v>
      </c>
      <c r="V313">
        <f t="shared" si="106"/>
        <v>0</v>
      </c>
      <c r="Y313">
        <f t="shared" si="121"/>
        <v>0.71</v>
      </c>
      <c r="Z313">
        <f t="shared" si="107"/>
        <v>0</v>
      </c>
    </row>
    <row r="314" spans="1:26" x14ac:dyDescent="0.2">
      <c r="A314" t="s">
        <v>699</v>
      </c>
      <c r="B314" t="str">
        <f>LEFT(Master_file34[[#This Row],[Match ID]],3)</f>
        <v>3.8</v>
      </c>
      <c r="C314" t="str">
        <f>RIGHT(Master_file34[[#This Row],[Match ID]], 5)</f>
        <v>3.4.3</v>
      </c>
      <c r="D314">
        <v>3</v>
      </c>
      <c r="E314">
        <v>0</v>
      </c>
      <c r="F314">
        <v>0</v>
      </c>
      <c r="G314">
        <v>0.45478599200000003</v>
      </c>
      <c r="H314">
        <v>0.191728801</v>
      </c>
      <c r="I314">
        <v>0.12</v>
      </c>
      <c r="J314">
        <v>0</v>
      </c>
      <c r="K314">
        <v>0.03</v>
      </c>
      <c r="L314">
        <v>0.66</v>
      </c>
      <c r="M314">
        <v>0.12</v>
      </c>
      <c r="N314">
        <v>0.58099999999999996</v>
      </c>
      <c r="O314">
        <v>0.67500000000000004</v>
      </c>
      <c r="P314" t="s">
        <v>215</v>
      </c>
      <c r="Q314">
        <f>ABS(Master_file34[[#This Row],[Factor loading]])</f>
        <v>0.02</v>
      </c>
      <c r="R314" t="s">
        <v>25</v>
      </c>
      <c r="S314">
        <f>IF(Master_file34[[#This Row],[Abs(loading)]] &gt;= 0.6, 1, 0)</f>
        <v>0</v>
      </c>
      <c r="T314">
        <f>IF(Master_file34[[#This Row],[Abs(loading)]]&gt;=0.7, 1, 0)</f>
        <v>0</v>
      </c>
      <c r="U314">
        <f t="shared" si="120"/>
        <v>0.98</v>
      </c>
      <c r="V314">
        <f t="shared" si="106"/>
        <v>0</v>
      </c>
      <c r="Y314">
        <f t="shared" si="121"/>
        <v>0.71</v>
      </c>
      <c r="Z314">
        <f t="shared" si="107"/>
        <v>0</v>
      </c>
    </row>
    <row r="315" spans="1:26" x14ac:dyDescent="0.2">
      <c r="A315" t="s">
        <v>437</v>
      </c>
      <c r="B315" t="str">
        <f>LEFT(Master_file34[[#This Row],[Match ID]],3)</f>
        <v>3.1</v>
      </c>
      <c r="C315" t="str">
        <f>RIGHT(Master_file34[[#This Row],[Match ID]], 5)</f>
        <v>3.5.1</v>
      </c>
      <c r="D315">
        <v>3</v>
      </c>
      <c r="E315">
        <v>0</v>
      </c>
      <c r="F315">
        <v>0</v>
      </c>
      <c r="G315">
        <v>0.58695119399999995</v>
      </c>
      <c r="H315">
        <v>0.79779565299999999</v>
      </c>
      <c r="I315">
        <v>0.95</v>
      </c>
      <c r="J315">
        <v>0.97</v>
      </c>
      <c r="K315">
        <v>0.99</v>
      </c>
      <c r="L315">
        <v>0.56000000000000005</v>
      </c>
      <c r="M315">
        <v>0.44</v>
      </c>
      <c r="N315">
        <v>0.68700000000000006</v>
      </c>
      <c r="O315">
        <v>0.67400000000000004</v>
      </c>
      <c r="P315" t="s">
        <v>79</v>
      </c>
      <c r="Q315">
        <f>ABS(Master_file34[[#This Row],[Factor loading]])</f>
        <v>0.1</v>
      </c>
      <c r="R315" t="s">
        <v>25</v>
      </c>
      <c r="S315">
        <f>IF(Master_file34[[#This Row],[Abs(loading)]] &gt;= 0.6, 1, 0)</f>
        <v>0</v>
      </c>
      <c r="T315">
        <f>IF(Master_file34[[#This Row],[Abs(loading)]]&gt;=0.7, 1, 0)</f>
        <v>0</v>
      </c>
      <c r="U315">
        <f>MAX(K$315:K$322)</f>
        <v>1</v>
      </c>
      <c r="V315">
        <f t="shared" si="106"/>
        <v>0</v>
      </c>
      <c r="Y315">
        <f>MAX(Q$315:Q$322)</f>
        <v>0.79</v>
      </c>
      <c r="Z315">
        <f t="shared" si="107"/>
        <v>0</v>
      </c>
    </row>
    <row r="316" spans="1:26" x14ac:dyDescent="0.2">
      <c r="A316" t="s">
        <v>478</v>
      </c>
      <c r="B316" t="str">
        <f>LEFT(Master_file34[[#This Row],[Match ID]],3)</f>
        <v>3.2</v>
      </c>
      <c r="C316" t="str">
        <f>RIGHT(Master_file34[[#This Row],[Match ID]], 5)</f>
        <v>3.5.1</v>
      </c>
      <c r="D316">
        <v>3</v>
      </c>
      <c r="E316">
        <v>0</v>
      </c>
      <c r="F316">
        <v>0</v>
      </c>
      <c r="G316">
        <v>0.60117640299999997</v>
      </c>
      <c r="H316">
        <v>0.80510157299999996</v>
      </c>
      <c r="I316">
        <v>0.5</v>
      </c>
      <c r="J316">
        <v>0.1</v>
      </c>
      <c r="K316">
        <v>0.81</v>
      </c>
      <c r="L316">
        <v>0.56000000000000005</v>
      </c>
      <c r="M316">
        <v>0.43</v>
      </c>
      <c r="N316">
        <v>0.65800000000000003</v>
      </c>
      <c r="O316">
        <v>0.65200000000000002</v>
      </c>
      <c r="P316" t="s">
        <v>72</v>
      </c>
      <c r="Q316">
        <f>ABS(Master_file34[[#This Row],[Factor loading]])</f>
        <v>0.06</v>
      </c>
      <c r="R316" t="s">
        <v>25</v>
      </c>
      <c r="S316">
        <f>IF(Master_file34[[#This Row],[Abs(loading)]] &gt;= 0.6, 1, 0)</f>
        <v>0</v>
      </c>
      <c r="T316">
        <f>IF(Master_file34[[#This Row],[Abs(loading)]]&gt;=0.7, 1, 0)</f>
        <v>0</v>
      </c>
      <c r="U316">
        <f t="shared" ref="U316:U322" si="122">MAX(K$315:K$322)</f>
        <v>1</v>
      </c>
      <c r="V316">
        <f t="shared" si="106"/>
        <v>0</v>
      </c>
      <c r="Y316">
        <f t="shared" ref="Y316:Y322" si="123">MAX(Q$315:Q$322)</f>
        <v>0.79</v>
      </c>
      <c r="Z316">
        <f t="shared" si="107"/>
        <v>0</v>
      </c>
    </row>
    <row r="317" spans="1:26" x14ac:dyDescent="0.2">
      <c r="A317" t="s">
        <v>515</v>
      </c>
      <c r="B317" t="str">
        <f>LEFT(Master_file34[[#This Row],[Match ID]],3)</f>
        <v>3.3</v>
      </c>
      <c r="C317" t="str">
        <f>RIGHT(Master_file34[[#This Row],[Match ID]], 5)</f>
        <v>3.5.1</v>
      </c>
      <c r="D317">
        <v>3</v>
      </c>
      <c r="E317">
        <v>0</v>
      </c>
      <c r="F317">
        <v>0</v>
      </c>
      <c r="G317">
        <v>0.49142310700000003</v>
      </c>
      <c r="H317">
        <v>0.51199978599999996</v>
      </c>
      <c r="I317">
        <v>0.98</v>
      </c>
      <c r="J317">
        <v>0.98</v>
      </c>
      <c r="K317">
        <v>0.99</v>
      </c>
      <c r="L317">
        <v>0.54</v>
      </c>
      <c r="M317">
        <v>0.15</v>
      </c>
      <c r="N317">
        <v>0.69399999999999995</v>
      </c>
      <c r="O317">
        <v>0.67400000000000004</v>
      </c>
      <c r="P317" t="s">
        <v>165</v>
      </c>
      <c r="Q317">
        <f>ABS(Master_file34[[#This Row],[Factor loading]])</f>
        <v>0</v>
      </c>
      <c r="R317" t="s">
        <v>25</v>
      </c>
      <c r="S317">
        <f>IF(Master_file34[[#This Row],[Abs(loading)]] &gt;= 0.6, 1, 0)</f>
        <v>0</v>
      </c>
      <c r="T317">
        <f>IF(Master_file34[[#This Row],[Abs(loading)]]&gt;=0.7, 1, 0)</f>
        <v>0</v>
      </c>
      <c r="U317">
        <f t="shared" si="122"/>
        <v>1</v>
      </c>
      <c r="V317">
        <f t="shared" si="106"/>
        <v>0</v>
      </c>
      <c r="Y317">
        <f t="shared" si="123"/>
        <v>0.79</v>
      </c>
      <c r="Z317">
        <f t="shared" si="107"/>
        <v>0</v>
      </c>
    </row>
    <row r="318" spans="1:26" x14ac:dyDescent="0.2">
      <c r="A318" t="s">
        <v>547</v>
      </c>
      <c r="B318" t="str">
        <f>LEFT(Master_file34[[#This Row],[Match ID]],3)</f>
        <v>3.4</v>
      </c>
      <c r="C318" t="str">
        <f>RIGHT(Master_file34[[#This Row],[Match ID]], 5)</f>
        <v>3.5.1</v>
      </c>
      <c r="D318">
        <v>3</v>
      </c>
      <c r="E318">
        <v>0</v>
      </c>
      <c r="F318">
        <v>0</v>
      </c>
      <c r="G318">
        <v>0.52572645500000004</v>
      </c>
      <c r="H318">
        <v>0.45067453400000002</v>
      </c>
      <c r="I318">
        <v>0.97</v>
      </c>
      <c r="J318">
        <v>0.26</v>
      </c>
      <c r="K318">
        <v>0.99</v>
      </c>
      <c r="L318">
        <v>0.54</v>
      </c>
      <c r="M318">
        <v>0.15</v>
      </c>
      <c r="N318">
        <v>0.64300000000000002</v>
      </c>
      <c r="O318">
        <v>0.67300000000000004</v>
      </c>
      <c r="P318" t="s">
        <v>165</v>
      </c>
      <c r="Q318">
        <f>ABS(Master_file34[[#This Row],[Factor loading]])</f>
        <v>0</v>
      </c>
      <c r="R318" t="s">
        <v>548</v>
      </c>
      <c r="S318">
        <f>IF(Master_file34[[#This Row],[Abs(loading)]] &gt;= 0.6, 1, 0)</f>
        <v>0</v>
      </c>
      <c r="T318">
        <f>IF(Master_file34[[#This Row],[Abs(loading)]]&gt;=0.7, 1, 0)</f>
        <v>0</v>
      </c>
      <c r="U318">
        <f t="shared" si="122"/>
        <v>1</v>
      </c>
      <c r="V318">
        <f t="shared" si="106"/>
        <v>0</v>
      </c>
      <c r="Y318">
        <f t="shared" si="123"/>
        <v>0.79</v>
      </c>
      <c r="Z318">
        <f t="shared" si="107"/>
        <v>0</v>
      </c>
    </row>
    <row r="319" spans="1:26" x14ac:dyDescent="0.2">
      <c r="A319" t="s">
        <v>585</v>
      </c>
      <c r="B319" t="str">
        <f>LEFT(Master_file34[[#This Row],[Match ID]],3)</f>
        <v>3.5</v>
      </c>
      <c r="C319" t="str">
        <f>RIGHT(Master_file34[[#This Row],[Match ID]], 5)</f>
        <v>3.5.1</v>
      </c>
      <c r="D319">
        <v>3</v>
      </c>
      <c r="E319">
        <v>0</v>
      </c>
      <c r="F319">
        <v>1</v>
      </c>
      <c r="G319">
        <v>0.52363699600000002</v>
      </c>
      <c r="H319">
        <v>0.52780520900000005</v>
      </c>
      <c r="I319">
        <v>0.98</v>
      </c>
      <c r="J319">
        <v>1</v>
      </c>
      <c r="K319">
        <v>1</v>
      </c>
      <c r="L319">
        <v>0.56000000000000005</v>
      </c>
      <c r="M319">
        <v>0.28000000000000003</v>
      </c>
      <c r="N319">
        <v>0.69699999999999995</v>
      </c>
      <c r="O319">
        <v>0.68400000000000005</v>
      </c>
      <c r="P319" t="s">
        <v>462</v>
      </c>
      <c r="Q319">
        <f>ABS(Master_file34[[#This Row],[Factor loading]])</f>
        <v>0.79</v>
      </c>
      <c r="R319" t="s">
        <v>511</v>
      </c>
      <c r="S319">
        <f>IF(Master_file34[[#This Row],[Abs(loading)]] &gt;= 0.6, 1, 0)</f>
        <v>1</v>
      </c>
      <c r="T319">
        <f>IF(Master_file34[[#This Row],[Abs(loading)]]&gt;=0.7, 1, 0)</f>
        <v>1</v>
      </c>
      <c r="U319">
        <f t="shared" si="122"/>
        <v>1</v>
      </c>
      <c r="V319" t="str">
        <f t="shared" si="106"/>
        <v>3.5</v>
      </c>
      <c r="Y319">
        <f t="shared" si="123"/>
        <v>0.79</v>
      </c>
      <c r="Z319" t="str">
        <f t="shared" si="107"/>
        <v>3.5</v>
      </c>
    </row>
    <row r="320" spans="1:26" x14ac:dyDescent="0.2">
      <c r="A320" t="s">
        <v>620</v>
      </c>
      <c r="B320" t="str">
        <f>LEFT(Master_file34[[#This Row],[Match ID]],3)</f>
        <v>3.6</v>
      </c>
      <c r="C320" t="str">
        <f>RIGHT(Master_file34[[#This Row],[Match ID]], 5)</f>
        <v>3.5.1</v>
      </c>
      <c r="D320">
        <v>3</v>
      </c>
      <c r="E320">
        <v>0</v>
      </c>
      <c r="F320">
        <v>0</v>
      </c>
      <c r="G320">
        <v>0.49852436500000002</v>
      </c>
      <c r="H320">
        <v>0.52175134400000001</v>
      </c>
      <c r="I320">
        <v>0.97</v>
      </c>
      <c r="J320">
        <v>0.79</v>
      </c>
      <c r="K320">
        <v>1</v>
      </c>
      <c r="L320">
        <v>0.52</v>
      </c>
      <c r="M320">
        <v>0.34</v>
      </c>
      <c r="N320">
        <v>0.66700000000000004</v>
      </c>
      <c r="O320">
        <v>0.67900000000000005</v>
      </c>
      <c r="P320" t="s">
        <v>123</v>
      </c>
      <c r="Q320">
        <f>ABS(Master_file34[[#This Row],[Factor loading]])</f>
        <v>0.01</v>
      </c>
      <c r="R320" t="s">
        <v>621</v>
      </c>
      <c r="S320">
        <f>IF(Master_file34[[#This Row],[Abs(loading)]] &gt;= 0.6, 1, 0)</f>
        <v>0</v>
      </c>
      <c r="T320">
        <f>IF(Master_file34[[#This Row],[Abs(loading)]]&gt;=0.7, 1, 0)</f>
        <v>0</v>
      </c>
      <c r="U320">
        <f t="shared" si="122"/>
        <v>1</v>
      </c>
      <c r="V320" t="str">
        <f t="shared" si="106"/>
        <v>3.6</v>
      </c>
      <c r="Y320">
        <f t="shared" si="123"/>
        <v>0.79</v>
      </c>
      <c r="Z320">
        <f t="shared" si="107"/>
        <v>0</v>
      </c>
    </row>
    <row r="321" spans="1:26" x14ac:dyDescent="0.2">
      <c r="A321" t="s">
        <v>663</v>
      </c>
      <c r="B321" t="str">
        <f>LEFT(Master_file34[[#This Row],[Match ID]],3)</f>
        <v>3.7</v>
      </c>
      <c r="C321" t="str">
        <f>RIGHT(Master_file34[[#This Row],[Match ID]], 5)</f>
        <v>3.5.1</v>
      </c>
      <c r="D321">
        <v>3</v>
      </c>
      <c r="E321">
        <v>0</v>
      </c>
      <c r="F321">
        <v>0</v>
      </c>
      <c r="G321">
        <v>0.56879952300000003</v>
      </c>
      <c r="H321">
        <v>0.78164803999999999</v>
      </c>
      <c r="I321">
        <v>0.98</v>
      </c>
      <c r="J321">
        <v>0.98</v>
      </c>
      <c r="K321">
        <v>0.99</v>
      </c>
      <c r="L321">
        <v>0.51</v>
      </c>
      <c r="M321">
        <v>0.23</v>
      </c>
      <c r="N321">
        <v>0.68700000000000006</v>
      </c>
      <c r="O321">
        <v>0.67600000000000005</v>
      </c>
      <c r="P321" t="s">
        <v>46</v>
      </c>
      <c r="Q321">
        <f>ABS(Master_file34[[#This Row],[Factor loading]])</f>
        <v>0.03</v>
      </c>
      <c r="R321" t="s">
        <v>25</v>
      </c>
      <c r="S321">
        <f>IF(Master_file34[[#This Row],[Abs(loading)]] &gt;= 0.6, 1, 0)</f>
        <v>0</v>
      </c>
      <c r="T321">
        <f>IF(Master_file34[[#This Row],[Abs(loading)]]&gt;=0.7, 1, 0)</f>
        <v>0</v>
      </c>
      <c r="U321">
        <f t="shared" si="122"/>
        <v>1</v>
      </c>
      <c r="V321">
        <f t="shared" si="106"/>
        <v>0</v>
      </c>
      <c r="Y321">
        <f t="shared" si="123"/>
        <v>0.79</v>
      </c>
      <c r="Z321">
        <f t="shared" si="107"/>
        <v>0</v>
      </c>
    </row>
    <row r="322" spans="1:26" x14ac:dyDescent="0.2">
      <c r="A322" t="s">
        <v>700</v>
      </c>
      <c r="B322" t="str">
        <f>LEFT(Master_file34[[#This Row],[Match ID]],3)</f>
        <v>3.8</v>
      </c>
      <c r="C322" t="str">
        <f>RIGHT(Master_file34[[#This Row],[Match ID]], 5)</f>
        <v>3.5.1</v>
      </c>
      <c r="D322">
        <v>3</v>
      </c>
      <c r="E322">
        <v>0</v>
      </c>
      <c r="F322">
        <v>0</v>
      </c>
      <c r="G322">
        <v>0.52226076600000004</v>
      </c>
      <c r="H322">
        <v>0.58152848499999998</v>
      </c>
      <c r="I322">
        <v>0.94</v>
      </c>
      <c r="J322">
        <v>0.25</v>
      </c>
      <c r="K322">
        <v>0.64</v>
      </c>
      <c r="L322">
        <v>0.52</v>
      </c>
      <c r="M322">
        <v>0.22</v>
      </c>
      <c r="N322">
        <v>0.629</v>
      </c>
      <c r="O322">
        <v>0.65900000000000003</v>
      </c>
      <c r="P322" t="s">
        <v>174</v>
      </c>
      <c r="Q322">
        <f>ABS(Master_file34[[#This Row],[Factor loading]])</f>
        <v>0.09</v>
      </c>
      <c r="R322" t="s">
        <v>25</v>
      </c>
      <c r="S322">
        <f>IF(Master_file34[[#This Row],[Abs(loading)]] &gt;= 0.6, 1, 0)</f>
        <v>0</v>
      </c>
      <c r="T322">
        <f>IF(Master_file34[[#This Row],[Abs(loading)]]&gt;=0.7, 1, 0)</f>
        <v>0</v>
      </c>
      <c r="U322">
        <f t="shared" si="122"/>
        <v>1</v>
      </c>
      <c r="V322">
        <f t="shared" ref="V322:V385" si="124">IF(U322=K322,B322,0)</f>
        <v>0</v>
      </c>
      <c r="Y322">
        <f t="shared" si="123"/>
        <v>0.79</v>
      </c>
      <c r="Z322">
        <f t="shared" ref="Z322:Z385" si="125">IF(Y322=Q322,B322,0)</f>
        <v>0</v>
      </c>
    </row>
    <row r="323" spans="1:26" x14ac:dyDescent="0.2">
      <c r="A323" t="s">
        <v>438</v>
      </c>
      <c r="B323" t="str">
        <f>LEFT(Master_file34[[#This Row],[Match ID]],3)</f>
        <v>3.1</v>
      </c>
      <c r="C323" t="str">
        <f>RIGHT(Master_file34[[#This Row],[Match ID]], 5)</f>
        <v>3.5.2</v>
      </c>
      <c r="D323">
        <v>3</v>
      </c>
      <c r="E323">
        <v>0</v>
      </c>
      <c r="F323">
        <v>0</v>
      </c>
      <c r="G323">
        <v>0.52439701599999999</v>
      </c>
      <c r="H323">
        <v>0.375388265</v>
      </c>
      <c r="I323">
        <v>0.96</v>
      </c>
      <c r="J323">
        <v>0.76</v>
      </c>
      <c r="K323">
        <v>0.94</v>
      </c>
      <c r="L323">
        <v>0.62</v>
      </c>
      <c r="M323">
        <v>0.32</v>
      </c>
      <c r="N323">
        <v>0.67100000000000004</v>
      </c>
      <c r="O323">
        <v>0.69299999999999995</v>
      </c>
      <c r="P323" t="s">
        <v>62</v>
      </c>
      <c r="Q323">
        <f>ABS(Master_file34[[#This Row],[Factor loading]])</f>
        <v>7.0000000000000007E-2</v>
      </c>
      <c r="R323" t="s">
        <v>25</v>
      </c>
      <c r="S323">
        <f>IF(Master_file34[[#This Row],[Abs(loading)]] &gt;= 0.6, 1, 0)</f>
        <v>0</v>
      </c>
      <c r="T323">
        <f>IF(Master_file34[[#This Row],[Abs(loading)]]&gt;=0.7, 1, 0)</f>
        <v>0</v>
      </c>
      <c r="U323">
        <f>MAX(K$323:K$330)</f>
        <v>1</v>
      </c>
      <c r="V323">
        <f t="shared" si="124"/>
        <v>0</v>
      </c>
      <c r="Y323">
        <f>MAX(Q$323:Q$330)</f>
        <v>0.83</v>
      </c>
      <c r="Z323">
        <f t="shared" si="125"/>
        <v>0</v>
      </c>
    </row>
    <row r="324" spans="1:26" x14ac:dyDescent="0.2">
      <c r="A324" t="s">
        <v>479</v>
      </c>
      <c r="B324" t="str">
        <f>LEFT(Master_file34[[#This Row],[Match ID]],3)</f>
        <v>3.2</v>
      </c>
      <c r="C324" t="str">
        <f>RIGHT(Master_file34[[#This Row],[Match ID]], 5)</f>
        <v>3.5.2</v>
      </c>
      <c r="D324">
        <v>3</v>
      </c>
      <c r="E324">
        <v>0</v>
      </c>
      <c r="F324">
        <v>0</v>
      </c>
      <c r="G324">
        <v>0.53333125599999998</v>
      </c>
      <c r="H324">
        <v>0.37691533599999999</v>
      </c>
      <c r="I324">
        <v>0.02</v>
      </c>
      <c r="J324">
        <v>0</v>
      </c>
      <c r="K324">
        <v>0</v>
      </c>
      <c r="L324">
        <v>0.62</v>
      </c>
      <c r="M324">
        <v>0.27</v>
      </c>
      <c r="N324">
        <v>0.65900000000000003</v>
      </c>
      <c r="O324">
        <v>0.67600000000000005</v>
      </c>
      <c r="P324" t="s">
        <v>72</v>
      </c>
      <c r="Q324">
        <f>ABS(Master_file34[[#This Row],[Factor loading]])</f>
        <v>0.06</v>
      </c>
      <c r="R324" t="s">
        <v>25</v>
      </c>
      <c r="S324">
        <f>IF(Master_file34[[#This Row],[Abs(loading)]] &gt;= 0.6, 1, 0)</f>
        <v>0</v>
      </c>
      <c r="T324">
        <f>IF(Master_file34[[#This Row],[Abs(loading)]]&gt;=0.7, 1, 0)</f>
        <v>0</v>
      </c>
      <c r="U324">
        <f t="shared" ref="U324:U330" si="126">MAX(K$323:K$330)</f>
        <v>1</v>
      </c>
      <c r="V324">
        <f t="shared" si="124"/>
        <v>0</v>
      </c>
      <c r="Y324">
        <f t="shared" ref="Y324:Y330" si="127">MAX(Q$323:Q$330)</f>
        <v>0.83</v>
      </c>
      <c r="Z324">
        <f t="shared" si="125"/>
        <v>0</v>
      </c>
    </row>
    <row r="325" spans="1:26" x14ac:dyDescent="0.2">
      <c r="A325" t="s">
        <v>516</v>
      </c>
      <c r="B325" t="str">
        <f>LEFT(Master_file34[[#This Row],[Match ID]],3)</f>
        <v>3.3</v>
      </c>
      <c r="C325" t="str">
        <f>RIGHT(Master_file34[[#This Row],[Match ID]], 5)</f>
        <v>3.5.2</v>
      </c>
      <c r="D325">
        <v>3</v>
      </c>
      <c r="E325">
        <v>0</v>
      </c>
      <c r="F325">
        <v>0</v>
      </c>
      <c r="G325">
        <v>0.471141123</v>
      </c>
      <c r="H325">
        <v>0.25795888900000002</v>
      </c>
      <c r="I325">
        <v>0.52</v>
      </c>
      <c r="J325">
        <v>0</v>
      </c>
      <c r="K325">
        <v>0.76</v>
      </c>
      <c r="L325">
        <v>0.68</v>
      </c>
      <c r="M325">
        <v>0.25</v>
      </c>
      <c r="N325">
        <v>0.66700000000000004</v>
      </c>
      <c r="O325">
        <v>0.67700000000000005</v>
      </c>
      <c r="P325" t="s">
        <v>123</v>
      </c>
      <c r="Q325">
        <f>ABS(Master_file34[[#This Row],[Factor loading]])</f>
        <v>0.01</v>
      </c>
      <c r="R325" t="s">
        <v>25</v>
      </c>
      <c r="S325">
        <f>IF(Master_file34[[#This Row],[Abs(loading)]] &gt;= 0.6, 1, 0)</f>
        <v>0</v>
      </c>
      <c r="T325">
        <f>IF(Master_file34[[#This Row],[Abs(loading)]]&gt;=0.7, 1, 0)</f>
        <v>0</v>
      </c>
      <c r="U325">
        <f t="shared" si="126"/>
        <v>1</v>
      </c>
      <c r="V325">
        <f t="shared" si="124"/>
        <v>0</v>
      </c>
      <c r="Y325">
        <f t="shared" si="127"/>
        <v>0.83</v>
      </c>
      <c r="Z325">
        <f t="shared" si="125"/>
        <v>0</v>
      </c>
    </row>
    <row r="326" spans="1:26" x14ac:dyDescent="0.2">
      <c r="A326" t="s">
        <v>549</v>
      </c>
      <c r="B326" t="str">
        <f>LEFT(Master_file34[[#This Row],[Match ID]],3)</f>
        <v>3.4</v>
      </c>
      <c r="C326" t="str">
        <f>RIGHT(Master_file34[[#This Row],[Match ID]], 5)</f>
        <v>3.5.2</v>
      </c>
      <c r="D326">
        <v>3</v>
      </c>
      <c r="E326">
        <v>0</v>
      </c>
      <c r="F326">
        <v>0</v>
      </c>
      <c r="G326">
        <v>0.52239055300000004</v>
      </c>
      <c r="H326">
        <v>0.65849876399999996</v>
      </c>
      <c r="I326">
        <v>0.03</v>
      </c>
      <c r="J326">
        <v>0</v>
      </c>
      <c r="K326">
        <v>0.41</v>
      </c>
      <c r="L326">
        <v>0.68</v>
      </c>
      <c r="M326">
        <v>0.26</v>
      </c>
      <c r="N326">
        <v>0.67500000000000004</v>
      </c>
      <c r="O326">
        <v>0.68600000000000005</v>
      </c>
      <c r="P326" t="s">
        <v>170</v>
      </c>
      <c r="Q326">
        <f>ABS(Master_file34[[#This Row],[Factor loading]])</f>
        <v>0.05</v>
      </c>
      <c r="R326" t="s">
        <v>550</v>
      </c>
      <c r="S326">
        <f>IF(Master_file34[[#This Row],[Abs(loading)]] &gt;= 0.6, 1, 0)</f>
        <v>0</v>
      </c>
      <c r="T326">
        <f>IF(Master_file34[[#This Row],[Abs(loading)]]&gt;=0.7, 1, 0)</f>
        <v>0</v>
      </c>
      <c r="U326">
        <f t="shared" si="126"/>
        <v>1</v>
      </c>
      <c r="V326">
        <f t="shared" si="124"/>
        <v>0</v>
      </c>
      <c r="Y326">
        <f t="shared" si="127"/>
        <v>0.83</v>
      </c>
      <c r="Z326">
        <f t="shared" si="125"/>
        <v>0</v>
      </c>
    </row>
    <row r="327" spans="1:26" x14ac:dyDescent="0.2">
      <c r="A327" t="s">
        <v>586</v>
      </c>
      <c r="B327" t="str">
        <f>LEFT(Master_file34[[#This Row],[Match ID]],3)</f>
        <v>3.5</v>
      </c>
      <c r="C327" t="str">
        <f>RIGHT(Master_file34[[#This Row],[Match ID]], 5)</f>
        <v>3.5.2</v>
      </c>
      <c r="D327">
        <v>3</v>
      </c>
      <c r="E327">
        <v>0</v>
      </c>
      <c r="F327">
        <v>1</v>
      </c>
      <c r="G327">
        <v>0.61974787200000003</v>
      </c>
      <c r="H327">
        <v>0.88199269800000002</v>
      </c>
      <c r="I327">
        <v>0.99</v>
      </c>
      <c r="J327">
        <v>0.99</v>
      </c>
      <c r="K327">
        <v>1</v>
      </c>
      <c r="L327">
        <v>0.71</v>
      </c>
      <c r="M327">
        <v>0.51</v>
      </c>
      <c r="N327">
        <v>0.72699999999999998</v>
      </c>
      <c r="O327">
        <v>0.71099999999999997</v>
      </c>
      <c r="P327" t="s">
        <v>148</v>
      </c>
      <c r="Q327">
        <f>ABS(Master_file34[[#This Row],[Factor loading]])</f>
        <v>0.83</v>
      </c>
      <c r="R327" t="s">
        <v>98</v>
      </c>
      <c r="S327">
        <f>IF(Master_file34[[#This Row],[Abs(loading)]] &gt;= 0.6, 1, 0)</f>
        <v>1</v>
      </c>
      <c r="T327">
        <f>IF(Master_file34[[#This Row],[Abs(loading)]]&gt;=0.7, 1, 0)</f>
        <v>1</v>
      </c>
      <c r="U327">
        <f t="shared" si="126"/>
        <v>1</v>
      </c>
      <c r="V327" t="str">
        <f t="shared" si="124"/>
        <v>3.5</v>
      </c>
      <c r="Y327">
        <f t="shared" si="127"/>
        <v>0.83</v>
      </c>
      <c r="Z327" t="str">
        <f t="shared" si="125"/>
        <v>3.5</v>
      </c>
    </row>
    <row r="328" spans="1:26" x14ac:dyDescent="0.2">
      <c r="A328" t="s">
        <v>622</v>
      </c>
      <c r="B328" t="str">
        <f>LEFT(Master_file34[[#This Row],[Match ID]],3)</f>
        <v>3.6</v>
      </c>
      <c r="C328" t="str">
        <f>RIGHT(Master_file34[[#This Row],[Match ID]], 5)</f>
        <v>3.5.2</v>
      </c>
      <c r="D328">
        <v>3</v>
      </c>
      <c r="E328">
        <v>0</v>
      </c>
      <c r="F328">
        <v>0</v>
      </c>
      <c r="G328">
        <v>0.69741650899999996</v>
      </c>
      <c r="H328">
        <v>0.91364890300000001</v>
      </c>
      <c r="I328">
        <v>0.99</v>
      </c>
      <c r="J328">
        <v>0.79</v>
      </c>
      <c r="K328">
        <v>1</v>
      </c>
      <c r="L328">
        <v>0.64</v>
      </c>
      <c r="M328">
        <v>0.46</v>
      </c>
      <c r="N328">
        <v>0.69399999999999995</v>
      </c>
      <c r="O328">
        <v>0.71399999999999997</v>
      </c>
      <c r="P328" t="s">
        <v>64</v>
      </c>
      <c r="Q328">
        <f>ABS(Master_file34[[#This Row],[Factor loading]])</f>
        <v>0.04</v>
      </c>
      <c r="R328" t="s">
        <v>621</v>
      </c>
      <c r="S328">
        <f>IF(Master_file34[[#This Row],[Abs(loading)]] &gt;= 0.6, 1, 0)</f>
        <v>0</v>
      </c>
      <c r="T328">
        <f>IF(Master_file34[[#This Row],[Abs(loading)]]&gt;=0.7, 1, 0)</f>
        <v>0</v>
      </c>
      <c r="U328">
        <f t="shared" si="126"/>
        <v>1</v>
      </c>
      <c r="V328" t="str">
        <f t="shared" si="124"/>
        <v>3.6</v>
      </c>
      <c r="Y328">
        <f t="shared" si="127"/>
        <v>0.83</v>
      </c>
      <c r="Z328">
        <f t="shared" si="125"/>
        <v>0</v>
      </c>
    </row>
    <row r="329" spans="1:26" x14ac:dyDescent="0.2">
      <c r="A329" t="s">
        <v>664</v>
      </c>
      <c r="B329" t="str">
        <f>LEFT(Master_file34[[#This Row],[Match ID]],3)</f>
        <v>3.7</v>
      </c>
      <c r="C329" t="str">
        <f>RIGHT(Master_file34[[#This Row],[Match ID]], 5)</f>
        <v>3.5.2</v>
      </c>
      <c r="D329">
        <v>3</v>
      </c>
      <c r="E329">
        <v>0</v>
      </c>
      <c r="F329">
        <v>0</v>
      </c>
      <c r="G329">
        <v>0.40036016699999999</v>
      </c>
      <c r="H329">
        <v>0.16040995699999999</v>
      </c>
      <c r="I329">
        <v>0.09</v>
      </c>
      <c r="J329">
        <v>0</v>
      </c>
      <c r="K329">
        <v>0.01</v>
      </c>
      <c r="L329">
        <v>0.61</v>
      </c>
      <c r="M329">
        <v>0.16</v>
      </c>
      <c r="N329">
        <v>0.627</v>
      </c>
      <c r="O329">
        <v>0.66900000000000004</v>
      </c>
      <c r="P329" t="s">
        <v>206</v>
      </c>
      <c r="Q329">
        <f>ABS(Master_file34[[#This Row],[Factor loading]])</f>
        <v>0.05</v>
      </c>
      <c r="R329" t="s">
        <v>25</v>
      </c>
      <c r="S329">
        <f>IF(Master_file34[[#This Row],[Abs(loading)]] &gt;= 0.6, 1, 0)</f>
        <v>0</v>
      </c>
      <c r="T329">
        <f>IF(Master_file34[[#This Row],[Abs(loading)]]&gt;=0.7, 1, 0)</f>
        <v>0</v>
      </c>
      <c r="U329">
        <f t="shared" si="126"/>
        <v>1</v>
      </c>
      <c r="V329">
        <f t="shared" si="124"/>
        <v>0</v>
      </c>
      <c r="Y329">
        <f t="shared" si="127"/>
        <v>0.83</v>
      </c>
      <c r="Z329">
        <f t="shared" si="125"/>
        <v>0</v>
      </c>
    </row>
    <row r="330" spans="1:26" x14ac:dyDescent="0.2">
      <c r="A330" t="s">
        <v>701</v>
      </c>
      <c r="B330" t="str">
        <f>LEFT(Master_file34[[#This Row],[Match ID]],3)</f>
        <v>3.8</v>
      </c>
      <c r="C330" t="str">
        <f>RIGHT(Master_file34[[#This Row],[Match ID]], 5)</f>
        <v>3.5.2</v>
      </c>
      <c r="D330">
        <v>3</v>
      </c>
      <c r="E330">
        <v>0</v>
      </c>
      <c r="F330">
        <v>0</v>
      </c>
      <c r="G330">
        <v>0.34740792100000001</v>
      </c>
      <c r="H330">
        <v>0.17639187000000001</v>
      </c>
      <c r="I330">
        <v>0.01</v>
      </c>
      <c r="J330">
        <v>0</v>
      </c>
      <c r="K330">
        <v>0</v>
      </c>
      <c r="L330">
        <v>0.62</v>
      </c>
      <c r="M330">
        <v>0.14000000000000001</v>
      </c>
      <c r="N330">
        <v>0.59199999999999997</v>
      </c>
      <c r="O330">
        <v>0.65100000000000002</v>
      </c>
      <c r="P330" t="s">
        <v>114</v>
      </c>
      <c r="Q330">
        <f>ABS(Master_file34[[#This Row],[Factor loading]])</f>
        <v>0.01</v>
      </c>
      <c r="R330" t="s">
        <v>25</v>
      </c>
      <c r="S330">
        <f>IF(Master_file34[[#This Row],[Abs(loading)]] &gt;= 0.6, 1, 0)</f>
        <v>0</v>
      </c>
      <c r="T330">
        <f>IF(Master_file34[[#This Row],[Abs(loading)]]&gt;=0.7, 1, 0)</f>
        <v>0</v>
      </c>
      <c r="U330">
        <f t="shared" si="126"/>
        <v>1</v>
      </c>
      <c r="V330">
        <f t="shared" si="124"/>
        <v>0</v>
      </c>
      <c r="Y330">
        <f t="shared" si="127"/>
        <v>0.83</v>
      </c>
      <c r="Z330">
        <f t="shared" si="125"/>
        <v>0</v>
      </c>
    </row>
    <row r="331" spans="1:26" x14ac:dyDescent="0.2">
      <c r="A331" t="s">
        <v>439</v>
      </c>
      <c r="B331" t="str">
        <f>LEFT(Master_file34[[#This Row],[Match ID]],3)</f>
        <v>3.1</v>
      </c>
      <c r="C331" t="str">
        <f>RIGHT(Master_file34[[#This Row],[Match ID]], 5)</f>
        <v>3.5.3</v>
      </c>
      <c r="D331">
        <v>3</v>
      </c>
      <c r="E331">
        <v>0</v>
      </c>
      <c r="F331">
        <v>0</v>
      </c>
      <c r="G331">
        <v>0.52519620099999997</v>
      </c>
      <c r="H331">
        <v>0.45742195800000002</v>
      </c>
      <c r="I331">
        <v>0.98</v>
      </c>
      <c r="J331">
        <v>0.98</v>
      </c>
      <c r="K331">
        <v>0.99</v>
      </c>
      <c r="L331">
        <v>0.66</v>
      </c>
      <c r="M331">
        <v>0.54</v>
      </c>
      <c r="N331">
        <v>0.70699999999999996</v>
      </c>
      <c r="O331">
        <v>0.67600000000000005</v>
      </c>
      <c r="P331" t="s">
        <v>123</v>
      </c>
      <c r="Q331">
        <f>ABS(Master_file34[[#This Row],[Factor loading]])</f>
        <v>0.01</v>
      </c>
      <c r="R331" t="s">
        <v>25</v>
      </c>
      <c r="S331">
        <f>IF(Master_file34[[#This Row],[Abs(loading)]] &gt;= 0.6, 1, 0)</f>
        <v>0</v>
      </c>
      <c r="T331">
        <f>IF(Master_file34[[#This Row],[Abs(loading)]]&gt;=0.7, 1, 0)</f>
        <v>0</v>
      </c>
      <c r="U331">
        <f>MAX(K$331:K$338)</f>
        <v>1</v>
      </c>
      <c r="V331">
        <f t="shared" si="124"/>
        <v>0</v>
      </c>
      <c r="Y331">
        <f>MAX(Q$331:Q$338)</f>
        <v>0.93</v>
      </c>
      <c r="Z331">
        <f t="shared" si="125"/>
        <v>0</v>
      </c>
    </row>
    <row r="332" spans="1:26" x14ac:dyDescent="0.2">
      <c r="A332" t="s">
        <v>480</v>
      </c>
      <c r="B332" t="str">
        <f>LEFT(Master_file34[[#This Row],[Match ID]],3)</f>
        <v>3.2</v>
      </c>
      <c r="C332" t="str">
        <f>RIGHT(Master_file34[[#This Row],[Match ID]], 5)</f>
        <v>3.5.3</v>
      </c>
      <c r="D332">
        <v>3</v>
      </c>
      <c r="E332">
        <v>0</v>
      </c>
      <c r="F332">
        <v>0</v>
      </c>
      <c r="G332">
        <v>0.53451499899999999</v>
      </c>
      <c r="H332">
        <v>0.45123311900000002</v>
      </c>
      <c r="I332">
        <v>0.18</v>
      </c>
      <c r="J332">
        <v>0</v>
      </c>
      <c r="K332">
        <v>0.18</v>
      </c>
      <c r="L332">
        <v>0.64</v>
      </c>
      <c r="M332">
        <v>0.46</v>
      </c>
      <c r="N332">
        <v>0.68</v>
      </c>
      <c r="O332">
        <v>0.65</v>
      </c>
      <c r="P332" t="s">
        <v>114</v>
      </c>
      <c r="Q332">
        <f>ABS(Master_file34[[#This Row],[Factor loading]])</f>
        <v>0.01</v>
      </c>
      <c r="R332" t="s">
        <v>25</v>
      </c>
      <c r="S332">
        <f>IF(Master_file34[[#This Row],[Abs(loading)]] &gt;= 0.6, 1, 0)</f>
        <v>0</v>
      </c>
      <c r="T332">
        <f>IF(Master_file34[[#This Row],[Abs(loading)]]&gt;=0.7, 1, 0)</f>
        <v>0</v>
      </c>
      <c r="U332">
        <f t="shared" ref="U332:U338" si="128">MAX(K$331:K$338)</f>
        <v>1</v>
      </c>
      <c r="V332">
        <f t="shared" si="124"/>
        <v>0</v>
      </c>
      <c r="Y332">
        <f t="shared" ref="Y332:Y338" si="129">MAX(Q$331:Q$338)</f>
        <v>0.93</v>
      </c>
      <c r="Z332">
        <f t="shared" si="125"/>
        <v>0</v>
      </c>
    </row>
    <row r="333" spans="1:26" x14ac:dyDescent="0.2">
      <c r="A333" t="s">
        <v>517</v>
      </c>
      <c r="B333" t="str">
        <f>LEFT(Master_file34[[#This Row],[Match ID]],3)</f>
        <v>3.3</v>
      </c>
      <c r="C333" t="str">
        <f>RIGHT(Master_file34[[#This Row],[Match ID]], 5)</f>
        <v>3.5.3</v>
      </c>
      <c r="D333">
        <v>3</v>
      </c>
      <c r="E333">
        <v>0</v>
      </c>
      <c r="F333">
        <v>0</v>
      </c>
      <c r="G333">
        <v>0.464322191</v>
      </c>
      <c r="H333">
        <v>0.29055085800000002</v>
      </c>
      <c r="I333">
        <v>0.43</v>
      </c>
      <c r="J333">
        <v>0</v>
      </c>
      <c r="K333">
        <v>0.53</v>
      </c>
      <c r="L333">
        <v>0.63</v>
      </c>
      <c r="M333">
        <v>0.2</v>
      </c>
      <c r="N333">
        <v>0.64900000000000002</v>
      </c>
      <c r="O333">
        <v>0.65600000000000003</v>
      </c>
      <c r="P333" t="s">
        <v>215</v>
      </c>
      <c r="Q333">
        <f>ABS(Master_file34[[#This Row],[Factor loading]])</f>
        <v>0.02</v>
      </c>
      <c r="R333" t="s">
        <v>25</v>
      </c>
      <c r="S333">
        <f>IF(Master_file34[[#This Row],[Abs(loading)]] &gt;= 0.6, 1, 0)</f>
        <v>0</v>
      </c>
      <c r="T333">
        <f>IF(Master_file34[[#This Row],[Abs(loading)]]&gt;=0.7, 1, 0)</f>
        <v>0</v>
      </c>
      <c r="U333">
        <f t="shared" si="128"/>
        <v>1</v>
      </c>
      <c r="V333">
        <f t="shared" si="124"/>
        <v>0</v>
      </c>
      <c r="Y333">
        <f t="shared" si="129"/>
        <v>0.93</v>
      </c>
      <c r="Z333">
        <f t="shared" si="125"/>
        <v>0</v>
      </c>
    </row>
    <row r="334" spans="1:26" x14ac:dyDescent="0.2">
      <c r="A334" t="s">
        <v>551</v>
      </c>
      <c r="B334" t="str">
        <f>LEFT(Master_file34[[#This Row],[Match ID]],3)</f>
        <v>3.4</v>
      </c>
      <c r="C334" t="str">
        <f>RIGHT(Master_file34[[#This Row],[Match ID]], 5)</f>
        <v>3.5.3</v>
      </c>
      <c r="D334">
        <v>3</v>
      </c>
      <c r="E334">
        <v>0</v>
      </c>
      <c r="F334">
        <v>0</v>
      </c>
      <c r="G334">
        <v>0.42877626499999999</v>
      </c>
      <c r="H334">
        <v>0.28516039300000001</v>
      </c>
      <c r="I334">
        <v>0.04</v>
      </c>
      <c r="J334">
        <v>0</v>
      </c>
      <c r="K334">
        <v>0.06</v>
      </c>
      <c r="L334">
        <v>0.62</v>
      </c>
      <c r="M334">
        <v>0.2</v>
      </c>
      <c r="N334">
        <v>0.64800000000000002</v>
      </c>
      <c r="O334">
        <v>0.65900000000000003</v>
      </c>
      <c r="P334" t="s">
        <v>197</v>
      </c>
      <c r="Q334">
        <f>ABS(Master_file34[[#This Row],[Factor loading]])</f>
        <v>0.06</v>
      </c>
      <c r="R334" t="s">
        <v>552</v>
      </c>
      <c r="S334">
        <f>IF(Master_file34[[#This Row],[Abs(loading)]] &gt;= 0.6, 1, 0)</f>
        <v>0</v>
      </c>
      <c r="T334">
        <f>IF(Master_file34[[#This Row],[Abs(loading)]]&gt;=0.7, 1, 0)</f>
        <v>0</v>
      </c>
      <c r="U334">
        <f t="shared" si="128"/>
        <v>1</v>
      </c>
      <c r="V334">
        <f t="shared" si="124"/>
        <v>0</v>
      </c>
      <c r="Y334">
        <f t="shared" si="129"/>
        <v>0.93</v>
      </c>
      <c r="Z334">
        <f t="shared" si="125"/>
        <v>0</v>
      </c>
    </row>
    <row r="335" spans="1:26" x14ac:dyDescent="0.2">
      <c r="A335" t="s">
        <v>587</v>
      </c>
      <c r="B335" t="str">
        <f>LEFT(Master_file34[[#This Row],[Match ID]],3)</f>
        <v>3.5</v>
      </c>
      <c r="C335" t="str">
        <f>RIGHT(Master_file34[[#This Row],[Match ID]], 5)</f>
        <v>3.5.3</v>
      </c>
      <c r="D335">
        <v>3</v>
      </c>
      <c r="E335">
        <v>0</v>
      </c>
      <c r="F335">
        <v>1</v>
      </c>
      <c r="G335">
        <v>0.64981562400000004</v>
      </c>
      <c r="H335">
        <v>0.94423431199999996</v>
      </c>
      <c r="I335">
        <v>0.99</v>
      </c>
      <c r="J335">
        <v>1</v>
      </c>
      <c r="K335">
        <v>1</v>
      </c>
      <c r="L335">
        <v>0.7</v>
      </c>
      <c r="M335">
        <v>0.54</v>
      </c>
      <c r="N335">
        <v>0.74199999999999999</v>
      </c>
      <c r="O335">
        <v>0.69499999999999995</v>
      </c>
      <c r="P335" t="s">
        <v>588</v>
      </c>
      <c r="Q335">
        <f>ABS(Master_file34[[#This Row],[Factor loading]])</f>
        <v>0.93</v>
      </c>
      <c r="R335" t="s">
        <v>589</v>
      </c>
      <c r="S335">
        <f>IF(Master_file34[[#This Row],[Abs(loading)]] &gt;= 0.6, 1, 0)</f>
        <v>1</v>
      </c>
      <c r="T335">
        <f>IF(Master_file34[[#This Row],[Abs(loading)]]&gt;=0.7, 1, 0)</f>
        <v>1</v>
      </c>
      <c r="U335">
        <f t="shared" si="128"/>
        <v>1</v>
      </c>
      <c r="V335" t="str">
        <f t="shared" si="124"/>
        <v>3.5</v>
      </c>
      <c r="Y335">
        <f t="shared" si="129"/>
        <v>0.93</v>
      </c>
      <c r="Z335" t="str">
        <f t="shared" si="125"/>
        <v>3.5</v>
      </c>
    </row>
    <row r="336" spans="1:26" x14ac:dyDescent="0.2">
      <c r="A336" t="s">
        <v>623</v>
      </c>
      <c r="B336" t="str">
        <f>LEFT(Master_file34[[#This Row],[Match ID]],3)</f>
        <v>3.6</v>
      </c>
      <c r="C336" t="str">
        <f>RIGHT(Master_file34[[#This Row],[Match ID]], 5)</f>
        <v>3.5.3</v>
      </c>
      <c r="D336">
        <v>3</v>
      </c>
      <c r="E336">
        <v>0</v>
      </c>
      <c r="F336">
        <v>0</v>
      </c>
      <c r="G336">
        <v>0.55326075500000005</v>
      </c>
      <c r="H336">
        <v>0.80698764300000003</v>
      </c>
      <c r="I336">
        <v>0.92</v>
      </c>
      <c r="J336">
        <v>0.1</v>
      </c>
      <c r="K336">
        <v>1</v>
      </c>
      <c r="L336">
        <v>0.63</v>
      </c>
      <c r="M336">
        <v>0.46</v>
      </c>
      <c r="N336">
        <v>0.68799999999999994</v>
      </c>
      <c r="O336">
        <v>0.68300000000000005</v>
      </c>
      <c r="P336" t="s">
        <v>114</v>
      </c>
      <c r="Q336">
        <f>ABS(Master_file34[[#This Row],[Factor loading]])</f>
        <v>0.01</v>
      </c>
      <c r="R336" t="s">
        <v>624</v>
      </c>
      <c r="S336">
        <f>IF(Master_file34[[#This Row],[Abs(loading)]] &gt;= 0.6, 1, 0)</f>
        <v>0</v>
      </c>
      <c r="T336">
        <f>IF(Master_file34[[#This Row],[Abs(loading)]]&gt;=0.7, 1, 0)</f>
        <v>0</v>
      </c>
      <c r="U336">
        <f t="shared" si="128"/>
        <v>1</v>
      </c>
      <c r="V336" t="str">
        <f t="shared" si="124"/>
        <v>3.6</v>
      </c>
      <c r="Y336">
        <f t="shared" si="129"/>
        <v>0.93</v>
      </c>
      <c r="Z336">
        <f t="shared" si="125"/>
        <v>0</v>
      </c>
    </row>
    <row r="337" spans="1:26" x14ac:dyDescent="0.2">
      <c r="A337" t="s">
        <v>665</v>
      </c>
      <c r="B337" t="str">
        <f>LEFT(Master_file34[[#This Row],[Match ID]],3)</f>
        <v>3.7</v>
      </c>
      <c r="C337" t="str">
        <f>RIGHT(Master_file34[[#This Row],[Match ID]], 5)</f>
        <v>3.5.3</v>
      </c>
      <c r="D337">
        <v>3</v>
      </c>
      <c r="E337">
        <v>0</v>
      </c>
      <c r="F337">
        <v>0</v>
      </c>
      <c r="G337">
        <v>0.48052743599999997</v>
      </c>
      <c r="H337">
        <v>0.37010258400000001</v>
      </c>
      <c r="I337">
        <v>0.94</v>
      </c>
      <c r="J337">
        <v>0.13</v>
      </c>
      <c r="K337">
        <v>0.91</v>
      </c>
      <c r="L337">
        <v>0.6</v>
      </c>
      <c r="M337">
        <v>0.28000000000000003</v>
      </c>
      <c r="N337">
        <v>0.64700000000000002</v>
      </c>
      <c r="O337">
        <v>0.66500000000000004</v>
      </c>
      <c r="P337" t="s">
        <v>206</v>
      </c>
      <c r="Q337">
        <f>ABS(Master_file34[[#This Row],[Factor loading]])</f>
        <v>0.05</v>
      </c>
      <c r="R337" t="s">
        <v>25</v>
      </c>
      <c r="S337">
        <f>IF(Master_file34[[#This Row],[Abs(loading)]] &gt;= 0.6, 1, 0)</f>
        <v>0</v>
      </c>
      <c r="T337">
        <f>IF(Master_file34[[#This Row],[Abs(loading)]]&gt;=0.7, 1, 0)</f>
        <v>0</v>
      </c>
      <c r="U337">
        <f t="shared" si="128"/>
        <v>1</v>
      </c>
      <c r="V337">
        <f t="shared" si="124"/>
        <v>0</v>
      </c>
      <c r="Y337">
        <f t="shared" si="129"/>
        <v>0.93</v>
      </c>
      <c r="Z337">
        <f t="shared" si="125"/>
        <v>0</v>
      </c>
    </row>
    <row r="338" spans="1:26" x14ac:dyDescent="0.2">
      <c r="A338" t="s">
        <v>702</v>
      </c>
      <c r="B338" t="str">
        <f>LEFT(Master_file34[[#This Row],[Match ID]],3)</f>
        <v>3.8</v>
      </c>
      <c r="C338" t="str">
        <f>RIGHT(Master_file34[[#This Row],[Match ID]], 5)</f>
        <v>3.5.3</v>
      </c>
      <c r="D338">
        <v>3</v>
      </c>
      <c r="E338">
        <v>0</v>
      </c>
      <c r="F338">
        <v>0</v>
      </c>
      <c r="G338">
        <v>0.42551961500000002</v>
      </c>
      <c r="H338">
        <v>0.359691918</v>
      </c>
      <c r="I338">
        <v>0.38</v>
      </c>
      <c r="J338">
        <v>0</v>
      </c>
      <c r="K338">
        <v>0.02</v>
      </c>
      <c r="L338">
        <v>0.6</v>
      </c>
      <c r="M338">
        <v>0.26</v>
      </c>
      <c r="N338">
        <v>0.60899999999999999</v>
      </c>
      <c r="O338">
        <v>0.63</v>
      </c>
      <c r="P338" t="s">
        <v>46</v>
      </c>
      <c r="Q338">
        <f>ABS(Master_file34[[#This Row],[Factor loading]])</f>
        <v>0.03</v>
      </c>
      <c r="R338" t="s">
        <v>25</v>
      </c>
      <c r="S338">
        <f>IF(Master_file34[[#This Row],[Abs(loading)]] &gt;= 0.6, 1, 0)</f>
        <v>0</v>
      </c>
      <c r="T338">
        <f>IF(Master_file34[[#This Row],[Abs(loading)]]&gt;=0.7, 1, 0)</f>
        <v>0</v>
      </c>
      <c r="U338">
        <f t="shared" si="128"/>
        <v>1</v>
      </c>
      <c r="V338">
        <f t="shared" si="124"/>
        <v>0</v>
      </c>
      <c r="Y338">
        <f t="shared" si="129"/>
        <v>0.93</v>
      </c>
      <c r="Z338">
        <f t="shared" si="125"/>
        <v>0</v>
      </c>
    </row>
    <row r="339" spans="1:26" x14ac:dyDescent="0.2">
      <c r="A339" t="s">
        <v>440</v>
      </c>
      <c r="B339" t="str">
        <f>LEFT(Master_file34[[#This Row],[Match ID]],3)</f>
        <v>3.1</v>
      </c>
      <c r="C339" t="str">
        <f>RIGHT(Master_file34[[#This Row],[Match ID]], 5)</f>
        <v>3.5.4</v>
      </c>
      <c r="D339">
        <v>3</v>
      </c>
      <c r="E339">
        <v>0</v>
      </c>
      <c r="F339">
        <v>0</v>
      </c>
      <c r="G339">
        <v>0.530310053</v>
      </c>
      <c r="H339">
        <v>0.438512862</v>
      </c>
      <c r="I339">
        <v>0.36</v>
      </c>
      <c r="J339">
        <v>0.02</v>
      </c>
      <c r="K339">
        <v>0.82</v>
      </c>
      <c r="L339">
        <v>0.63</v>
      </c>
      <c r="M339">
        <v>0.39</v>
      </c>
      <c r="N339">
        <v>0.68</v>
      </c>
      <c r="O339">
        <v>0.71499999999999997</v>
      </c>
      <c r="P339" t="s">
        <v>57</v>
      </c>
      <c r="Q339">
        <f>ABS(Master_file34[[#This Row],[Factor loading]])</f>
        <v>0.02</v>
      </c>
      <c r="R339" t="s">
        <v>25</v>
      </c>
      <c r="S339">
        <f>IF(Master_file34[[#This Row],[Abs(loading)]] &gt;= 0.6, 1, 0)</f>
        <v>0</v>
      </c>
      <c r="T339">
        <f>IF(Master_file34[[#This Row],[Abs(loading)]]&gt;=0.7, 1, 0)</f>
        <v>0</v>
      </c>
      <c r="U339">
        <f>MAX(K$339:K$346)</f>
        <v>1</v>
      </c>
      <c r="V339">
        <f t="shared" si="124"/>
        <v>0</v>
      </c>
      <c r="Y339">
        <f>MAX(Q$339:Q$346)</f>
        <v>0.87</v>
      </c>
      <c r="Z339">
        <f t="shared" si="125"/>
        <v>0</v>
      </c>
    </row>
    <row r="340" spans="1:26" x14ac:dyDescent="0.2">
      <c r="A340" t="s">
        <v>481</v>
      </c>
      <c r="B340" t="str">
        <f>LEFT(Master_file34[[#This Row],[Match ID]],3)</f>
        <v>3.2</v>
      </c>
      <c r="C340" t="str">
        <f>RIGHT(Master_file34[[#This Row],[Match ID]], 5)</f>
        <v>3.5.4</v>
      </c>
      <c r="D340">
        <v>3</v>
      </c>
      <c r="E340">
        <v>0</v>
      </c>
      <c r="F340">
        <v>0</v>
      </c>
      <c r="G340">
        <v>0.52264478599999997</v>
      </c>
      <c r="H340">
        <v>0.41252237600000002</v>
      </c>
      <c r="I340">
        <v>0.22</v>
      </c>
      <c r="J340">
        <v>0.03</v>
      </c>
      <c r="K340">
        <v>0.42</v>
      </c>
      <c r="L340">
        <v>0.63</v>
      </c>
      <c r="M340">
        <v>0.4</v>
      </c>
      <c r="N340">
        <v>0.68300000000000005</v>
      </c>
      <c r="O340">
        <v>0.70399999999999996</v>
      </c>
      <c r="P340" t="s">
        <v>114</v>
      </c>
      <c r="Q340">
        <f>ABS(Master_file34[[#This Row],[Factor loading]])</f>
        <v>0.01</v>
      </c>
      <c r="R340" t="s">
        <v>25</v>
      </c>
      <c r="S340">
        <f>IF(Master_file34[[#This Row],[Abs(loading)]] &gt;= 0.6, 1, 0)</f>
        <v>0</v>
      </c>
      <c r="T340">
        <f>IF(Master_file34[[#This Row],[Abs(loading)]]&gt;=0.7, 1, 0)</f>
        <v>0</v>
      </c>
      <c r="U340">
        <f t="shared" ref="U340:U346" si="130">MAX(K$339:K$346)</f>
        <v>1</v>
      </c>
      <c r="V340">
        <f t="shared" si="124"/>
        <v>0</v>
      </c>
      <c r="Y340">
        <f t="shared" ref="Y340:Y346" si="131">MAX(Q$339:Q$346)</f>
        <v>0.87</v>
      </c>
      <c r="Z340">
        <f t="shared" si="125"/>
        <v>0</v>
      </c>
    </row>
    <row r="341" spans="1:26" x14ac:dyDescent="0.2">
      <c r="A341" t="s">
        <v>518</v>
      </c>
      <c r="B341" t="str">
        <f>LEFT(Master_file34[[#This Row],[Match ID]],3)</f>
        <v>3.3</v>
      </c>
      <c r="C341" t="str">
        <f>RIGHT(Master_file34[[#This Row],[Match ID]], 5)</f>
        <v>3.5.4</v>
      </c>
      <c r="D341">
        <v>3</v>
      </c>
      <c r="E341">
        <v>0</v>
      </c>
      <c r="F341">
        <v>0</v>
      </c>
      <c r="G341">
        <v>0.54202405200000003</v>
      </c>
      <c r="H341">
        <v>0.53763252500000003</v>
      </c>
      <c r="I341">
        <v>0.97</v>
      </c>
      <c r="J341">
        <v>0.59</v>
      </c>
      <c r="K341">
        <v>0.98</v>
      </c>
      <c r="L341">
        <v>0.65</v>
      </c>
      <c r="M341">
        <v>0.31</v>
      </c>
      <c r="N341">
        <v>0.65500000000000003</v>
      </c>
      <c r="O341">
        <v>0.72499999999999998</v>
      </c>
      <c r="P341" t="s">
        <v>60</v>
      </c>
      <c r="Q341">
        <f>ABS(Master_file34[[#This Row],[Factor loading]])</f>
        <v>0.09</v>
      </c>
      <c r="R341" t="s">
        <v>25</v>
      </c>
      <c r="S341">
        <f>IF(Master_file34[[#This Row],[Abs(loading)]] &gt;= 0.6, 1, 0)</f>
        <v>0</v>
      </c>
      <c r="T341">
        <f>IF(Master_file34[[#This Row],[Abs(loading)]]&gt;=0.7, 1, 0)</f>
        <v>0</v>
      </c>
      <c r="U341">
        <f t="shared" si="130"/>
        <v>1</v>
      </c>
      <c r="V341">
        <f t="shared" si="124"/>
        <v>0</v>
      </c>
      <c r="Y341">
        <f t="shared" si="131"/>
        <v>0.87</v>
      </c>
      <c r="Z341">
        <f t="shared" si="125"/>
        <v>0</v>
      </c>
    </row>
    <row r="342" spans="1:26" x14ac:dyDescent="0.2">
      <c r="A342" t="s">
        <v>553</v>
      </c>
      <c r="B342" t="str">
        <f>LEFT(Master_file34[[#This Row],[Match ID]],3)</f>
        <v>3.4</v>
      </c>
      <c r="C342" t="str">
        <f>RIGHT(Master_file34[[#This Row],[Match ID]], 5)</f>
        <v>3.5.4</v>
      </c>
      <c r="D342">
        <v>3</v>
      </c>
      <c r="E342">
        <v>0</v>
      </c>
      <c r="F342">
        <v>0</v>
      </c>
      <c r="G342">
        <v>0.50733694100000004</v>
      </c>
      <c r="H342">
        <v>0.422347099</v>
      </c>
      <c r="I342">
        <v>0.93</v>
      </c>
      <c r="J342">
        <v>0.44</v>
      </c>
      <c r="K342">
        <v>0.98</v>
      </c>
      <c r="L342">
        <v>0.65</v>
      </c>
      <c r="M342">
        <v>0.3</v>
      </c>
      <c r="N342">
        <v>0.65900000000000003</v>
      </c>
      <c r="O342">
        <v>0.71699999999999997</v>
      </c>
      <c r="P342" t="s">
        <v>57</v>
      </c>
      <c r="Q342">
        <f>ABS(Master_file34[[#This Row],[Factor loading]])</f>
        <v>0.02</v>
      </c>
      <c r="R342" t="s">
        <v>554</v>
      </c>
      <c r="S342">
        <f>IF(Master_file34[[#This Row],[Abs(loading)]] &gt;= 0.6, 1, 0)</f>
        <v>0</v>
      </c>
      <c r="T342">
        <f>IF(Master_file34[[#This Row],[Abs(loading)]]&gt;=0.7, 1, 0)</f>
        <v>0</v>
      </c>
      <c r="U342">
        <f t="shared" si="130"/>
        <v>1</v>
      </c>
      <c r="V342">
        <f t="shared" si="124"/>
        <v>0</v>
      </c>
      <c r="Y342">
        <f t="shared" si="131"/>
        <v>0.87</v>
      </c>
      <c r="Z342">
        <f t="shared" si="125"/>
        <v>0</v>
      </c>
    </row>
    <row r="343" spans="1:26" x14ac:dyDescent="0.2">
      <c r="A343" t="s">
        <v>590</v>
      </c>
      <c r="B343" t="str">
        <f>LEFT(Master_file34[[#This Row],[Match ID]],3)</f>
        <v>3.5</v>
      </c>
      <c r="C343" t="str">
        <f>RIGHT(Master_file34[[#This Row],[Match ID]], 5)</f>
        <v>3.5.4</v>
      </c>
      <c r="D343">
        <v>3</v>
      </c>
      <c r="E343">
        <v>0</v>
      </c>
      <c r="F343">
        <v>1</v>
      </c>
      <c r="G343">
        <v>0.64685645300000005</v>
      </c>
      <c r="H343">
        <v>0.90208202599999998</v>
      </c>
      <c r="I343">
        <v>0.98</v>
      </c>
      <c r="J343">
        <v>1</v>
      </c>
      <c r="K343">
        <v>1</v>
      </c>
      <c r="L343">
        <v>0.68</v>
      </c>
      <c r="M343">
        <v>0.51</v>
      </c>
      <c r="N343">
        <v>0.72</v>
      </c>
      <c r="O343">
        <v>0.755</v>
      </c>
      <c r="P343" t="s">
        <v>591</v>
      </c>
      <c r="Q343">
        <f>ABS(Master_file34[[#This Row],[Factor loading]])</f>
        <v>0.87</v>
      </c>
      <c r="R343" t="s">
        <v>592</v>
      </c>
      <c r="S343">
        <f>IF(Master_file34[[#This Row],[Abs(loading)]] &gt;= 0.6, 1, 0)</f>
        <v>1</v>
      </c>
      <c r="T343">
        <f>IF(Master_file34[[#This Row],[Abs(loading)]]&gt;=0.7, 1, 0)</f>
        <v>1</v>
      </c>
      <c r="U343">
        <f t="shared" si="130"/>
        <v>1</v>
      </c>
      <c r="V343" t="str">
        <f t="shared" si="124"/>
        <v>3.5</v>
      </c>
      <c r="Y343">
        <f t="shared" si="131"/>
        <v>0.87</v>
      </c>
      <c r="Z343" t="str">
        <f t="shared" si="125"/>
        <v>3.5</v>
      </c>
    </row>
    <row r="344" spans="1:26" x14ac:dyDescent="0.2">
      <c r="A344" t="s">
        <v>625</v>
      </c>
      <c r="B344" t="str">
        <f>LEFT(Master_file34[[#This Row],[Match ID]],3)</f>
        <v>3.6</v>
      </c>
      <c r="C344" t="str">
        <f>RIGHT(Master_file34[[#This Row],[Match ID]], 5)</f>
        <v>3.5.4</v>
      </c>
      <c r="D344">
        <v>3</v>
      </c>
      <c r="E344">
        <v>0</v>
      </c>
      <c r="F344">
        <v>0</v>
      </c>
      <c r="G344">
        <v>0.65365804500000002</v>
      </c>
      <c r="H344">
        <v>0.869217515</v>
      </c>
      <c r="I344">
        <v>0.97</v>
      </c>
      <c r="J344">
        <v>0.92</v>
      </c>
      <c r="K344">
        <v>1</v>
      </c>
      <c r="L344">
        <v>0.65</v>
      </c>
      <c r="M344">
        <v>0.53</v>
      </c>
      <c r="N344">
        <v>0.73399999999999999</v>
      </c>
      <c r="O344">
        <v>0.75600000000000001</v>
      </c>
      <c r="P344" t="s">
        <v>165</v>
      </c>
      <c r="Q344">
        <f>ABS(Master_file34[[#This Row],[Factor loading]])</f>
        <v>0</v>
      </c>
      <c r="R344" t="s">
        <v>626</v>
      </c>
      <c r="S344">
        <f>IF(Master_file34[[#This Row],[Abs(loading)]] &gt;= 0.6, 1, 0)</f>
        <v>0</v>
      </c>
      <c r="T344">
        <f>IF(Master_file34[[#This Row],[Abs(loading)]]&gt;=0.7, 1, 0)</f>
        <v>0</v>
      </c>
      <c r="U344">
        <f t="shared" si="130"/>
        <v>1</v>
      </c>
      <c r="V344" t="str">
        <f t="shared" si="124"/>
        <v>3.6</v>
      </c>
      <c r="Y344">
        <f t="shared" si="131"/>
        <v>0.87</v>
      </c>
      <c r="Z344">
        <f t="shared" si="125"/>
        <v>0</v>
      </c>
    </row>
    <row r="345" spans="1:26" x14ac:dyDescent="0.2">
      <c r="A345" t="s">
        <v>666</v>
      </c>
      <c r="B345" t="str">
        <f>LEFT(Master_file34[[#This Row],[Match ID]],3)</f>
        <v>3.7</v>
      </c>
      <c r="C345" t="str">
        <f>RIGHT(Master_file34[[#This Row],[Match ID]], 5)</f>
        <v>3.5.4</v>
      </c>
      <c r="D345">
        <v>3</v>
      </c>
      <c r="E345">
        <v>0</v>
      </c>
      <c r="F345">
        <v>0</v>
      </c>
      <c r="G345">
        <v>0.44392175299999997</v>
      </c>
      <c r="H345">
        <v>0.37648007300000003</v>
      </c>
      <c r="I345">
        <v>0.92</v>
      </c>
      <c r="J345">
        <v>0.16</v>
      </c>
      <c r="K345">
        <v>0.95</v>
      </c>
      <c r="L345">
        <v>0.59</v>
      </c>
      <c r="M345">
        <v>0.22</v>
      </c>
      <c r="N345">
        <v>0.63400000000000001</v>
      </c>
      <c r="O345">
        <v>0.72</v>
      </c>
      <c r="P345" t="s">
        <v>161</v>
      </c>
      <c r="Q345">
        <f>ABS(Master_file34[[#This Row],[Factor loading]])</f>
        <v>0.03</v>
      </c>
      <c r="R345" t="s">
        <v>25</v>
      </c>
      <c r="S345">
        <f>IF(Master_file34[[#This Row],[Abs(loading)]] &gt;= 0.6, 1, 0)</f>
        <v>0</v>
      </c>
      <c r="T345">
        <f>IF(Master_file34[[#This Row],[Abs(loading)]]&gt;=0.7, 1, 0)</f>
        <v>0</v>
      </c>
      <c r="U345">
        <f t="shared" si="130"/>
        <v>1</v>
      </c>
      <c r="V345">
        <f t="shared" si="124"/>
        <v>0</v>
      </c>
      <c r="Y345">
        <f t="shared" si="131"/>
        <v>0.87</v>
      </c>
      <c r="Z345">
        <f t="shared" si="125"/>
        <v>0</v>
      </c>
    </row>
    <row r="346" spans="1:26" x14ac:dyDescent="0.2">
      <c r="A346" t="s">
        <v>703</v>
      </c>
      <c r="B346" t="str">
        <f>LEFT(Master_file34[[#This Row],[Match ID]],3)</f>
        <v>3.8</v>
      </c>
      <c r="C346" t="str">
        <f>RIGHT(Master_file34[[#This Row],[Match ID]], 5)</f>
        <v>3.5.4</v>
      </c>
      <c r="D346">
        <v>3</v>
      </c>
      <c r="E346">
        <v>0</v>
      </c>
      <c r="F346">
        <v>0</v>
      </c>
      <c r="G346">
        <v>0.36930708200000001</v>
      </c>
      <c r="H346">
        <v>0.24005316199999999</v>
      </c>
      <c r="I346">
        <v>0.68</v>
      </c>
      <c r="J346">
        <v>0.03</v>
      </c>
      <c r="K346">
        <v>0.06</v>
      </c>
      <c r="L346">
        <v>0.6</v>
      </c>
      <c r="M346">
        <v>0.21</v>
      </c>
      <c r="N346">
        <v>0.60499999999999998</v>
      </c>
      <c r="O346">
        <v>0.68500000000000005</v>
      </c>
      <c r="P346" t="s">
        <v>215</v>
      </c>
      <c r="Q346">
        <f>ABS(Master_file34[[#This Row],[Factor loading]])</f>
        <v>0.02</v>
      </c>
      <c r="R346" t="s">
        <v>25</v>
      </c>
      <c r="S346">
        <f>IF(Master_file34[[#This Row],[Abs(loading)]] &gt;= 0.6, 1, 0)</f>
        <v>0</v>
      </c>
      <c r="T346">
        <f>IF(Master_file34[[#This Row],[Abs(loading)]]&gt;=0.7, 1, 0)</f>
        <v>0</v>
      </c>
      <c r="U346">
        <f t="shared" si="130"/>
        <v>1</v>
      </c>
      <c r="V346">
        <f t="shared" si="124"/>
        <v>0</v>
      </c>
      <c r="Y346">
        <f t="shared" si="131"/>
        <v>0.87</v>
      </c>
      <c r="Z346">
        <f t="shared" si="125"/>
        <v>0</v>
      </c>
    </row>
    <row r="347" spans="1:26" x14ac:dyDescent="0.2">
      <c r="A347" t="s">
        <v>441</v>
      </c>
      <c r="B347" t="str">
        <f>LEFT(Master_file34[[#This Row],[Match ID]],3)</f>
        <v>3.1</v>
      </c>
      <c r="C347" t="str">
        <f>RIGHT(Master_file34[[#This Row],[Match ID]], 5)</f>
        <v>3.6.1</v>
      </c>
      <c r="D347">
        <v>3</v>
      </c>
      <c r="E347">
        <v>0</v>
      </c>
      <c r="F347">
        <v>0</v>
      </c>
      <c r="G347">
        <v>0.50314826099999999</v>
      </c>
      <c r="H347">
        <v>0.433398485</v>
      </c>
      <c r="I347">
        <v>0.6</v>
      </c>
      <c r="J347">
        <v>0.01</v>
      </c>
      <c r="K347">
        <v>0.36</v>
      </c>
      <c r="L347">
        <v>0.6</v>
      </c>
      <c r="M347">
        <v>0.25</v>
      </c>
      <c r="N347">
        <v>0.629</v>
      </c>
      <c r="O347">
        <v>0.68200000000000005</v>
      </c>
      <c r="P347" t="s">
        <v>226</v>
      </c>
      <c r="Q347">
        <f>ABS(Master_file34[[#This Row],[Factor loading]])</f>
        <v>0.13</v>
      </c>
      <c r="R347" t="s">
        <v>25</v>
      </c>
      <c r="S347">
        <f>IF(Master_file34[[#This Row],[Abs(loading)]] &gt;= 0.6, 1, 0)</f>
        <v>0</v>
      </c>
      <c r="T347">
        <f>IF(Master_file34[[#This Row],[Abs(loading)]]&gt;=0.7, 1, 0)</f>
        <v>0</v>
      </c>
      <c r="U347">
        <f>MAX(K$347:K$354)</f>
        <v>0.99</v>
      </c>
      <c r="V347">
        <f t="shared" si="124"/>
        <v>0</v>
      </c>
      <c r="Y347">
        <f>MAX(Q$347:Q$354)</f>
        <v>0.68</v>
      </c>
      <c r="Z347">
        <f t="shared" si="125"/>
        <v>0</v>
      </c>
    </row>
    <row r="348" spans="1:26" x14ac:dyDescent="0.2">
      <c r="A348" t="s">
        <v>482</v>
      </c>
      <c r="B348" t="str">
        <f>LEFT(Master_file34[[#This Row],[Match ID]],3)</f>
        <v>3.2</v>
      </c>
      <c r="C348" t="str">
        <f>RIGHT(Master_file34[[#This Row],[Match ID]], 5)</f>
        <v>3.6.1</v>
      </c>
      <c r="D348">
        <v>3</v>
      </c>
      <c r="E348">
        <v>0</v>
      </c>
      <c r="F348">
        <v>0</v>
      </c>
      <c r="G348">
        <v>0.50073725999999996</v>
      </c>
      <c r="H348">
        <v>0.42180329599999999</v>
      </c>
      <c r="I348">
        <v>0.78</v>
      </c>
      <c r="J348">
        <v>0.01</v>
      </c>
      <c r="K348">
        <v>0.95</v>
      </c>
      <c r="L348">
        <v>0.61</v>
      </c>
      <c r="M348">
        <v>0.28999999999999998</v>
      </c>
      <c r="N348">
        <v>0.64500000000000002</v>
      </c>
      <c r="O348">
        <v>0.69599999999999995</v>
      </c>
      <c r="P348" t="s">
        <v>213</v>
      </c>
      <c r="Q348">
        <f>ABS(Master_file34[[#This Row],[Factor loading]])</f>
        <v>0.08</v>
      </c>
      <c r="R348" t="s">
        <v>25</v>
      </c>
      <c r="S348">
        <f>IF(Master_file34[[#This Row],[Abs(loading)]] &gt;= 0.6, 1, 0)</f>
        <v>0</v>
      </c>
      <c r="T348">
        <f>IF(Master_file34[[#This Row],[Abs(loading)]]&gt;=0.7, 1, 0)</f>
        <v>0</v>
      </c>
      <c r="U348">
        <f t="shared" ref="U348:U354" si="132">MAX(K$347:K$354)</f>
        <v>0.99</v>
      </c>
      <c r="V348">
        <f t="shared" si="124"/>
        <v>0</v>
      </c>
      <c r="Y348">
        <f t="shared" ref="Y348:Y353" si="133">MAX(Q$347:Q$354)</f>
        <v>0.68</v>
      </c>
      <c r="Z348">
        <f t="shared" si="125"/>
        <v>0</v>
      </c>
    </row>
    <row r="349" spans="1:26" x14ac:dyDescent="0.2">
      <c r="A349" t="s">
        <v>519</v>
      </c>
      <c r="B349" t="str">
        <f>LEFT(Master_file34[[#This Row],[Match ID]],3)</f>
        <v>3.3</v>
      </c>
      <c r="C349" t="str">
        <f>RIGHT(Master_file34[[#This Row],[Match ID]], 5)</f>
        <v>3.6.1</v>
      </c>
      <c r="D349">
        <v>3</v>
      </c>
      <c r="E349">
        <v>0</v>
      </c>
      <c r="F349">
        <v>0</v>
      </c>
      <c r="G349">
        <v>0.54603906199999996</v>
      </c>
      <c r="H349">
        <v>0.62140506500000003</v>
      </c>
      <c r="I349">
        <v>0.96</v>
      </c>
      <c r="J349">
        <v>0.63</v>
      </c>
      <c r="K349">
        <v>0.9</v>
      </c>
      <c r="L349">
        <v>0.63</v>
      </c>
      <c r="M349">
        <v>0.22</v>
      </c>
      <c r="N349">
        <v>0.65</v>
      </c>
      <c r="O349">
        <v>0.65400000000000003</v>
      </c>
      <c r="P349" t="s">
        <v>46</v>
      </c>
      <c r="Q349">
        <f>ABS(Master_file34[[#This Row],[Factor loading]])</f>
        <v>0.03</v>
      </c>
      <c r="R349" t="s">
        <v>25</v>
      </c>
      <c r="S349">
        <f>IF(Master_file34[[#This Row],[Abs(loading)]] &gt;= 0.6, 1, 0)</f>
        <v>0</v>
      </c>
      <c r="T349">
        <f>IF(Master_file34[[#This Row],[Abs(loading)]]&gt;=0.7, 1, 0)</f>
        <v>0</v>
      </c>
      <c r="U349">
        <f t="shared" si="132"/>
        <v>0.99</v>
      </c>
      <c r="V349">
        <f t="shared" si="124"/>
        <v>0</v>
      </c>
      <c r="Y349">
        <f t="shared" si="133"/>
        <v>0.68</v>
      </c>
      <c r="Z349">
        <f t="shared" si="125"/>
        <v>0</v>
      </c>
    </row>
    <row r="350" spans="1:26" x14ac:dyDescent="0.2">
      <c r="A350" t="s">
        <v>555</v>
      </c>
      <c r="B350" t="str">
        <f>LEFT(Master_file34[[#This Row],[Match ID]],3)</f>
        <v>3.4</v>
      </c>
      <c r="C350" t="str">
        <f>RIGHT(Master_file34[[#This Row],[Match ID]], 5)</f>
        <v>3.6.1</v>
      </c>
      <c r="D350">
        <v>3</v>
      </c>
      <c r="E350">
        <v>0</v>
      </c>
      <c r="F350">
        <v>0</v>
      </c>
      <c r="G350">
        <v>0.53684424900000005</v>
      </c>
      <c r="H350">
        <v>0.53085351000000003</v>
      </c>
      <c r="I350">
        <v>0.97</v>
      </c>
      <c r="J350">
        <v>0.3</v>
      </c>
      <c r="K350">
        <v>0.99</v>
      </c>
      <c r="L350">
        <v>0.64</v>
      </c>
      <c r="M350">
        <v>0.23</v>
      </c>
      <c r="N350">
        <v>0.65500000000000003</v>
      </c>
      <c r="O350">
        <v>0.68500000000000005</v>
      </c>
      <c r="P350" t="s">
        <v>114</v>
      </c>
      <c r="Q350">
        <f>ABS(Master_file34[[#This Row],[Factor loading]])</f>
        <v>0.01</v>
      </c>
      <c r="R350" t="s">
        <v>556</v>
      </c>
      <c r="S350">
        <f>IF(Master_file34[[#This Row],[Abs(loading)]] &gt;= 0.6, 1, 0)</f>
        <v>0</v>
      </c>
      <c r="T350">
        <f>IF(Master_file34[[#This Row],[Abs(loading)]]&gt;=0.7, 1, 0)</f>
        <v>0</v>
      </c>
      <c r="U350">
        <f t="shared" si="132"/>
        <v>0.99</v>
      </c>
      <c r="V350" t="str">
        <f t="shared" si="124"/>
        <v>3.4</v>
      </c>
      <c r="Y350">
        <f t="shared" si="133"/>
        <v>0.68</v>
      </c>
      <c r="Z350">
        <f t="shared" si="125"/>
        <v>0</v>
      </c>
    </row>
    <row r="351" spans="1:26" x14ac:dyDescent="0.2">
      <c r="A351" t="s">
        <v>593</v>
      </c>
      <c r="B351" t="str">
        <f>LEFT(Master_file34[[#This Row],[Match ID]],3)</f>
        <v>3.5</v>
      </c>
      <c r="C351" t="str">
        <f>RIGHT(Master_file34[[#This Row],[Match ID]], 5)</f>
        <v>3.6.1</v>
      </c>
      <c r="D351">
        <v>3</v>
      </c>
      <c r="E351">
        <v>0</v>
      </c>
      <c r="F351">
        <v>0</v>
      </c>
      <c r="G351">
        <v>0.58931382499999996</v>
      </c>
      <c r="H351">
        <v>0.54744958899999996</v>
      </c>
      <c r="I351">
        <v>0.95</v>
      </c>
      <c r="J351">
        <v>0.92</v>
      </c>
      <c r="K351">
        <v>0.98</v>
      </c>
      <c r="L351">
        <v>0.62</v>
      </c>
      <c r="M351">
        <v>0.26</v>
      </c>
      <c r="N351">
        <v>0.64300000000000002</v>
      </c>
      <c r="O351">
        <v>0.66900000000000004</v>
      </c>
      <c r="P351" t="s">
        <v>170</v>
      </c>
      <c r="Q351">
        <f>ABS(Master_file34[[#This Row],[Factor loading]])</f>
        <v>0.05</v>
      </c>
      <c r="R351" t="s">
        <v>594</v>
      </c>
      <c r="S351">
        <f>IF(Master_file34[[#This Row],[Abs(loading)]] &gt;= 0.6, 1, 0)</f>
        <v>0</v>
      </c>
      <c r="T351">
        <f>IF(Master_file34[[#This Row],[Abs(loading)]]&gt;=0.7, 1, 0)</f>
        <v>0</v>
      </c>
      <c r="U351">
        <f t="shared" si="132"/>
        <v>0.99</v>
      </c>
      <c r="V351">
        <f t="shared" si="124"/>
        <v>0</v>
      </c>
      <c r="Y351">
        <f t="shared" si="133"/>
        <v>0.68</v>
      </c>
      <c r="Z351">
        <f t="shared" si="125"/>
        <v>0</v>
      </c>
    </row>
    <row r="352" spans="1:26" x14ac:dyDescent="0.2">
      <c r="A352" t="s">
        <v>627</v>
      </c>
      <c r="B352" t="str">
        <f>LEFT(Master_file34[[#This Row],[Match ID]],3)</f>
        <v>3.6</v>
      </c>
      <c r="C352" t="str">
        <f>RIGHT(Master_file34[[#This Row],[Match ID]], 5)</f>
        <v>3.6.1</v>
      </c>
      <c r="D352">
        <v>3</v>
      </c>
      <c r="E352">
        <v>0</v>
      </c>
      <c r="F352">
        <v>1</v>
      </c>
      <c r="G352">
        <v>0.55738935199999995</v>
      </c>
      <c r="H352">
        <v>0.58753156699999998</v>
      </c>
      <c r="I352">
        <v>0.95</v>
      </c>
      <c r="J352">
        <v>0.25</v>
      </c>
      <c r="K352">
        <v>0.99</v>
      </c>
      <c r="L352">
        <v>0.56999999999999995</v>
      </c>
      <c r="M352">
        <v>0.25</v>
      </c>
      <c r="N352">
        <v>0.67400000000000004</v>
      </c>
      <c r="O352">
        <v>0.70299999999999996</v>
      </c>
      <c r="P352" t="s">
        <v>628</v>
      </c>
      <c r="Q352">
        <f>ABS(Master_file34[[#This Row],[Factor loading]])</f>
        <v>0.68</v>
      </c>
      <c r="R352" t="s">
        <v>629</v>
      </c>
      <c r="S352">
        <f>IF(Master_file34[[#This Row],[Abs(loading)]] &gt;= 0.6, 1, 0)</f>
        <v>1</v>
      </c>
      <c r="T352">
        <f>IF(Master_file34[[#This Row],[Abs(loading)]]&gt;=0.7, 1, 0)</f>
        <v>0</v>
      </c>
      <c r="U352">
        <f t="shared" si="132"/>
        <v>0.99</v>
      </c>
      <c r="V352" t="str">
        <f t="shared" si="124"/>
        <v>3.6</v>
      </c>
      <c r="Y352">
        <f t="shared" si="133"/>
        <v>0.68</v>
      </c>
      <c r="Z352" t="str">
        <f t="shared" si="125"/>
        <v>3.6</v>
      </c>
    </row>
    <row r="353" spans="1:26" x14ac:dyDescent="0.2">
      <c r="A353" t="s">
        <v>667</v>
      </c>
      <c r="B353" t="str">
        <f>LEFT(Master_file34[[#This Row],[Match ID]],3)</f>
        <v>3.7</v>
      </c>
      <c r="C353" t="str">
        <f>RIGHT(Master_file34[[#This Row],[Match ID]], 5)</f>
        <v>3.6.1</v>
      </c>
      <c r="D353">
        <v>3</v>
      </c>
      <c r="E353">
        <v>0</v>
      </c>
      <c r="F353">
        <v>0</v>
      </c>
      <c r="G353">
        <v>0.546223189</v>
      </c>
      <c r="H353">
        <v>0.37880921400000001</v>
      </c>
      <c r="I353">
        <v>0.82</v>
      </c>
      <c r="J353">
        <v>0.45</v>
      </c>
      <c r="K353">
        <v>0.28999999999999998</v>
      </c>
      <c r="L353">
        <v>0.56000000000000005</v>
      </c>
      <c r="M353">
        <v>0.09</v>
      </c>
      <c r="N353">
        <v>0.621</v>
      </c>
      <c r="O353">
        <v>0.66500000000000004</v>
      </c>
      <c r="P353" t="s">
        <v>114</v>
      </c>
      <c r="Q353">
        <f>ABS(Master_file34[[#This Row],[Factor loading]])</f>
        <v>0.01</v>
      </c>
      <c r="R353" t="s">
        <v>25</v>
      </c>
      <c r="S353">
        <f>IF(Master_file34[[#This Row],[Abs(loading)]] &gt;= 0.6, 1, 0)</f>
        <v>0</v>
      </c>
      <c r="T353">
        <f>IF(Master_file34[[#This Row],[Abs(loading)]]&gt;=0.7, 1, 0)</f>
        <v>0</v>
      </c>
      <c r="U353">
        <f t="shared" si="132"/>
        <v>0.99</v>
      </c>
      <c r="V353">
        <f t="shared" si="124"/>
        <v>0</v>
      </c>
      <c r="Y353">
        <f t="shared" si="133"/>
        <v>0.68</v>
      </c>
      <c r="Z353">
        <f t="shared" si="125"/>
        <v>0</v>
      </c>
    </row>
    <row r="354" spans="1:26" x14ac:dyDescent="0.2">
      <c r="A354" t="s">
        <v>704</v>
      </c>
      <c r="B354" t="str">
        <f>LEFT(Master_file34[[#This Row],[Match ID]],3)</f>
        <v>3.8</v>
      </c>
      <c r="C354" t="str">
        <f>RIGHT(Master_file34[[#This Row],[Match ID]], 5)</f>
        <v>3.6.1</v>
      </c>
      <c r="D354">
        <v>3</v>
      </c>
      <c r="E354">
        <v>0</v>
      </c>
      <c r="F354">
        <v>0</v>
      </c>
      <c r="G354">
        <v>0.464177909</v>
      </c>
      <c r="H354">
        <v>0.18821534500000001</v>
      </c>
      <c r="I354">
        <v>0.88</v>
      </c>
      <c r="J354">
        <v>0.05</v>
      </c>
      <c r="K354">
        <v>0.02</v>
      </c>
      <c r="L354">
        <v>0.56999999999999995</v>
      </c>
      <c r="M354">
        <v>0.09</v>
      </c>
      <c r="N354">
        <v>0.58299999999999996</v>
      </c>
      <c r="O354">
        <v>0.67</v>
      </c>
      <c r="P354" t="s">
        <v>174</v>
      </c>
      <c r="Q354">
        <f>ABS(Master_file34[[#This Row],[Factor loading]])</f>
        <v>0.09</v>
      </c>
      <c r="R354" t="s">
        <v>25</v>
      </c>
      <c r="S354">
        <f>IF(Master_file34[[#This Row],[Abs(loading)]] &gt;= 0.6, 1, 0)</f>
        <v>0</v>
      </c>
      <c r="T354">
        <f>IF(Master_file34[[#This Row],[Abs(loading)]]&gt;=0.7, 1, 0)</f>
        <v>0</v>
      </c>
      <c r="U354">
        <f t="shared" si="132"/>
        <v>0.99</v>
      </c>
      <c r="V354">
        <f t="shared" si="124"/>
        <v>0</v>
      </c>
      <c r="Y354">
        <f>MAX(Q$347:Q$354)</f>
        <v>0.68</v>
      </c>
      <c r="Z354">
        <f t="shared" si="125"/>
        <v>0</v>
      </c>
    </row>
    <row r="355" spans="1:26" x14ac:dyDescent="0.2">
      <c r="A355" t="s">
        <v>442</v>
      </c>
      <c r="B355" t="str">
        <f>LEFT(Master_file34[[#This Row],[Match ID]],3)</f>
        <v>3.1</v>
      </c>
      <c r="C355" t="str">
        <f>RIGHT(Master_file34[[#This Row],[Match ID]], 5)</f>
        <v>3.6.2</v>
      </c>
      <c r="D355">
        <v>3</v>
      </c>
      <c r="E355">
        <v>0</v>
      </c>
      <c r="F355">
        <v>0</v>
      </c>
      <c r="G355">
        <v>0.57759149600000004</v>
      </c>
      <c r="H355">
        <v>0.74966406799999996</v>
      </c>
      <c r="I355">
        <v>0.1</v>
      </c>
      <c r="J355">
        <v>0</v>
      </c>
      <c r="K355">
        <v>0</v>
      </c>
      <c r="L355">
        <v>0.74</v>
      </c>
      <c r="M355">
        <v>0.52</v>
      </c>
      <c r="N355">
        <v>0.71</v>
      </c>
      <c r="O355">
        <v>0.74</v>
      </c>
      <c r="P355" t="s">
        <v>123</v>
      </c>
      <c r="Q355">
        <f>ABS(Master_file34[[#This Row],[Factor loading]])</f>
        <v>0.01</v>
      </c>
      <c r="R355" t="s">
        <v>25</v>
      </c>
      <c r="S355">
        <f>IF(Master_file34[[#This Row],[Abs(loading)]] &gt;= 0.6, 1, 0)</f>
        <v>0</v>
      </c>
      <c r="T355">
        <f>IF(Master_file34[[#This Row],[Abs(loading)]]&gt;=0.7, 1, 0)</f>
        <v>0</v>
      </c>
      <c r="U355">
        <f>MAX(K$355:K$362)</f>
        <v>0.99</v>
      </c>
      <c r="V355">
        <f t="shared" si="124"/>
        <v>0</v>
      </c>
      <c r="Y355">
        <f>MAX(Q$355:Q$362)</f>
        <v>0.83</v>
      </c>
      <c r="Z355">
        <f t="shared" si="125"/>
        <v>0</v>
      </c>
    </row>
    <row r="356" spans="1:26" x14ac:dyDescent="0.2">
      <c r="A356" t="s">
        <v>483</v>
      </c>
      <c r="B356" t="str">
        <f>LEFT(Master_file34[[#This Row],[Match ID]],3)</f>
        <v>3.2</v>
      </c>
      <c r="C356" t="str">
        <f>RIGHT(Master_file34[[#This Row],[Match ID]], 5)</f>
        <v>3.6.2</v>
      </c>
      <c r="D356">
        <v>3</v>
      </c>
      <c r="E356">
        <v>0</v>
      </c>
      <c r="F356">
        <v>0</v>
      </c>
      <c r="G356">
        <v>0.52675768300000003</v>
      </c>
      <c r="H356">
        <v>0.71003204600000003</v>
      </c>
      <c r="I356">
        <v>0.01</v>
      </c>
      <c r="J356">
        <v>0</v>
      </c>
      <c r="K356">
        <v>0</v>
      </c>
      <c r="L356">
        <v>0.74</v>
      </c>
      <c r="M356">
        <v>0.53</v>
      </c>
      <c r="N356">
        <v>0.71199999999999997</v>
      </c>
      <c r="O356">
        <v>0.72399999999999998</v>
      </c>
      <c r="P356" t="s">
        <v>123</v>
      </c>
      <c r="Q356">
        <f>ABS(Master_file34[[#This Row],[Factor loading]])</f>
        <v>0.01</v>
      </c>
      <c r="R356" t="s">
        <v>25</v>
      </c>
      <c r="S356">
        <f>IF(Master_file34[[#This Row],[Abs(loading)]] &gt;= 0.6, 1, 0)</f>
        <v>0</v>
      </c>
      <c r="T356">
        <f>IF(Master_file34[[#This Row],[Abs(loading)]]&gt;=0.7, 1, 0)</f>
        <v>0</v>
      </c>
      <c r="U356">
        <f t="shared" ref="U356:U362" si="134">MAX(K$355:K$362)</f>
        <v>0.99</v>
      </c>
      <c r="V356">
        <f t="shared" si="124"/>
        <v>0</v>
      </c>
      <c r="Y356">
        <f t="shared" ref="Y356:Y362" si="135">MAX(Q$355:Q$362)</f>
        <v>0.83</v>
      </c>
      <c r="Z356">
        <f t="shared" si="125"/>
        <v>0</v>
      </c>
    </row>
    <row r="357" spans="1:26" x14ac:dyDescent="0.2">
      <c r="A357" t="s">
        <v>520</v>
      </c>
      <c r="B357" t="str">
        <f>LEFT(Master_file34[[#This Row],[Match ID]],3)</f>
        <v>3.3</v>
      </c>
      <c r="C357" t="str">
        <f>RIGHT(Master_file34[[#This Row],[Match ID]], 5)</f>
        <v>3.6.2</v>
      </c>
      <c r="D357">
        <v>3</v>
      </c>
      <c r="E357">
        <v>0</v>
      </c>
      <c r="F357">
        <v>0</v>
      </c>
      <c r="G357">
        <v>0.41368602700000001</v>
      </c>
      <c r="H357">
        <v>0.35544076600000002</v>
      </c>
      <c r="I357">
        <v>0.66</v>
      </c>
      <c r="J357">
        <v>0.01</v>
      </c>
      <c r="K357">
        <v>0.09</v>
      </c>
      <c r="L357">
        <v>0.73</v>
      </c>
      <c r="M357">
        <v>0.35</v>
      </c>
      <c r="N357">
        <v>0.64200000000000002</v>
      </c>
      <c r="O357">
        <v>0.77700000000000002</v>
      </c>
      <c r="P357" t="s">
        <v>215</v>
      </c>
      <c r="Q357">
        <f>ABS(Master_file34[[#This Row],[Factor loading]])</f>
        <v>0.02</v>
      </c>
      <c r="R357" t="s">
        <v>25</v>
      </c>
      <c r="S357">
        <f>IF(Master_file34[[#This Row],[Abs(loading)]] &gt;= 0.6, 1, 0)</f>
        <v>0</v>
      </c>
      <c r="T357">
        <f>IF(Master_file34[[#This Row],[Abs(loading)]]&gt;=0.7, 1, 0)</f>
        <v>0</v>
      </c>
      <c r="U357">
        <f t="shared" si="134"/>
        <v>0.99</v>
      </c>
      <c r="V357">
        <f t="shared" si="124"/>
        <v>0</v>
      </c>
      <c r="Y357">
        <f t="shared" si="135"/>
        <v>0.83</v>
      </c>
      <c r="Z357">
        <f t="shared" si="125"/>
        <v>0</v>
      </c>
    </row>
    <row r="358" spans="1:26" x14ac:dyDescent="0.2">
      <c r="A358" t="s">
        <v>557</v>
      </c>
      <c r="B358" t="str">
        <f>LEFT(Master_file34[[#This Row],[Match ID]],3)</f>
        <v>3.4</v>
      </c>
      <c r="C358" t="str">
        <f>RIGHT(Master_file34[[#This Row],[Match ID]], 5)</f>
        <v>3.6.2</v>
      </c>
      <c r="D358">
        <v>3</v>
      </c>
      <c r="E358">
        <v>0</v>
      </c>
      <c r="F358">
        <v>0</v>
      </c>
      <c r="G358">
        <v>0.44918332599999999</v>
      </c>
      <c r="H358">
        <v>0.60596984600000003</v>
      </c>
      <c r="I358">
        <v>0.3</v>
      </c>
      <c r="J358">
        <v>0.01</v>
      </c>
      <c r="K358">
        <v>0.03</v>
      </c>
      <c r="L358">
        <v>0.72</v>
      </c>
      <c r="M358">
        <v>0.34</v>
      </c>
      <c r="N358">
        <v>0.67800000000000005</v>
      </c>
      <c r="O358">
        <v>0.78200000000000003</v>
      </c>
      <c r="P358" t="s">
        <v>118</v>
      </c>
      <c r="Q358">
        <f>ABS(Master_file34[[#This Row],[Factor loading]])</f>
        <v>0.08</v>
      </c>
      <c r="R358" t="s">
        <v>558</v>
      </c>
      <c r="S358">
        <f>IF(Master_file34[[#This Row],[Abs(loading)]] &gt;= 0.6, 1, 0)</f>
        <v>0</v>
      </c>
      <c r="T358">
        <f>IF(Master_file34[[#This Row],[Abs(loading)]]&gt;=0.7, 1, 0)</f>
        <v>0</v>
      </c>
      <c r="U358">
        <f t="shared" si="134"/>
        <v>0.99</v>
      </c>
      <c r="V358">
        <f t="shared" si="124"/>
        <v>0</v>
      </c>
      <c r="Y358">
        <f t="shared" si="135"/>
        <v>0.83</v>
      </c>
      <c r="Z358">
        <f t="shared" si="125"/>
        <v>0</v>
      </c>
    </row>
    <row r="359" spans="1:26" x14ac:dyDescent="0.2">
      <c r="A359" t="s">
        <v>595</v>
      </c>
      <c r="B359" t="str">
        <f>LEFT(Master_file34[[#This Row],[Match ID]],3)</f>
        <v>3.5</v>
      </c>
      <c r="C359" t="str">
        <f>RIGHT(Master_file34[[#This Row],[Match ID]], 5)</f>
        <v>3.6.2</v>
      </c>
      <c r="D359">
        <v>3</v>
      </c>
      <c r="E359">
        <v>0</v>
      </c>
      <c r="F359">
        <v>0</v>
      </c>
      <c r="G359">
        <v>0.55675750400000001</v>
      </c>
      <c r="H359">
        <v>0.70909845800000004</v>
      </c>
      <c r="I359">
        <v>0.98</v>
      </c>
      <c r="J359">
        <v>0.95</v>
      </c>
      <c r="K359">
        <v>0.99</v>
      </c>
      <c r="L359">
        <v>0.76</v>
      </c>
      <c r="M359">
        <v>0.52</v>
      </c>
      <c r="N359">
        <v>0.69799999999999995</v>
      </c>
      <c r="O359">
        <v>0.78600000000000003</v>
      </c>
      <c r="P359" t="s">
        <v>74</v>
      </c>
      <c r="Q359">
        <f>ABS(Master_file34[[#This Row],[Factor loading]])</f>
        <v>7.0000000000000007E-2</v>
      </c>
      <c r="R359" t="s">
        <v>596</v>
      </c>
      <c r="S359">
        <f>IF(Master_file34[[#This Row],[Abs(loading)]] &gt;= 0.6, 1, 0)</f>
        <v>0</v>
      </c>
      <c r="T359">
        <f>IF(Master_file34[[#This Row],[Abs(loading)]]&gt;=0.7, 1, 0)</f>
        <v>0</v>
      </c>
      <c r="U359">
        <f t="shared" si="134"/>
        <v>0.99</v>
      </c>
      <c r="V359" t="str">
        <f t="shared" si="124"/>
        <v>3.5</v>
      </c>
      <c r="Y359">
        <f t="shared" si="135"/>
        <v>0.83</v>
      </c>
      <c r="Z359">
        <f t="shared" si="125"/>
        <v>0</v>
      </c>
    </row>
    <row r="360" spans="1:26" x14ac:dyDescent="0.2">
      <c r="A360" t="s">
        <v>630</v>
      </c>
      <c r="B360" t="str">
        <f>LEFT(Master_file34[[#This Row],[Match ID]],3)</f>
        <v>3.6</v>
      </c>
      <c r="C360" t="str">
        <f>RIGHT(Master_file34[[#This Row],[Match ID]], 5)</f>
        <v>3.6.2</v>
      </c>
      <c r="D360">
        <v>3</v>
      </c>
      <c r="E360">
        <v>0</v>
      </c>
      <c r="F360">
        <v>1</v>
      </c>
      <c r="G360">
        <v>0.58932894300000005</v>
      </c>
      <c r="H360">
        <v>0.78375446800000004</v>
      </c>
      <c r="I360">
        <v>0.97</v>
      </c>
      <c r="J360">
        <v>0.19</v>
      </c>
      <c r="K360">
        <v>0.99</v>
      </c>
      <c r="L360">
        <v>0.73</v>
      </c>
      <c r="M360">
        <v>0.54</v>
      </c>
      <c r="N360">
        <v>0.68500000000000005</v>
      </c>
      <c r="O360">
        <v>0.80300000000000005</v>
      </c>
      <c r="P360" t="s">
        <v>148</v>
      </c>
      <c r="Q360">
        <f>ABS(Master_file34[[#This Row],[Factor loading]])</f>
        <v>0.83</v>
      </c>
      <c r="R360" t="s">
        <v>631</v>
      </c>
      <c r="S360">
        <f>IF(Master_file34[[#This Row],[Abs(loading)]] &gt;= 0.6, 1, 0)</f>
        <v>1</v>
      </c>
      <c r="T360">
        <f>IF(Master_file34[[#This Row],[Abs(loading)]]&gt;=0.7, 1, 0)</f>
        <v>1</v>
      </c>
      <c r="U360">
        <f t="shared" si="134"/>
        <v>0.99</v>
      </c>
      <c r="V360" t="str">
        <f t="shared" si="124"/>
        <v>3.6</v>
      </c>
      <c r="Y360">
        <f t="shared" si="135"/>
        <v>0.83</v>
      </c>
      <c r="Z360" t="str">
        <f t="shared" si="125"/>
        <v>3.6</v>
      </c>
    </row>
    <row r="361" spans="1:26" x14ac:dyDescent="0.2">
      <c r="A361" t="s">
        <v>668</v>
      </c>
      <c r="B361" t="str">
        <f>LEFT(Master_file34[[#This Row],[Match ID]],3)</f>
        <v>3.7</v>
      </c>
      <c r="C361" t="str">
        <f>RIGHT(Master_file34[[#This Row],[Match ID]], 5)</f>
        <v>3.6.2</v>
      </c>
      <c r="D361">
        <v>3</v>
      </c>
      <c r="E361">
        <v>0</v>
      </c>
      <c r="F361">
        <v>0</v>
      </c>
      <c r="G361">
        <v>0.50248832200000004</v>
      </c>
      <c r="H361">
        <v>0.59208369299999997</v>
      </c>
      <c r="I361">
        <v>0.82</v>
      </c>
      <c r="J361">
        <v>0.01</v>
      </c>
      <c r="K361">
        <v>0.02</v>
      </c>
      <c r="L361">
        <v>0.67</v>
      </c>
      <c r="M361">
        <v>0.28999999999999998</v>
      </c>
      <c r="N361">
        <v>0.63500000000000001</v>
      </c>
      <c r="O361">
        <v>0.77400000000000002</v>
      </c>
      <c r="P361" t="s">
        <v>123</v>
      </c>
      <c r="Q361">
        <f>ABS(Master_file34[[#This Row],[Factor loading]])</f>
        <v>0.01</v>
      </c>
      <c r="R361" t="s">
        <v>25</v>
      </c>
      <c r="S361">
        <f>IF(Master_file34[[#This Row],[Abs(loading)]] &gt;= 0.6, 1, 0)</f>
        <v>0</v>
      </c>
      <c r="T361">
        <f>IF(Master_file34[[#This Row],[Abs(loading)]]&gt;=0.7, 1, 0)</f>
        <v>0</v>
      </c>
      <c r="U361">
        <f t="shared" si="134"/>
        <v>0.99</v>
      </c>
      <c r="V361">
        <f t="shared" si="124"/>
        <v>0</v>
      </c>
      <c r="Y361">
        <f t="shared" si="135"/>
        <v>0.83</v>
      </c>
      <c r="Z361">
        <f t="shared" si="125"/>
        <v>0</v>
      </c>
    </row>
    <row r="362" spans="1:26" x14ac:dyDescent="0.2">
      <c r="A362" t="s">
        <v>705</v>
      </c>
      <c r="B362" t="str">
        <f>LEFT(Master_file34[[#This Row],[Match ID]],3)</f>
        <v>3.8</v>
      </c>
      <c r="C362" t="str">
        <f>RIGHT(Master_file34[[#This Row],[Match ID]], 5)</f>
        <v>3.6.2</v>
      </c>
      <c r="D362">
        <v>3</v>
      </c>
      <c r="E362">
        <v>0</v>
      </c>
      <c r="F362">
        <v>0</v>
      </c>
      <c r="G362">
        <v>0.43659694900000001</v>
      </c>
      <c r="H362">
        <v>0.50353479400000001</v>
      </c>
      <c r="I362">
        <v>0.08</v>
      </c>
      <c r="J362">
        <v>0</v>
      </c>
      <c r="K362">
        <v>0</v>
      </c>
      <c r="L362">
        <v>0.68</v>
      </c>
      <c r="M362">
        <v>0.28000000000000003</v>
      </c>
      <c r="N362">
        <v>0.64500000000000002</v>
      </c>
      <c r="O362">
        <v>0.73499999999999999</v>
      </c>
      <c r="P362" t="s">
        <v>170</v>
      </c>
      <c r="Q362">
        <f>ABS(Master_file34[[#This Row],[Factor loading]])</f>
        <v>0.05</v>
      </c>
      <c r="R362" t="s">
        <v>25</v>
      </c>
      <c r="S362">
        <f>IF(Master_file34[[#This Row],[Abs(loading)]] &gt;= 0.6, 1, 0)</f>
        <v>0</v>
      </c>
      <c r="T362">
        <f>IF(Master_file34[[#This Row],[Abs(loading)]]&gt;=0.7, 1, 0)</f>
        <v>0</v>
      </c>
      <c r="U362">
        <f t="shared" si="134"/>
        <v>0.99</v>
      </c>
      <c r="V362">
        <f t="shared" si="124"/>
        <v>0</v>
      </c>
      <c r="Y362">
        <f t="shared" si="135"/>
        <v>0.83</v>
      </c>
      <c r="Z362">
        <f t="shared" si="125"/>
        <v>0</v>
      </c>
    </row>
    <row r="363" spans="1:26" x14ac:dyDescent="0.2">
      <c r="A363" t="s">
        <v>443</v>
      </c>
      <c r="B363" t="str">
        <f>LEFT(Master_file34[[#This Row],[Match ID]],3)</f>
        <v>3.1</v>
      </c>
      <c r="C363" t="str">
        <f>RIGHT(Master_file34[[#This Row],[Match ID]], 5)</f>
        <v>3.6.3</v>
      </c>
      <c r="D363">
        <v>3</v>
      </c>
      <c r="E363">
        <v>0</v>
      </c>
      <c r="F363">
        <v>0</v>
      </c>
      <c r="G363">
        <v>0.63848010899999996</v>
      </c>
      <c r="H363">
        <v>0.73452049500000005</v>
      </c>
      <c r="I363">
        <v>0.09</v>
      </c>
      <c r="J363">
        <v>0</v>
      </c>
      <c r="K363">
        <v>0</v>
      </c>
      <c r="L363">
        <v>0.57999999999999996</v>
      </c>
      <c r="M363">
        <v>0.34</v>
      </c>
      <c r="N363">
        <v>0.61399999999999999</v>
      </c>
      <c r="O363">
        <v>0.67700000000000005</v>
      </c>
      <c r="P363" t="s">
        <v>57</v>
      </c>
      <c r="Q363">
        <f>ABS(Master_file34[[#This Row],[Factor loading]])</f>
        <v>0.02</v>
      </c>
      <c r="R363" t="s">
        <v>25</v>
      </c>
      <c r="S363">
        <f>IF(Master_file34[[#This Row],[Abs(loading)]] &gt;= 0.6, 1, 0)</f>
        <v>0</v>
      </c>
      <c r="T363">
        <f>IF(Master_file34[[#This Row],[Abs(loading)]]&gt;=0.7, 1, 0)</f>
        <v>0</v>
      </c>
      <c r="U363">
        <f>MAX(K$363:K$370)</f>
        <v>0.95</v>
      </c>
      <c r="V363">
        <f t="shared" si="124"/>
        <v>0</v>
      </c>
      <c r="Y363">
        <f>MAX(Q$363:Q$370)</f>
        <v>0.64</v>
      </c>
      <c r="Z363">
        <f t="shared" si="125"/>
        <v>0</v>
      </c>
    </row>
    <row r="364" spans="1:26" x14ac:dyDescent="0.2">
      <c r="A364" t="s">
        <v>484</v>
      </c>
      <c r="B364" t="str">
        <f>LEFT(Master_file34[[#This Row],[Match ID]],3)</f>
        <v>3.2</v>
      </c>
      <c r="C364" t="str">
        <f>RIGHT(Master_file34[[#This Row],[Match ID]], 5)</f>
        <v>3.6.3</v>
      </c>
      <c r="D364">
        <v>3</v>
      </c>
      <c r="E364">
        <v>0</v>
      </c>
      <c r="F364">
        <v>0</v>
      </c>
      <c r="G364">
        <v>0.61999303100000003</v>
      </c>
      <c r="H364">
        <v>0.70325565300000004</v>
      </c>
      <c r="I364">
        <v>0.06</v>
      </c>
      <c r="J364">
        <v>0</v>
      </c>
      <c r="K364">
        <v>0</v>
      </c>
      <c r="L364">
        <v>0.59</v>
      </c>
      <c r="M364">
        <v>0.33</v>
      </c>
      <c r="N364">
        <v>0.63600000000000001</v>
      </c>
      <c r="O364">
        <v>0.68</v>
      </c>
      <c r="P364" t="s">
        <v>165</v>
      </c>
      <c r="Q364">
        <f>ABS(Master_file34[[#This Row],[Factor loading]])</f>
        <v>0</v>
      </c>
      <c r="R364" t="s">
        <v>25</v>
      </c>
      <c r="S364">
        <f>IF(Master_file34[[#This Row],[Abs(loading)]] &gt;= 0.6, 1, 0)</f>
        <v>0</v>
      </c>
      <c r="T364">
        <f>IF(Master_file34[[#This Row],[Abs(loading)]]&gt;=0.7, 1, 0)</f>
        <v>0</v>
      </c>
      <c r="U364">
        <f t="shared" ref="U364:U370" si="136">MAX(K$363:K$370)</f>
        <v>0.95</v>
      </c>
      <c r="V364">
        <f t="shared" si="124"/>
        <v>0</v>
      </c>
      <c r="Y364">
        <f t="shared" ref="Y364:Y370" si="137">MAX(Q$363:Q$370)</f>
        <v>0.64</v>
      </c>
      <c r="Z364">
        <f t="shared" si="125"/>
        <v>0</v>
      </c>
    </row>
    <row r="365" spans="1:26" x14ac:dyDescent="0.2">
      <c r="A365" t="s">
        <v>521</v>
      </c>
      <c r="B365" t="str">
        <f>LEFT(Master_file34[[#This Row],[Match ID]],3)</f>
        <v>3.3</v>
      </c>
      <c r="C365" t="str">
        <f>RIGHT(Master_file34[[#This Row],[Match ID]], 5)</f>
        <v>3.6.3</v>
      </c>
      <c r="D365">
        <v>3</v>
      </c>
      <c r="E365">
        <v>0</v>
      </c>
      <c r="F365">
        <v>0</v>
      </c>
      <c r="G365">
        <v>0.41927100699999997</v>
      </c>
      <c r="H365">
        <v>0.36888396699999998</v>
      </c>
      <c r="I365">
        <v>0.08</v>
      </c>
      <c r="J365">
        <v>0.01</v>
      </c>
      <c r="K365">
        <v>0</v>
      </c>
      <c r="L365">
        <v>0.59</v>
      </c>
      <c r="M365">
        <v>0.11</v>
      </c>
      <c r="N365">
        <v>0.55700000000000005</v>
      </c>
      <c r="O365">
        <v>0.65500000000000003</v>
      </c>
      <c r="P365" t="s">
        <v>114</v>
      </c>
      <c r="Q365">
        <f>ABS(Master_file34[[#This Row],[Factor loading]])</f>
        <v>0.01</v>
      </c>
      <c r="R365" t="s">
        <v>25</v>
      </c>
      <c r="S365">
        <f>IF(Master_file34[[#This Row],[Abs(loading)]] &gt;= 0.6, 1, 0)</f>
        <v>0</v>
      </c>
      <c r="T365">
        <f>IF(Master_file34[[#This Row],[Abs(loading)]]&gt;=0.7, 1, 0)</f>
        <v>0</v>
      </c>
      <c r="U365">
        <f t="shared" si="136"/>
        <v>0.95</v>
      </c>
      <c r="V365">
        <f t="shared" si="124"/>
        <v>0</v>
      </c>
      <c r="Y365">
        <f t="shared" si="137"/>
        <v>0.64</v>
      </c>
      <c r="Z365">
        <f t="shared" si="125"/>
        <v>0</v>
      </c>
    </row>
    <row r="366" spans="1:26" x14ac:dyDescent="0.2">
      <c r="A366" t="s">
        <v>559</v>
      </c>
      <c r="B366" t="str">
        <f>LEFT(Master_file34[[#This Row],[Match ID]],3)</f>
        <v>3.4</v>
      </c>
      <c r="C366" t="str">
        <f>RIGHT(Master_file34[[#This Row],[Match ID]], 5)</f>
        <v>3.6.3</v>
      </c>
      <c r="D366">
        <v>3</v>
      </c>
      <c r="E366">
        <v>0</v>
      </c>
      <c r="F366">
        <v>0</v>
      </c>
      <c r="G366">
        <v>0.43268294600000001</v>
      </c>
      <c r="H366">
        <v>0.391467273</v>
      </c>
      <c r="I366">
        <v>0.08</v>
      </c>
      <c r="J366">
        <v>0.02</v>
      </c>
      <c r="K366">
        <v>0.01</v>
      </c>
      <c r="L366">
        <v>0.59</v>
      </c>
      <c r="M366">
        <v>0.12</v>
      </c>
      <c r="N366">
        <v>0.60299999999999998</v>
      </c>
      <c r="O366">
        <v>0.68300000000000005</v>
      </c>
      <c r="P366" t="s">
        <v>165</v>
      </c>
      <c r="Q366">
        <f>ABS(Master_file34[[#This Row],[Factor loading]])</f>
        <v>0</v>
      </c>
      <c r="R366" t="s">
        <v>560</v>
      </c>
      <c r="S366">
        <f>IF(Master_file34[[#This Row],[Abs(loading)]] &gt;= 0.6, 1, 0)</f>
        <v>0</v>
      </c>
      <c r="T366">
        <f>IF(Master_file34[[#This Row],[Abs(loading)]]&gt;=0.7, 1, 0)</f>
        <v>0</v>
      </c>
      <c r="U366">
        <f t="shared" si="136"/>
        <v>0.95</v>
      </c>
      <c r="V366">
        <f t="shared" si="124"/>
        <v>0</v>
      </c>
      <c r="Y366">
        <f t="shared" si="137"/>
        <v>0.64</v>
      </c>
      <c r="Z366">
        <f t="shared" si="125"/>
        <v>0</v>
      </c>
    </row>
    <row r="367" spans="1:26" x14ac:dyDescent="0.2">
      <c r="A367" t="s">
        <v>597</v>
      </c>
      <c r="B367" t="str">
        <f>LEFT(Master_file34[[#This Row],[Match ID]],3)</f>
        <v>3.5</v>
      </c>
      <c r="C367" t="str">
        <f>RIGHT(Master_file34[[#This Row],[Match ID]], 5)</f>
        <v>3.6.3</v>
      </c>
      <c r="D367">
        <v>3</v>
      </c>
      <c r="E367">
        <v>0</v>
      </c>
      <c r="F367">
        <v>0</v>
      </c>
      <c r="G367">
        <v>0.49825538800000002</v>
      </c>
      <c r="H367">
        <v>0.52918988499999997</v>
      </c>
      <c r="I367">
        <v>0.62</v>
      </c>
      <c r="J367">
        <v>0.14000000000000001</v>
      </c>
      <c r="K367">
        <v>0.01</v>
      </c>
      <c r="L367">
        <v>0.57999999999999996</v>
      </c>
      <c r="M367">
        <v>0.23</v>
      </c>
      <c r="N367">
        <v>0.55200000000000005</v>
      </c>
      <c r="O367">
        <v>0.66100000000000003</v>
      </c>
      <c r="P367" t="s">
        <v>100</v>
      </c>
      <c r="Q367">
        <f>ABS(Master_file34[[#This Row],[Factor loading]])</f>
        <v>0.16</v>
      </c>
      <c r="R367" t="s">
        <v>598</v>
      </c>
      <c r="S367">
        <f>IF(Master_file34[[#This Row],[Abs(loading)]] &gt;= 0.6, 1, 0)</f>
        <v>0</v>
      </c>
      <c r="T367">
        <f>IF(Master_file34[[#This Row],[Abs(loading)]]&gt;=0.7, 1, 0)</f>
        <v>0</v>
      </c>
      <c r="U367">
        <f t="shared" si="136"/>
        <v>0.95</v>
      </c>
      <c r="V367">
        <f t="shared" si="124"/>
        <v>0</v>
      </c>
      <c r="Y367">
        <f t="shared" si="137"/>
        <v>0.64</v>
      </c>
      <c r="Z367">
        <f t="shared" si="125"/>
        <v>0</v>
      </c>
    </row>
    <row r="368" spans="1:26" x14ac:dyDescent="0.2">
      <c r="A368" t="s">
        <v>632</v>
      </c>
      <c r="B368" t="str">
        <f>LEFT(Master_file34[[#This Row],[Match ID]],3)</f>
        <v>3.6</v>
      </c>
      <c r="C368" t="str">
        <f>RIGHT(Master_file34[[#This Row],[Match ID]], 5)</f>
        <v>3.6.3</v>
      </c>
      <c r="D368">
        <v>3</v>
      </c>
      <c r="E368">
        <v>0</v>
      </c>
      <c r="F368">
        <v>1</v>
      </c>
      <c r="G368">
        <v>0.49311126300000002</v>
      </c>
      <c r="H368">
        <v>0.60999703400000005</v>
      </c>
      <c r="I368">
        <v>0.96</v>
      </c>
      <c r="J368">
        <v>0.97</v>
      </c>
      <c r="K368">
        <v>0.95</v>
      </c>
      <c r="L368">
        <v>0.55000000000000004</v>
      </c>
      <c r="M368">
        <v>0.31</v>
      </c>
      <c r="N368">
        <v>0.61599999999999999</v>
      </c>
      <c r="O368">
        <v>0.71</v>
      </c>
      <c r="P368" t="s">
        <v>633</v>
      </c>
      <c r="Q368">
        <f>ABS(Master_file34[[#This Row],[Factor loading]])</f>
        <v>0.64</v>
      </c>
      <c r="R368" t="s">
        <v>634</v>
      </c>
      <c r="S368">
        <f>IF(Master_file34[[#This Row],[Abs(loading)]] &gt;= 0.6, 1, 0)</f>
        <v>1</v>
      </c>
      <c r="T368">
        <f>IF(Master_file34[[#This Row],[Abs(loading)]]&gt;=0.7, 1, 0)</f>
        <v>0</v>
      </c>
      <c r="U368">
        <f t="shared" si="136"/>
        <v>0.95</v>
      </c>
      <c r="V368" t="str">
        <f t="shared" si="124"/>
        <v>3.6</v>
      </c>
      <c r="Y368">
        <f t="shared" si="137"/>
        <v>0.64</v>
      </c>
      <c r="Z368" t="str">
        <f t="shared" si="125"/>
        <v>3.6</v>
      </c>
    </row>
    <row r="369" spans="1:26" x14ac:dyDescent="0.2">
      <c r="A369" t="s">
        <v>669</v>
      </c>
      <c r="B369" t="str">
        <f>LEFT(Master_file34[[#This Row],[Match ID]],3)</f>
        <v>3.7</v>
      </c>
      <c r="C369" t="str">
        <f>RIGHT(Master_file34[[#This Row],[Match ID]], 5)</f>
        <v>3.6.3</v>
      </c>
      <c r="D369">
        <v>3</v>
      </c>
      <c r="E369">
        <v>0</v>
      </c>
      <c r="F369">
        <v>0</v>
      </c>
      <c r="G369">
        <v>0.55169155599999997</v>
      </c>
      <c r="H369">
        <v>0.49573937099999998</v>
      </c>
      <c r="I369">
        <v>0.14000000000000001</v>
      </c>
      <c r="J369">
        <v>0.01</v>
      </c>
      <c r="K369">
        <v>0</v>
      </c>
      <c r="L369">
        <v>0.55000000000000004</v>
      </c>
      <c r="M369">
        <v>0.2</v>
      </c>
      <c r="N369">
        <v>0.54800000000000004</v>
      </c>
      <c r="O369">
        <v>0.66500000000000004</v>
      </c>
      <c r="P369" t="s">
        <v>118</v>
      </c>
      <c r="Q369">
        <f>ABS(Master_file34[[#This Row],[Factor loading]])</f>
        <v>0.08</v>
      </c>
      <c r="R369" t="s">
        <v>25</v>
      </c>
      <c r="S369">
        <f>IF(Master_file34[[#This Row],[Abs(loading)]] &gt;= 0.6, 1, 0)</f>
        <v>0</v>
      </c>
      <c r="T369">
        <f>IF(Master_file34[[#This Row],[Abs(loading)]]&gt;=0.7, 1, 0)</f>
        <v>0</v>
      </c>
      <c r="U369">
        <f t="shared" si="136"/>
        <v>0.95</v>
      </c>
      <c r="V369">
        <f t="shared" si="124"/>
        <v>0</v>
      </c>
      <c r="Y369">
        <f t="shared" si="137"/>
        <v>0.64</v>
      </c>
      <c r="Z369">
        <f t="shared" si="125"/>
        <v>0</v>
      </c>
    </row>
    <row r="370" spans="1:26" x14ac:dyDescent="0.2">
      <c r="A370" t="s">
        <v>706</v>
      </c>
      <c r="B370" t="str">
        <f>LEFT(Master_file34[[#This Row],[Match ID]],3)</f>
        <v>3.8</v>
      </c>
      <c r="C370" t="str">
        <f>RIGHT(Master_file34[[#This Row],[Match ID]], 5)</f>
        <v>3.6.3</v>
      </c>
      <c r="D370">
        <v>3</v>
      </c>
      <c r="E370">
        <v>0</v>
      </c>
      <c r="F370">
        <v>0</v>
      </c>
      <c r="G370">
        <v>0.51190103499999995</v>
      </c>
      <c r="H370">
        <v>0.49534845399999999</v>
      </c>
      <c r="I370">
        <v>0.5</v>
      </c>
      <c r="J370">
        <v>0.02</v>
      </c>
      <c r="K370">
        <v>0.01</v>
      </c>
      <c r="L370">
        <v>0.56000000000000005</v>
      </c>
      <c r="M370">
        <v>0.19</v>
      </c>
      <c r="N370">
        <v>0.55800000000000005</v>
      </c>
      <c r="O370">
        <v>0.65100000000000002</v>
      </c>
      <c r="P370" t="s">
        <v>197</v>
      </c>
      <c r="Q370">
        <f>ABS(Master_file34[[#This Row],[Factor loading]])</f>
        <v>0.06</v>
      </c>
      <c r="R370" t="s">
        <v>25</v>
      </c>
      <c r="S370">
        <f>IF(Master_file34[[#This Row],[Abs(loading)]] &gt;= 0.6, 1, 0)</f>
        <v>0</v>
      </c>
      <c r="T370">
        <f>IF(Master_file34[[#This Row],[Abs(loading)]]&gt;=0.7, 1, 0)</f>
        <v>0</v>
      </c>
      <c r="U370">
        <f t="shared" si="136"/>
        <v>0.95</v>
      </c>
      <c r="V370">
        <f t="shared" si="124"/>
        <v>0</v>
      </c>
      <c r="Y370">
        <f t="shared" si="137"/>
        <v>0.64</v>
      </c>
      <c r="Z370">
        <f t="shared" si="125"/>
        <v>0</v>
      </c>
    </row>
    <row r="371" spans="1:26" x14ac:dyDescent="0.2">
      <c r="A371" t="s">
        <v>444</v>
      </c>
      <c r="B371" t="str">
        <f>LEFT(Master_file34[[#This Row],[Match ID]],3)</f>
        <v>3.1</v>
      </c>
      <c r="C371" t="str">
        <f>RIGHT(Master_file34[[#This Row],[Match ID]], 5)</f>
        <v>3.7.1</v>
      </c>
      <c r="D371">
        <v>3</v>
      </c>
      <c r="E371">
        <v>0</v>
      </c>
      <c r="F371">
        <v>0</v>
      </c>
      <c r="G371">
        <v>0.62755601000000005</v>
      </c>
      <c r="H371">
        <v>0.74255543899999998</v>
      </c>
      <c r="I371">
        <v>0.73</v>
      </c>
      <c r="J371">
        <v>0</v>
      </c>
      <c r="K371">
        <v>0.03</v>
      </c>
      <c r="L371">
        <v>0.65</v>
      </c>
      <c r="M371">
        <v>0.47</v>
      </c>
      <c r="N371">
        <v>0.70799999999999996</v>
      </c>
      <c r="O371">
        <v>0.72599999999999998</v>
      </c>
      <c r="P371" t="s">
        <v>64</v>
      </c>
      <c r="Q371">
        <f>ABS(Master_file34[[#This Row],[Factor loading]])</f>
        <v>0.04</v>
      </c>
      <c r="R371" t="s">
        <v>25</v>
      </c>
      <c r="S371">
        <f>IF(Master_file34[[#This Row],[Abs(loading)]] &gt;= 0.6, 1, 0)</f>
        <v>0</v>
      </c>
      <c r="T371">
        <f>IF(Master_file34[[#This Row],[Abs(loading)]]&gt;=0.7, 1, 0)</f>
        <v>0</v>
      </c>
      <c r="U371">
        <f>MAX(K$371:K$378)</f>
        <v>0.99</v>
      </c>
      <c r="V371">
        <f t="shared" si="124"/>
        <v>0</v>
      </c>
      <c r="Y371">
        <f>MAX(Q$371:Q$378)</f>
        <v>0.57999999999999996</v>
      </c>
      <c r="Z371">
        <f t="shared" si="125"/>
        <v>0</v>
      </c>
    </row>
    <row r="372" spans="1:26" x14ac:dyDescent="0.2">
      <c r="A372" t="s">
        <v>485</v>
      </c>
      <c r="B372" t="str">
        <f>LEFT(Master_file34[[#This Row],[Match ID]],3)</f>
        <v>3.2</v>
      </c>
      <c r="C372" t="str">
        <f>RIGHT(Master_file34[[#This Row],[Match ID]], 5)</f>
        <v>3.7.1</v>
      </c>
      <c r="D372">
        <v>3</v>
      </c>
      <c r="E372">
        <v>0</v>
      </c>
      <c r="F372">
        <v>0</v>
      </c>
      <c r="G372">
        <v>0.61214378800000002</v>
      </c>
      <c r="H372">
        <v>0.76824617399999995</v>
      </c>
      <c r="I372">
        <v>0.57999999999999996</v>
      </c>
      <c r="J372">
        <v>0.01</v>
      </c>
      <c r="K372">
        <v>0.08</v>
      </c>
      <c r="L372">
        <v>0.66</v>
      </c>
      <c r="M372">
        <v>0.46</v>
      </c>
      <c r="N372">
        <v>0.71</v>
      </c>
      <c r="O372">
        <v>0.71499999999999997</v>
      </c>
      <c r="P372" t="s">
        <v>213</v>
      </c>
      <c r="Q372">
        <f>ABS(Master_file34[[#This Row],[Factor loading]])</f>
        <v>0.08</v>
      </c>
      <c r="R372" t="s">
        <v>25</v>
      </c>
      <c r="S372">
        <f>IF(Master_file34[[#This Row],[Abs(loading)]] &gt;= 0.6, 1, 0)</f>
        <v>0</v>
      </c>
      <c r="T372">
        <f>IF(Master_file34[[#This Row],[Abs(loading)]]&gt;=0.7, 1, 0)</f>
        <v>0</v>
      </c>
      <c r="U372">
        <f t="shared" ref="U372:U378" si="138">MAX(K$371:K$378)</f>
        <v>0.99</v>
      </c>
      <c r="V372">
        <f t="shared" si="124"/>
        <v>0</v>
      </c>
      <c r="Y372">
        <f t="shared" ref="Y372:Y378" si="139">MAX(Q$371:Q$378)</f>
        <v>0.57999999999999996</v>
      </c>
      <c r="Z372">
        <f t="shared" si="125"/>
        <v>0</v>
      </c>
    </row>
    <row r="373" spans="1:26" x14ac:dyDescent="0.2">
      <c r="A373" t="s">
        <v>522</v>
      </c>
      <c r="B373" t="str">
        <f>LEFT(Master_file34[[#This Row],[Match ID]],3)</f>
        <v>3.3</v>
      </c>
      <c r="C373" t="str">
        <f>RIGHT(Master_file34[[#This Row],[Match ID]], 5)</f>
        <v>3.7.1</v>
      </c>
      <c r="D373">
        <v>3</v>
      </c>
      <c r="E373">
        <v>0</v>
      </c>
      <c r="F373">
        <v>0</v>
      </c>
      <c r="G373">
        <v>0.37828988200000002</v>
      </c>
      <c r="H373">
        <v>0.30928042500000003</v>
      </c>
      <c r="I373">
        <v>0.01</v>
      </c>
      <c r="J373">
        <v>0</v>
      </c>
      <c r="K373">
        <v>0</v>
      </c>
      <c r="L373">
        <v>0.66</v>
      </c>
      <c r="M373">
        <v>0.19</v>
      </c>
      <c r="N373">
        <v>0.57099999999999995</v>
      </c>
      <c r="O373">
        <v>0.66800000000000004</v>
      </c>
      <c r="P373" t="s">
        <v>226</v>
      </c>
      <c r="Q373">
        <f>ABS(Master_file34[[#This Row],[Factor loading]])</f>
        <v>0.13</v>
      </c>
      <c r="R373" t="s">
        <v>25</v>
      </c>
      <c r="S373">
        <f>IF(Master_file34[[#This Row],[Abs(loading)]] &gt;= 0.6, 1, 0)</f>
        <v>0</v>
      </c>
      <c r="T373">
        <f>IF(Master_file34[[#This Row],[Abs(loading)]]&gt;=0.7, 1, 0)</f>
        <v>0</v>
      </c>
      <c r="U373">
        <f t="shared" si="138"/>
        <v>0.99</v>
      </c>
      <c r="V373">
        <f t="shared" si="124"/>
        <v>0</v>
      </c>
      <c r="Y373">
        <f t="shared" si="139"/>
        <v>0.57999999999999996</v>
      </c>
      <c r="Z373">
        <f t="shared" si="125"/>
        <v>0</v>
      </c>
    </row>
    <row r="374" spans="1:26" x14ac:dyDescent="0.2">
      <c r="A374" t="s">
        <v>561</v>
      </c>
      <c r="B374" t="str">
        <f>LEFT(Master_file34[[#This Row],[Match ID]],3)</f>
        <v>3.4</v>
      </c>
      <c r="C374" t="str">
        <f>RIGHT(Master_file34[[#This Row],[Match ID]], 5)</f>
        <v>3.7.1</v>
      </c>
      <c r="D374">
        <v>3</v>
      </c>
      <c r="E374">
        <v>0</v>
      </c>
      <c r="F374">
        <v>0</v>
      </c>
      <c r="G374">
        <v>0.40457090800000001</v>
      </c>
      <c r="H374">
        <v>0.25686734900000002</v>
      </c>
      <c r="I374">
        <v>0.47</v>
      </c>
      <c r="J374">
        <v>0.01</v>
      </c>
      <c r="K374">
        <v>0.02</v>
      </c>
      <c r="L374">
        <v>0.66</v>
      </c>
      <c r="M374">
        <v>0.19</v>
      </c>
      <c r="N374">
        <v>0.628</v>
      </c>
      <c r="O374">
        <v>0.69699999999999995</v>
      </c>
      <c r="P374" t="s">
        <v>114</v>
      </c>
      <c r="Q374">
        <f>ABS(Master_file34[[#This Row],[Factor loading]])</f>
        <v>0.01</v>
      </c>
      <c r="R374" t="s">
        <v>25</v>
      </c>
      <c r="S374">
        <f>IF(Master_file34[[#This Row],[Abs(loading)]] &gt;= 0.6, 1, 0)</f>
        <v>0</v>
      </c>
      <c r="T374">
        <f>IF(Master_file34[[#This Row],[Abs(loading)]]&gt;=0.7, 1, 0)</f>
        <v>0</v>
      </c>
      <c r="U374">
        <f t="shared" si="138"/>
        <v>0.99</v>
      </c>
      <c r="V374">
        <f t="shared" si="124"/>
        <v>0</v>
      </c>
      <c r="Y374">
        <f t="shared" si="139"/>
        <v>0.57999999999999996</v>
      </c>
      <c r="Z374">
        <f t="shared" si="125"/>
        <v>0</v>
      </c>
    </row>
    <row r="375" spans="1:26" x14ac:dyDescent="0.2">
      <c r="A375" t="s">
        <v>599</v>
      </c>
      <c r="B375" t="str">
        <f>LEFT(Master_file34[[#This Row],[Match ID]],3)</f>
        <v>3.5</v>
      </c>
      <c r="C375" t="str">
        <f>RIGHT(Master_file34[[#This Row],[Match ID]], 5)</f>
        <v>3.7.1</v>
      </c>
      <c r="D375">
        <v>3</v>
      </c>
      <c r="E375">
        <v>0</v>
      </c>
      <c r="F375">
        <v>0</v>
      </c>
      <c r="G375">
        <v>0.44955935299999999</v>
      </c>
      <c r="H375">
        <v>0.28304982200000001</v>
      </c>
      <c r="I375">
        <v>0.02</v>
      </c>
      <c r="J375">
        <v>0</v>
      </c>
      <c r="K375">
        <v>0</v>
      </c>
      <c r="L375">
        <v>0.64</v>
      </c>
      <c r="M375">
        <v>0.26</v>
      </c>
      <c r="N375">
        <v>0.54500000000000004</v>
      </c>
      <c r="O375">
        <v>0.65800000000000003</v>
      </c>
      <c r="P375" t="s">
        <v>197</v>
      </c>
      <c r="Q375">
        <f>ABS(Master_file34[[#This Row],[Factor loading]])</f>
        <v>0.06</v>
      </c>
      <c r="R375" t="s">
        <v>25</v>
      </c>
      <c r="S375">
        <f>IF(Master_file34[[#This Row],[Abs(loading)]] &gt;= 0.6, 1, 0)</f>
        <v>0</v>
      </c>
      <c r="T375">
        <f>IF(Master_file34[[#This Row],[Abs(loading)]]&gt;=0.7, 1, 0)</f>
        <v>0</v>
      </c>
      <c r="U375">
        <f t="shared" si="138"/>
        <v>0.99</v>
      </c>
      <c r="V375">
        <f t="shared" si="124"/>
        <v>0</v>
      </c>
      <c r="Y375">
        <f t="shared" si="139"/>
        <v>0.57999999999999996</v>
      </c>
      <c r="Z375">
        <f t="shared" si="125"/>
        <v>0</v>
      </c>
    </row>
    <row r="376" spans="1:26" x14ac:dyDescent="0.2">
      <c r="A376" t="s">
        <v>635</v>
      </c>
      <c r="B376" t="str">
        <f>LEFT(Master_file34[[#This Row],[Match ID]],3)</f>
        <v>3.6</v>
      </c>
      <c r="C376" t="str">
        <f>RIGHT(Master_file34[[#This Row],[Match ID]], 5)</f>
        <v>3.7.1</v>
      </c>
      <c r="D376">
        <v>3</v>
      </c>
      <c r="E376">
        <v>0</v>
      </c>
      <c r="F376">
        <v>0</v>
      </c>
      <c r="G376">
        <v>0.40426651200000002</v>
      </c>
      <c r="H376">
        <v>0.30261510600000002</v>
      </c>
      <c r="I376">
        <v>0.03</v>
      </c>
      <c r="J376">
        <v>0</v>
      </c>
      <c r="K376">
        <v>0</v>
      </c>
      <c r="L376">
        <v>0.59</v>
      </c>
      <c r="M376">
        <v>0.32</v>
      </c>
      <c r="N376">
        <v>0.54700000000000004</v>
      </c>
      <c r="O376">
        <v>0.65800000000000003</v>
      </c>
      <c r="P376" t="s">
        <v>118</v>
      </c>
      <c r="Q376">
        <f>ABS(Master_file34[[#This Row],[Factor loading]])</f>
        <v>0.08</v>
      </c>
      <c r="R376" t="s">
        <v>636</v>
      </c>
      <c r="S376">
        <f>IF(Master_file34[[#This Row],[Abs(loading)]] &gt;= 0.6, 1, 0)</f>
        <v>0</v>
      </c>
      <c r="T376">
        <f>IF(Master_file34[[#This Row],[Abs(loading)]]&gt;=0.7, 1, 0)</f>
        <v>0</v>
      </c>
      <c r="U376">
        <f t="shared" si="138"/>
        <v>0.99</v>
      </c>
      <c r="V376">
        <f t="shared" si="124"/>
        <v>0</v>
      </c>
      <c r="Y376">
        <f t="shared" si="139"/>
        <v>0.57999999999999996</v>
      </c>
      <c r="Z376">
        <f t="shared" si="125"/>
        <v>0</v>
      </c>
    </row>
    <row r="377" spans="1:26" x14ac:dyDescent="0.2">
      <c r="A377" t="s">
        <v>670</v>
      </c>
      <c r="B377" t="str">
        <f>LEFT(Master_file34[[#This Row],[Match ID]],3)</f>
        <v>3.7</v>
      </c>
      <c r="C377" t="str">
        <f>RIGHT(Master_file34[[#This Row],[Match ID]], 5)</f>
        <v>3.7.1</v>
      </c>
      <c r="D377">
        <v>3</v>
      </c>
      <c r="E377">
        <v>0</v>
      </c>
      <c r="F377">
        <v>1</v>
      </c>
      <c r="G377">
        <v>0.550950791</v>
      </c>
      <c r="H377">
        <v>0.52521580499999998</v>
      </c>
      <c r="I377">
        <v>0.89</v>
      </c>
      <c r="J377">
        <v>0.23</v>
      </c>
      <c r="K377">
        <v>0.99</v>
      </c>
      <c r="L377">
        <v>0.62</v>
      </c>
      <c r="M377">
        <v>0.28000000000000003</v>
      </c>
      <c r="N377">
        <v>0.56899999999999995</v>
      </c>
      <c r="O377">
        <v>0.67100000000000004</v>
      </c>
      <c r="P377" t="s">
        <v>97</v>
      </c>
      <c r="Q377">
        <f>ABS(Master_file34[[#This Row],[Factor loading]])</f>
        <v>0.57999999999999996</v>
      </c>
      <c r="R377" t="s">
        <v>671</v>
      </c>
      <c r="S377">
        <f>IF(Master_file34[[#This Row],[Abs(loading)]] &gt;= 0.6, 1, 0)</f>
        <v>0</v>
      </c>
      <c r="T377">
        <f>IF(Master_file34[[#This Row],[Abs(loading)]]&gt;=0.7, 1, 0)</f>
        <v>0</v>
      </c>
      <c r="U377">
        <f t="shared" si="138"/>
        <v>0.99</v>
      </c>
      <c r="V377" t="str">
        <f t="shared" si="124"/>
        <v>3.7</v>
      </c>
      <c r="Y377">
        <f t="shared" si="139"/>
        <v>0.57999999999999996</v>
      </c>
      <c r="Z377" t="str">
        <f t="shared" si="125"/>
        <v>3.7</v>
      </c>
    </row>
    <row r="378" spans="1:26" x14ac:dyDescent="0.2">
      <c r="A378" t="s">
        <v>707</v>
      </c>
      <c r="B378" t="str">
        <f>LEFT(Master_file34[[#This Row],[Match ID]],3)</f>
        <v>3.8</v>
      </c>
      <c r="C378" t="str">
        <f>RIGHT(Master_file34[[#This Row],[Match ID]], 5)</f>
        <v>3.7.1</v>
      </c>
      <c r="D378">
        <v>3</v>
      </c>
      <c r="E378">
        <v>0</v>
      </c>
      <c r="F378">
        <v>0</v>
      </c>
      <c r="G378">
        <v>0.54646969599999995</v>
      </c>
      <c r="H378">
        <v>0.50740647299999997</v>
      </c>
      <c r="I378">
        <v>0.94</v>
      </c>
      <c r="J378">
        <v>0.13</v>
      </c>
      <c r="K378">
        <v>0.99</v>
      </c>
      <c r="L378">
        <v>0.63</v>
      </c>
      <c r="M378">
        <v>0.27</v>
      </c>
      <c r="N378">
        <v>0.61399999999999999</v>
      </c>
      <c r="O378">
        <v>0.69</v>
      </c>
      <c r="P378" t="s">
        <v>82</v>
      </c>
      <c r="Q378">
        <f>ABS(Master_file34[[#This Row],[Factor loading]])</f>
        <v>0.14000000000000001</v>
      </c>
      <c r="R378" t="s">
        <v>708</v>
      </c>
      <c r="S378">
        <f>IF(Master_file34[[#This Row],[Abs(loading)]] &gt;= 0.6, 1, 0)</f>
        <v>0</v>
      </c>
      <c r="T378">
        <f>IF(Master_file34[[#This Row],[Abs(loading)]]&gt;=0.7, 1, 0)</f>
        <v>0</v>
      </c>
      <c r="U378">
        <f t="shared" si="138"/>
        <v>0.99</v>
      </c>
      <c r="V378" t="str">
        <f t="shared" si="124"/>
        <v>3.8</v>
      </c>
      <c r="Y378">
        <f t="shared" si="139"/>
        <v>0.57999999999999996</v>
      </c>
      <c r="Z378">
        <f t="shared" si="125"/>
        <v>0</v>
      </c>
    </row>
    <row r="379" spans="1:26" x14ac:dyDescent="0.2">
      <c r="A379" t="s">
        <v>445</v>
      </c>
      <c r="B379" t="str">
        <f>LEFT(Master_file34[[#This Row],[Match ID]],3)</f>
        <v>3.1</v>
      </c>
      <c r="C379" t="str">
        <f>RIGHT(Master_file34[[#This Row],[Match ID]], 5)</f>
        <v>3.7.2</v>
      </c>
      <c r="D379">
        <v>3</v>
      </c>
      <c r="E379">
        <v>0</v>
      </c>
      <c r="F379">
        <v>0</v>
      </c>
      <c r="G379">
        <v>0.54057668299999995</v>
      </c>
      <c r="H379">
        <v>0.54489159600000003</v>
      </c>
      <c r="I379">
        <v>0.01</v>
      </c>
      <c r="J379">
        <v>0.01</v>
      </c>
      <c r="K379">
        <v>0</v>
      </c>
      <c r="L379">
        <v>0.62</v>
      </c>
      <c r="M379">
        <v>0.44</v>
      </c>
      <c r="N379">
        <v>0.625</v>
      </c>
      <c r="O379">
        <v>0.67800000000000005</v>
      </c>
      <c r="P379" t="s">
        <v>118</v>
      </c>
      <c r="Q379">
        <f>ABS(Master_file34[[#This Row],[Factor loading]])</f>
        <v>0.08</v>
      </c>
      <c r="R379" t="s">
        <v>25</v>
      </c>
      <c r="S379">
        <f>IF(Master_file34[[#This Row],[Abs(loading)]] &gt;= 0.6, 1, 0)</f>
        <v>0</v>
      </c>
      <c r="T379">
        <f>IF(Master_file34[[#This Row],[Abs(loading)]]&gt;=0.7, 1, 0)</f>
        <v>0</v>
      </c>
      <c r="U379">
        <f>MAX(K$379:K$386)</f>
        <v>0.99</v>
      </c>
      <c r="V379">
        <f t="shared" si="124"/>
        <v>0</v>
      </c>
      <c r="Y379">
        <f>MAX(Q$379:Q$386)</f>
        <v>0.51</v>
      </c>
      <c r="Z379">
        <f t="shared" si="125"/>
        <v>0</v>
      </c>
    </row>
    <row r="380" spans="1:26" x14ac:dyDescent="0.2">
      <c r="A380" t="s">
        <v>486</v>
      </c>
      <c r="B380" t="str">
        <f>LEFT(Master_file34[[#This Row],[Match ID]],3)</f>
        <v>3.2</v>
      </c>
      <c r="C380" t="str">
        <f>RIGHT(Master_file34[[#This Row],[Match ID]], 5)</f>
        <v>3.7.2</v>
      </c>
      <c r="D380">
        <v>3</v>
      </c>
      <c r="E380">
        <v>0</v>
      </c>
      <c r="F380">
        <v>0</v>
      </c>
      <c r="G380">
        <v>0.54659938100000005</v>
      </c>
      <c r="H380">
        <v>0.45950302500000001</v>
      </c>
      <c r="I380">
        <v>0</v>
      </c>
      <c r="J380">
        <v>0</v>
      </c>
      <c r="K380">
        <v>0</v>
      </c>
      <c r="L380">
        <v>0.62</v>
      </c>
      <c r="M380">
        <v>0.44</v>
      </c>
      <c r="N380">
        <v>0.629</v>
      </c>
      <c r="O380">
        <v>0.66</v>
      </c>
      <c r="P380" t="s">
        <v>62</v>
      </c>
      <c r="Q380">
        <f>ABS(Master_file34[[#This Row],[Factor loading]])</f>
        <v>7.0000000000000007E-2</v>
      </c>
      <c r="R380" t="s">
        <v>25</v>
      </c>
      <c r="S380">
        <f>IF(Master_file34[[#This Row],[Abs(loading)]] &gt;= 0.6, 1, 0)</f>
        <v>0</v>
      </c>
      <c r="T380">
        <f>IF(Master_file34[[#This Row],[Abs(loading)]]&gt;=0.7, 1, 0)</f>
        <v>0</v>
      </c>
      <c r="U380">
        <f t="shared" ref="U380:U386" si="140">MAX(K$379:K$386)</f>
        <v>0.99</v>
      </c>
      <c r="V380">
        <f t="shared" si="124"/>
        <v>0</v>
      </c>
      <c r="Y380">
        <f t="shared" ref="Y380:Y386" si="141">MAX(Q$379:Q$386)</f>
        <v>0.51</v>
      </c>
      <c r="Z380">
        <f t="shared" si="125"/>
        <v>0</v>
      </c>
    </row>
    <row r="381" spans="1:26" x14ac:dyDescent="0.2">
      <c r="A381" t="s">
        <v>523</v>
      </c>
      <c r="B381" t="str">
        <f>LEFT(Master_file34[[#This Row],[Match ID]],3)</f>
        <v>3.3</v>
      </c>
      <c r="C381" t="str">
        <f>RIGHT(Master_file34[[#This Row],[Match ID]], 5)</f>
        <v>3.7.2</v>
      </c>
      <c r="D381">
        <v>3</v>
      </c>
      <c r="E381">
        <v>0</v>
      </c>
      <c r="F381">
        <v>0</v>
      </c>
      <c r="G381">
        <v>0.362939391</v>
      </c>
      <c r="H381">
        <v>0.34372165799999999</v>
      </c>
      <c r="I381">
        <v>0.01</v>
      </c>
      <c r="J381">
        <v>0.01</v>
      </c>
      <c r="K381">
        <v>0.01</v>
      </c>
      <c r="L381">
        <v>0.63</v>
      </c>
      <c r="M381">
        <v>0.26</v>
      </c>
      <c r="N381">
        <v>0.58399999999999996</v>
      </c>
      <c r="O381">
        <v>0.69799999999999995</v>
      </c>
      <c r="P381" t="s">
        <v>55</v>
      </c>
      <c r="Q381">
        <f>ABS(Master_file34[[#This Row],[Factor loading]])</f>
        <v>0.11</v>
      </c>
      <c r="R381" t="s">
        <v>25</v>
      </c>
      <c r="S381">
        <f>IF(Master_file34[[#This Row],[Abs(loading)]] &gt;= 0.6, 1, 0)</f>
        <v>0</v>
      </c>
      <c r="T381">
        <f>IF(Master_file34[[#This Row],[Abs(loading)]]&gt;=0.7, 1, 0)</f>
        <v>0</v>
      </c>
      <c r="U381">
        <f t="shared" si="140"/>
        <v>0.99</v>
      </c>
      <c r="V381">
        <f t="shared" si="124"/>
        <v>0</v>
      </c>
      <c r="Y381">
        <f t="shared" si="141"/>
        <v>0.51</v>
      </c>
      <c r="Z381">
        <f t="shared" si="125"/>
        <v>0</v>
      </c>
    </row>
    <row r="382" spans="1:26" x14ac:dyDescent="0.2">
      <c r="A382" t="s">
        <v>562</v>
      </c>
      <c r="B382" t="str">
        <f>LEFT(Master_file34[[#This Row],[Match ID]],3)</f>
        <v>3.4</v>
      </c>
      <c r="C382" t="str">
        <f>RIGHT(Master_file34[[#This Row],[Match ID]], 5)</f>
        <v>3.7.2</v>
      </c>
      <c r="D382">
        <v>3</v>
      </c>
      <c r="E382">
        <v>0</v>
      </c>
      <c r="F382">
        <v>0</v>
      </c>
      <c r="G382">
        <v>0.430174852</v>
      </c>
      <c r="H382">
        <v>0.37430891399999999</v>
      </c>
      <c r="I382">
        <v>0.03</v>
      </c>
      <c r="J382">
        <v>0.03</v>
      </c>
      <c r="K382">
        <v>0.61</v>
      </c>
      <c r="L382">
        <v>0.63</v>
      </c>
      <c r="M382">
        <v>0.25</v>
      </c>
      <c r="N382">
        <v>0.627</v>
      </c>
      <c r="O382">
        <v>0.70399999999999996</v>
      </c>
      <c r="P382" t="s">
        <v>213</v>
      </c>
      <c r="Q382">
        <f>ABS(Master_file34[[#This Row],[Factor loading]])</f>
        <v>0.08</v>
      </c>
      <c r="R382" t="s">
        <v>25</v>
      </c>
      <c r="S382">
        <f>IF(Master_file34[[#This Row],[Abs(loading)]] &gt;= 0.6, 1, 0)</f>
        <v>0</v>
      </c>
      <c r="T382">
        <f>IF(Master_file34[[#This Row],[Abs(loading)]]&gt;=0.7, 1, 0)</f>
        <v>0</v>
      </c>
      <c r="U382">
        <f t="shared" si="140"/>
        <v>0.99</v>
      </c>
      <c r="V382">
        <f t="shared" si="124"/>
        <v>0</v>
      </c>
      <c r="Y382">
        <f t="shared" si="141"/>
        <v>0.51</v>
      </c>
      <c r="Z382">
        <f t="shared" si="125"/>
        <v>0</v>
      </c>
    </row>
    <row r="383" spans="1:26" x14ac:dyDescent="0.2">
      <c r="A383" t="s">
        <v>600</v>
      </c>
      <c r="B383" t="str">
        <f>LEFT(Master_file34[[#This Row],[Match ID]],3)</f>
        <v>3.5</v>
      </c>
      <c r="C383" t="str">
        <f>RIGHT(Master_file34[[#This Row],[Match ID]], 5)</f>
        <v>3.7.2</v>
      </c>
      <c r="D383">
        <v>3</v>
      </c>
      <c r="E383">
        <v>0</v>
      </c>
      <c r="F383">
        <v>0</v>
      </c>
      <c r="G383">
        <v>0.37110294300000002</v>
      </c>
      <c r="H383">
        <v>0.26447591199999998</v>
      </c>
      <c r="I383">
        <v>0.01</v>
      </c>
      <c r="J383">
        <v>7.0000000000000007E-2</v>
      </c>
      <c r="K383">
        <v>0.01</v>
      </c>
      <c r="L383">
        <v>0.62</v>
      </c>
      <c r="M383">
        <v>0.33</v>
      </c>
      <c r="N383">
        <v>0.55400000000000005</v>
      </c>
      <c r="O383">
        <v>0.67600000000000005</v>
      </c>
      <c r="P383" t="s">
        <v>55</v>
      </c>
      <c r="Q383">
        <f>ABS(Master_file34[[#This Row],[Factor loading]])</f>
        <v>0.11</v>
      </c>
      <c r="R383" t="s">
        <v>25</v>
      </c>
      <c r="S383">
        <f>IF(Master_file34[[#This Row],[Abs(loading)]] &gt;= 0.6, 1, 0)</f>
        <v>0</v>
      </c>
      <c r="T383">
        <f>IF(Master_file34[[#This Row],[Abs(loading)]]&gt;=0.7, 1, 0)</f>
        <v>0</v>
      </c>
      <c r="U383">
        <f t="shared" si="140"/>
        <v>0.99</v>
      </c>
      <c r="V383">
        <f t="shared" si="124"/>
        <v>0</v>
      </c>
      <c r="Y383">
        <f t="shared" si="141"/>
        <v>0.51</v>
      </c>
      <c r="Z383">
        <f t="shared" si="125"/>
        <v>0</v>
      </c>
    </row>
    <row r="384" spans="1:26" x14ac:dyDescent="0.2">
      <c r="A384" t="s">
        <v>637</v>
      </c>
      <c r="B384" t="str">
        <f>LEFT(Master_file34[[#This Row],[Match ID]],3)</f>
        <v>3.6</v>
      </c>
      <c r="C384" t="str">
        <f>RIGHT(Master_file34[[#This Row],[Match ID]], 5)</f>
        <v>3.7.2</v>
      </c>
      <c r="D384">
        <v>3</v>
      </c>
      <c r="E384">
        <v>0</v>
      </c>
      <c r="F384">
        <v>0</v>
      </c>
      <c r="G384">
        <v>0.391582971</v>
      </c>
      <c r="H384">
        <v>0.31374260799999998</v>
      </c>
      <c r="I384">
        <v>0.01</v>
      </c>
      <c r="J384">
        <v>0</v>
      </c>
      <c r="K384">
        <v>0</v>
      </c>
      <c r="L384">
        <v>0.56999999999999995</v>
      </c>
      <c r="M384">
        <v>0.33</v>
      </c>
      <c r="N384">
        <v>0.55000000000000004</v>
      </c>
      <c r="O384">
        <v>0.66200000000000003</v>
      </c>
      <c r="P384" t="s">
        <v>177</v>
      </c>
      <c r="Q384">
        <f>ABS(Master_file34[[#This Row],[Factor loading]])</f>
        <v>0.19</v>
      </c>
      <c r="R384" t="s">
        <v>638</v>
      </c>
      <c r="S384">
        <f>IF(Master_file34[[#This Row],[Abs(loading)]] &gt;= 0.6, 1, 0)</f>
        <v>0</v>
      </c>
      <c r="T384">
        <f>IF(Master_file34[[#This Row],[Abs(loading)]]&gt;=0.7, 1, 0)</f>
        <v>0</v>
      </c>
      <c r="U384">
        <f t="shared" si="140"/>
        <v>0.99</v>
      </c>
      <c r="V384">
        <f t="shared" si="124"/>
        <v>0</v>
      </c>
      <c r="Y384">
        <f t="shared" si="141"/>
        <v>0.51</v>
      </c>
      <c r="Z384">
        <f t="shared" si="125"/>
        <v>0</v>
      </c>
    </row>
    <row r="385" spans="1:26" x14ac:dyDescent="0.2">
      <c r="A385" t="s">
        <v>672</v>
      </c>
      <c r="B385" t="str">
        <f>LEFT(Master_file34[[#This Row],[Match ID]],3)</f>
        <v>3.7</v>
      </c>
      <c r="C385" t="str">
        <f>RIGHT(Master_file34[[#This Row],[Match ID]], 5)</f>
        <v>3.7.2</v>
      </c>
      <c r="D385">
        <v>3</v>
      </c>
      <c r="E385">
        <v>0</v>
      </c>
      <c r="F385">
        <v>1</v>
      </c>
      <c r="G385">
        <v>0.476780759</v>
      </c>
      <c r="H385">
        <v>0.444944322</v>
      </c>
      <c r="I385">
        <v>0.02</v>
      </c>
      <c r="J385">
        <v>0.03</v>
      </c>
      <c r="K385">
        <v>0.99</v>
      </c>
      <c r="L385">
        <v>0.59</v>
      </c>
      <c r="M385">
        <v>0.28000000000000003</v>
      </c>
      <c r="N385">
        <v>0.59499999999999997</v>
      </c>
      <c r="O385">
        <v>0.69099999999999995</v>
      </c>
      <c r="P385" t="s">
        <v>412</v>
      </c>
      <c r="Q385">
        <f>ABS(Master_file34[[#This Row],[Factor loading]])</f>
        <v>0.51</v>
      </c>
      <c r="R385" t="s">
        <v>673</v>
      </c>
      <c r="S385">
        <f>IF(Master_file34[[#This Row],[Abs(loading)]] &gt;= 0.6, 1, 0)</f>
        <v>0</v>
      </c>
      <c r="T385">
        <f>IF(Master_file34[[#This Row],[Abs(loading)]]&gt;=0.7, 1, 0)</f>
        <v>0</v>
      </c>
      <c r="U385">
        <f t="shared" si="140"/>
        <v>0.99</v>
      </c>
      <c r="V385" t="str">
        <f t="shared" si="124"/>
        <v>3.7</v>
      </c>
      <c r="Y385">
        <f t="shared" si="141"/>
        <v>0.51</v>
      </c>
      <c r="Z385" t="str">
        <f t="shared" si="125"/>
        <v>3.7</v>
      </c>
    </row>
    <row r="386" spans="1:26" x14ac:dyDescent="0.2">
      <c r="A386" t="s">
        <v>709</v>
      </c>
      <c r="B386" t="str">
        <f>LEFT(Master_file34[[#This Row],[Match ID]],3)</f>
        <v>3.8</v>
      </c>
      <c r="C386" t="str">
        <f>RIGHT(Master_file34[[#This Row],[Match ID]], 5)</f>
        <v>3.7.2</v>
      </c>
      <c r="D386">
        <v>3</v>
      </c>
      <c r="E386">
        <v>0</v>
      </c>
      <c r="F386">
        <v>0</v>
      </c>
      <c r="G386">
        <v>0.42267609</v>
      </c>
      <c r="H386">
        <v>0.40974187899999998</v>
      </c>
      <c r="I386">
        <v>0.02</v>
      </c>
      <c r="J386">
        <v>0.01</v>
      </c>
      <c r="K386">
        <v>0.52</v>
      </c>
      <c r="L386">
        <v>0.6</v>
      </c>
      <c r="M386">
        <v>0.27</v>
      </c>
      <c r="N386">
        <v>0.61399999999999999</v>
      </c>
      <c r="O386">
        <v>0.68300000000000005</v>
      </c>
      <c r="P386" t="s">
        <v>72</v>
      </c>
      <c r="Q386">
        <f>ABS(Master_file34[[#This Row],[Factor loading]])</f>
        <v>0.06</v>
      </c>
      <c r="R386" t="s">
        <v>636</v>
      </c>
      <c r="S386">
        <f>IF(Master_file34[[#This Row],[Abs(loading)]] &gt;= 0.6, 1, 0)</f>
        <v>0</v>
      </c>
      <c r="T386">
        <f>IF(Master_file34[[#This Row],[Abs(loading)]]&gt;=0.7, 1, 0)</f>
        <v>0</v>
      </c>
      <c r="U386">
        <f t="shared" si="140"/>
        <v>0.99</v>
      </c>
      <c r="V386">
        <f t="shared" ref="V386:V449" si="142">IF(U386=K386,B386,0)</f>
        <v>0</v>
      </c>
      <c r="Y386">
        <f t="shared" si="141"/>
        <v>0.51</v>
      </c>
      <c r="Z386">
        <f t="shared" ref="Z386:Z447" si="143">IF(Y386=Q386,B386,0)</f>
        <v>0</v>
      </c>
    </row>
    <row r="387" spans="1:26" x14ac:dyDescent="0.2">
      <c r="A387" t="s">
        <v>446</v>
      </c>
      <c r="B387" t="str">
        <f>LEFT(Master_file34[[#This Row],[Match ID]],3)</f>
        <v>3.1</v>
      </c>
      <c r="C387" t="str">
        <f>RIGHT(Master_file34[[#This Row],[Match ID]], 5)</f>
        <v>3.7.3</v>
      </c>
      <c r="D387">
        <v>3</v>
      </c>
      <c r="E387">
        <v>0</v>
      </c>
      <c r="F387">
        <v>0</v>
      </c>
      <c r="G387">
        <v>0.631560711</v>
      </c>
      <c r="H387">
        <v>0.54582852100000001</v>
      </c>
      <c r="I387">
        <v>0.66</v>
      </c>
      <c r="J387">
        <v>0.15</v>
      </c>
      <c r="K387">
        <v>0.97</v>
      </c>
      <c r="L387">
        <v>0.63</v>
      </c>
      <c r="M387">
        <v>0.46</v>
      </c>
      <c r="N387">
        <v>0.64700000000000002</v>
      </c>
      <c r="O387">
        <v>0.63900000000000001</v>
      </c>
      <c r="P387" t="s">
        <v>34</v>
      </c>
      <c r="Q387">
        <f>ABS(Master_file34[[#This Row],[Factor loading]])</f>
        <v>0.18</v>
      </c>
      <c r="R387" t="s">
        <v>25</v>
      </c>
      <c r="S387">
        <f>IF(Master_file34[[#This Row],[Abs(loading)]] &gt;= 0.6, 1, 0)</f>
        <v>0</v>
      </c>
      <c r="T387">
        <f>IF(Master_file34[[#This Row],[Abs(loading)]]&gt;=0.7, 1, 0)</f>
        <v>0</v>
      </c>
      <c r="U387">
        <f>MAX(K$387:K$394)</f>
        <v>1</v>
      </c>
      <c r="V387">
        <f t="shared" si="142"/>
        <v>0</v>
      </c>
      <c r="Y387">
        <f>MAX(Q$387:Q$394)</f>
        <v>0.53</v>
      </c>
      <c r="Z387">
        <f t="shared" si="143"/>
        <v>0</v>
      </c>
    </row>
    <row r="388" spans="1:26" x14ac:dyDescent="0.2">
      <c r="A388" t="s">
        <v>487</v>
      </c>
      <c r="B388" t="str">
        <f>LEFT(Master_file34[[#This Row],[Match ID]],3)</f>
        <v>3.2</v>
      </c>
      <c r="C388" t="str">
        <f>RIGHT(Master_file34[[#This Row],[Match ID]], 5)</f>
        <v>3.7.3</v>
      </c>
      <c r="D388">
        <v>3</v>
      </c>
      <c r="E388">
        <v>0</v>
      </c>
      <c r="F388">
        <v>0</v>
      </c>
      <c r="G388">
        <v>0.58158802399999998</v>
      </c>
      <c r="H388">
        <v>0.41682392400000001</v>
      </c>
      <c r="I388">
        <v>0.03</v>
      </c>
      <c r="J388">
        <v>0</v>
      </c>
      <c r="K388">
        <v>0.01</v>
      </c>
      <c r="L388">
        <v>0.61</v>
      </c>
      <c r="M388">
        <v>0.39</v>
      </c>
      <c r="N388">
        <v>0.63600000000000001</v>
      </c>
      <c r="O388">
        <v>0.624</v>
      </c>
      <c r="P388" t="s">
        <v>123</v>
      </c>
      <c r="Q388">
        <f>ABS(Master_file34[[#This Row],[Factor loading]])</f>
        <v>0.01</v>
      </c>
      <c r="R388" t="s">
        <v>25</v>
      </c>
      <c r="S388">
        <f>IF(Master_file34[[#This Row],[Abs(loading)]] &gt;= 0.6, 1, 0)</f>
        <v>0</v>
      </c>
      <c r="T388">
        <f>IF(Master_file34[[#This Row],[Abs(loading)]]&gt;=0.7, 1, 0)</f>
        <v>0</v>
      </c>
      <c r="U388">
        <f t="shared" ref="U388:U394" si="144">MAX(K$387:K$394)</f>
        <v>1</v>
      </c>
      <c r="V388">
        <f t="shared" si="142"/>
        <v>0</v>
      </c>
      <c r="Y388">
        <f t="shared" ref="Y388:Y394" si="145">MAX(Q$387:Q$394)</f>
        <v>0.53</v>
      </c>
      <c r="Z388">
        <f t="shared" si="143"/>
        <v>0</v>
      </c>
    </row>
    <row r="389" spans="1:26" x14ac:dyDescent="0.2">
      <c r="A389" t="s">
        <v>524</v>
      </c>
      <c r="B389" t="str">
        <f>LEFT(Master_file34[[#This Row],[Match ID]],3)</f>
        <v>3.3</v>
      </c>
      <c r="C389" t="str">
        <f>RIGHT(Master_file34[[#This Row],[Match ID]], 5)</f>
        <v>3.7.3</v>
      </c>
      <c r="D389">
        <v>3</v>
      </c>
      <c r="E389">
        <v>0</v>
      </c>
      <c r="F389">
        <v>0</v>
      </c>
      <c r="G389">
        <v>0.35163038099999999</v>
      </c>
      <c r="H389">
        <v>0.325533301</v>
      </c>
      <c r="I389">
        <v>0.02</v>
      </c>
      <c r="J389">
        <v>0.01</v>
      </c>
      <c r="K389">
        <v>0</v>
      </c>
      <c r="L389">
        <v>0.62</v>
      </c>
      <c r="M389">
        <v>0.15</v>
      </c>
      <c r="N389">
        <v>0.58499999999999996</v>
      </c>
      <c r="O389">
        <v>0.61</v>
      </c>
      <c r="P389" t="s">
        <v>206</v>
      </c>
      <c r="Q389">
        <f>ABS(Master_file34[[#This Row],[Factor loading]])</f>
        <v>0.05</v>
      </c>
      <c r="R389" t="s">
        <v>25</v>
      </c>
      <c r="S389">
        <f>IF(Master_file34[[#This Row],[Abs(loading)]] &gt;= 0.6, 1, 0)</f>
        <v>0</v>
      </c>
      <c r="T389">
        <f>IF(Master_file34[[#This Row],[Abs(loading)]]&gt;=0.7, 1, 0)</f>
        <v>0</v>
      </c>
      <c r="U389">
        <f t="shared" si="144"/>
        <v>1</v>
      </c>
      <c r="V389">
        <f t="shared" si="142"/>
        <v>0</v>
      </c>
      <c r="Y389">
        <f t="shared" si="145"/>
        <v>0.53</v>
      </c>
      <c r="Z389">
        <f t="shared" si="143"/>
        <v>0</v>
      </c>
    </row>
    <row r="390" spans="1:26" x14ac:dyDescent="0.2">
      <c r="A390" t="s">
        <v>563</v>
      </c>
      <c r="B390" t="str">
        <f>LEFT(Master_file34[[#This Row],[Match ID]],3)</f>
        <v>3.4</v>
      </c>
      <c r="C390" t="str">
        <f>RIGHT(Master_file34[[#This Row],[Match ID]], 5)</f>
        <v>3.7.3</v>
      </c>
      <c r="D390">
        <v>3</v>
      </c>
      <c r="E390">
        <v>0</v>
      </c>
      <c r="F390">
        <v>0</v>
      </c>
      <c r="G390">
        <v>0.37764679000000001</v>
      </c>
      <c r="H390">
        <v>0.32967376700000001</v>
      </c>
      <c r="I390">
        <v>0.03</v>
      </c>
      <c r="J390">
        <v>0.02</v>
      </c>
      <c r="K390">
        <v>0.01</v>
      </c>
      <c r="L390">
        <v>0.62</v>
      </c>
      <c r="M390">
        <v>0.13</v>
      </c>
      <c r="N390">
        <v>0.60399999999999998</v>
      </c>
      <c r="O390">
        <v>0.65</v>
      </c>
      <c r="P390" t="s">
        <v>46</v>
      </c>
      <c r="Q390">
        <f>ABS(Master_file34[[#This Row],[Factor loading]])</f>
        <v>0.03</v>
      </c>
      <c r="R390" t="s">
        <v>25</v>
      </c>
      <c r="S390">
        <f>IF(Master_file34[[#This Row],[Abs(loading)]] &gt;= 0.6, 1, 0)</f>
        <v>0</v>
      </c>
      <c r="T390">
        <f>IF(Master_file34[[#This Row],[Abs(loading)]]&gt;=0.7, 1, 0)</f>
        <v>0</v>
      </c>
      <c r="U390">
        <f t="shared" si="144"/>
        <v>1</v>
      </c>
      <c r="V390">
        <f t="shared" si="142"/>
        <v>0</v>
      </c>
      <c r="Y390">
        <f t="shared" si="145"/>
        <v>0.53</v>
      </c>
      <c r="Z390">
        <f t="shared" si="143"/>
        <v>0</v>
      </c>
    </row>
    <row r="391" spans="1:26" x14ac:dyDescent="0.2">
      <c r="A391" t="s">
        <v>601</v>
      </c>
      <c r="B391" t="str">
        <f>LEFT(Master_file34[[#This Row],[Match ID]],3)</f>
        <v>3.5</v>
      </c>
      <c r="C391" t="str">
        <f>RIGHT(Master_file34[[#This Row],[Match ID]], 5)</f>
        <v>3.7.3</v>
      </c>
      <c r="D391">
        <v>3</v>
      </c>
      <c r="E391">
        <v>0</v>
      </c>
      <c r="F391">
        <v>0</v>
      </c>
      <c r="G391">
        <v>0.40335504599999999</v>
      </c>
      <c r="H391">
        <v>0.329921782</v>
      </c>
      <c r="I391">
        <v>0.64</v>
      </c>
      <c r="J391">
        <v>0.36</v>
      </c>
      <c r="K391">
        <v>0.17</v>
      </c>
      <c r="L391">
        <v>0.63</v>
      </c>
      <c r="M391">
        <v>0.33</v>
      </c>
      <c r="N391">
        <v>0.58199999999999996</v>
      </c>
      <c r="O391">
        <v>0.624</v>
      </c>
      <c r="P391" t="s">
        <v>106</v>
      </c>
      <c r="Q391">
        <f>ABS(Master_file34[[#This Row],[Factor loading]])</f>
        <v>0.17</v>
      </c>
      <c r="R391" t="s">
        <v>25</v>
      </c>
      <c r="S391">
        <f>IF(Master_file34[[#This Row],[Abs(loading)]] &gt;= 0.6, 1, 0)</f>
        <v>0</v>
      </c>
      <c r="T391">
        <f>IF(Master_file34[[#This Row],[Abs(loading)]]&gt;=0.7, 1, 0)</f>
        <v>0</v>
      </c>
      <c r="U391">
        <f t="shared" si="144"/>
        <v>1</v>
      </c>
      <c r="V391">
        <f t="shared" si="142"/>
        <v>0</v>
      </c>
      <c r="Y391">
        <f t="shared" si="145"/>
        <v>0.53</v>
      </c>
      <c r="Z391">
        <f t="shared" si="143"/>
        <v>0</v>
      </c>
    </row>
    <row r="392" spans="1:26" x14ac:dyDescent="0.2">
      <c r="A392" t="s">
        <v>639</v>
      </c>
      <c r="B392" t="str">
        <f>LEFT(Master_file34[[#This Row],[Match ID]],3)</f>
        <v>3.6</v>
      </c>
      <c r="C392" t="str">
        <f>RIGHT(Master_file34[[#This Row],[Match ID]], 5)</f>
        <v>3.7.3</v>
      </c>
      <c r="D392">
        <v>3</v>
      </c>
      <c r="E392">
        <v>0</v>
      </c>
      <c r="F392">
        <v>0</v>
      </c>
      <c r="G392">
        <v>0.37579901599999999</v>
      </c>
      <c r="H392">
        <v>0.25178742399999998</v>
      </c>
      <c r="I392">
        <v>0.01</v>
      </c>
      <c r="J392">
        <v>0</v>
      </c>
      <c r="K392">
        <v>0</v>
      </c>
      <c r="L392">
        <v>0.55000000000000004</v>
      </c>
      <c r="M392">
        <v>0.25</v>
      </c>
      <c r="N392">
        <v>0.52300000000000002</v>
      </c>
      <c r="O392">
        <v>0.60599999999999998</v>
      </c>
      <c r="P392" t="s">
        <v>215</v>
      </c>
      <c r="Q392">
        <f>ABS(Master_file34[[#This Row],[Factor loading]])</f>
        <v>0.02</v>
      </c>
      <c r="R392" t="s">
        <v>640</v>
      </c>
      <c r="S392">
        <f>IF(Master_file34[[#This Row],[Abs(loading)]] &gt;= 0.6, 1, 0)</f>
        <v>0</v>
      </c>
      <c r="T392">
        <f>IF(Master_file34[[#This Row],[Abs(loading)]]&gt;=0.7, 1, 0)</f>
        <v>0</v>
      </c>
      <c r="U392">
        <f t="shared" si="144"/>
        <v>1</v>
      </c>
      <c r="V392">
        <f t="shared" si="142"/>
        <v>0</v>
      </c>
      <c r="Y392">
        <f t="shared" si="145"/>
        <v>0.53</v>
      </c>
      <c r="Z392">
        <f t="shared" si="143"/>
        <v>0</v>
      </c>
    </row>
    <row r="393" spans="1:26" x14ac:dyDescent="0.2">
      <c r="A393" t="s">
        <v>674</v>
      </c>
      <c r="B393" t="str">
        <f>LEFT(Master_file34[[#This Row],[Match ID]],3)</f>
        <v>3.7</v>
      </c>
      <c r="C393" t="str">
        <f>RIGHT(Master_file34[[#This Row],[Match ID]], 5)</f>
        <v>3.7.3</v>
      </c>
      <c r="D393">
        <v>3</v>
      </c>
      <c r="E393">
        <v>0</v>
      </c>
      <c r="F393">
        <v>1</v>
      </c>
      <c r="G393">
        <v>0.55962318499999997</v>
      </c>
      <c r="H393">
        <v>0.55148947199999998</v>
      </c>
      <c r="I393">
        <v>0.97</v>
      </c>
      <c r="J393">
        <v>1</v>
      </c>
      <c r="K393">
        <v>1</v>
      </c>
      <c r="L393">
        <v>0.59</v>
      </c>
      <c r="M393">
        <v>0.27</v>
      </c>
      <c r="N393">
        <v>0.61699999999999999</v>
      </c>
      <c r="O393">
        <v>0.64</v>
      </c>
      <c r="P393" t="s">
        <v>94</v>
      </c>
      <c r="Q393">
        <f>ABS(Master_file34[[#This Row],[Factor loading]])</f>
        <v>0.53</v>
      </c>
      <c r="R393" t="s">
        <v>675</v>
      </c>
      <c r="S393">
        <f>IF(Master_file34[[#This Row],[Abs(loading)]] &gt;= 0.6, 1, 0)</f>
        <v>0</v>
      </c>
      <c r="T393">
        <f>IF(Master_file34[[#This Row],[Abs(loading)]]&gt;=0.7, 1, 0)</f>
        <v>0</v>
      </c>
      <c r="U393">
        <f t="shared" si="144"/>
        <v>1</v>
      </c>
      <c r="V393" t="str">
        <f t="shared" si="142"/>
        <v>3.7</v>
      </c>
      <c r="Y393">
        <f t="shared" si="145"/>
        <v>0.53</v>
      </c>
      <c r="Z393" t="str">
        <f t="shared" si="143"/>
        <v>3.7</v>
      </c>
    </row>
    <row r="394" spans="1:26" x14ac:dyDescent="0.2">
      <c r="A394" t="s">
        <v>710</v>
      </c>
      <c r="B394" t="str">
        <f>LEFT(Master_file34[[#This Row],[Match ID]],3)</f>
        <v>3.8</v>
      </c>
      <c r="C394" t="str">
        <f>RIGHT(Master_file34[[#This Row],[Match ID]], 5)</f>
        <v>3.7.3</v>
      </c>
      <c r="D394">
        <v>3</v>
      </c>
      <c r="E394">
        <v>0</v>
      </c>
      <c r="F394">
        <v>0</v>
      </c>
      <c r="G394">
        <v>0.52625459799999996</v>
      </c>
      <c r="H394">
        <v>0.51684737199999997</v>
      </c>
      <c r="I394">
        <v>0.96</v>
      </c>
      <c r="J394">
        <v>1</v>
      </c>
      <c r="K394">
        <v>0.97</v>
      </c>
      <c r="L394">
        <v>0.6</v>
      </c>
      <c r="M394">
        <v>0.26</v>
      </c>
      <c r="N394">
        <v>0.622</v>
      </c>
      <c r="O394">
        <v>0.64600000000000002</v>
      </c>
      <c r="P394" t="s">
        <v>711</v>
      </c>
      <c r="Q394">
        <f>ABS(Master_file34[[#This Row],[Factor loading]])</f>
        <v>0.26</v>
      </c>
      <c r="R394" t="s">
        <v>712</v>
      </c>
      <c r="S394">
        <f>IF(Master_file34[[#This Row],[Abs(loading)]] &gt;= 0.6, 1, 0)</f>
        <v>0</v>
      </c>
      <c r="T394">
        <f>IF(Master_file34[[#This Row],[Abs(loading)]]&gt;=0.7, 1, 0)</f>
        <v>0</v>
      </c>
      <c r="U394">
        <f t="shared" si="144"/>
        <v>1</v>
      </c>
      <c r="V394">
        <f t="shared" si="142"/>
        <v>0</v>
      </c>
      <c r="Y394">
        <f t="shared" si="145"/>
        <v>0.53</v>
      </c>
      <c r="Z394">
        <f t="shared" si="143"/>
        <v>0</v>
      </c>
    </row>
    <row r="395" spans="1:26" x14ac:dyDescent="0.2">
      <c r="A395" t="s">
        <v>447</v>
      </c>
      <c r="B395" t="str">
        <f>LEFT(Master_file34[[#This Row],[Match ID]],3)</f>
        <v>3.1</v>
      </c>
      <c r="C395" t="str">
        <f>RIGHT(Master_file34[[#This Row],[Match ID]], 5)</f>
        <v>3.7.4</v>
      </c>
      <c r="D395">
        <v>3</v>
      </c>
      <c r="E395">
        <v>0</v>
      </c>
      <c r="F395">
        <v>0</v>
      </c>
      <c r="G395">
        <v>0.55285441899999999</v>
      </c>
      <c r="H395">
        <v>0.44684869100000002</v>
      </c>
      <c r="I395">
        <v>0.01</v>
      </c>
      <c r="J395">
        <v>0.01</v>
      </c>
      <c r="K395">
        <v>0</v>
      </c>
      <c r="L395">
        <v>0.64</v>
      </c>
      <c r="M395">
        <v>0.39</v>
      </c>
      <c r="N395">
        <v>0.64500000000000002</v>
      </c>
      <c r="O395">
        <v>0.71099999999999997</v>
      </c>
      <c r="P395" t="s">
        <v>114</v>
      </c>
      <c r="Q395">
        <f>ABS(Master_file34[[#This Row],[Factor loading]])</f>
        <v>0.01</v>
      </c>
      <c r="R395" t="s">
        <v>25</v>
      </c>
      <c r="S395">
        <f>IF(Master_file34[[#This Row],[Abs(loading)]] &gt;= 0.6, 1, 0)</f>
        <v>0</v>
      </c>
      <c r="T395">
        <f>IF(Master_file34[[#This Row],[Abs(loading)]]&gt;=0.7, 1, 0)</f>
        <v>0</v>
      </c>
      <c r="U395">
        <f>MAX(K$395:K$402)</f>
        <v>0.98</v>
      </c>
      <c r="V395">
        <f t="shared" si="142"/>
        <v>0</v>
      </c>
      <c r="Y395">
        <f>MAX(Q$395:Q$402)</f>
        <v>0.56000000000000005</v>
      </c>
      <c r="Z395">
        <f t="shared" si="143"/>
        <v>0</v>
      </c>
    </row>
    <row r="396" spans="1:26" x14ac:dyDescent="0.2">
      <c r="A396" t="s">
        <v>488</v>
      </c>
      <c r="B396" t="str">
        <f>LEFT(Master_file34[[#This Row],[Match ID]],3)</f>
        <v>3.2</v>
      </c>
      <c r="C396" t="str">
        <f>RIGHT(Master_file34[[#This Row],[Match ID]], 5)</f>
        <v>3.7.4</v>
      </c>
      <c r="D396">
        <v>3</v>
      </c>
      <c r="E396">
        <v>0</v>
      </c>
      <c r="F396">
        <v>0</v>
      </c>
      <c r="G396">
        <v>0.52531160600000004</v>
      </c>
      <c r="H396">
        <v>0.44155681099999999</v>
      </c>
      <c r="I396">
        <v>0.01</v>
      </c>
      <c r="J396">
        <v>0</v>
      </c>
      <c r="K396">
        <v>0</v>
      </c>
      <c r="L396">
        <v>0.65</v>
      </c>
      <c r="M396">
        <v>0.39</v>
      </c>
      <c r="N396">
        <v>0.63400000000000001</v>
      </c>
      <c r="O396">
        <v>0.69599999999999995</v>
      </c>
      <c r="P396" t="s">
        <v>60</v>
      </c>
      <c r="Q396">
        <f>ABS(Master_file34[[#This Row],[Factor loading]])</f>
        <v>0.09</v>
      </c>
      <c r="R396" t="s">
        <v>25</v>
      </c>
      <c r="S396">
        <f>IF(Master_file34[[#This Row],[Abs(loading)]] &gt;= 0.6, 1, 0)</f>
        <v>0</v>
      </c>
      <c r="T396">
        <f>IF(Master_file34[[#This Row],[Abs(loading)]]&gt;=0.7, 1, 0)</f>
        <v>0</v>
      </c>
      <c r="U396">
        <f t="shared" ref="U396:U402" si="146">MAX(K$395:K$402)</f>
        <v>0.98</v>
      </c>
      <c r="V396">
        <f t="shared" si="142"/>
        <v>0</v>
      </c>
      <c r="Y396">
        <f t="shared" ref="Y396:Y402" si="147">MAX(Q$395:Q$402)</f>
        <v>0.56000000000000005</v>
      </c>
      <c r="Z396">
        <f t="shared" si="143"/>
        <v>0</v>
      </c>
    </row>
    <row r="397" spans="1:26" x14ac:dyDescent="0.2">
      <c r="A397" t="s">
        <v>525</v>
      </c>
      <c r="B397" t="str">
        <f>LEFT(Master_file34[[#This Row],[Match ID]],3)</f>
        <v>3.3</v>
      </c>
      <c r="C397" t="str">
        <f>RIGHT(Master_file34[[#This Row],[Match ID]], 5)</f>
        <v>3.7.4</v>
      </c>
      <c r="D397">
        <v>3</v>
      </c>
      <c r="E397">
        <v>0</v>
      </c>
      <c r="F397">
        <v>0</v>
      </c>
      <c r="G397">
        <v>0.399364526</v>
      </c>
      <c r="H397">
        <v>0.22457854399999999</v>
      </c>
      <c r="I397">
        <v>7.0000000000000007E-2</v>
      </c>
      <c r="J397">
        <v>0.83</v>
      </c>
      <c r="K397">
        <v>0.03</v>
      </c>
      <c r="L397">
        <v>0.67</v>
      </c>
      <c r="M397">
        <v>0.17</v>
      </c>
      <c r="N397">
        <v>0.59599999999999997</v>
      </c>
      <c r="O397">
        <v>0.745</v>
      </c>
      <c r="P397" t="s">
        <v>49</v>
      </c>
      <c r="Q397">
        <f>ABS(Master_file34[[#This Row],[Factor loading]])</f>
        <v>0.15</v>
      </c>
      <c r="R397" t="s">
        <v>25</v>
      </c>
      <c r="S397">
        <f>IF(Master_file34[[#This Row],[Abs(loading)]] &gt;= 0.6, 1, 0)</f>
        <v>0</v>
      </c>
      <c r="T397">
        <f>IF(Master_file34[[#This Row],[Abs(loading)]]&gt;=0.7, 1, 0)</f>
        <v>0</v>
      </c>
      <c r="U397">
        <f t="shared" si="146"/>
        <v>0.98</v>
      </c>
      <c r="V397">
        <f t="shared" si="142"/>
        <v>0</v>
      </c>
      <c r="Y397">
        <f t="shared" si="147"/>
        <v>0.56000000000000005</v>
      </c>
      <c r="Z397">
        <f t="shared" si="143"/>
        <v>0</v>
      </c>
    </row>
    <row r="398" spans="1:26" x14ac:dyDescent="0.2">
      <c r="A398" t="s">
        <v>564</v>
      </c>
      <c r="B398" t="str">
        <f>LEFT(Master_file34[[#This Row],[Match ID]],3)</f>
        <v>3.4</v>
      </c>
      <c r="C398" t="str">
        <f>RIGHT(Master_file34[[#This Row],[Match ID]], 5)</f>
        <v>3.7.4</v>
      </c>
      <c r="D398">
        <v>3</v>
      </c>
      <c r="E398">
        <v>0</v>
      </c>
      <c r="F398">
        <v>0</v>
      </c>
      <c r="G398">
        <v>0.43010842100000002</v>
      </c>
      <c r="H398">
        <v>0.29266777599999999</v>
      </c>
      <c r="I398">
        <v>0.4</v>
      </c>
      <c r="J398">
        <v>0.67</v>
      </c>
      <c r="K398">
        <v>0.68</v>
      </c>
      <c r="L398">
        <v>0.67</v>
      </c>
      <c r="M398">
        <v>0.19</v>
      </c>
      <c r="N398">
        <v>0.64500000000000002</v>
      </c>
      <c r="O398">
        <v>0.74399999999999999</v>
      </c>
      <c r="P398" t="s">
        <v>206</v>
      </c>
      <c r="Q398">
        <f>ABS(Master_file34[[#This Row],[Factor loading]])</f>
        <v>0.05</v>
      </c>
      <c r="R398" t="s">
        <v>25</v>
      </c>
      <c r="S398">
        <f>IF(Master_file34[[#This Row],[Abs(loading)]] &gt;= 0.6, 1, 0)</f>
        <v>0</v>
      </c>
      <c r="T398">
        <f>IF(Master_file34[[#This Row],[Abs(loading)]]&gt;=0.7, 1, 0)</f>
        <v>0</v>
      </c>
      <c r="U398">
        <f t="shared" si="146"/>
        <v>0.98</v>
      </c>
      <c r="V398">
        <f t="shared" si="142"/>
        <v>0</v>
      </c>
      <c r="Y398">
        <f t="shared" si="147"/>
        <v>0.56000000000000005</v>
      </c>
      <c r="Z398">
        <f t="shared" si="143"/>
        <v>0</v>
      </c>
    </row>
    <row r="399" spans="1:26" x14ac:dyDescent="0.2">
      <c r="A399" t="s">
        <v>602</v>
      </c>
      <c r="B399" t="str">
        <f>LEFT(Master_file34[[#This Row],[Match ID]],3)</f>
        <v>3.5</v>
      </c>
      <c r="C399" t="str">
        <f>RIGHT(Master_file34[[#This Row],[Match ID]], 5)</f>
        <v>3.7.4</v>
      </c>
      <c r="D399">
        <v>3</v>
      </c>
      <c r="E399">
        <v>0</v>
      </c>
      <c r="F399">
        <v>0</v>
      </c>
      <c r="G399">
        <v>0.397590318</v>
      </c>
      <c r="H399">
        <v>0.28277918699999999</v>
      </c>
      <c r="I399">
        <v>0.03</v>
      </c>
      <c r="J399">
        <v>0.21</v>
      </c>
      <c r="K399">
        <v>0</v>
      </c>
      <c r="L399">
        <v>0.64</v>
      </c>
      <c r="M399">
        <v>0.22</v>
      </c>
      <c r="N399">
        <v>0.56699999999999995</v>
      </c>
      <c r="O399">
        <v>0.71499999999999997</v>
      </c>
      <c r="P399" t="s">
        <v>43</v>
      </c>
      <c r="Q399">
        <f>ABS(Master_file34[[#This Row],[Factor loading]])</f>
        <v>0.12</v>
      </c>
      <c r="R399" t="s">
        <v>25</v>
      </c>
      <c r="S399">
        <f>IF(Master_file34[[#This Row],[Abs(loading)]] &gt;= 0.6, 1, 0)</f>
        <v>0</v>
      </c>
      <c r="T399">
        <f>IF(Master_file34[[#This Row],[Abs(loading)]]&gt;=0.7, 1, 0)</f>
        <v>0</v>
      </c>
      <c r="U399">
        <f t="shared" si="146"/>
        <v>0.98</v>
      </c>
      <c r="V399">
        <f t="shared" si="142"/>
        <v>0</v>
      </c>
      <c r="Y399">
        <f t="shared" si="147"/>
        <v>0.56000000000000005</v>
      </c>
      <c r="Z399">
        <f t="shared" si="143"/>
        <v>0</v>
      </c>
    </row>
    <row r="400" spans="1:26" x14ac:dyDescent="0.2">
      <c r="A400" t="s">
        <v>641</v>
      </c>
      <c r="B400" t="str">
        <f>LEFT(Master_file34[[#This Row],[Match ID]],3)</f>
        <v>3.6</v>
      </c>
      <c r="C400" t="str">
        <f>RIGHT(Master_file34[[#This Row],[Match ID]], 5)</f>
        <v>3.7.4</v>
      </c>
      <c r="D400">
        <v>3</v>
      </c>
      <c r="E400">
        <v>0</v>
      </c>
      <c r="F400">
        <v>0</v>
      </c>
      <c r="G400">
        <v>0.375116593</v>
      </c>
      <c r="H400">
        <v>0.212825924</v>
      </c>
      <c r="I400">
        <v>0.01</v>
      </c>
      <c r="J400">
        <v>0</v>
      </c>
      <c r="K400">
        <v>0</v>
      </c>
      <c r="L400">
        <v>0.57999999999999996</v>
      </c>
      <c r="M400">
        <v>0.25</v>
      </c>
      <c r="N400">
        <v>0.55200000000000005</v>
      </c>
      <c r="O400">
        <v>0.68700000000000006</v>
      </c>
      <c r="P400" t="s">
        <v>62</v>
      </c>
      <c r="Q400">
        <f>ABS(Master_file34[[#This Row],[Factor loading]])</f>
        <v>7.0000000000000007E-2</v>
      </c>
      <c r="R400" t="s">
        <v>642</v>
      </c>
      <c r="S400">
        <f>IF(Master_file34[[#This Row],[Abs(loading)]] &gt;= 0.6, 1, 0)</f>
        <v>0</v>
      </c>
      <c r="T400">
        <f>IF(Master_file34[[#This Row],[Abs(loading)]]&gt;=0.7, 1, 0)</f>
        <v>0</v>
      </c>
      <c r="U400">
        <f t="shared" si="146"/>
        <v>0.98</v>
      </c>
      <c r="V400">
        <f t="shared" si="142"/>
        <v>0</v>
      </c>
      <c r="Y400">
        <f t="shared" si="147"/>
        <v>0.56000000000000005</v>
      </c>
      <c r="Z400">
        <f t="shared" si="143"/>
        <v>0</v>
      </c>
    </row>
    <row r="401" spans="1:26" x14ac:dyDescent="0.2">
      <c r="A401" t="s">
        <v>676</v>
      </c>
      <c r="B401" t="str">
        <f>LEFT(Master_file34[[#This Row],[Match ID]],3)</f>
        <v>3.7</v>
      </c>
      <c r="C401" t="str">
        <f>RIGHT(Master_file34[[#This Row],[Match ID]], 5)</f>
        <v>3.7.4</v>
      </c>
      <c r="D401">
        <v>3</v>
      </c>
      <c r="E401">
        <v>0</v>
      </c>
      <c r="F401">
        <v>1</v>
      </c>
      <c r="G401">
        <v>0.53449972999999995</v>
      </c>
      <c r="H401">
        <v>0.45333570200000001</v>
      </c>
      <c r="I401">
        <v>0.68</v>
      </c>
      <c r="J401">
        <v>0.87</v>
      </c>
      <c r="K401">
        <v>0.98</v>
      </c>
      <c r="L401">
        <v>0.64</v>
      </c>
      <c r="M401">
        <v>0.28999999999999998</v>
      </c>
      <c r="N401">
        <v>0.61099999999999999</v>
      </c>
      <c r="O401">
        <v>0.75600000000000001</v>
      </c>
      <c r="P401" t="s">
        <v>677</v>
      </c>
      <c r="Q401">
        <f>ABS(Master_file34[[#This Row],[Factor loading]])</f>
        <v>0.56000000000000005</v>
      </c>
      <c r="R401" t="s">
        <v>678</v>
      </c>
      <c r="S401">
        <f>IF(Master_file34[[#This Row],[Abs(loading)]] &gt;= 0.6, 1, 0)</f>
        <v>0</v>
      </c>
      <c r="T401">
        <f>IF(Master_file34[[#This Row],[Abs(loading)]]&gt;=0.7, 1, 0)</f>
        <v>0</v>
      </c>
      <c r="U401">
        <f t="shared" si="146"/>
        <v>0.98</v>
      </c>
      <c r="V401" t="str">
        <f t="shared" si="142"/>
        <v>3.7</v>
      </c>
      <c r="Y401">
        <f t="shared" si="147"/>
        <v>0.56000000000000005</v>
      </c>
      <c r="Z401" t="str">
        <f t="shared" si="143"/>
        <v>3.7</v>
      </c>
    </row>
    <row r="402" spans="1:26" x14ac:dyDescent="0.2">
      <c r="A402" t="s">
        <v>713</v>
      </c>
      <c r="B402" t="str">
        <f>LEFT(Master_file34[[#This Row],[Match ID]],3)</f>
        <v>3.8</v>
      </c>
      <c r="C402" t="str">
        <f>RIGHT(Master_file34[[#This Row],[Match ID]], 5)</f>
        <v>3.7.4</v>
      </c>
      <c r="D402">
        <v>3</v>
      </c>
      <c r="E402">
        <v>0</v>
      </c>
      <c r="F402">
        <v>0</v>
      </c>
      <c r="G402">
        <v>0.546806397</v>
      </c>
      <c r="H402">
        <v>0.41211518600000002</v>
      </c>
      <c r="I402">
        <v>0.28999999999999998</v>
      </c>
      <c r="J402">
        <v>0.17</v>
      </c>
      <c r="K402">
        <v>0.21</v>
      </c>
      <c r="L402">
        <v>0.66</v>
      </c>
      <c r="M402">
        <v>0.28999999999999998</v>
      </c>
      <c r="N402">
        <v>0.63</v>
      </c>
      <c r="O402">
        <v>0.745</v>
      </c>
      <c r="P402" t="s">
        <v>273</v>
      </c>
      <c r="Q402">
        <f>ABS(Master_file34[[#This Row],[Factor loading]])</f>
        <v>0.19</v>
      </c>
      <c r="R402" t="s">
        <v>714</v>
      </c>
      <c r="S402">
        <f>IF(Master_file34[[#This Row],[Abs(loading)]] &gt;= 0.6, 1, 0)</f>
        <v>0</v>
      </c>
      <c r="T402">
        <f>IF(Master_file34[[#This Row],[Abs(loading)]]&gt;=0.7, 1, 0)</f>
        <v>0</v>
      </c>
      <c r="U402">
        <f t="shared" si="146"/>
        <v>0.98</v>
      </c>
      <c r="V402">
        <f t="shared" si="142"/>
        <v>0</v>
      </c>
      <c r="Y402">
        <f t="shared" si="147"/>
        <v>0.56000000000000005</v>
      </c>
      <c r="Z402">
        <f t="shared" si="143"/>
        <v>0</v>
      </c>
    </row>
    <row r="403" spans="1:26" x14ac:dyDescent="0.2">
      <c r="A403" t="s">
        <v>448</v>
      </c>
      <c r="B403" t="str">
        <f>LEFT(Master_file34[[#This Row],[Match ID]],3)</f>
        <v>3.1</v>
      </c>
      <c r="C403" t="str">
        <f>RIGHT(Master_file34[[#This Row],[Match ID]], 5)</f>
        <v>3.8.1</v>
      </c>
      <c r="D403">
        <v>3</v>
      </c>
      <c r="E403">
        <v>0</v>
      </c>
      <c r="F403">
        <v>0</v>
      </c>
      <c r="G403">
        <v>0.609902202</v>
      </c>
      <c r="H403">
        <v>0.61077427900000003</v>
      </c>
      <c r="I403">
        <v>0.01</v>
      </c>
      <c r="J403">
        <v>0</v>
      </c>
      <c r="K403">
        <v>0</v>
      </c>
      <c r="L403">
        <v>0.56999999999999995</v>
      </c>
      <c r="M403">
        <v>0.32</v>
      </c>
      <c r="N403">
        <v>0.628</v>
      </c>
      <c r="O403">
        <v>0.67900000000000005</v>
      </c>
      <c r="P403" t="s">
        <v>213</v>
      </c>
      <c r="Q403">
        <f>ABS(Master_file34[[#This Row],[Factor loading]])</f>
        <v>0.08</v>
      </c>
      <c r="R403" t="s">
        <v>25</v>
      </c>
      <c r="S403">
        <f>IF(Master_file34[[#This Row],[Abs(loading)]] &gt;= 0.6, 1, 0)</f>
        <v>0</v>
      </c>
      <c r="T403">
        <f>IF(Master_file34[[#This Row],[Abs(loading)]]&gt;=0.7, 1, 0)</f>
        <v>0</v>
      </c>
      <c r="U403">
        <f>MAX(K$403:K$410)</f>
        <v>0.99</v>
      </c>
      <c r="V403">
        <f t="shared" si="142"/>
        <v>0</v>
      </c>
      <c r="Y403">
        <f>MAX(Q$403:Q$410)</f>
        <v>0.52</v>
      </c>
      <c r="Z403">
        <f t="shared" si="143"/>
        <v>0</v>
      </c>
    </row>
    <row r="404" spans="1:26" x14ac:dyDescent="0.2">
      <c r="A404" t="s">
        <v>489</v>
      </c>
      <c r="B404" t="str">
        <f>LEFT(Master_file34[[#This Row],[Match ID]],3)</f>
        <v>3.2</v>
      </c>
      <c r="C404" t="str">
        <f>RIGHT(Master_file34[[#This Row],[Match ID]], 5)</f>
        <v>3.8.1</v>
      </c>
      <c r="D404">
        <v>3</v>
      </c>
      <c r="E404">
        <v>0</v>
      </c>
      <c r="F404">
        <v>0</v>
      </c>
      <c r="G404">
        <v>0.567906723</v>
      </c>
      <c r="H404">
        <v>0.71468329399999997</v>
      </c>
      <c r="I404">
        <v>0.37</v>
      </c>
      <c r="J404">
        <v>0</v>
      </c>
      <c r="K404">
        <v>0.99</v>
      </c>
      <c r="L404">
        <v>0.57999999999999996</v>
      </c>
      <c r="M404">
        <v>0.31</v>
      </c>
      <c r="N404">
        <v>0.66500000000000004</v>
      </c>
      <c r="O404">
        <v>0.69</v>
      </c>
      <c r="P404" t="s">
        <v>68</v>
      </c>
      <c r="Q404">
        <f>ABS(Master_file34[[#This Row],[Factor loading]])</f>
        <v>0.1</v>
      </c>
      <c r="R404" t="s">
        <v>25</v>
      </c>
      <c r="S404">
        <f>IF(Master_file34[[#This Row],[Abs(loading)]] &gt;= 0.6, 1, 0)</f>
        <v>0</v>
      </c>
      <c r="T404">
        <f>IF(Master_file34[[#This Row],[Abs(loading)]]&gt;=0.7, 1, 0)</f>
        <v>0</v>
      </c>
      <c r="U404">
        <f t="shared" ref="U404:U410" si="148">MAX(K$403:K$410)</f>
        <v>0.99</v>
      </c>
      <c r="V404" t="str">
        <f t="shared" si="142"/>
        <v>3.2</v>
      </c>
      <c r="Y404">
        <f t="shared" ref="Y404:Y410" si="149">MAX(Q$403:Q$410)</f>
        <v>0.52</v>
      </c>
      <c r="Z404">
        <f t="shared" si="143"/>
        <v>0</v>
      </c>
    </row>
    <row r="405" spans="1:26" x14ac:dyDescent="0.2">
      <c r="A405" t="s">
        <v>526</v>
      </c>
      <c r="B405" t="str">
        <f>LEFT(Master_file34[[#This Row],[Match ID]],3)</f>
        <v>3.3</v>
      </c>
      <c r="C405" t="str">
        <f>RIGHT(Master_file34[[#This Row],[Match ID]], 5)</f>
        <v>3.8.1</v>
      </c>
      <c r="D405">
        <v>3</v>
      </c>
      <c r="E405">
        <v>0</v>
      </c>
      <c r="F405">
        <v>0</v>
      </c>
      <c r="G405">
        <v>0.35628244199999998</v>
      </c>
      <c r="H405">
        <v>0.202060133</v>
      </c>
      <c r="I405">
        <v>0.01</v>
      </c>
      <c r="J405">
        <v>0</v>
      </c>
      <c r="K405">
        <v>0</v>
      </c>
      <c r="L405">
        <v>0.6</v>
      </c>
      <c r="M405">
        <v>0.17</v>
      </c>
      <c r="N405">
        <v>0.57499999999999996</v>
      </c>
      <c r="O405">
        <v>0.63</v>
      </c>
      <c r="P405" t="s">
        <v>57</v>
      </c>
      <c r="Q405">
        <f>ABS(Master_file34[[#This Row],[Factor loading]])</f>
        <v>0.02</v>
      </c>
      <c r="R405" t="s">
        <v>25</v>
      </c>
      <c r="S405">
        <f>IF(Master_file34[[#This Row],[Abs(loading)]] &gt;= 0.6, 1, 0)</f>
        <v>0</v>
      </c>
      <c r="T405">
        <f>IF(Master_file34[[#This Row],[Abs(loading)]]&gt;=0.7, 1, 0)</f>
        <v>0</v>
      </c>
      <c r="U405">
        <f t="shared" si="148"/>
        <v>0.99</v>
      </c>
      <c r="V405">
        <f t="shared" si="142"/>
        <v>0</v>
      </c>
      <c r="Y405">
        <f t="shared" si="149"/>
        <v>0.52</v>
      </c>
      <c r="Z405">
        <f t="shared" si="143"/>
        <v>0</v>
      </c>
    </row>
    <row r="406" spans="1:26" x14ac:dyDescent="0.2">
      <c r="A406" t="s">
        <v>565</v>
      </c>
      <c r="B406" t="str">
        <f>LEFT(Master_file34[[#This Row],[Match ID]],3)</f>
        <v>3.4</v>
      </c>
      <c r="C406" t="str">
        <f>RIGHT(Master_file34[[#This Row],[Match ID]], 5)</f>
        <v>3.8.1</v>
      </c>
      <c r="D406">
        <v>3</v>
      </c>
      <c r="E406">
        <v>0</v>
      </c>
      <c r="F406">
        <v>0</v>
      </c>
      <c r="G406">
        <v>0.38569485199999998</v>
      </c>
      <c r="H406">
        <v>0.45693299199999998</v>
      </c>
      <c r="I406">
        <v>0.75</v>
      </c>
      <c r="J406">
        <v>0.8</v>
      </c>
      <c r="K406">
        <v>0.99</v>
      </c>
      <c r="L406">
        <v>0.6</v>
      </c>
      <c r="M406">
        <v>0.16</v>
      </c>
      <c r="N406">
        <v>0.63200000000000001</v>
      </c>
      <c r="O406">
        <v>0.68</v>
      </c>
      <c r="P406" t="s">
        <v>206</v>
      </c>
      <c r="Q406">
        <f>ABS(Master_file34[[#This Row],[Factor loading]])</f>
        <v>0.05</v>
      </c>
      <c r="R406" t="s">
        <v>25</v>
      </c>
      <c r="S406">
        <f>IF(Master_file34[[#This Row],[Abs(loading)]] &gt;= 0.6, 1, 0)</f>
        <v>0</v>
      </c>
      <c r="T406">
        <f>IF(Master_file34[[#This Row],[Abs(loading)]]&gt;=0.7, 1, 0)</f>
        <v>0</v>
      </c>
      <c r="U406">
        <f t="shared" si="148"/>
        <v>0.99</v>
      </c>
      <c r="V406" t="str">
        <f t="shared" si="142"/>
        <v>3.4</v>
      </c>
      <c r="Y406">
        <f t="shared" si="149"/>
        <v>0.52</v>
      </c>
      <c r="Z406">
        <f t="shared" si="143"/>
        <v>0</v>
      </c>
    </row>
    <row r="407" spans="1:26" x14ac:dyDescent="0.2">
      <c r="A407" t="s">
        <v>603</v>
      </c>
      <c r="B407" t="str">
        <f>LEFT(Master_file34[[#This Row],[Match ID]],3)</f>
        <v>3.5</v>
      </c>
      <c r="C407" t="str">
        <f>RIGHT(Master_file34[[#This Row],[Match ID]], 5)</f>
        <v>3.8.1</v>
      </c>
      <c r="D407">
        <v>3</v>
      </c>
      <c r="E407">
        <v>0</v>
      </c>
      <c r="F407">
        <v>0</v>
      </c>
      <c r="G407">
        <v>0.41790766200000001</v>
      </c>
      <c r="H407">
        <v>0.400835365</v>
      </c>
      <c r="I407">
        <v>0.02</v>
      </c>
      <c r="J407">
        <v>0</v>
      </c>
      <c r="K407">
        <v>0</v>
      </c>
      <c r="L407">
        <v>0.56999999999999995</v>
      </c>
      <c r="M407">
        <v>0.18</v>
      </c>
      <c r="N407">
        <v>0.55200000000000005</v>
      </c>
      <c r="O407">
        <v>0.63500000000000001</v>
      </c>
      <c r="P407" t="s">
        <v>114</v>
      </c>
      <c r="Q407">
        <f>ABS(Master_file34[[#This Row],[Factor loading]])</f>
        <v>0.01</v>
      </c>
      <c r="R407" t="s">
        <v>25</v>
      </c>
      <c r="S407">
        <f>IF(Master_file34[[#This Row],[Abs(loading)]] &gt;= 0.6, 1, 0)</f>
        <v>0</v>
      </c>
      <c r="T407">
        <f>IF(Master_file34[[#This Row],[Abs(loading)]]&gt;=0.7, 1, 0)</f>
        <v>0</v>
      </c>
      <c r="U407">
        <f t="shared" si="148"/>
        <v>0.99</v>
      </c>
      <c r="V407">
        <f t="shared" si="142"/>
        <v>0</v>
      </c>
      <c r="Y407">
        <f t="shared" si="149"/>
        <v>0.52</v>
      </c>
      <c r="Z407">
        <f t="shared" si="143"/>
        <v>0</v>
      </c>
    </row>
    <row r="408" spans="1:26" x14ac:dyDescent="0.2">
      <c r="A408" t="s">
        <v>643</v>
      </c>
      <c r="B408" t="str">
        <f>LEFT(Master_file34[[#This Row],[Match ID]],3)</f>
        <v>3.6</v>
      </c>
      <c r="C408" t="str">
        <f>RIGHT(Master_file34[[#This Row],[Match ID]], 5)</f>
        <v>3.8.1</v>
      </c>
      <c r="D408">
        <v>3</v>
      </c>
      <c r="E408">
        <v>0</v>
      </c>
      <c r="F408">
        <v>0</v>
      </c>
      <c r="G408">
        <v>0.36753858</v>
      </c>
      <c r="H408">
        <v>0.30258542300000002</v>
      </c>
      <c r="I408">
        <v>0.04</v>
      </c>
      <c r="J408">
        <v>0</v>
      </c>
      <c r="K408">
        <v>0.01</v>
      </c>
      <c r="L408">
        <v>0.51</v>
      </c>
      <c r="M408">
        <v>0.21</v>
      </c>
      <c r="N408">
        <v>0.56799999999999995</v>
      </c>
      <c r="O408">
        <v>0.65200000000000002</v>
      </c>
      <c r="P408" t="s">
        <v>197</v>
      </c>
      <c r="Q408">
        <f>ABS(Master_file34[[#This Row],[Factor loading]])</f>
        <v>0.06</v>
      </c>
      <c r="R408" t="s">
        <v>644</v>
      </c>
      <c r="S408">
        <f>IF(Master_file34[[#This Row],[Abs(loading)]] &gt;= 0.6, 1, 0)</f>
        <v>0</v>
      </c>
      <c r="T408">
        <f>IF(Master_file34[[#This Row],[Abs(loading)]]&gt;=0.7, 1, 0)</f>
        <v>0</v>
      </c>
      <c r="U408">
        <f t="shared" si="148"/>
        <v>0.99</v>
      </c>
      <c r="V408">
        <f t="shared" si="142"/>
        <v>0</v>
      </c>
      <c r="Y408">
        <f t="shared" si="149"/>
        <v>0.52</v>
      </c>
      <c r="Z408">
        <f t="shared" si="143"/>
        <v>0</v>
      </c>
    </row>
    <row r="409" spans="1:26" x14ac:dyDescent="0.2">
      <c r="A409" t="s">
        <v>679</v>
      </c>
      <c r="B409" t="str">
        <f>LEFT(Master_file34[[#This Row],[Match ID]],3)</f>
        <v>3.7</v>
      </c>
      <c r="C409" t="str">
        <f>RIGHT(Master_file34[[#This Row],[Match ID]], 5)</f>
        <v>3.8.1</v>
      </c>
      <c r="D409">
        <v>3</v>
      </c>
      <c r="E409">
        <v>0</v>
      </c>
      <c r="F409">
        <v>0</v>
      </c>
      <c r="G409">
        <v>0.52462521900000003</v>
      </c>
      <c r="H409">
        <v>0.58764499400000003</v>
      </c>
      <c r="I409">
        <v>0.08</v>
      </c>
      <c r="J409">
        <v>0.01</v>
      </c>
      <c r="K409">
        <v>0.71</v>
      </c>
      <c r="L409">
        <v>0.55000000000000004</v>
      </c>
      <c r="M409">
        <v>0.19</v>
      </c>
      <c r="N409">
        <v>0.58299999999999996</v>
      </c>
      <c r="O409">
        <v>0.627</v>
      </c>
      <c r="P409" t="s">
        <v>62</v>
      </c>
      <c r="Q409">
        <f>ABS(Master_file34[[#This Row],[Factor loading]])</f>
        <v>7.0000000000000007E-2</v>
      </c>
      <c r="R409" t="s">
        <v>680</v>
      </c>
      <c r="S409">
        <f>IF(Master_file34[[#This Row],[Abs(loading)]] &gt;= 0.6, 1, 0)</f>
        <v>0</v>
      </c>
      <c r="T409">
        <f>IF(Master_file34[[#This Row],[Abs(loading)]]&gt;=0.7, 1, 0)</f>
        <v>0</v>
      </c>
      <c r="U409">
        <f t="shared" si="148"/>
        <v>0.99</v>
      </c>
      <c r="V409">
        <f t="shared" si="142"/>
        <v>0</v>
      </c>
      <c r="Y409">
        <f t="shared" si="149"/>
        <v>0.52</v>
      </c>
      <c r="Z409">
        <f t="shared" si="143"/>
        <v>0</v>
      </c>
    </row>
    <row r="410" spans="1:26" x14ac:dyDescent="0.2">
      <c r="A410" t="s">
        <v>715</v>
      </c>
      <c r="B410" t="str">
        <f>LEFT(Master_file34[[#This Row],[Match ID]],3)</f>
        <v>3.8</v>
      </c>
      <c r="C410" t="str">
        <f>RIGHT(Master_file34[[#This Row],[Match ID]], 5)</f>
        <v>3.8.1</v>
      </c>
      <c r="D410">
        <v>3</v>
      </c>
      <c r="E410">
        <v>0</v>
      </c>
      <c r="F410">
        <v>1</v>
      </c>
      <c r="G410">
        <v>0.48098347499999999</v>
      </c>
      <c r="H410">
        <v>0.53995549700000001</v>
      </c>
      <c r="I410">
        <v>0.56000000000000005</v>
      </c>
      <c r="J410">
        <v>0.01</v>
      </c>
      <c r="K410">
        <v>0.95</v>
      </c>
      <c r="L410">
        <v>0.56000000000000005</v>
      </c>
      <c r="M410">
        <v>0.18</v>
      </c>
      <c r="N410">
        <v>0.61599999999999999</v>
      </c>
      <c r="O410">
        <v>0.65100000000000002</v>
      </c>
      <c r="P410" t="s">
        <v>716</v>
      </c>
      <c r="Q410">
        <f>ABS(Master_file34[[#This Row],[Factor loading]])</f>
        <v>0.52</v>
      </c>
      <c r="R410" t="s">
        <v>717</v>
      </c>
      <c r="S410">
        <f>IF(Master_file34[[#This Row],[Abs(loading)]] &gt;= 0.6, 1, 0)</f>
        <v>0</v>
      </c>
      <c r="T410">
        <f>IF(Master_file34[[#This Row],[Abs(loading)]]&gt;=0.7, 1, 0)</f>
        <v>0</v>
      </c>
      <c r="U410">
        <f t="shared" si="148"/>
        <v>0.99</v>
      </c>
      <c r="V410">
        <f t="shared" si="142"/>
        <v>0</v>
      </c>
      <c r="Y410">
        <f t="shared" si="149"/>
        <v>0.52</v>
      </c>
      <c r="Z410" t="str">
        <f t="shared" si="143"/>
        <v>3.8</v>
      </c>
    </row>
    <row r="411" spans="1:26" x14ac:dyDescent="0.2">
      <c r="A411" t="s">
        <v>449</v>
      </c>
      <c r="B411" t="str">
        <f>LEFT(Master_file34[[#This Row],[Match ID]],3)</f>
        <v>3.1</v>
      </c>
      <c r="C411" t="str">
        <f>RIGHT(Master_file34[[#This Row],[Match ID]], 5)</f>
        <v>3.8.2</v>
      </c>
      <c r="D411">
        <v>3</v>
      </c>
      <c r="E411">
        <v>0</v>
      </c>
      <c r="F411">
        <v>0</v>
      </c>
      <c r="G411">
        <v>0.59770245700000002</v>
      </c>
      <c r="H411">
        <v>0.84432673499999999</v>
      </c>
      <c r="I411">
        <v>0.67</v>
      </c>
      <c r="J411">
        <v>0.04</v>
      </c>
      <c r="K411">
        <v>0.67</v>
      </c>
      <c r="L411">
        <v>0.67</v>
      </c>
      <c r="M411">
        <v>0.33</v>
      </c>
      <c r="N411">
        <v>0.71899999999999997</v>
      </c>
      <c r="O411">
        <v>0.72399999999999998</v>
      </c>
      <c r="P411" t="s">
        <v>62</v>
      </c>
      <c r="Q411">
        <f>ABS(Master_file34[[#This Row],[Factor loading]])</f>
        <v>7.0000000000000007E-2</v>
      </c>
      <c r="R411" t="s">
        <v>25</v>
      </c>
      <c r="S411">
        <f>IF(Master_file34[[#This Row],[Abs(loading)]] &gt;= 0.6, 1, 0)</f>
        <v>0</v>
      </c>
      <c r="T411">
        <f>IF(Master_file34[[#This Row],[Abs(loading)]]&gt;=0.7, 1, 0)</f>
        <v>0</v>
      </c>
      <c r="U411">
        <f>MAX(K$411:K$418)</f>
        <v>0.99</v>
      </c>
      <c r="V411">
        <f t="shared" si="142"/>
        <v>0</v>
      </c>
      <c r="Y411">
        <f>MAX(Q$411:Q$418)</f>
        <v>0.71</v>
      </c>
      <c r="Z411">
        <f t="shared" si="143"/>
        <v>0</v>
      </c>
    </row>
    <row r="412" spans="1:26" x14ac:dyDescent="0.2">
      <c r="A412" t="s">
        <v>490</v>
      </c>
      <c r="B412" t="str">
        <f>LEFT(Master_file34[[#This Row],[Match ID]],3)</f>
        <v>3.2</v>
      </c>
      <c r="C412" t="str">
        <f>RIGHT(Master_file34[[#This Row],[Match ID]], 5)</f>
        <v>3.8.2</v>
      </c>
      <c r="D412">
        <v>3</v>
      </c>
      <c r="E412">
        <v>0</v>
      </c>
      <c r="F412">
        <v>0</v>
      </c>
      <c r="G412">
        <v>0.53770436700000002</v>
      </c>
      <c r="H412">
        <v>0.84185880400000002</v>
      </c>
      <c r="I412">
        <v>0.53</v>
      </c>
      <c r="J412">
        <v>7.0000000000000007E-2</v>
      </c>
      <c r="K412">
        <v>0.55000000000000004</v>
      </c>
      <c r="L412">
        <v>0.69</v>
      </c>
      <c r="M412">
        <v>0.33</v>
      </c>
      <c r="N412">
        <v>0.73499999999999999</v>
      </c>
      <c r="O412">
        <v>0.72299999999999998</v>
      </c>
      <c r="P412" t="s">
        <v>174</v>
      </c>
      <c r="Q412">
        <f>ABS(Master_file34[[#This Row],[Factor loading]])</f>
        <v>0.09</v>
      </c>
      <c r="R412" t="s">
        <v>25</v>
      </c>
      <c r="S412">
        <f>IF(Master_file34[[#This Row],[Abs(loading)]] &gt;= 0.6, 1, 0)</f>
        <v>0</v>
      </c>
      <c r="T412">
        <f>IF(Master_file34[[#This Row],[Abs(loading)]]&gt;=0.7, 1, 0)</f>
        <v>0</v>
      </c>
      <c r="U412">
        <f t="shared" ref="U412:U418" si="150">MAX(K$411:K$418)</f>
        <v>0.99</v>
      </c>
      <c r="V412">
        <f t="shared" si="142"/>
        <v>0</v>
      </c>
      <c r="Y412">
        <f t="shared" ref="Y412:Y417" si="151">MAX(Q$411:Q$418)</f>
        <v>0.71</v>
      </c>
      <c r="Z412">
        <f t="shared" si="143"/>
        <v>0</v>
      </c>
    </row>
    <row r="413" spans="1:26" x14ac:dyDescent="0.2">
      <c r="A413" t="s">
        <v>527</v>
      </c>
      <c r="B413" t="str">
        <f>LEFT(Master_file34[[#This Row],[Match ID]],3)</f>
        <v>3.3</v>
      </c>
      <c r="C413" t="str">
        <f>RIGHT(Master_file34[[#This Row],[Match ID]], 5)</f>
        <v>3.8.2</v>
      </c>
      <c r="D413">
        <v>3</v>
      </c>
      <c r="E413">
        <v>0</v>
      </c>
      <c r="F413">
        <v>0</v>
      </c>
      <c r="G413">
        <v>0.37768812299999999</v>
      </c>
      <c r="H413">
        <v>0.294640809</v>
      </c>
      <c r="I413">
        <v>0.03</v>
      </c>
      <c r="J413">
        <v>0</v>
      </c>
      <c r="K413">
        <v>0</v>
      </c>
      <c r="L413">
        <v>0.67</v>
      </c>
      <c r="M413">
        <v>0.11</v>
      </c>
      <c r="N413">
        <v>0.64100000000000001</v>
      </c>
      <c r="O413">
        <v>0.67800000000000005</v>
      </c>
      <c r="P413" t="s">
        <v>64</v>
      </c>
      <c r="Q413">
        <f>ABS(Master_file34[[#This Row],[Factor loading]])</f>
        <v>0.04</v>
      </c>
      <c r="R413" t="s">
        <v>25</v>
      </c>
      <c r="S413">
        <f>IF(Master_file34[[#This Row],[Abs(loading)]] &gt;= 0.6, 1, 0)</f>
        <v>0</v>
      </c>
      <c r="T413">
        <f>IF(Master_file34[[#This Row],[Abs(loading)]]&gt;=0.7, 1, 0)</f>
        <v>0</v>
      </c>
      <c r="U413">
        <f t="shared" si="150"/>
        <v>0.99</v>
      </c>
      <c r="V413">
        <f t="shared" si="142"/>
        <v>0</v>
      </c>
      <c r="Y413">
        <f t="shared" si="151"/>
        <v>0.71</v>
      </c>
      <c r="Z413">
        <f t="shared" si="143"/>
        <v>0</v>
      </c>
    </row>
    <row r="414" spans="1:26" x14ac:dyDescent="0.2">
      <c r="A414" t="s">
        <v>566</v>
      </c>
      <c r="B414" t="str">
        <f>LEFT(Master_file34[[#This Row],[Match ID]],3)</f>
        <v>3.4</v>
      </c>
      <c r="C414" t="str">
        <f>RIGHT(Master_file34[[#This Row],[Match ID]], 5)</f>
        <v>3.8.2</v>
      </c>
      <c r="D414">
        <v>3</v>
      </c>
      <c r="E414">
        <v>0</v>
      </c>
      <c r="F414">
        <v>0</v>
      </c>
      <c r="G414">
        <v>0.40815415399999999</v>
      </c>
      <c r="H414">
        <v>0.67745220699999997</v>
      </c>
      <c r="I414">
        <v>0.77</v>
      </c>
      <c r="J414">
        <v>0.15</v>
      </c>
      <c r="K414">
        <v>0.99</v>
      </c>
      <c r="L414">
        <v>0.68</v>
      </c>
      <c r="M414">
        <v>0.12</v>
      </c>
      <c r="N414">
        <v>0.69899999999999995</v>
      </c>
      <c r="O414">
        <v>0.73599999999999999</v>
      </c>
      <c r="P414" t="s">
        <v>165</v>
      </c>
      <c r="Q414">
        <f>ABS(Master_file34[[#This Row],[Factor loading]])</f>
        <v>0</v>
      </c>
      <c r="R414" t="s">
        <v>25</v>
      </c>
      <c r="S414">
        <f>IF(Master_file34[[#This Row],[Abs(loading)]] &gt;= 0.6, 1, 0)</f>
        <v>0</v>
      </c>
      <c r="T414">
        <f>IF(Master_file34[[#This Row],[Abs(loading)]]&gt;=0.7, 1, 0)</f>
        <v>0</v>
      </c>
      <c r="U414">
        <f t="shared" si="150"/>
        <v>0.99</v>
      </c>
      <c r="V414" t="str">
        <f t="shared" si="142"/>
        <v>3.4</v>
      </c>
      <c r="Y414">
        <f t="shared" si="151"/>
        <v>0.71</v>
      </c>
      <c r="Z414">
        <f t="shared" si="143"/>
        <v>0</v>
      </c>
    </row>
    <row r="415" spans="1:26" x14ac:dyDescent="0.2">
      <c r="A415" t="s">
        <v>604</v>
      </c>
      <c r="B415" t="str">
        <f>LEFT(Master_file34[[#This Row],[Match ID]],3)</f>
        <v>3.5</v>
      </c>
      <c r="C415" t="str">
        <f>RIGHT(Master_file34[[#This Row],[Match ID]], 5)</f>
        <v>3.8.2</v>
      </c>
      <c r="D415">
        <v>3</v>
      </c>
      <c r="E415">
        <v>0</v>
      </c>
      <c r="F415">
        <v>0</v>
      </c>
      <c r="G415">
        <v>0.40233706400000002</v>
      </c>
      <c r="H415">
        <v>0.51140224899999998</v>
      </c>
      <c r="I415">
        <v>0.41</v>
      </c>
      <c r="J415">
        <v>0.04</v>
      </c>
      <c r="K415">
        <v>0</v>
      </c>
      <c r="L415">
        <v>0.64</v>
      </c>
      <c r="M415">
        <v>0.16</v>
      </c>
      <c r="N415">
        <v>0.61199999999999999</v>
      </c>
      <c r="O415">
        <v>0.69699999999999995</v>
      </c>
      <c r="P415" t="s">
        <v>165</v>
      </c>
      <c r="Q415">
        <f>ABS(Master_file34[[#This Row],[Factor loading]])</f>
        <v>0</v>
      </c>
      <c r="R415" t="s">
        <v>25</v>
      </c>
      <c r="S415">
        <f>IF(Master_file34[[#This Row],[Abs(loading)]] &gt;= 0.6, 1, 0)</f>
        <v>0</v>
      </c>
      <c r="T415">
        <f>IF(Master_file34[[#This Row],[Abs(loading)]]&gt;=0.7, 1, 0)</f>
        <v>0</v>
      </c>
      <c r="U415">
        <f t="shared" si="150"/>
        <v>0.99</v>
      </c>
      <c r="V415">
        <f t="shared" si="142"/>
        <v>0</v>
      </c>
      <c r="Y415">
        <f t="shared" si="151"/>
        <v>0.71</v>
      </c>
      <c r="Z415">
        <f t="shared" si="143"/>
        <v>0</v>
      </c>
    </row>
    <row r="416" spans="1:26" x14ac:dyDescent="0.2">
      <c r="A416" t="s">
        <v>645</v>
      </c>
      <c r="B416" t="str">
        <f>LEFT(Master_file34[[#This Row],[Match ID]],3)</f>
        <v>3.6</v>
      </c>
      <c r="C416" t="str">
        <f>RIGHT(Master_file34[[#This Row],[Match ID]], 5)</f>
        <v>3.8.2</v>
      </c>
      <c r="D416">
        <v>3</v>
      </c>
      <c r="E416">
        <v>0</v>
      </c>
      <c r="F416">
        <v>0</v>
      </c>
      <c r="G416">
        <v>0.38147972200000002</v>
      </c>
      <c r="H416">
        <v>0.38412523300000001</v>
      </c>
      <c r="I416">
        <v>0.18</v>
      </c>
      <c r="J416">
        <v>0.02</v>
      </c>
      <c r="K416">
        <v>0</v>
      </c>
      <c r="L416">
        <v>0.6</v>
      </c>
      <c r="M416">
        <v>0.2</v>
      </c>
      <c r="N416">
        <v>0.61799999999999999</v>
      </c>
      <c r="O416">
        <v>0.7</v>
      </c>
      <c r="P416" t="s">
        <v>118</v>
      </c>
      <c r="Q416">
        <f>ABS(Master_file34[[#This Row],[Factor loading]])</f>
        <v>0.08</v>
      </c>
      <c r="R416" t="s">
        <v>646</v>
      </c>
      <c r="S416">
        <f>IF(Master_file34[[#This Row],[Abs(loading)]] &gt;= 0.6, 1, 0)</f>
        <v>0</v>
      </c>
      <c r="T416">
        <f>IF(Master_file34[[#This Row],[Abs(loading)]]&gt;=0.7, 1, 0)</f>
        <v>0</v>
      </c>
      <c r="U416">
        <f t="shared" si="150"/>
        <v>0.99</v>
      </c>
      <c r="V416">
        <f t="shared" si="142"/>
        <v>0</v>
      </c>
      <c r="Y416">
        <f t="shared" si="151"/>
        <v>0.71</v>
      </c>
      <c r="Z416">
        <f t="shared" si="143"/>
        <v>0</v>
      </c>
    </row>
    <row r="417" spans="1:26" x14ac:dyDescent="0.2">
      <c r="A417" t="s">
        <v>681</v>
      </c>
      <c r="B417" t="str">
        <f>LEFT(Master_file34[[#This Row],[Match ID]],3)</f>
        <v>3.7</v>
      </c>
      <c r="C417" t="str">
        <f>RIGHT(Master_file34[[#This Row],[Match ID]], 5)</f>
        <v>3.8.2</v>
      </c>
      <c r="D417">
        <v>3</v>
      </c>
      <c r="E417">
        <v>0</v>
      </c>
      <c r="F417">
        <v>0</v>
      </c>
      <c r="G417">
        <v>0.54038381000000002</v>
      </c>
      <c r="H417">
        <v>0.73417270199999995</v>
      </c>
      <c r="I417">
        <v>0.79</v>
      </c>
      <c r="J417">
        <v>0.32</v>
      </c>
      <c r="K417">
        <v>0.9</v>
      </c>
      <c r="L417">
        <v>0.64</v>
      </c>
      <c r="M417">
        <v>0.19</v>
      </c>
      <c r="N417">
        <v>0.64400000000000002</v>
      </c>
      <c r="O417">
        <v>0.70199999999999996</v>
      </c>
      <c r="P417" t="s">
        <v>177</v>
      </c>
      <c r="Q417">
        <f>ABS(Master_file34[[#This Row],[Factor loading]])</f>
        <v>0.19</v>
      </c>
      <c r="R417" t="s">
        <v>682</v>
      </c>
      <c r="S417">
        <f>IF(Master_file34[[#This Row],[Abs(loading)]] &gt;= 0.6, 1, 0)</f>
        <v>0</v>
      </c>
      <c r="T417">
        <f>IF(Master_file34[[#This Row],[Abs(loading)]]&gt;=0.7, 1, 0)</f>
        <v>0</v>
      </c>
      <c r="U417">
        <f t="shared" si="150"/>
        <v>0.99</v>
      </c>
      <c r="V417">
        <f t="shared" si="142"/>
        <v>0</v>
      </c>
      <c r="Y417">
        <f t="shared" si="151"/>
        <v>0.71</v>
      </c>
      <c r="Z417">
        <f t="shared" si="143"/>
        <v>0</v>
      </c>
    </row>
    <row r="418" spans="1:26" x14ac:dyDescent="0.2">
      <c r="A418" t="s">
        <v>718</v>
      </c>
      <c r="B418" t="str">
        <f>LEFT(Master_file34[[#This Row],[Match ID]],3)</f>
        <v>3.8</v>
      </c>
      <c r="C418" t="str">
        <f>RIGHT(Master_file34[[#This Row],[Match ID]], 5)</f>
        <v>3.8.2</v>
      </c>
      <c r="D418">
        <v>3</v>
      </c>
      <c r="E418">
        <v>0</v>
      </c>
      <c r="F418">
        <v>1</v>
      </c>
      <c r="G418">
        <v>0.49773951</v>
      </c>
      <c r="H418">
        <v>0.68215525200000005</v>
      </c>
      <c r="I418">
        <v>0.91</v>
      </c>
      <c r="J418">
        <v>0.48</v>
      </c>
      <c r="K418">
        <v>0.96</v>
      </c>
      <c r="L418">
        <v>0.65</v>
      </c>
      <c r="M418">
        <v>0.18</v>
      </c>
      <c r="N418">
        <v>0.69599999999999995</v>
      </c>
      <c r="O418">
        <v>0.71</v>
      </c>
      <c r="P418" t="s">
        <v>719</v>
      </c>
      <c r="Q418">
        <f>ABS(Master_file34[[#This Row],[Factor loading]])</f>
        <v>0.71</v>
      </c>
      <c r="R418" t="s">
        <v>720</v>
      </c>
      <c r="S418">
        <f>IF(Master_file34[[#This Row],[Abs(loading)]] &gt;= 0.6, 1, 0)</f>
        <v>1</v>
      </c>
      <c r="T418">
        <f>IF(Master_file34[[#This Row],[Abs(loading)]]&gt;=0.7, 1, 0)</f>
        <v>1</v>
      </c>
      <c r="U418">
        <f t="shared" si="150"/>
        <v>0.99</v>
      </c>
      <c r="V418">
        <f t="shared" si="142"/>
        <v>0</v>
      </c>
      <c r="Y418">
        <f>MAX(Q$411:Q$418)</f>
        <v>0.71</v>
      </c>
      <c r="Z418" t="str">
        <f t="shared" si="143"/>
        <v>3.8</v>
      </c>
    </row>
    <row r="419" spans="1:26" x14ac:dyDescent="0.2">
      <c r="A419" t="s">
        <v>450</v>
      </c>
      <c r="B419" t="str">
        <f>LEFT(Master_file34[[#This Row],[Match ID]],3)</f>
        <v>3.1</v>
      </c>
      <c r="C419" t="str">
        <f>RIGHT(Master_file34[[#This Row],[Match ID]], 5)</f>
        <v>3.8.3</v>
      </c>
      <c r="D419">
        <v>3</v>
      </c>
      <c r="E419">
        <v>0</v>
      </c>
      <c r="F419">
        <v>0</v>
      </c>
      <c r="G419">
        <v>0.62458238099999996</v>
      </c>
      <c r="H419">
        <v>0.78393125500000005</v>
      </c>
      <c r="I419">
        <v>0.69</v>
      </c>
      <c r="J419">
        <v>0</v>
      </c>
      <c r="K419">
        <v>0.39</v>
      </c>
      <c r="L419">
        <v>0.67</v>
      </c>
      <c r="M419">
        <v>0.47</v>
      </c>
      <c r="N419">
        <v>0.71599999999999997</v>
      </c>
      <c r="O419">
        <v>0.73099999999999998</v>
      </c>
      <c r="P419" t="s">
        <v>118</v>
      </c>
      <c r="Q419">
        <f>ABS(Master_file34[[#This Row],[Factor loading]])</f>
        <v>0.08</v>
      </c>
      <c r="R419" t="s">
        <v>25</v>
      </c>
      <c r="S419">
        <f>IF(Master_file34[[#This Row],[Abs(loading)]] &gt;= 0.6, 1, 0)</f>
        <v>0</v>
      </c>
      <c r="T419">
        <f>IF(Master_file34[[#This Row],[Abs(loading)]]&gt;=0.7, 1, 0)</f>
        <v>0</v>
      </c>
      <c r="U419">
        <f>MAX(K$419:K$426)</f>
        <v>0.99</v>
      </c>
      <c r="V419">
        <f t="shared" si="142"/>
        <v>0</v>
      </c>
      <c r="Y419">
        <f>MAX(Q$419:Q$426)</f>
        <v>0.48</v>
      </c>
      <c r="Z419">
        <f t="shared" si="143"/>
        <v>0</v>
      </c>
    </row>
    <row r="420" spans="1:26" x14ac:dyDescent="0.2">
      <c r="A420" t="s">
        <v>491</v>
      </c>
      <c r="B420" t="str">
        <f>LEFT(Master_file34[[#This Row],[Match ID]],3)</f>
        <v>3.2</v>
      </c>
      <c r="C420" t="str">
        <f>RIGHT(Master_file34[[#This Row],[Match ID]], 5)</f>
        <v>3.8.3</v>
      </c>
      <c r="D420">
        <v>3</v>
      </c>
      <c r="E420">
        <v>0</v>
      </c>
      <c r="F420">
        <v>0</v>
      </c>
      <c r="G420">
        <v>0.60029337699999996</v>
      </c>
      <c r="H420">
        <v>0.77466875300000004</v>
      </c>
      <c r="I420">
        <v>0.84</v>
      </c>
      <c r="J420">
        <v>0.02</v>
      </c>
      <c r="K420">
        <v>0.44</v>
      </c>
      <c r="L420">
        <v>0.68</v>
      </c>
      <c r="M420">
        <v>0.46</v>
      </c>
      <c r="N420">
        <v>0.71899999999999997</v>
      </c>
      <c r="O420">
        <v>0.72599999999999998</v>
      </c>
      <c r="P420" t="s">
        <v>114</v>
      </c>
      <c r="Q420">
        <f>ABS(Master_file34[[#This Row],[Factor loading]])</f>
        <v>0.01</v>
      </c>
      <c r="R420" t="s">
        <v>25</v>
      </c>
      <c r="S420">
        <f>IF(Master_file34[[#This Row],[Abs(loading)]] &gt;= 0.6, 1, 0)</f>
        <v>0</v>
      </c>
      <c r="T420">
        <f>IF(Master_file34[[#This Row],[Abs(loading)]]&gt;=0.7, 1, 0)</f>
        <v>0</v>
      </c>
      <c r="U420">
        <f t="shared" ref="U420:U425" si="152">MAX(K$419:K$426)</f>
        <v>0.99</v>
      </c>
      <c r="V420">
        <f t="shared" si="142"/>
        <v>0</v>
      </c>
      <c r="Y420">
        <f t="shared" ref="Y420:Y426" si="153">MAX(Q$419:Q$426)</f>
        <v>0.48</v>
      </c>
      <c r="Z420">
        <f t="shared" si="143"/>
        <v>0</v>
      </c>
    </row>
    <row r="421" spans="1:26" x14ac:dyDescent="0.2">
      <c r="A421" t="s">
        <v>528</v>
      </c>
      <c r="B421" t="str">
        <f>LEFT(Master_file34[[#This Row],[Match ID]],3)</f>
        <v>3.3</v>
      </c>
      <c r="C421" t="str">
        <f>RIGHT(Master_file34[[#This Row],[Match ID]], 5)</f>
        <v>3.8.3</v>
      </c>
      <c r="D421">
        <v>3</v>
      </c>
      <c r="E421">
        <v>0</v>
      </c>
      <c r="F421">
        <v>0</v>
      </c>
      <c r="G421">
        <v>0.38929456099999998</v>
      </c>
      <c r="H421">
        <v>0.27848181100000002</v>
      </c>
      <c r="I421">
        <v>0.02</v>
      </c>
      <c r="J421">
        <v>0</v>
      </c>
      <c r="K421">
        <v>0</v>
      </c>
      <c r="L421">
        <v>0.68</v>
      </c>
      <c r="M421">
        <v>0.2</v>
      </c>
      <c r="N421">
        <v>0.57699999999999996</v>
      </c>
      <c r="O421">
        <v>0.66</v>
      </c>
      <c r="P421" t="s">
        <v>62</v>
      </c>
      <c r="Q421">
        <f>ABS(Master_file34[[#This Row],[Factor loading]])</f>
        <v>7.0000000000000007E-2</v>
      </c>
      <c r="R421" t="s">
        <v>25</v>
      </c>
      <c r="S421">
        <f>IF(Master_file34[[#This Row],[Abs(loading)]] &gt;= 0.6, 1, 0)</f>
        <v>0</v>
      </c>
      <c r="T421">
        <f>IF(Master_file34[[#This Row],[Abs(loading)]]&gt;=0.7, 1, 0)</f>
        <v>0</v>
      </c>
      <c r="U421">
        <f t="shared" si="152"/>
        <v>0.99</v>
      </c>
      <c r="V421">
        <f t="shared" si="142"/>
        <v>0</v>
      </c>
      <c r="Y421">
        <f t="shared" si="153"/>
        <v>0.48</v>
      </c>
      <c r="Z421">
        <f t="shared" si="143"/>
        <v>0</v>
      </c>
    </row>
    <row r="422" spans="1:26" x14ac:dyDescent="0.2">
      <c r="A422" t="s">
        <v>567</v>
      </c>
      <c r="B422" t="str">
        <f>LEFT(Master_file34[[#This Row],[Match ID]],3)</f>
        <v>3.4</v>
      </c>
      <c r="C422" t="str">
        <f>RIGHT(Master_file34[[#This Row],[Match ID]], 5)</f>
        <v>3.8.3</v>
      </c>
      <c r="D422">
        <v>3</v>
      </c>
      <c r="E422">
        <v>0</v>
      </c>
      <c r="F422">
        <v>0</v>
      </c>
      <c r="G422">
        <v>0.42894554400000001</v>
      </c>
      <c r="H422">
        <v>0.39372375599999998</v>
      </c>
      <c r="I422">
        <v>0.49</v>
      </c>
      <c r="J422">
        <v>0.01</v>
      </c>
      <c r="K422">
        <v>0</v>
      </c>
      <c r="L422">
        <v>0.68</v>
      </c>
      <c r="M422">
        <v>0.19</v>
      </c>
      <c r="N422">
        <v>0.63</v>
      </c>
      <c r="O422">
        <v>0.69499999999999995</v>
      </c>
      <c r="P422" t="s">
        <v>55</v>
      </c>
      <c r="Q422">
        <f>ABS(Master_file34[[#This Row],[Factor loading]])</f>
        <v>0.11</v>
      </c>
      <c r="R422" t="s">
        <v>25</v>
      </c>
      <c r="S422">
        <f>IF(Master_file34[[#This Row],[Abs(loading)]] &gt;= 0.6, 1, 0)</f>
        <v>0</v>
      </c>
      <c r="T422">
        <f>IF(Master_file34[[#This Row],[Abs(loading)]]&gt;=0.7, 1, 0)</f>
        <v>0</v>
      </c>
      <c r="U422">
        <f t="shared" si="152"/>
        <v>0.99</v>
      </c>
      <c r="V422">
        <f t="shared" si="142"/>
        <v>0</v>
      </c>
      <c r="Y422">
        <f t="shared" si="153"/>
        <v>0.48</v>
      </c>
      <c r="Z422">
        <f t="shared" si="143"/>
        <v>0</v>
      </c>
    </row>
    <row r="423" spans="1:26" x14ac:dyDescent="0.2">
      <c r="A423" t="s">
        <v>605</v>
      </c>
      <c r="B423" t="str">
        <f>LEFT(Master_file34[[#This Row],[Match ID]],3)</f>
        <v>3.5</v>
      </c>
      <c r="C423" t="str">
        <f>RIGHT(Master_file34[[#This Row],[Match ID]], 5)</f>
        <v>3.8.3</v>
      </c>
      <c r="D423">
        <v>3</v>
      </c>
      <c r="E423">
        <v>0</v>
      </c>
      <c r="F423">
        <v>0</v>
      </c>
      <c r="G423">
        <v>0.44845209000000003</v>
      </c>
      <c r="H423">
        <v>0.32962468299999997</v>
      </c>
      <c r="I423">
        <v>0.02</v>
      </c>
      <c r="J423">
        <v>0</v>
      </c>
      <c r="K423">
        <v>0</v>
      </c>
      <c r="L423">
        <v>0.66</v>
      </c>
      <c r="M423">
        <v>0.27</v>
      </c>
      <c r="N423">
        <v>0.55600000000000005</v>
      </c>
      <c r="O423">
        <v>0.65200000000000002</v>
      </c>
      <c r="P423" t="s">
        <v>79</v>
      </c>
      <c r="Q423">
        <f>ABS(Master_file34[[#This Row],[Factor loading]])</f>
        <v>0.1</v>
      </c>
      <c r="R423" t="s">
        <v>25</v>
      </c>
      <c r="S423">
        <f>IF(Master_file34[[#This Row],[Abs(loading)]] &gt;= 0.6, 1, 0)</f>
        <v>0</v>
      </c>
      <c r="T423">
        <f>IF(Master_file34[[#This Row],[Abs(loading)]]&gt;=0.7, 1, 0)</f>
        <v>0</v>
      </c>
      <c r="U423">
        <f t="shared" si="152"/>
        <v>0.99</v>
      </c>
      <c r="V423">
        <f t="shared" si="142"/>
        <v>0</v>
      </c>
      <c r="Y423">
        <f t="shared" si="153"/>
        <v>0.48</v>
      </c>
      <c r="Z423">
        <f t="shared" si="143"/>
        <v>0</v>
      </c>
    </row>
    <row r="424" spans="1:26" x14ac:dyDescent="0.2">
      <c r="A424" t="s">
        <v>647</v>
      </c>
      <c r="B424" t="str">
        <f>LEFT(Master_file34[[#This Row],[Match ID]],3)</f>
        <v>3.6</v>
      </c>
      <c r="C424" t="str">
        <f>RIGHT(Master_file34[[#This Row],[Match ID]], 5)</f>
        <v>3.8.3</v>
      </c>
      <c r="D424">
        <v>3</v>
      </c>
      <c r="E424">
        <v>0</v>
      </c>
      <c r="F424">
        <v>0</v>
      </c>
      <c r="G424">
        <v>0.41494213699999999</v>
      </c>
      <c r="H424">
        <v>0.34272304199999998</v>
      </c>
      <c r="I424">
        <v>0.04</v>
      </c>
      <c r="J424">
        <v>0</v>
      </c>
      <c r="K424">
        <v>0</v>
      </c>
      <c r="L424">
        <v>0.6</v>
      </c>
      <c r="M424">
        <v>0.31</v>
      </c>
      <c r="N424">
        <v>0.55800000000000005</v>
      </c>
      <c r="O424">
        <v>0.66</v>
      </c>
      <c r="P424" t="s">
        <v>60</v>
      </c>
      <c r="Q424">
        <f>ABS(Master_file34[[#This Row],[Factor loading]])</f>
        <v>0.09</v>
      </c>
      <c r="R424" t="s">
        <v>648</v>
      </c>
      <c r="S424">
        <f>IF(Master_file34[[#This Row],[Abs(loading)]] &gt;= 0.6, 1, 0)</f>
        <v>0</v>
      </c>
      <c r="T424">
        <f>IF(Master_file34[[#This Row],[Abs(loading)]]&gt;=0.7, 1, 0)</f>
        <v>0</v>
      </c>
      <c r="U424">
        <f t="shared" si="152"/>
        <v>0.99</v>
      </c>
      <c r="V424">
        <f t="shared" si="142"/>
        <v>0</v>
      </c>
      <c r="Y424">
        <f t="shared" si="153"/>
        <v>0.48</v>
      </c>
      <c r="Z424">
        <f t="shared" si="143"/>
        <v>0</v>
      </c>
    </row>
    <row r="425" spans="1:26" x14ac:dyDescent="0.2">
      <c r="A425" t="s">
        <v>683</v>
      </c>
      <c r="B425" t="str">
        <f>LEFT(Master_file34[[#This Row],[Match ID]],3)</f>
        <v>3.7</v>
      </c>
      <c r="C425" t="str">
        <f>RIGHT(Master_file34[[#This Row],[Match ID]], 5)</f>
        <v>3.8.3</v>
      </c>
      <c r="D425">
        <v>3</v>
      </c>
      <c r="E425">
        <v>0</v>
      </c>
      <c r="F425">
        <v>0</v>
      </c>
      <c r="G425">
        <v>0.55872883200000001</v>
      </c>
      <c r="H425">
        <v>0.62000370000000005</v>
      </c>
      <c r="I425">
        <v>0.87</v>
      </c>
      <c r="J425">
        <v>0.09</v>
      </c>
      <c r="K425">
        <v>0.99</v>
      </c>
      <c r="L425">
        <v>0.64</v>
      </c>
      <c r="M425">
        <v>0.26</v>
      </c>
      <c r="N425">
        <v>0.56699999999999995</v>
      </c>
      <c r="O425">
        <v>0.66600000000000004</v>
      </c>
      <c r="P425" t="s">
        <v>684</v>
      </c>
      <c r="Q425">
        <f>ABS(Master_file34[[#This Row],[Factor loading]])</f>
        <v>0.33</v>
      </c>
      <c r="R425" t="s">
        <v>685</v>
      </c>
      <c r="S425">
        <f>IF(Master_file34[[#This Row],[Abs(loading)]] &gt;= 0.6, 1, 0)</f>
        <v>0</v>
      </c>
      <c r="T425">
        <f>IF(Master_file34[[#This Row],[Abs(loading)]]&gt;=0.7, 1, 0)</f>
        <v>0</v>
      </c>
      <c r="U425">
        <f t="shared" si="152"/>
        <v>0.99</v>
      </c>
      <c r="V425" t="str">
        <f t="shared" si="142"/>
        <v>3.7</v>
      </c>
      <c r="Y425">
        <f t="shared" si="153"/>
        <v>0.48</v>
      </c>
      <c r="Z425">
        <f t="shared" si="143"/>
        <v>0</v>
      </c>
    </row>
    <row r="426" spans="1:26" x14ac:dyDescent="0.2">
      <c r="A426" t="s">
        <v>721</v>
      </c>
      <c r="B426" t="str">
        <f>LEFT(Master_file34[[#This Row],[Match ID]],3)</f>
        <v>3.8</v>
      </c>
      <c r="C426" t="str">
        <f>RIGHT(Master_file34[[#This Row],[Match ID]], 5)</f>
        <v>3.8.3</v>
      </c>
      <c r="D426">
        <v>3</v>
      </c>
      <c r="E426">
        <v>0</v>
      </c>
      <c r="F426">
        <v>1</v>
      </c>
      <c r="G426">
        <v>0.55623376199999996</v>
      </c>
      <c r="H426">
        <v>0.60112154500000003</v>
      </c>
      <c r="I426">
        <v>0.96</v>
      </c>
      <c r="J426">
        <v>0.39</v>
      </c>
      <c r="K426">
        <v>0.99</v>
      </c>
      <c r="L426">
        <v>0.65</v>
      </c>
      <c r="M426">
        <v>0.25</v>
      </c>
      <c r="N426">
        <v>0.61299999999999999</v>
      </c>
      <c r="O426">
        <v>0.69699999999999995</v>
      </c>
      <c r="P426" t="s">
        <v>722</v>
      </c>
      <c r="Q426">
        <f>ABS(Master_file34[[#This Row],[Factor loading]])</f>
        <v>0.48</v>
      </c>
      <c r="R426" t="s">
        <v>673</v>
      </c>
      <c r="S426">
        <f>IF(Master_file34[[#This Row],[Abs(loading)]] &gt;= 0.6, 1, 0)</f>
        <v>0</v>
      </c>
      <c r="T426">
        <f>IF(Master_file34[[#This Row],[Abs(loading)]]&gt;=0.7, 1, 0)</f>
        <v>0</v>
      </c>
      <c r="U426">
        <f>MAX(K$419:K$426)</f>
        <v>0.99</v>
      </c>
      <c r="V426" t="str">
        <f t="shared" si="142"/>
        <v>3.8</v>
      </c>
      <c r="Y426">
        <f t="shared" si="153"/>
        <v>0.48</v>
      </c>
      <c r="Z426" t="str">
        <f t="shared" si="143"/>
        <v>3.8</v>
      </c>
    </row>
    <row r="427" spans="1:26" x14ac:dyDescent="0.2">
      <c r="A427" t="s">
        <v>723</v>
      </c>
      <c r="B427" t="str">
        <f>LEFT(Master_file34[[#This Row],[Match ID]],3)</f>
        <v>4.1</v>
      </c>
      <c r="C427" t="str">
        <f>RIGHT(Master_file34[[#This Row],[Match ID]], 5)</f>
        <v>4.1.1</v>
      </c>
      <c r="D427">
        <v>4</v>
      </c>
      <c r="E427">
        <v>0</v>
      </c>
      <c r="F427">
        <v>1</v>
      </c>
      <c r="G427">
        <v>0.52116953700000002</v>
      </c>
      <c r="H427">
        <v>0.29234543400000002</v>
      </c>
      <c r="I427">
        <v>0.75</v>
      </c>
      <c r="J427">
        <v>0.92</v>
      </c>
      <c r="K427">
        <v>0.41</v>
      </c>
      <c r="L427">
        <v>0.59</v>
      </c>
      <c r="M427">
        <v>0.27</v>
      </c>
      <c r="N427">
        <v>0.46700000000000003</v>
      </c>
      <c r="O427">
        <v>0.64100000000000001</v>
      </c>
      <c r="P427" t="s">
        <v>724</v>
      </c>
      <c r="Q427">
        <f>ABS(Master_file34[[#This Row],[Factor loading]])</f>
        <v>0.5</v>
      </c>
      <c r="R427" t="s">
        <v>725</v>
      </c>
      <c r="S427">
        <f>IF(Master_file34[[#This Row],[Abs(loading)]] &gt;= 0.6, 1, 0)</f>
        <v>0</v>
      </c>
      <c r="T427">
        <f>IF(Master_file34[[#This Row],[Abs(loading)]]&gt;=0.7, 1, 0)</f>
        <v>0</v>
      </c>
      <c r="U427">
        <f>MAX(K$427:K$431)</f>
        <v>0.8</v>
      </c>
      <c r="V427">
        <f t="shared" si="142"/>
        <v>0</v>
      </c>
      <c r="Y427">
        <f>MAX(Q$427:Q$430)</f>
        <v>0.5</v>
      </c>
      <c r="Z427" t="str">
        <f t="shared" si="143"/>
        <v>4.1</v>
      </c>
    </row>
    <row r="428" spans="1:26" x14ac:dyDescent="0.2">
      <c r="A428" t="s">
        <v>753</v>
      </c>
      <c r="B428" t="str">
        <f>LEFT(Master_file34[[#This Row],[Match ID]],3)</f>
        <v>4.2</v>
      </c>
      <c r="C428" t="str">
        <f>RIGHT(Master_file34[[#This Row],[Match ID]], 5)</f>
        <v>4.1.1</v>
      </c>
      <c r="D428">
        <v>4</v>
      </c>
      <c r="E428">
        <v>0</v>
      </c>
      <c r="F428">
        <v>0</v>
      </c>
      <c r="G428">
        <v>0.49872892899999999</v>
      </c>
      <c r="H428">
        <v>0.51356077200000005</v>
      </c>
      <c r="I428">
        <v>0.82</v>
      </c>
      <c r="J428">
        <v>0.9</v>
      </c>
      <c r="K428">
        <v>0.24</v>
      </c>
      <c r="L428">
        <v>0.6</v>
      </c>
      <c r="M428">
        <v>0.21</v>
      </c>
      <c r="N428">
        <v>0.502</v>
      </c>
      <c r="O428">
        <v>0.625</v>
      </c>
      <c r="P428" t="s">
        <v>138</v>
      </c>
      <c r="Q428">
        <f>ABS(Master_file34[[#This Row],[Factor loading]])</f>
        <v>0.35</v>
      </c>
      <c r="R428" t="s">
        <v>754</v>
      </c>
      <c r="S428">
        <f>IF(Master_file34[[#This Row],[Abs(loading)]] &gt;= 0.6, 1, 0)</f>
        <v>0</v>
      </c>
      <c r="T428">
        <f>IF(Master_file34[[#This Row],[Abs(loading)]]&gt;=0.7, 1, 0)</f>
        <v>0</v>
      </c>
      <c r="U428">
        <f t="shared" ref="U428:U431" si="154">MAX(K$427:K$431)</f>
        <v>0.8</v>
      </c>
      <c r="V428">
        <f t="shared" si="142"/>
        <v>0</v>
      </c>
      <c r="Y428">
        <f t="shared" ref="Y428:Y430" si="155">MAX(Q$427:Q$430)</f>
        <v>0.5</v>
      </c>
      <c r="Z428">
        <f t="shared" si="143"/>
        <v>0</v>
      </c>
    </row>
    <row r="429" spans="1:26" x14ac:dyDescent="0.2">
      <c r="A429" t="s">
        <v>780</v>
      </c>
      <c r="B429" t="str">
        <f>LEFT(Master_file34[[#This Row],[Match ID]],3)</f>
        <v>4.3</v>
      </c>
      <c r="C429" t="str">
        <f>RIGHT(Master_file34[[#This Row],[Match ID]], 5)</f>
        <v>4.1.1</v>
      </c>
      <c r="D429">
        <v>4</v>
      </c>
      <c r="E429">
        <v>0</v>
      </c>
      <c r="F429">
        <v>0</v>
      </c>
      <c r="G429">
        <v>0.51487854700000002</v>
      </c>
      <c r="H429">
        <v>0.27245673500000001</v>
      </c>
      <c r="I429">
        <v>0.85</v>
      </c>
      <c r="J429">
        <v>0.88</v>
      </c>
      <c r="K429">
        <v>0.8</v>
      </c>
      <c r="L429">
        <v>0.62</v>
      </c>
      <c r="M429">
        <v>0.15</v>
      </c>
      <c r="N429">
        <v>0.52800000000000002</v>
      </c>
      <c r="O429">
        <v>0.66800000000000004</v>
      </c>
      <c r="P429" t="s">
        <v>82</v>
      </c>
      <c r="Q429">
        <f>ABS(Master_file34[[#This Row],[Factor loading]])</f>
        <v>0.14000000000000001</v>
      </c>
      <c r="R429" t="s">
        <v>781</v>
      </c>
      <c r="S429">
        <f>IF(Master_file34[[#This Row],[Abs(loading)]] &gt;= 0.6, 1, 0)</f>
        <v>0</v>
      </c>
      <c r="T429">
        <f>IF(Master_file34[[#This Row],[Abs(loading)]]&gt;=0.7, 1, 0)</f>
        <v>0</v>
      </c>
      <c r="U429">
        <f t="shared" si="154"/>
        <v>0.8</v>
      </c>
      <c r="V429" t="str">
        <f t="shared" si="142"/>
        <v>4.3</v>
      </c>
      <c r="Y429">
        <f t="shared" si="155"/>
        <v>0.5</v>
      </c>
      <c r="Z429">
        <f t="shared" si="143"/>
        <v>0</v>
      </c>
    </row>
    <row r="430" spans="1:26" x14ac:dyDescent="0.2">
      <c r="A430" t="s">
        <v>814</v>
      </c>
      <c r="B430" t="str">
        <f>LEFT(Master_file34[[#This Row],[Match ID]],3)</f>
        <v>4.4</v>
      </c>
      <c r="C430" t="str">
        <f>RIGHT(Master_file34[[#This Row],[Match ID]], 5)</f>
        <v>4.1.1</v>
      </c>
      <c r="D430">
        <v>4</v>
      </c>
      <c r="E430">
        <v>0</v>
      </c>
      <c r="F430">
        <v>0</v>
      </c>
      <c r="G430">
        <v>0.409685788</v>
      </c>
      <c r="H430">
        <v>0.31665650000000001</v>
      </c>
      <c r="I430">
        <v>0.09</v>
      </c>
      <c r="J430">
        <v>0.14000000000000001</v>
      </c>
      <c r="K430">
        <v>0.01</v>
      </c>
      <c r="L430">
        <v>0.54</v>
      </c>
      <c r="M430">
        <v>0.1</v>
      </c>
      <c r="N430">
        <v>0.46300000000000002</v>
      </c>
      <c r="O430">
        <v>0.60099999999999998</v>
      </c>
      <c r="P430" t="s">
        <v>57</v>
      </c>
      <c r="Q430">
        <f>ABS(Master_file34[[#This Row],[Factor loading]])</f>
        <v>0.02</v>
      </c>
      <c r="R430" t="s">
        <v>25</v>
      </c>
      <c r="S430">
        <f>IF(Master_file34[[#This Row],[Abs(loading)]] &gt;= 0.6, 1, 0)</f>
        <v>0</v>
      </c>
      <c r="T430">
        <f>IF(Master_file34[[#This Row],[Abs(loading)]]&gt;=0.7, 1, 0)</f>
        <v>0</v>
      </c>
      <c r="U430">
        <f t="shared" si="154"/>
        <v>0.8</v>
      </c>
      <c r="V430">
        <f t="shared" si="142"/>
        <v>0</v>
      </c>
      <c r="Y430">
        <f t="shared" si="155"/>
        <v>0.5</v>
      </c>
      <c r="Z430">
        <f t="shared" si="143"/>
        <v>0</v>
      </c>
    </row>
    <row r="431" spans="1:26" x14ac:dyDescent="0.2">
      <c r="A431" t="s">
        <v>835</v>
      </c>
      <c r="B431" t="str">
        <f>LEFT(Master_file34[[#This Row],[Match ID]],3)</f>
        <v>4.5</v>
      </c>
      <c r="C431" t="str">
        <f>RIGHT(Master_file34[[#This Row],[Match ID]], 5)</f>
        <v>4.1.1</v>
      </c>
      <c r="D431">
        <v>4</v>
      </c>
      <c r="E431">
        <v>0</v>
      </c>
      <c r="F431">
        <v>0</v>
      </c>
      <c r="G431">
        <v>0.35107930199999998</v>
      </c>
      <c r="H431">
        <v>0.28600144399999999</v>
      </c>
      <c r="I431">
        <v>0.09</v>
      </c>
      <c r="J431">
        <v>0.24</v>
      </c>
      <c r="K431">
        <v>0.02</v>
      </c>
      <c r="L431">
        <v>0.52</v>
      </c>
      <c r="M431">
        <v>0</v>
      </c>
      <c r="N431">
        <v>0.47699999999999998</v>
      </c>
      <c r="O431">
        <v>0.59</v>
      </c>
      <c r="P431" t="s">
        <v>25</v>
      </c>
      <c r="Q431" t="e">
        <f>ABS(Master_file34[[#This Row],[Factor loading]])</f>
        <v>#VALUE!</v>
      </c>
      <c r="R431" t="s">
        <v>25</v>
      </c>
      <c r="S431" t="e">
        <f>IF(Master_file34[[#This Row],[Abs(loading)]] &gt;= 0.6, 1, 0)</f>
        <v>#VALUE!</v>
      </c>
      <c r="T431" t="e">
        <f>IF(Master_file34[[#This Row],[Abs(loading)]]&gt;=0.7, 1, 0)</f>
        <v>#VALUE!</v>
      </c>
      <c r="U431">
        <f t="shared" si="154"/>
        <v>0.8</v>
      </c>
      <c r="V431">
        <f t="shared" si="142"/>
        <v>0</v>
      </c>
      <c r="Y431" t="e">
        <v>#VALUE!</v>
      </c>
      <c r="Z431" t="e">
        <v>#VALUE!</v>
      </c>
    </row>
    <row r="432" spans="1:26" x14ac:dyDescent="0.2">
      <c r="A432" t="s">
        <v>726</v>
      </c>
      <c r="B432" t="str">
        <f>LEFT(Master_file34[[#This Row],[Match ID]],3)</f>
        <v>4.1</v>
      </c>
      <c r="C432" t="str">
        <f>RIGHT(Master_file34[[#This Row],[Match ID]], 5)</f>
        <v>4.1.2</v>
      </c>
      <c r="D432">
        <v>4</v>
      </c>
      <c r="E432">
        <v>0</v>
      </c>
      <c r="F432">
        <v>1</v>
      </c>
      <c r="G432">
        <v>0.65773804899999999</v>
      </c>
      <c r="H432">
        <v>0.49254265400000002</v>
      </c>
      <c r="I432">
        <v>0.96</v>
      </c>
      <c r="J432">
        <v>1</v>
      </c>
      <c r="K432">
        <v>0.88</v>
      </c>
      <c r="L432">
        <v>0.76</v>
      </c>
      <c r="M432">
        <v>0.48</v>
      </c>
      <c r="N432">
        <v>0.64200000000000002</v>
      </c>
      <c r="O432">
        <v>0.85499999999999998</v>
      </c>
      <c r="P432" t="s">
        <v>727</v>
      </c>
      <c r="Q432">
        <f>ABS(Master_file34[[#This Row],[Factor loading]])</f>
        <v>0.67</v>
      </c>
      <c r="R432" t="s">
        <v>728</v>
      </c>
      <c r="S432">
        <f>IF(Master_file34[[#This Row],[Abs(loading)]] &gt;= 0.6, 1, 0)</f>
        <v>1</v>
      </c>
      <c r="T432">
        <f>IF(Master_file34[[#This Row],[Abs(loading)]]&gt;=0.7, 1, 0)</f>
        <v>0</v>
      </c>
      <c r="U432">
        <f>MAX(K$432:K$436)</f>
        <v>0.88</v>
      </c>
      <c r="V432" t="str">
        <f t="shared" si="142"/>
        <v>4.1</v>
      </c>
      <c r="Y432">
        <f>MAX(Q$432:Q$435)</f>
        <v>0.67</v>
      </c>
      <c r="Z432" t="str">
        <f t="shared" si="143"/>
        <v>4.1</v>
      </c>
    </row>
    <row r="433" spans="1:26" x14ac:dyDescent="0.2">
      <c r="A433" t="s">
        <v>755</v>
      </c>
      <c r="B433" t="str">
        <f>LEFT(Master_file34[[#This Row],[Match ID]],3)</f>
        <v>4.2</v>
      </c>
      <c r="C433" t="str">
        <f>RIGHT(Master_file34[[#This Row],[Match ID]], 5)</f>
        <v>4.1.2</v>
      </c>
      <c r="D433">
        <v>4</v>
      </c>
      <c r="E433">
        <v>0</v>
      </c>
      <c r="F433">
        <v>0</v>
      </c>
      <c r="G433">
        <v>0.53436665699999997</v>
      </c>
      <c r="H433">
        <v>0.49332895900000001</v>
      </c>
      <c r="I433">
        <v>0.52</v>
      </c>
      <c r="J433">
        <v>0.73</v>
      </c>
      <c r="K433">
        <v>0.02</v>
      </c>
      <c r="L433">
        <v>0.75</v>
      </c>
      <c r="M433">
        <v>0.36</v>
      </c>
      <c r="N433">
        <v>0.54100000000000004</v>
      </c>
      <c r="O433">
        <v>0.75900000000000001</v>
      </c>
      <c r="P433" t="s">
        <v>64</v>
      </c>
      <c r="Q433">
        <f>ABS(Master_file34[[#This Row],[Factor loading]])</f>
        <v>0.04</v>
      </c>
      <c r="R433" t="s">
        <v>756</v>
      </c>
      <c r="S433">
        <f>IF(Master_file34[[#This Row],[Abs(loading)]] &gt;= 0.6, 1, 0)</f>
        <v>0</v>
      </c>
      <c r="T433">
        <f>IF(Master_file34[[#This Row],[Abs(loading)]]&gt;=0.7, 1, 0)</f>
        <v>0</v>
      </c>
      <c r="U433">
        <f t="shared" ref="U433:U436" si="156">MAX(K$432:K$436)</f>
        <v>0.88</v>
      </c>
      <c r="V433">
        <f t="shared" si="142"/>
        <v>0</v>
      </c>
      <c r="Y433">
        <f t="shared" ref="Y433:Y435" si="157">MAX(Q$432:Q$435)</f>
        <v>0.67</v>
      </c>
      <c r="Z433">
        <f t="shared" ref="Z433:Z435" si="158">IF(Y433=Q433,B433,0)</f>
        <v>0</v>
      </c>
    </row>
    <row r="434" spans="1:26" x14ac:dyDescent="0.2">
      <c r="A434" t="s">
        <v>782</v>
      </c>
      <c r="B434" t="str">
        <f>LEFT(Master_file34[[#This Row],[Match ID]],3)</f>
        <v>4.3</v>
      </c>
      <c r="C434" t="str">
        <f>RIGHT(Master_file34[[#This Row],[Match ID]], 5)</f>
        <v>4.1.2</v>
      </c>
      <c r="D434">
        <v>4</v>
      </c>
      <c r="E434">
        <v>0</v>
      </c>
      <c r="F434">
        <v>0</v>
      </c>
      <c r="G434">
        <v>0.57770139300000001</v>
      </c>
      <c r="H434">
        <v>0.37289750599999999</v>
      </c>
      <c r="I434">
        <v>0.94</v>
      </c>
      <c r="J434">
        <v>0.94</v>
      </c>
      <c r="K434">
        <v>0.55000000000000004</v>
      </c>
      <c r="L434">
        <v>0.79</v>
      </c>
      <c r="M434">
        <v>0.38</v>
      </c>
      <c r="N434">
        <v>0.67600000000000005</v>
      </c>
      <c r="O434">
        <v>0.83399999999999996</v>
      </c>
      <c r="P434" t="s">
        <v>114</v>
      </c>
      <c r="Q434">
        <f>ABS(Master_file34[[#This Row],[Factor loading]])</f>
        <v>0.01</v>
      </c>
      <c r="R434" t="s">
        <v>783</v>
      </c>
      <c r="S434">
        <f>IF(Master_file34[[#This Row],[Abs(loading)]] &gt;= 0.6, 1, 0)</f>
        <v>0</v>
      </c>
      <c r="T434">
        <f>IF(Master_file34[[#This Row],[Abs(loading)]]&gt;=0.7, 1, 0)</f>
        <v>0</v>
      </c>
      <c r="U434">
        <f t="shared" si="156"/>
        <v>0.88</v>
      </c>
      <c r="V434">
        <f t="shared" si="142"/>
        <v>0</v>
      </c>
      <c r="Y434">
        <f t="shared" si="157"/>
        <v>0.67</v>
      </c>
      <c r="Z434">
        <f t="shared" si="158"/>
        <v>0</v>
      </c>
    </row>
    <row r="435" spans="1:26" x14ac:dyDescent="0.2">
      <c r="A435" t="s">
        <v>815</v>
      </c>
      <c r="B435" t="str">
        <f>LEFT(Master_file34[[#This Row],[Match ID]],3)</f>
        <v>4.4</v>
      </c>
      <c r="C435" t="str">
        <f>RIGHT(Master_file34[[#This Row],[Match ID]], 5)</f>
        <v>4.1.2</v>
      </c>
      <c r="D435">
        <v>4</v>
      </c>
      <c r="E435">
        <v>0</v>
      </c>
      <c r="F435">
        <v>0</v>
      </c>
      <c r="G435">
        <v>0.44808755700000003</v>
      </c>
      <c r="H435">
        <v>0.320053637</v>
      </c>
      <c r="I435">
        <v>0.36</v>
      </c>
      <c r="J435">
        <v>0.62</v>
      </c>
      <c r="K435">
        <v>0.01</v>
      </c>
      <c r="L435">
        <v>0.63</v>
      </c>
      <c r="M435">
        <v>0.09</v>
      </c>
      <c r="N435">
        <v>0.48499999999999999</v>
      </c>
      <c r="O435">
        <v>0.72</v>
      </c>
      <c r="P435" t="s">
        <v>161</v>
      </c>
      <c r="Q435">
        <f>ABS(Master_file34[[#This Row],[Factor loading]])</f>
        <v>0.03</v>
      </c>
      <c r="R435" t="s">
        <v>25</v>
      </c>
      <c r="S435">
        <f>IF(Master_file34[[#This Row],[Abs(loading)]] &gt;= 0.6, 1, 0)</f>
        <v>0</v>
      </c>
      <c r="T435">
        <f>IF(Master_file34[[#This Row],[Abs(loading)]]&gt;=0.7, 1, 0)</f>
        <v>0</v>
      </c>
      <c r="U435">
        <f t="shared" si="156"/>
        <v>0.88</v>
      </c>
      <c r="V435">
        <f t="shared" si="142"/>
        <v>0</v>
      </c>
      <c r="Y435">
        <f t="shared" si="157"/>
        <v>0.67</v>
      </c>
      <c r="Z435">
        <f t="shared" si="158"/>
        <v>0</v>
      </c>
    </row>
    <row r="436" spans="1:26" x14ac:dyDescent="0.2">
      <c r="A436" t="s">
        <v>836</v>
      </c>
      <c r="B436" t="str">
        <f>LEFT(Master_file34[[#This Row],[Match ID]],3)</f>
        <v>4.5</v>
      </c>
      <c r="C436" t="str">
        <f>RIGHT(Master_file34[[#This Row],[Match ID]], 5)</f>
        <v>4.1.2</v>
      </c>
      <c r="D436">
        <v>4</v>
      </c>
      <c r="E436">
        <v>0</v>
      </c>
      <c r="F436">
        <v>0</v>
      </c>
      <c r="G436">
        <v>0.37636551299999998</v>
      </c>
      <c r="H436">
        <v>0.18971774</v>
      </c>
      <c r="I436">
        <v>0.57999999999999996</v>
      </c>
      <c r="J436">
        <v>0.91</v>
      </c>
      <c r="K436">
        <v>0.42</v>
      </c>
      <c r="L436">
        <v>0.63</v>
      </c>
      <c r="M436">
        <v>0.09</v>
      </c>
      <c r="N436">
        <v>0.52100000000000002</v>
      </c>
      <c r="O436">
        <v>0.74</v>
      </c>
      <c r="P436" t="s">
        <v>25</v>
      </c>
      <c r="Q436" t="e">
        <f>ABS(Master_file34[[#This Row],[Factor loading]])</f>
        <v>#VALUE!</v>
      </c>
      <c r="R436" t="s">
        <v>25</v>
      </c>
      <c r="S436" t="e">
        <f>IF(Master_file34[[#This Row],[Abs(loading)]] &gt;= 0.6, 1, 0)</f>
        <v>#VALUE!</v>
      </c>
      <c r="T436" t="e">
        <f>IF(Master_file34[[#This Row],[Abs(loading)]]&gt;=0.7, 1, 0)</f>
        <v>#VALUE!</v>
      </c>
      <c r="U436">
        <f t="shared" si="156"/>
        <v>0.88</v>
      </c>
      <c r="V436">
        <f t="shared" si="142"/>
        <v>0</v>
      </c>
      <c r="Y436" t="e">
        <v>#VALUE!</v>
      </c>
      <c r="Z436" t="e">
        <v>#VALUE!</v>
      </c>
    </row>
    <row r="437" spans="1:26" x14ac:dyDescent="0.2">
      <c r="A437" t="s">
        <v>729</v>
      </c>
      <c r="B437" t="str">
        <f>LEFT(Master_file34[[#This Row],[Match ID]],3)</f>
        <v>4.1</v>
      </c>
      <c r="C437" t="str">
        <f>RIGHT(Master_file34[[#This Row],[Match ID]], 5)</f>
        <v>4.1.3</v>
      </c>
      <c r="D437">
        <v>4</v>
      </c>
      <c r="E437">
        <v>0</v>
      </c>
      <c r="F437">
        <v>1</v>
      </c>
      <c r="G437">
        <v>0.65029555299999997</v>
      </c>
      <c r="H437">
        <v>0.69776994000000003</v>
      </c>
      <c r="I437">
        <v>0.98</v>
      </c>
      <c r="J437">
        <v>1</v>
      </c>
      <c r="K437">
        <v>0.97</v>
      </c>
      <c r="L437">
        <v>0.76</v>
      </c>
      <c r="M437">
        <v>0.43</v>
      </c>
      <c r="N437">
        <v>0.68200000000000005</v>
      </c>
      <c r="O437">
        <v>0.81599999999999995</v>
      </c>
      <c r="P437" t="s">
        <v>730</v>
      </c>
      <c r="Q437">
        <f>ABS(Master_file34[[#This Row],[Factor loading]])</f>
        <v>0.73</v>
      </c>
      <c r="R437" t="s">
        <v>731</v>
      </c>
      <c r="S437">
        <f>IF(Master_file34[[#This Row],[Abs(loading)]] &gt;= 0.6, 1, 0)</f>
        <v>1</v>
      </c>
      <c r="T437">
        <f>IF(Master_file34[[#This Row],[Abs(loading)]]&gt;=0.7, 1, 0)</f>
        <v>1</v>
      </c>
      <c r="U437">
        <f>MAX(K$437:K$441)</f>
        <v>0.97</v>
      </c>
      <c r="V437" t="str">
        <f t="shared" si="142"/>
        <v>4.1</v>
      </c>
      <c r="Y437">
        <f>MAX(Q$437:Q$440)</f>
        <v>0.73</v>
      </c>
      <c r="Z437" t="str">
        <f t="shared" si="143"/>
        <v>4.1</v>
      </c>
    </row>
    <row r="438" spans="1:26" x14ac:dyDescent="0.2">
      <c r="A438" t="s">
        <v>757</v>
      </c>
      <c r="B438" t="str">
        <f>LEFT(Master_file34[[#This Row],[Match ID]],3)</f>
        <v>4.2</v>
      </c>
      <c r="C438" t="str">
        <f>RIGHT(Master_file34[[#This Row],[Match ID]], 5)</f>
        <v>4.1.3</v>
      </c>
      <c r="D438">
        <v>4</v>
      </c>
      <c r="E438">
        <v>0</v>
      </c>
      <c r="F438">
        <v>0</v>
      </c>
      <c r="G438">
        <v>0.57860334499999999</v>
      </c>
      <c r="H438">
        <v>0.55357402600000005</v>
      </c>
      <c r="I438">
        <v>0.67</v>
      </c>
      <c r="J438">
        <v>0.94</v>
      </c>
      <c r="K438">
        <v>0.02</v>
      </c>
      <c r="L438">
        <v>0.72</v>
      </c>
      <c r="M438">
        <v>0.19</v>
      </c>
      <c r="N438">
        <v>0.53600000000000003</v>
      </c>
      <c r="O438">
        <v>0.73099999999999998</v>
      </c>
      <c r="P438" t="s">
        <v>74</v>
      </c>
      <c r="Q438">
        <f>ABS(Master_file34[[#This Row],[Factor loading]])</f>
        <v>7.0000000000000007E-2</v>
      </c>
      <c r="R438" t="s">
        <v>758</v>
      </c>
      <c r="S438">
        <f>IF(Master_file34[[#This Row],[Abs(loading)]] &gt;= 0.6, 1, 0)</f>
        <v>0</v>
      </c>
      <c r="T438">
        <f>IF(Master_file34[[#This Row],[Abs(loading)]]&gt;=0.7, 1, 0)</f>
        <v>0</v>
      </c>
      <c r="U438">
        <f t="shared" ref="U438:U441" si="159">MAX(K$437:K$441)</f>
        <v>0.97</v>
      </c>
      <c r="V438">
        <f t="shared" si="142"/>
        <v>0</v>
      </c>
      <c r="Y438">
        <f t="shared" ref="Y438:Y440" si="160">MAX(Q$437:Q$440)</f>
        <v>0.73</v>
      </c>
      <c r="Z438">
        <f t="shared" ref="Z438:Z440" si="161">IF(Y438=Q438,B438,0)</f>
        <v>0</v>
      </c>
    </row>
    <row r="439" spans="1:26" x14ac:dyDescent="0.2">
      <c r="A439" t="s">
        <v>784</v>
      </c>
      <c r="B439" t="str">
        <f>LEFT(Master_file34[[#This Row],[Match ID]],3)</f>
        <v>4.3</v>
      </c>
      <c r="C439" t="str">
        <f>RIGHT(Master_file34[[#This Row],[Match ID]], 5)</f>
        <v>4.1.3</v>
      </c>
      <c r="D439">
        <v>4</v>
      </c>
      <c r="E439">
        <v>0</v>
      </c>
      <c r="F439">
        <v>0</v>
      </c>
      <c r="G439">
        <v>0.67434099000000003</v>
      </c>
      <c r="H439">
        <v>0.63002389700000005</v>
      </c>
      <c r="I439">
        <v>0.85</v>
      </c>
      <c r="J439">
        <v>0.92</v>
      </c>
      <c r="K439">
        <v>0.69</v>
      </c>
      <c r="L439">
        <v>0.81</v>
      </c>
      <c r="M439">
        <v>0.41</v>
      </c>
      <c r="N439">
        <v>0.74299999999999999</v>
      </c>
      <c r="O439">
        <v>0.78200000000000003</v>
      </c>
      <c r="P439" t="s">
        <v>785</v>
      </c>
      <c r="Q439">
        <f>ABS(Master_file34[[#This Row],[Factor loading]])</f>
        <v>0.16</v>
      </c>
      <c r="R439" t="s">
        <v>316</v>
      </c>
      <c r="S439">
        <f>IF(Master_file34[[#This Row],[Abs(loading)]] &gt;= 0.6, 1, 0)</f>
        <v>0</v>
      </c>
      <c r="T439">
        <f>IF(Master_file34[[#This Row],[Abs(loading)]]&gt;=0.7, 1, 0)</f>
        <v>0</v>
      </c>
      <c r="U439">
        <f t="shared" si="159"/>
        <v>0.97</v>
      </c>
      <c r="V439">
        <f t="shared" si="142"/>
        <v>0</v>
      </c>
      <c r="Y439">
        <f t="shared" si="160"/>
        <v>0.73</v>
      </c>
      <c r="Z439">
        <f t="shared" si="161"/>
        <v>0</v>
      </c>
    </row>
    <row r="440" spans="1:26" x14ac:dyDescent="0.2">
      <c r="A440" t="s">
        <v>816</v>
      </c>
      <c r="B440" t="str">
        <f>LEFT(Master_file34[[#This Row],[Match ID]],3)</f>
        <v>4.4</v>
      </c>
      <c r="C440" t="str">
        <f>RIGHT(Master_file34[[#This Row],[Match ID]], 5)</f>
        <v>4.1.3</v>
      </c>
      <c r="D440">
        <v>4</v>
      </c>
      <c r="E440">
        <v>0</v>
      </c>
      <c r="F440">
        <v>0</v>
      </c>
      <c r="G440">
        <v>0.55368247999999998</v>
      </c>
      <c r="H440">
        <v>0.38180023400000002</v>
      </c>
      <c r="I440">
        <v>0.28999999999999998</v>
      </c>
      <c r="J440">
        <v>0.78</v>
      </c>
      <c r="K440">
        <v>0.01</v>
      </c>
      <c r="L440">
        <v>0.71</v>
      </c>
      <c r="M440">
        <v>0.09</v>
      </c>
      <c r="N440">
        <v>0.56200000000000006</v>
      </c>
      <c r="O440">
        <v>0.751</v>
      </c>
      <c r="P440" t="s">
        <v>206</v>
      </c>
      <c r="Q440">
        <f>ABS(Master_file34[[#This Row],[Factor loading]])</f>
        <v>0.05</v>
      </c>
      <c r="R440" t="s">
        <v>25</v>
      </c>
      <c r="S440">
        <f>IF(Master_file34[[#This Row],[Abs(loading)]] &gt;= 0.6, 1, 0)</f>
        <v>0</v>
      </c>
      <c r="T440">
        <f>IF(Master_file34[[#This Row],[Abs(loading)]]&gt;=0.7, 1, 0)</f>
        <v>0</v>
      </c>
      <c r="U440">
        <f t="shared" si="159"/>
        <v>0.97</v>
      </c>
      <c r="V440">
        <f t="shared" si="142"/>
        <v>0</v>
      </c>
      <c r="Y440">
        <f t="shared" si="160"/>
        <v>0.73</v>
      </c>
      <c r="Z440">
        <f t="shared" si="161"/>
        <v>0</v>
      </c>
    </row>
    <row r="441" spans="1:26" x14ac:dyDescent="0.2">
      <c r="A441" t="s">
        <v>837</v>
      </c>
      <c r="B441" t="str">
        <f>LEFT(Master_file34[[#This Row],[Match ID]],3)</f>
        <v>4.5</v>
      </c>
      <c r="C441" t="str">
        <f>RIGHT(Master_file34[[#This Row],[Match ID]], 5)</f>
        <v>4.1.3</v>
      </c>
      <c r="D441">
        <v>4</v>
      </c>
      <c r="E441">
        <v>0</v>
      </c>
      <c r="F441">
        <v>0</v>
      </c>
      <c r="G441">
        <v>0.426102535</v>
      </c>
      <c r="H441">
        <v>0.28450918200000003</v>
      </c>
      <c r="I441">
        <v>0.48</v>
      </c>
      <c r="J441">
        <v>0.88</v>
      </c>
      <c r="K441">
        <v>0.12</v>
      </c>
      <c r="L441">
        <v>0.73</v>
      </c>
      <c r="M441">
        <v>0.16</v>
      </c>
      <c r="N441">
        <v>0.65800000000000003</v>
      </c>
      <c r="O441">
        <v>0.751</v>
      </c>
      <c r="P441" t="s">
        <v>25</v>
      </c>
      <c r="Q441" t="e">
        <f>ABS(Master_file34[[#This Row],[Factor loading]])</f>
        <v>#VALUE!</v>
      </c>
      <c r="R441" t="s">
        <v>25</v>
      </c>
      <c r="S441" t="e">
        <f>IF(Master_file34[[#This Row],[Abs(loading)]] &gt;= 0.6, 1, 0)</f>
        <v>#VALUE!</v>
      </c>
      <c r="T441" t="e">
        <f>IF(Master_file34[[#This Row],[Abs(loading)]]&gt;=0.7, 1, 0)</f>
        <v>#VALUE!</v>
      </c>
      <c r="U441">
        <f t="shared" si="159"/>
        <v>0.97</v>
      </c>
      <c r="V441">
        <f t="shared" si="142"/>
        <v>0</v>
      </c>
      <c r="Y441" t="e">
        <v>#VALUE!</v>
      </c>
      <c r="Z441" t="e">
        <v>#VALUE!</v>
      </c>
    </row>
    <row r="442" spans="1:26" x14ac:dyDescent="0.2">
      <c r="A442" t="s">
        <v>732</v>
      </c>
      <c r="B442" t="str">
        <f>LEFT(Master_file34[[#This Row],[Match ID]],3)</f>
        <v>4.1</v>
      </c>
      <c r="C442" t="str">
        <f>RIGHT(Master_file34[[#This Row],[Match ID]], 5)</f>
        <v>4.1.4</v>
      </c>
      <c r="D442">
        <v>4</v>
      </c>
      <c r="E442">
        <v>0</v>
      </c>
      <c r="F442">
        <v>1</v>
      </c>
      <c r="G442">
        <v>0.70224540599999996</v>
      </c>
      <c r="H442">
        <v>0.77722126199999997</v>
      </c>
      <c r="I442">
        <v>0.9</v>
      </c>
      <c r="J442">
        <v>1</v>
      </c>
      <c r="K442">
        <v>0.85</v>
      </c>
      <c r="L442">
        <v>0.7</v>
      </c>
      <c r="M442">
        <v>0.41</v>
      </c>
      <c r="N442">
        <v>0.57999999999999996</v>
      </c>
      <c r="O442">
        <v>0.78200000000000003</v>
      </c>
      <c r="P442" t="s">
        <v>238</v>
      </c>
      <c r="Q442">
        <f>ABS(Master_file34[[#This Row],[Factor loading]])</f>
        <v>0.8</v>
      </c>
      <c r="R442" t="s">
        <v>731</v>
      </c>
      <c r="S442">
        <f>IF(Master_file34[[#This Row],[Abs(loading)]] &gt;= 0.6, 1, 0)</f>
        <v>1</v>
      </c>
      <c r="T442">
        <f>IF(Master_file34[[#This Row],[Abs(loading)]]&gt;=0.7, 1, 0)</f>
        <v>1</v>
      </c>
      <c r="U442">
        <f>MAX(K$442:K$446)</f>
        <v>0.85</v>
      </c>
      <c r="V442" t="str">
        <f t="shared" si="142"/>
        <v>4.1</v>
      </c>
      <c r="Y442">
        <f>MAX(Q$442:Q$445)</f>
        <v>0.8</v>
      </c>
      <c r="Z442" t="str">
        <f t="shared" si="143"/>
        <v>4.1</v>
      </c>
    </row>
    <row r="443" spans="1:26" x14ac:dyDescent="0.2">
      <c r="A443" t="s">
        <v>759</v>
      </c>
      <c r="B443" t="str">
        <f>LEFT(Master_file34[[#This Row],[Match ID]],3)</f>
        <v>4.2</v>
      </c>
      <c r="C443" t="str">
        <f>RIGHT(Master_file34[[#This Row],[Match ID]], 5)</f>
        <v>4.1.4</v>
      </c>
      <c r="D443">
        <v>4</v>
      </c>
      <c r="E443">
        <v>0</v>
      </c>
      <c r="F443">
        <v>0</v>
      </c>
      <c r="G443">
        <v>0.565623082</v>
      </c>
      <c r="H443">
        <v>0.63019627300000003</v>
      </c>
      <c r="I443">
        <v>0.4</v>
      </c>
      <c r="J443">
        <v>0.76</v>
      </c>
      <c r="K443">
        <v>0.01</v>
      </c>
      <c r="L443">
        <v>0.75</v>
      </c>
      <c r="M443">
        <v>0.42</v>
      </c>
      <c r="N443">
        <v>0.54800000000000004</v>
      </c>
      <c r="O443">
        <v>0.69899999999999995</v>
      </c>
      <c r="P443" t="s">
        <v>66</v>
      </c>
      <c r="Q443">
        <f>ABS(Master_file34[[#This Row],[Factor loading]])</f>
        <v>0.13</v>
      </c>
      <c r="R443" t="s">
        <v>760</v>
      </c>
      <c r="S443">
        <f>IF(Master_file34[[#This Row],[Abs(loading)]] &gt;= 0.6, 1, 0)</f>
        <v>0</v>
      </c>
      <c r="T443">
        <f>IF(Master_file34[[#This Row],[Abs(loading)]]&gt;=0.7, 1, 0)</f>
        <v>0</v>
      </c>
      <c r="U443">
        <f t="shared" ref="U443:U446" si="162">MAX(K$442:K$446)</f>
        <v>0.85</v>
      </c>
      <c r="V443">
        <f t="shared" si="142"/>
        <v>0</v>
      </c>
      <c r="Y443">
        <f t="shared" ref="Y443:Y445" si="163">MAX(Q$442:Q$445)</f>
        <v>0.8</v>
      </c>
      <c r="Z443">
        <f t="shared" ref="Z443:Z445" si="164">IF(Y443=Q443,B443,0)</f>
        <v>0</v>
      </c>
    </row>
    <row r="444" spans="1:26" x14ac:dyDescent="0.2">
      <c r="A444" t="s">
        <v>786</v>
      </c>
      <c r="B444" t="str">
        <f>LEFT(Master_file34[[#This Row],[Match ID]],3)</f>
        <v>4.3</v>
      </c>
      <c r="C444" t="str">
        <f>RIGHT(Master_file34[[#This Row],[Match ID]], 5)</f>
        <v>4.1.4</v>
      </c>
      <c r="D444">
        <v>4</v>
      </c>
      <c r="E444">
        <v>0</v>
      </c>
      <c r="F444">
        <v>0</v>
      </c>
      <c r="G444">
        <v>0.64048518099999996</v>
      </c>
      <c r="H444">
        <v>0.54769647099999996</v>
      </c>
      <c r="I444">
        <v>0.85</v>
      </c>
      <c r="J444">
        <v>0.69</v>
      </c>
      <c r="K444">
        <v>0.34</v>
      </c>
      <c r="L444">
        <v>0.74</v>
      </c>
      <c r="M444">
        <v>0.28999999999999998</v>
      </c>
      <c r="N444">
        <v>0.59499999999999997</v>
      </c>
      <c r="O444">
        <v>0.78100000000000003</v>
      </c>
      <c r="P444" t="s">
        <v>123</v>
      </c>
      <c r="Q444">
        <f>ABS(Master_file34[[#This Row],[Factor loading]])</f>
        <v>0.01</v>
      </c>
      <c r="R444" t="s">
        <v>787</v>
      </c>
      <c r="S444">
        <f>IF(Master_file34[[#This Row],[Abs(loading)]] &gt;= 0.6, 1, 0)</f>
        <v>0</v>
      </c>
      <c r="T444">
        <f>IF(Master_file34[[#This Row],[Abs(loading)]]&gt;=0.7, 1, 0)</f>
        <v>0</v>
      </c>
      <c r="U444">
        <f t="shared" si="162"/>
        <v>0.85</v>
      </c>
      <c r="V444">
        <f t="shared" si="142"/>
        <v>0</v>
      </c>
      <c r="Y444">
        <f t="shared" si="163"/>
        <v>0.8</v>
      </c>
      <c r="Z444">
        <f t="shared" si="164"/>
        <v>0</v>
      </c>
    </row>
    <row r="445" spans="1:26" x14ac:dyDescent="0.2">
      <c r="A445" t="s">
        <v>817</v>
      </c>
      <c r="B445" t="str">
        <f>LEFT(Master_file34[[#This Row],[Match ID]],3)</f>
        <v>4.4</v>
      </c>
      <c r="C445" t="str">
        <f>RIGHT(Master_file34[[#This Row],[Match ID]], 5)</f>
        <v>4.1.4</v>
      </c>
      <c r="D445">
        <v>4</v>
      </c>
      <c r="E445">
        <v>0</v>
      </c>
      <c r="F445">
        <v>0</v>
      </c>
      <c r="G445">
        <v>0.49206524899999998</v>
      </c>
      <c r="H445">
        <v>0.37893149300000001</v>
      </c>
      <c r="I445">
        <v>0.39</v>
      </c>
      <c r="J445">
        <v>0.72</v>
      </c>
      <c r="K445">
        <v>0.08</v>
      </c>
      <c r="L445">
        <v>0.59</v>
      </c>
      <c r="M445">
        <v>0.09</v>
      </c>
      <c r="N445">
        <v>0.505</v>
      </c>
      <c r="O445">
        <v>0.69699999999999995</v>
      </c>
      <c r="P445" t="s">
        <v>282</v>
      </c>
      <c r="Q445">
        <f>ABS(Master_file34[[#This Row],[Factor loading]])</f>
        <v>0.14000000000000001</v>
      </c>
      <c r="R445" t="s">
        <v>25</v>
      </c>
      <c r="S445">
        <f>IF(Master_file34[[#This Row],[Abs(loading)]] &gt;= 0.6, 1, 0)</f>
        <v>0</v>
      </c>
      <c r="T445">
        <f>IF(Master_file34[[#This Row],[Abs(loading)]]&gt;=0.7, 1, 0)</f>
        <v>0</v>
      </c>
      <c r="U445">
        <f t="shared" si="162"/>
        <v>0.85</v>
      </c>
      <c r="V445">
        <f t="shared" si="142"/>
        <v>0</v>
      </c>
      <c r="Y445">
        <f t="shared" si="163"/>
        <v>0.8</v>
      </c>
      <c r="Z445">
        <f t="shared" si="164"/>
        <v>0</v>
      </c>
    </row>
    <row r="446" spans="1:26" x14ac:dyDescent="0.2">
      <c r="A446" t="s">
        <v>838</v>
      </c>
      <c r="B446" t="str">
        <f>LEFT(Master_file34[[#This Row],[Match ID]],3)</f>
        <v>4.5</v>
      </c>
      <c r="C446" t="str">
        <f>RIGHT(Master_file34[[#This Row],[Match ID]], 5)</f>
        <v>4.1.4</v>
      </c>
      <c r="D446">
        <v>4</v>
      </c>
      <c r="E446">
        <v>0</v>
      </c>
      <c r="F446">
        <v>0</v>
      </c>
      <c r="G446">
        <v>0.38430407300000002</v>
      </c>
      <c r="H446">
        <v>0.28902575400000002</v>
      </c>
      <c r="I446">
        <v>0.48</v>
      </c>
      <c r="J446">
        <v>0.82</v>
      </c>
      <c r="K446">
        <v>0.49</v>
      </c>
      <c r="L446">
        <v>0.59</v>
      </c>
      <c r="M446">
        <v>7.0000000000000007E-2</v>
      </c>
      <c r="N446">
        <v>0.48199999999999998</v>
      </c>
      <c r="O446">
        <v>0.70599999999999996</v>
      </c>
      <c r="P446" t="s">
        <v>25</v>
      </c>
      <c r="Q446" t="e">
        <f>ABS(Master_file34[[#This Row],[Factor loading]])</f>
        <v>#VALUE!</v>
      </c>
      <c r="R446" t="s">
        <v>25</v>
      </c>
      <c r="S446" t="e">
        <f>IF(Master_file34[[#This Row],[Abs(loading)]] &gt;= 0.6, 1, 0)</f>
        <v>#VALUE!</v>
      </c>
      <c r="T446" t="e">
        <f>IF(Master_file34[[#This Row],[Abs(loading)]]&gt;=0.7, 1, 0)</f>
        <v>#VALUE!</v>
      </c>
      <c r="U446">
        <f t="shared" si="162"/>
        <v>0.85</v>
      </c>
      <c r="V446">
        <f t="shared" si="142"/>
        <v>0</v>
      </c>
      <c r="Y446" t="e">
        <v>#VALUE!</v>
      </c>
      <c r="Z446" t="e">
        <v>#VALUE!</v>
      </c>
    </row>
    <row r="447" spans="1:26" x14ac:dyDescent="0.2">
      <c r="A447" t="s">
        <v>733</v>
      </c>
      <c r="B447" t="str">
        <f>LEFT(Master_file34[[#This Row],[Match ID]],3)</f>
        <v>4.1</v>
      </c>
      <c r="C447" t="str">
        <f>RIGHT(Master_file34[[#This Row],[Match ID]], 5)</f>
        <v>4.1.5</v>
      </c>
      <c r="D447">
        <v>4</v>
      </c>
      <c r="E447">
        <v>0</v>
      </c>
      <c r="F447">
        <v>1</v>
      </c>
      <c r="G447">
        <v>0.61318762900000001</v>
      </c>
      <c r="H447">
        <v>0.52177578199999997</v>
      </c>
      <c r="I447">
        <v>0.93</v>
      </c>
      <c r="J447">
        <v>1</v>
      </c>
      <c r="K447">
        <v>0.96</v>
      </c>
      <c r="L447">
        <v>0.42</v>
      </c>
      <c r="M447">
        <v>0.06</v>
      </c>
      <c r="N447">
        <v>0.42399999999999999</v>
      </c>
      <c r="O447">
        <v>0.70199999999999996</v>
      </c>
      <c r="P447" t="s">
        <v>419</v>
      </c>
      <c r="Q447">
        <f>ABS(Master_file34[[#This Row],[Factor loading]])</f>
        <v>0.7</v>
      </c>
      <c r="R447" t="s">
        <v>734</v>
      </c>
      <c r="S447">
        <f>IF(Master_file34[[#This Row],[Abs(loading)]] &gt;= 0.6, 1, 0)</f>
        <v>1</v>
      </c>
      <c r="T447">
        <f>IF(Master_file34[[#This Row],[Abs(loading)]]&gt;=0.7, 1, 0)</f>
        <v>1</v>
      </c>
      <c r="U447">
        <f>MAX(K$447:K$451)</f>
        <v>0.96</v>
      </c>
      <c r="V447" t="str">
        <f t="shared" si="142"/>
        <v>4.1</v>
      </c>
      <c r="Y447">
        <f>MAX(Q$447:Q$450)</f>
        <v>0.7</v>
      </c>
      <c r="Z447" t="str">
        <f t="shared" si="143"/>
        <v>4.1</v>
      </c>
    </row>
    <row r="448" spans="1:26" x14ac:dyDescent="0.2">
      <c r="A448" t="s">
        <v>761</v>
      </c>
      <c r="B448" t="str">
        <f>LEFT(Master_file34[[#This Row],[Match ID]],3)</f>
        <v>4.2</v>
      </c>
      <c r="C448" t="str">
        <f>RIGHT(Master_file34[[#This Row],[Match ID]], 5)</f>
        <v>4.1.5</v>
      </c>
      <c r="D448">
        <v>4</v>
      </c>
      <c r="E448">
        <v>0</v>
      </c>
      <c r="F448">
        <v>0</v>
      </c>
      <c r="G448">
        <v>0.55314542499999997</v>
      </c>
      <c r="H448">
        <v>0.57584822199999997</v>
      </c>
      <c r="I448">
        <v>0.36</v>
      </c>
      <c r="J448">
        <v>0.97</v>
      </c>
      <c r="K448">
        <v>0.02</v>
      </c>
      <c r="L448">
        <v>0.41</v>
      </c>
      <c r="M448">
        <v>0.04</v>
      </c>
      <c r="N448">
        <v>0.35599999999999998</v>
      </c>
      <c r="O448">
        <v>0.66</v>
      </c>
      <c r="P448" t="s">
        <v>170</v>
      </c>
      <c r="Q448">
        <f>ABS(Master_file34[[#This Row],[Factor loading]])</f>
        <v>0.05</v>
      </c>
      <c r="R448" t="s">
        <v>762</v>
      </c>
      <c r="S448">
        <f>IF(Master_file34[[#This Row],[Abs(loading)]] &gt;= 0.6, 1, 0)</f>
        <v>0</v>
      </c>
      <c r="T448">
        <f>IF(Master_file34[[#This Row],[Abs(loading)]]&gt;=0.7, 1, 0)</f>
        <v>0</v>
      </c>
      <c r="U448">
        <f t="shared" ref="U448:U451" si="165">MAX(K$447:K$451)</f>
        <v>0.96</v>
      </c>
      <c r="V448">
        <f t="shared" si="142"/>
        <v>0</v>
      </c>
      <c r="Y448">
        <f t="shared" ref="Y448:Y450" si="166">MAX(Q$447:Q$450)</f>
        <v>0.7</v>
      </c>
      <c r="Z448">
        <f t="shared" ref="Z448:Z450" si="167">IF(Y448=Q448,B448,0)</f>
        <v>0</v>
      </c>
    </row>
    <row r="449" spans="1:26" x14ac:dyDescent="0.2">
      <c r="A449" t="s">
        <v>788</v>
      </c>
      <c r="B449" t="str">
        <f>LEFT(Master_file34[[#This Row],[Match ID]],3)</f>
        <v>4.3</v>
      </c>
      <c r="C449" t="str">
        <f>RIGHT(Master_file34[[#This Row],[Match ID]], 5)</f>
        <v>4.1.5</v>
      </c>
      <c r="D449">
        <v>4</v>
      </c>
      <c r="E449">
        <v>0</v>
      </c>
      <c r="F449">
        <v>0</v>
      </c>
      <c r="G449">
        <v>0.630256068</v>
      </c>
      <c r="H449">
        <v>0.50946122400000005</v>
      </c>
      <c r="I449">
        <v>0.93</v>
      </c>
      <c r="J449">
        <v>1</v>
      </c>
      <c r="K449">
        <v>0.86</v>
      </c>
      <c r="L449">
        <v>0.52</v>
      </c>
      <c r="M449">
        <v>0.21</v>
      </c>
      <c r="N449">
        <v>0.58499999999999996</v>
      </c>
      <c r="O449">
        <v>0.70899999999999996</v>
      </c>
      <c r="P449" t="s">
        <v>789</v>
      </c>
      <c r="Q449">
        <f>ABS(Master_file34[[#This Row],[Factor loading]])</f>
        <v>0.18</v>
      </c>
      <c r="R449" t="s">
        <v>790</v>
      </c>
      <c r="S449">
        <f>IF(Master_file34[[#This Row],[Abs(loading)]] &gt;= 0.6, 1, 0)</f>
        <v>0</v>
      </c>
      <c r="T449">
        <f>IF(Master_file34[[#This Row],[Abs(loading)]]&gt;=0.7, 1, 0)</f>
        <v>0</v>
      </c>
      <c r="U449">
        <f t="shared" si="165"/>
        <v>0.96</v>
      </c>
      <c r="V449">
        <f t="shared" si="142"/>
        <v>0</v>
      </c>
      <c r="Y449">
        <f t="shared" si="166"/>
        <v>0.7</v>
      </c>
      <c r="Z449">
        <f t="shared" si="167"/>
        <v>0</v>
      </c>
    </row>
    <row r="450" spans="1:26" x14ac:dyDescent="0.2">
      <c r="A450" t="s">
        <v>818</v>
      </c>
      <c r="B450" t="str">
        <f>LEFT(Master_file34[[#This Row],[Match ID]],3)</f>
        <v>4.4</v>
      </c>
      <c r="C450" t="str">
        <f>RIGHT(Master_file34[[#This Row],[Match ID]], 5)</f>
        <v>4.1.5</v>
      </c>
      <c r="D450">
        <v>4</v>
      </c>
      <c r="E450">
        <v>0</v>
      </c>
      <c r="F450">
        <v>0</v>
      </c>
      <c r="G450">
        <v>0.57506992300000004</v>
      </c>
      <c r="H450">
        <v>0.36378231599999999</v>
      </c>
      <c r="I450">
        <v>0.18</v>
      </c>
      <c r="J450">
        <v>0.6</v>
      </c>
      <c r="K450">
        <v>0.06</v>
      </c>
      <c r="L450">
        <v>0.54</v>
      </c>
      <c r="M450">
        <v>0.26</v>
      </c>
      <c r="N450">
        <v>0.39200000000000002</v>
      </c>
      <c r="O450">
        <v>0.70099999999999996</v>
      </c>
      <c r="P450" t="s">
        <v>215</v>
      </c>
      <c r="Q450">
        <f>ABS(Master_file34[[#This Row],[Factor loading]])</f>
        <v>0.02</v>
      </c>
      <c r="R450" t="s">
        <v>25</v>
      </c>
      <c r="S450">
        <f>IF(Master_file34[[#This Row],[Abs(loading)]] &gt;= 0.6, 1, 0)</f>
        <v>0</v>
      </c>
      <c r="T450">
        <f>IF(Master_file34[[#This Row],[Abs(loading)]]&gt;=0.7, 1, 0)</f>
        <v>0</v>
      </c>
      <c r="U450">
        <f t="shared" si="165"/>
        <v>0.96</v>
      </c>
      <c r="V450">
        <f t="shared" ref="V450:V513" si="168">IF(U450=K450,B450,0)</f>
        <v>0</v>
      </c>
      <c r="Y450">
        <f t="shared" si="166"/>
        <v>0.7</v>
      </c>
      <c r="Z450">
        <f t="shared" si="167"/>
        <v>0</v>
      </c>
    </row>
    <row r="451" spans="1:26" x14ac:dyDescent="0.2">
      <c r="A451" t="s">
        <v>839</v>
      </c>
      <c r="B451" t="str">
        <f>LEFT(Master_file34[[#This Row],[Match ID]],3)</f>
        <v>4.5</v>
      </c>
      <c r="C451" t="str">
        <f>RIGHT(Master_file34[[#This Row],[Match ID]], 5)</f>
        <v>4.1.5</v>
      </c>
      <c r="D451">
        <v>4</v>
      </c>
      <c r="E451">
        <v>0</v>
      </c>
      <c r="F451">
        <v>0</v>
      </c>
      <c r="G451">
        <v>0.63163317200000002</v>
      </c>
      <c r="H451">
        <v>0.73937434000000002</v>
      </c>
      <c r="I451">
        <v>0.69</v>
      </c>
      <c r="J451">
        <v>0.96</v>
      </c>
      <c r="K451">
        <v>0.82</v>
      </c>
      <c r="L451">
        <v>0.85</v>
      </c>
      <c r="M451">
        <v>0.89</v>
      </c>
      <c r="N451">
        <v>0.60099999999999998</v>
      </c>
      <c r="O451">
        <v>0.72699999999999998</v>
      </c>
      <c r="P451" t="s">
        <v>25</v>
      </c>
      <c r="Q451" t="e">
        <f>ABS(Master_file34[[#This Row],[Factor loading]])</f>
        <v>#VALUE!</v>
      </c>
      <c r="R451" t="s">
        <v>25</v>
      </c>
      <c r="S451" t="e">
        <f>IF(Master_file34[[#This Row],[Abs(loading)]] &gt;= 0.6, 1, 0)</f>
        <v>#VALUE!</v>
      </c>
      <c r="T451" t="e">
        <f>IF(Master_file34[[#This Row],[Abs(loading)]]&gt;=0.7, 1, 0)</f>
        <v>#VALUE!</v>
      </c>
      <c r="U451">
        <f t="shared" si="165"/>
        <v>0.96</v>
      </c>
      <c r="V451">
        <f t="shared" si="168"/>
        <v>0</v>
      </c>
      <c r="Y451" t="e">
        <v>#VALUE!</v>
      </c>
      <c r="Z451" t="e">
        <v>#VALUE!</v>
      </c>
    </row>
    <row r="452" spans="1:26" x14ac:dyDescent="0.2">
      <c r="A452" t="s">
        <v>735</v>
      </c>
      <c r="B452" t="str">
        <f>LEFT(Master_file34[[#This Row],[Match ID]],3)</f>
        <v>4.1</v>
      </c>
      <c r="C452" t="str">
        <f>RIGHT(Master_file34[[#This Row],[Match ID]], 5)</f>
        <v>4.2.1</v>
      </c>
      <c r="D452">
        <v>4</v>
      </c>
      <c r="E452">
        <v>0</v>
      </c>
      <c r="F452">
        <v>0</v>
      </c>
      <c r="G452">
        <v>0.45695627799999999</v>
      </c>
      <c r="H452">
        <v>0.17040556700000001</v>
      </c>
      <c r="I452">
        <v>0.51</v>
      </c>
      <c r="J452">
        <v>0.09</v>
      </c>
      <c r="K452">
        <v>0.02</v>
      </c>
      <c r="L452">
        <v>0.56000000000000005</v>
      </c>
      <c r="M452">
        <v>0.05</v>
      </c>
      <c r="N452">
        <v>0.57199999999999995</v>
      </c>
      <c r="O452">
        <v>0.69</v>
      </c>
      <c r="P452" t="s">
        <v>55</v>
      </c>
      <c r="Q452">
        <f>ABS(Master_file34[[#This Row],[Factor loading]])</f>
        <v>0.11</v>
      </c>
      <c r="R452" t="s">
        <v>736</v>
      </c>
      <c r="S452">
        <f>IF(Master_file34[[#This Row],[Abs(loading)]] &gt;= 0.6, 1, 0)</f>
        <v>0</v>
      </c>
      <c r="T452">
        <f>IF(Master_file34[[#This Row],[Abs(loading)]]&gt;=0.7, 1, 0)</f>
        <v>0</v>
      </c>
      <c r="U452">
        <f>MAX(K$452:K$456)</f>
        <v>0.94</v>
      </c>
      <c r="V452">
        <f t="shared" si="168"/>
        <v>0</v>
      </c>
      <c r="Y452">
        <f>MAX(Q$452:Q$455)</f>
        <v>0.84</v>
      </c>
      <c r="Z452">
        <f t="shared" ref="Z452:Z513" si="169">IF(Y452=Q452,B452,0)</f>
        <v>0</v>
      </c>
    </row>
    <row r="453" spans="1:26" x14ac:dyDescent="0.2">
      <c r="A453" t="s">
        <v>763</v>
      </c>
      <c r="B453" t="str">
        <f>LEFT(Master_file34[[#This Row],[Match ID]],3)</f>
        <v>4.2</v>
      </c>
      <c r="C453" t="str">
        <f>RIGHT(Master_file34[[#This Row],[Match ID]], 5)</f>
        <v>4.2.1</v>
      </c>
      <c r="D453">
        <v>4</v>
      </c>
      <c r="E453">
        <v>0</v>
      </c>
      <c r="F453">
        <v>1</v>
      </c>
      <c r="G453">
        <v>0.42417453300000002</v>
      </c>
      <c r="H453">
        <v>0.42886263099999999</v>
      </c>
      <c r="I453">
        <v>0.98</v>
      </c>
      <c r="J453">
        <v>1</v>
      </c>
      <c r="K453">
        <v>0.94</v>
      </c>
      <c r="L453">
        <v>0.62</v>
      </c>
      <c r="M453">
        <v>0.04</v>
      </c>
      <c r="N453">
        <v>0.47599999999999998</v>
      </c>
      <c r="O453">
        <v>0.72899999999999998</v>
      </c>
      <c r="P453" t="s">
        <v>22</v>
      </c>
      <c r="Q453">
        <f>ABS(Master_file34[[#This Row],[Factor loading]])</f>
        <v>0.84</v>
      </c>
      <c r="R453" t="s">
        <v>764</v>
      </c>
      <c r="S453">
        <f>IF(Master_file34[[#This Row],[Abs(loading)]] &gt;= 0.6, 1, 0)</f>
        <v>1</v>
      </c>
      <c r="T453">
        <f>IF(Master_file34[[#This Row],[Abs(loading)]]&gt;=0.7, 1, 0)</f>
        <v>1</v>
      </c>
      <c r="U453">
        <f t="shared" ref="U453:U456" si="170">MAX(K$452:K$456)</f>
        <v>0.94</v>
      </c>
      <c r="V453" t="str">
        <f t="shared" si="168"/>
        <v>4.2</v>
      </c>
      <c r="Y453">
        <f t="shared" ref="Y453:Y455" si="171">MAX(Q$452:Q$455)</f>
        <v>0.84</v>
      </c>
      <c r="Z453" t="str">
        <f t="shared" ref="Z453:Z455" si="172">IF(Y453=Q453,B453,0)</f>
        <v>4.2</v>
      </c>
    </row>
    <row r="454" spans="1:26" x14ac:dyDescent="0.2">
      <c r="A454" t="s">
        <v>791</v>
      </c>
      <c r="B454" t="str">
        <f>LEFT(Master_file34[[#This Row],[Match ID]],3)</f>
        <v>4.3</v>
      </c>
      <c r="C454" t="str">
        <f>RIGHT(Master_file34[[#This Row],[Match ID]], 5)</f>
        <v>4.2.1</v>
      </c>
      <c r="D454">
        <v>4</v>
      </c>
      <c r="E454">
        <v>0</v>
      </c>
      <c r="F454">
        <v>0</v>
      </c>
      <c r="G454">
        <v>0.45615904800000001</v>
      </c>
      <c r="H454">
        <v>0.25862890500000002</v>
      </c>
      <c r="I454">
        <v>0.89</v>
      </c>
      <c r="J454">
        <v>0.99</v>
      </c>
      <c r="K454">
        <v>0.53</v>
      </c>
      <c r="L454">
        <v>0.63</v>
      </c>
      <c r="M454">
        <v>0.01</v>
      </c>
      <c r="N454">
        <v>0.56699999999999995</v>
      </c>
      <c r="O454">
        <v>0.71299999999999997</v>
      </c>
      <c r="P454" t="s">
        <v>123</v>
      </c>
      <c r="Q454">
        <f>ABS(Master_file34[[#This Row],[Factor loading]])</f>
        <v>0.01</v>
      </c>
      <c r="R454" t="s">
        <v>792</v>
      </c>
      <c r="S454">
        <f>IF(Master_file34[[#This Row],[Abs(loading)]] &gt;= 0.6, 1, 0)</f>
        <v>0</v>
      </c>
      <c r="T454">
        <f>IF(Master_file34[[#This Row],[Abs(loading)]]&gt;=0.7, 1, 0)</f>
        <v>0</v>
      </c>
      <c r="U454">
        <f t="shared" si="170"/>
        <v>0.94</v>
      </c>
      <c r="V454">
        <f t="shared" si="168"/>
        <v>0</v>
      </c>
      <c r="Y454">
        <f t="shared" si="171"/>
        <v>0.84</v>
      </c>
      <c r="Z454">
        <f t="shared" si="172"/>
        <v>0</v>
      </c>
    </row>
    <row r="455" spans="1:26" x14ac:dyDescent="0.2">
      <c r="A455" t="s">
        <v>819</v>
      </c>
      <c r="B455" t="str">
        <f>LEFT(Master_file34[[#This Row],[Match ID]],3)</f>
        <v>4.4</v>
      </c>
      <c r="C455" t="str">
        <f>RIGHT(Master_file34[[#This Row],[Match ID]], 5)</f>
        <v>4.2.1</v>
      </c>
      <c r="D455">
        <v>4</v>
      </c>
      <c r="E455">
        <v>0</v>
      </c>
      <c r="F455">
        <v>0</v>
      </c>
      <c r="G455">
        <v>0.465867105</v>
      </c>
      <c r="H455">
        <v>0.31108355500000001</v>
      </c>
      <c r="I455">
        <v>0.33</v>
      </c>
      <c r="J455">
        <v>0.66</v>
      </c>
      <c r="K455">
        <v>0.44</v>
      </c>
      <c r="L455">
        <v>0.71</v>
      </c>
      <c r="M455">
        <v>0.21</v>
      </c>
      <c r="N455">
        <v>0.47899999999999998</v>
      </c>
      <c r="O455">
        <v>0.72399999999999998</v>
      </c>
      <c r="P455" t="s">
        <v>114</v>
      </c>
      <c r="Q455">
        <f>ABS(Master_file34[[#This Row],[Factor loading]])</f>
        <v>0.01</v>
      </c>
      <c r="R455" t="s">
        <v>25</v>
      </c>
      <c r="S455">
        <f>IF(Master_file34[[#This Row],[Abs(loading)]] &gt;= 0.6, 1, 0)</f>
        <v>0</v>
      </c>
      <c r="T455">
        <f>IF(Master_file34[[#This Row],[Abs(loading)]]&gt;=0.7, 1, 0)</f>
        <v>0</v>
      </c>
      <c r="U455">
        <f t="shared" si="170"/>
        <v>0.94</v>
      </c>
      <c r="V455">
        <f t="shared" si="168"/>
        <v>0</v>
      </c>
      <c r="Y455">
        <f t="shared" si="171"/>
        <v>0.84</v>
      </c>
      <c r="Z455">
        <f t="shared" si="172"/>
        <v>0</v>
      </c>
    </row>
    <row r="456" spans="1:26" x14ac:dyDescent="0.2">
      <c r="A456" t="s">
        <v>840</v>
      </c>
      <c r="B456" t="str">
        <f>LEFT(Master_file34[[#This Row],[Match ID]],3)</f>
        <v>4.5</v>
      </c>
      <c r="C456" t="str">
        <f>RIGHT(Master_file34[[#This Row],[Match ID]], 5)</f>
        <v>4.2.1</v>
      </c>
      <c r="D456">
        <v>4</v>
      </c>
      <c r="E456">
        <v>0</v>
      </c>
      <c r="F456">
        <v>0</v>
      </c>
      <c r="G456">
        <v>0.41254907499999999</v>
      </c>
      <c r="H456">
        <v>0.23108911500000001</v>
      </c>
      <c r="I456">
        <v>0.72</v>
      </c>
      <c r="J456">
        <v>0.97</v>
      </c>
      <c r="K456">
        <v>0.72</v>
      </c>
      <c r="L456">
        <v>0.7</v>
      </c>
      <c r="M456">
        <v>0.11</v>
      </c>
      <c r="N456">
        <v>0.53100000000000003</v>
      </c>
      <c r="O456">
        <v>0.73299999999999998</v>
      </c>
      <c r="P456" t="s">
        <v>25</v>
      </c>
      <c r="Q456" t="e">
        <f>ABS(Master_file34[[#This Row],[Factor loading]])</f>
        <v>#VALUE!</v>
      </c>
      <c r="R456" t="s">
        <v>25</v>
      </c>
      <c r="S456" t="e">
        <f>IF(Master_file34[[#This Row],[Abs(loading)]] &gt;= 0.6, 1, 0)</f>
        <v>#VALUE!</v>
      </c>
      <c r="T456" t="e">
        <f>IF(Master_file34[[#This Row],[Abs(loading)]]&gt;=0.7, 1, 0)</f>
        <v>#VALUE!</v>
      </c>
      <c r="U456">
        <f t="shared" si="170"/>
        <v>0.94</v>
      </c>
      <c r="V456">
        <f t="shared" si="168"/>
        <v>0</v>
      </c>
      <c r="Y456" t="e">
        <v>#VALUE!</v>
      </c>
      <c r="Z456" t="e">
        <v>#VALUE!</v>
      </c>
    </row>
    <row r="457" spans="1:26" x14ac:dyDescent="0.2">
      <c r="A457" t="s">
        <v>737</v>
      </c>
      <c r="B457" t="str">
        <f>LEFT(Master_file34[[#This Row],[Match ID]],3)</f>
        <v>4.1</v>
      </c>
      <c r="C457" t="str">
        <f>RIGHT(Master_file34[[#This Row],[Match ID]], 5)</f>
        <v>4.2.2</v>
      </c>
      <c r="D457">
        <v>4</v>
      </c>
      <c r="E457">
        <v>0</v>
      </c>
      <c r="F457">
        <v>0</v>
      </c>
      <c r="G457">
        <v>0.53867904099999997</v>
      </c>
      <c r="H457">
        <v>0.20564228300000001</v>
      </c>
      <c r="I457">
        <v>0.86</v>
      </c>
      <c r="J457">
        <v>0.45</v>
      </c>
      <c r="K457">
        <v>0.03</v>
      </c>
      <c r="L457">
        <v>0.61</v>
      </c>
      <c r="M457">
        <v>7.0000000000000007E-2</v>
      </c>
      <c r="N457">
        <v>0.53100000000000003</v>
      </c>
      <c r="O457">
        <v>0.72799999999999998</v>
      </c>
      <c r="P457" t="s">
        <v>123</v>
      </c>
      <c r="Q457">
        <f>ABS(Master_file34[[#This Row],[Factor loading]])</f>
        <v>0.01</v>
      </c>
      <c r="R457" t="s">
        <v>738</v>
      </c>
      <c r="S457">
        <f>IF(Master_file34[[#This Row],[Abs(loading)]] &gt;= 0.6, 1, 0)</f>
        <v>0</v>
      </c>
      <c r="T457">
        <f>IF(Master_file34[[#This Row],[Abs(loading)]]&gt;=0.7, 1, 0)</f>
        <v>0</v>
      </c>
      <c r="U457">
        <f>MAX(K$457:K$461)</f>
        <v>0.5</v>
      </c>
      <c r="V457">
        <f t="shared" si="168"/>
        <v>0</v>
      </c>
      <c r="Y457">
        <f>MAX(Q$457:Q$460)</f>
        <v>0.81</v>
      </c>
      <c r="Z457">
        <f t="shared" si="169"/>
        <v>0</v>
      </c>
    </row>
    <row r="458" spans="1:26" x14ac:dyDescent="0.2">
      <c r="A458" t="s">
        <v>765</v>
      </c>
      <c r="B458" t="str">
        <f>LEFT(Master_file34[[#This Row],[Match ID]],3)</f>
        <v>4.2</v>
      </c>
      <c r="C458" t="str">
        <f>RIGHT(Master_file34[[#This Row],[Match ID]], 5)</f>
        <v>4.2.2</v>
      </c>
      <c r="D458">
        <v>4</v>
      </c>
      <c r="E458">
        <v>0</v>
      </c>
      <c r="F458">
        <v>1</v>
      </c>
      <c r="G458">
        <v>0.40844040599999998</v>
      </c>
      <c r="H458">
        <v>0.258947015</v>
      </c>
      <c r="I458">
        <v>0.92</v>
      </c>
      <c r="J458">
        <v>0.95</v>
      </c>
      <c r="K458">
        <v>0.5</v>
      </c>
      <c r="L458">
        <v>0.67</v>
      </c>
      <c r="M458">
        <v>0.15</v>
      </c>
      <c r="N458">
        <v>0.53500000000000003</v>
      </c>
      <c r="O458">
        <v>0.71499999999999997</v>
      </c>
      <c r="P458" t="s">
        <v>192</v>
      </c>
      <c r="Q458">
        <f>ABS(Master_file34[[#This Row],[Factor loading]])</f>
        <v>0.81</v>
      </c>
      <c r="R458" t="s">
        <v>766</v>
      </c>
      <c r="S458">
        <f>IF(Master_file34[[#This Row],[Abs(loading)]] &gt;= 0.6, 1, 0)</f>
        <v>1</v>
      </c>
      <c r="T458">
        <f>IF(Master_file34[[#This Row],[Abs(loading)]]&gt;=0.7, 1, 0)</f>
        <v>1</v>
      </c>
      <c r="U458">
        <f t="shared" ref="U458:U461" si="173">MAX(K$457:K$461)</f>
        <v>0.5</v>
      </c>
      <c r="V458" t="str">
        <f t="shared" si="168"/>
        <v>4.2</v>
      </c>
      <c r="Y458">
        <f t="shared" ref="Y458:Y460" si="174">MAX(Q$457:Q$460)</f>
        <v>0.81</v>
      </c>
      <c r="Z458" t="str">
        <f t="shared" ref="Z458:Z460" si="175">IF(Y458=Q458,B458,0)</f>
        <v>4.2</v>
      </c>
    </row>
    <row r="459" spans="1:26" x14ac:dyDescent="0.2">
      <c r="A459" t="s">
        <v>793</v>
      </c>
      <c r="B459" t="str">
        <f>LEFT(Master_file34[[#This Row],[Match ID]],3)</f>
        <v>4.3</v>
      </c>
      <c r="C459" t="str">
        <f>RIGHT(Master_file34[[#This Row],[Match ID]], 5)</f>
        <v>4.2.2</v>
      </c>
      <c r="D459">
        <v>4</v>
      </c>
      <c r="E459">
        <v>0</v>
      </c>
      <c r="F459">
        <v>0</v>
      </c>
      <c r="G459">
        <v>0.481093253</v>
      </c>
      <c r="H459">
        <v>0.20520853999999999</v>
      </c>
      <c r="I459">
        <v>0.72</v>
      </c>
      <c r="J459">
        <v>0.76</v>
      </c>
      <c r="K459">
        <v>0.28000000000000003</v>
      </c>
      <c r="L459">
        <v>0.67</v>
      </c>
      <c r="M459">
        <v>0.02</v>
      </c>
      <c r="N459">
        <v>0.56899999999999995</v>
      </c>
      <c r="O459">
        <v>0.72099999999999997</v>
      </c>
      <c r="P459" t="s">
        <v>174</v>
      </c>
      <c r="Q459">
        <f>ABS(Master_file34[[#This Row],[Factor loading]])</f>
        <v>0.09</v>
      </c>
      <c r="R459" t="s">
        <v>745</v>
      </c>
      <c r="S459">
        <f>IF(Master_file34[[#This Row],[Abs(loading)]] &gt;= 0.6, 1, 0)</f>
        <v>0</v>
      </c>
      <c r="T459">
        <f>IF(Master_file34[[#This Row],[Abs(loading)]]&gt;=0.7, 1, 0)</f>
        <v>0</v>
      </c>
      <c r="U459">
        <f t="shared" si="173"/>
        <v>0.5</v>
      </c>
      <c r="V459">
        <f t="shared" si="168"/>
        <v>0</v>
      </c>
      <c r="Y459">
        <f t="shared" si="174"/>
        <v>0.81</v>
      </c>
      <c r="Z459">
        <f t="shared" si="175"/>
        <v>0</v>
      </c>
    </row>
    <row r="460" spans="1:26" x14ac:dyDescent="0.2">
      <c r="A460" t="s">
        <v>820</v>
      </c>
      <c r="B460" t="str">
        <f>LEFT(Master_file34[[#This Row],[Match ID]],3)</f>
        <v>4.4</v>
      </c>
      <c r="C460" t="str">
        <f>RIGHT(Master_file34[[#This Row],[Match ID]], 5)</f>
        <v>4.2.2</v>
      </c>
      <c r="D460">
        <v>4</v>
      </c>
      <c r="E460">
        <v>0</v>
      </c>
      <c r="F460">
        <v>0</v>
      </c>
      <c r="G460">
        <v>0.45609382399999998</v>
      </c>
      <c r="H460">
        <v>0.37521579900000002</v>
      </c>
      <c r="I460">
        <v>0.23</v>
      </c>
      <c r="J460">
        <v>0.14000000000000001</v>
      </c>
      <c r="K460">
        <v>0.28000000000000003</v>
      </c>
      <c r="L460">
        <v>0.71</v>
      </c>
      <c r="M460">
        <v>0.21</v>
      </c>
      <c r="N460">
        <v>0.51800000000000002</v>
      </c>
      <c r="O460">
        <v>0.70499999999999996</v>
      </c>
      <c r="P460" t="s">
        <v>68</v>
      </c>
      <c r="Q460">
        <f>ABS(Master_file34[[#This Row],[Factor loading]])</f>
        <v>0.1</v>
      </c>
      <c r="R460" t="s">
        <v>25</v>
      </c>
      <c r="S460">
        <f>IF(Master_file34[[#This Row],[Abs(loading)]] &gt;= 0.6, 1, 0)</f>
        <v>0</v>
      </c>
      <c r="T460">
        <f>IF(Master_file34[[#This Row],[Abs(loading)]]&gt;=0.7, 1, 0)</f>
        <v>0</v>
      </c>
      <c r="U460">
        <f t="shared" si="173"/>
        <v>0.5</v>
      </c>
      <c r="V460">
        <f t="shared" si="168"/>
        <v>0</v>
      </c>
      <c r="Y460">
        <f t="shared" si="174"/>
        <v>0.81</v>
      </c>
      <c r="Z460">
        <f t="shared" si="175"/>
        <v>0</v>
      </c>
    </row>
    <row r="461" spans="1:26" x14ac:dyDescent="0.2">
      <c r="A461" t="s">
        <v>841</v>
      </c>
      <c r="B461" t="str">
        <f>LEFT(Master_file34[[#This Row],[Match ID]],3)</f>
        <v>4.5</v>
      </c>
      <c r="C461" t="str">
        <f>RIGHT(Master_file34[[#This Row],[Match ID]], 5)</f>
        <v>4.2.2</v>
      </c>
      <c r="D461">
        <v>4</v>
      </c>
      <c r="E461">
        <v>0</v>
      </c>
      <c r="F461">
        <v>0</v>
      </c>
      <c r="G461">
        <v>0.41543609399999998</v>
      </c>
      <c r="H461">
        <v>0.272127956</v>
      </c>
      <c r="I461">
        <v>7.0000000000000007E-2</v>
      </c>
      <c r="J461">
        <v>0.04</v>
      </c>
      <c r="K461">
        <v>0.03</v>
      </c>
      <c r="L461">
        <v>0.67</v>
      </c>
      <c r="M461">
        <v>0.09</v>
      </c>
      <c r="N461">
        <v>0.52</v>
      </c>
      <c r="O461">
        <v>0.69599999999999995</v>
      </c>
      <c r="P461" t="s">
        <v>25</v>
      </c>
      <c r="Q461" t="e">
        <f>ABS(Master_file34[[#This Row],[Factor loading]])</f>
        <v>#VALUE!</v>
      </c>
      <c r="R461" t="s">
        <v>25</v>
      </c>
      <c r="S461" t="e">
        <f>IF(Master_file34[[#This Row],[Abs(loading)]] &gt;= 0.6, 1, 0)</f>
        <v>#VALUE!</v>
      </c>
      <c r="T461" t="e">
        <f>IF(Master_file34[[#This Row],[Abs(loading)]]&gt;=0.7, 1, 0)</f>
        <v>#VALUE!</v>
      </c>
      <c r="U461">
        <f t="shared" si="173"/>
        <v>0.5</v>
      </c>
      <c r="V461">
        <f t="shared" si="168"/>
        <v>0</v>
      </c>
      <c r="Y461" t="e">
        <v>#VALUE!</v>
      </c>
      <c r="Z461" t="e">
        <v>#VALUE!</v>
      </c>
    </row>
    <row r="462" spans="1:26" x14ac:dyDescent="0.2">
      <c r="A462" t="s">
        <v>739</v>
      </c>
      <c r="B462" t="str">
        <f>LEFT(Master_file34[[#This Row],[Match ID]],3)</f>
        <v>4.1</v>
      </c>
      <c r="C462" t="str">
        <f>RIGHT(Master_file34[[#This Row],[Match ID]], 5)</f>
        <v>4.2.3</v>
      </c>
      <c r="D462">
        <v>4</v>
      </c>
      <c r="E462">
        <v>0</v>
      </c>
      <c r="F462">
        <v>0</v>
      </c>
      <c r="G462">
        <v>0.40531490599999997</v>
      </c>
      <c r="H462">
        <v>9.6598676999999994E-2</v>
      </c>
      <c r="I462">
        <v>0.3</v>
      </c>
      <c r="J462">
        <v>0.1</v>
      </c>
      <c r="K462">
        <v>0.02</v>
      </c>
      <c r="L462">
        <v>0.62</v>
      </c>
      <c r="M462">
        <v>0.13</v>
      </c>
      <c r="N462">
        <v>0.42799999999999999</v>
      </c>
      <c r="O462">
        <v>0.66200000000000003</v>
      </c>
      <c r="P462" t="s">
        <v>174</v>
      </c>
      <c r="Q462">
        <f>ABS(Master_file34[[#This Row],[Factor loading]])</f>
        <v>0.09</v>
      </c>
      <c r="R462" t="s">
        <v>740</v>
      </c>
      <c r="S462">
        <f>IF(Master_file34[[#This Row],[Abs(loading)]] &gt;= 0.6, 1, 0)</f>
        <v>0</v>
      </c>
      <c r="T462">
        <f>IF(Master_file34[[#This Row],[Abs(loading)]]&gt;=0.7, 1, 0)</f>
        <v>0</v>
      </c>
      <c r="U462">
        <f>MAX(K$462:K$466)</f>
        <v>0.82</v>
      </c>
      <c r="V462">
        <f t="shared" si="168"/>
        <v>0</v>
      </c>
      <c r="Y462">
        <f>MAX(Q$462:Q$465)</f>
        <v>0.87</v>
      </c>
      <c r="Z462">
        <f t="shared" si="169"/>
        <v>0</v>
      </c>
    </row>
    <row r="463" spans="1:26" x14ac:dyDescent="0.2">
      <c r="A463" t="s">
        <v>767</v>
      </c>
      <c r="B463" t="str">
        <f>LEFT(Master_file34[[#This Row],[Match ID]],3)</f>
        <v>4.2</v>
      </c>
      <c r="C463" t="str">
        <f>RIGHT(Master_file34[[#This Row],[Match ID]], 5)</f>
        <v>4.2.3</v>
      </c>
      <c r="D463">
        <v>4</v>
      </c>
      <c r="E463">
        <v>0</v>
      </c>
      <c r="F463">
        <v>1</v>
      </c>
      <c r="G463">
        <v>0.46272112799999998</v>
      </c>
      <c r="H463">
        <v>0.28957465300000002</v>
      </c>
      <c r="I463">
        <v>0.97</v>
      </c>
      <c r="J463">
        <v>1</v>
      </c>
      <c r="K463">
        <v>0.82</v>
      </c>
      <c r="L463">
        <v>0.7</v>
      </c>
      <c r="M463">
        <v>0.19</v>
      </c>
      <c r="N463">
        <v>0.52</v>
      </c>
      <c r="O463">
        <v>0.77300000000000002</v>
      </c>
      <c r="P463" t="s">
        <v>591</v>
      </c>
      <c r="Q463">
        <f>ABS(Master_file34[[#This Row],[Factor loading]])</f>
        <v>0.87</v>
      </c>
      <c r="R463" t="s">
        <v>768</v>
      </c>
      <c r="S463">
        <f>IF(Master_file34[[#This Row],[Abs(loading)]] &gt;= 0.6, 1, 0)</f>
        <v>1</v>
      </c>
      <c r="T463">
        <f>IF(Master_file34[[#This Row],[Abs(loading)]]&gt;=0.7, 1, 0)</f>
        <v>1</v>
      </c>
      <c r="U463">
        <f>MAX(K$462:K$466)</f>
        <v>0.82</v>
      </c>
      <c r="V463" t="str">
        <f t="shared" si="168"/>
        <v>4.2</v>
      </c>
      <c r="Y463">
        <f t="shared" ref="Y463:Y465" si="176">MAX(Q$462:Q$465)</f>
        <v>0.87</v>
      </c>
      <c r="Z463" t="str">
        <f t="shared" ref="Z463:Z465" si="177">IF(Y463=Q463,B463,0)</f>
        <v>4.2</v>
      </c>
    </row>
    <row r="464" spans="1:26" x14ac:dyDescent="0.2">
      <c r="A464" t="s">
        <v>794</v>
      </c>
      <c r="B464" t="str">
        <f>LEFT(Master_file34[[#This Row],[Match ID]],3)</f>
        <v>4.3</v>
      </c>
      <c r="C464" t="str">
        <f>RIGHT(Master_file34[[#This Row],[Match ID]], 5)</f>
        <v>4.2.3</v>
      </c>
      <c r="D464">
        <v>4</v>
      </c>
      <c r="E464">
        <v>0</v>
      </c>
      <c r="F464">
        <v>0</v>
      </c>
      <c r="G464">
        <v>0.44595484800000001</v>
      </c>
      <c r="H464">
        <v>0.25428524600000002</v>
      </c>
      <c r="I464">
        <v>0.78</v>
      </c>
      <c r="J464">
        <v>1</v>
      </c>
      <c r="K464">
        <v>0.55000000000000004</v>
      </c>
      <c r="L464">
        <v>0.65</v>
      </c>
      <c r="M464">
        <v>-0.02</v>
      </c>
      <c r="N464">
        <v>0.48199999999999998</v>
      </c>
      <c r="O464">
        <v>0.73799999999999999</v>
      </c>
      <c r="P464" t="s">
        <v>174</v>
      </c>
      <c r="Q464">
        <f>ABS(Master_file34[[#This Row],[Factor loading]])</f>
        <v>0.09</v>
      </c>
      <c r="R464" t="s">
        <v>795</v>
      </c>
      <c r="S464">
        <f>IF(Master_file34[[#This Row],[Abs(loading)]] &gt;= 0.6, 1, 0)</f>
        <v>0</v>
      </c>
      <c r="T464">
        <f>IF(Master_file34[[#This Row],[Abs(loading)]]&gt;=0.7, 1, 0)</f>
        <v>0</v>
      </c>
      <c r="U464">
        <f t="shared" ref="U464:U466" si="178">MAX(K$462:K$466)</f>
        <v>0.82</v>
      </c>
      <c r="V464">
        <f t="shared" si="168"/>
        <v>0</v>
      </c>
      <c r="Y464">
        <f t="shared" si="176"/>
        <v>0.87</v>
      </c>
      <c r="Z464">
        <f t="shared" si="177"/>
        <v>0</v>
      </c>
    </row>
    <row r="465" spans="1:26" x14ac:dyDescent="0.2">
      <c r="A465" t="s">
        <v>821</v>
      </c>
      <c r="B465" t="str">
        <f>LEFT(Master_file34[[#This Row],[Match ID]],3)</f>
        <v>4.4</v>
      </c>
      <c r="C465" t="str">
        <f>RIGHT(Master_file34[[#This Row],[Match ID]], 5)</f>
        <v>4.2.3</v>
      </c>
      <c r="D465">
        <v>4</v>
      </c>
      <c r="E465">
        <v>0</v>
      </c>
      <c r="F465">
        <v>0</v>
      </c>
      <c r="G465">
        <v>0.45880726700000002</v>
      </c>
      <c r="H465">
        <v>0.207276672</v>
      </c>
      <c r="I465">
        <v>0.41</v>
      </c>
      <c r="J465">
        <v>0.63</v>
      </c>
      <c r="K465">
        <v>0.31</v>
      </c>
      <c r="L465">
        <v>0.73</v>
      </c>
      <c r="M465">
        <v>0.23</v>
      </c>
      <c r="N465">
        <v>0.432</v>
      </c>
      <c r="O465">
        <v>0.72399999999999998</v>
      </c>
      <c r="P465" t="s">
        <v>74</v>
      </c>
      <c r="Q465">
        <f>ABS(Master_file34[[#This Row],[Factor loading]])</f>
        <v>7.0000000000000007E-2</v>
      </c>
      <c r="R465" t="s">
        <v>25</v>
      </c>
      <c r="S465">
        <f>IF(Master_file34[[#This Row],[Abs(loading)]] &gt;= 0.6, 1, 0)</f>
        <v>0</v>
      </c>
      <c r="T465">
        <f>IF(Master_file34[[#This Row],[Abs(loading)]]&gt;=0.7, 1, 0)</f>
        <v>0</v>
      </c>
      <c r="U465">
        <f>MAX(K$462:K$466)</f>
        <v>0.82</v>
      </c>
      <c r="V465">
        <f t="shared" si="168"/>
        <v>0</v>
      </c>
      <c r="Y465">
        <f t="shared" si="176"/>
        <v>0.87</v>
      </c>
      <c r="Z465">
        <f t="shared" si="177"/>
        <v>0</v>
      </c>
    </row>
    <row r="466" spans="1:26" x14ac:dyDescent="0.2">
      <c r="A466" t="s">
        <v>842</v>
      </c>
      <c r="B466" t="str">
        <f>LEFT(Master_file34[[#This Row],[Match ID]],3)</f>
        <v>4.5</v>
      </c>
      <c r="C466" t="str">
        <f>RIGHT(Master_file34[[#This Row],[Match ID]], 5)</f>
        <v>4.2.3</v>
      </c>
      <c r="D466">
        <v>4</v>
      </c>
      <c r="E466">
        <v>0</v>
      </c>
      <c r="F466">
        <v>0</v>
      </c>
      <c r="G466">
        <v>0.36010493700000001</v>
      </c>
      <c r="H466">
        <v>0.15248321000000001</v>
      </c>
      <c r="I466">
        <v>0.65</v>
      </c>
      <c r="J466">
        <v>0.91</v>
      </c>
      <c r="K466">
        <v>0.71</v>
      </c>
      <c r="L466">
        <v>0.72</v>
      </c>
      <c r="M466">
        <v>0.14000000000000001</v>
      </c>
      <c r="N466">
        <v>0.48199999999999998</v>
      </c>
      <c r="O466">
        <v>0.74099999999999999</v>
      </c>
      <c r="P466" t="s">
        <v>25</v>
      </c>
      <c r="Q466" t="e">
        <f>ABS(Master_file34[[#This Row],[Factor loading]])</f>
        <v>#VALUE!</v>
      </c>
      <c r="R466" t="s">
        <v>25</v>
      </c>
      <c r="S466" t="e">
        <f>IF(Master_file34[[#This Row],[Abs(loading)]] &gt;= 0.6, 1, 0)</f>
        <v>#VALUE!</v>
      </c>
      <c r="T466" t="e">
        <f>IF(Master_file34[[#This Row],[Abs(loading)]]&gt;=0.7, 1, 0)</f>
        <v>#VALUE!</v>
      </c>
      <c r="U466">
        <f t="shared" si="178"/>
        <v>0.82</v>
      </c>
      <c r="V466">
        <f>IF(U466=K466,B466,0)</f>
        <v>0</v>
      </c>
      <c r="Y466" t="e">
        <v>#VALUE!</v>
      </c>
      <c r="Z466" t="e">
        <v>#VALUE!</v>
      </c>
    </row>
    <row r="467" spans="1:26" x14ac:dyDescent="0.2">
      <c r="A467" t="s">
        <v>741</v>
      </c>
      <c r="B467" t="str">
        <f>LEFT(Master_file34[[#This Row],[Match ID]],3)</f>
        <v>4.1</v>
      </c>
      <c r="C467" t="str">
        <f>RIGHT(Master_file34[[#This Row],[Match ID]], 5)</f>
        <v>4.2.4</v>
      </c>
      <c r="D467">
        <v>4</v>
      </c>
      <c r="E467">
        <v>0</v>
      </c>
      <c r="F467">
        <v>0</v>
      </c>
      <c r="G467">
        <v>0.41241619499999999</v>
      </c>
      <c r="H467">
        <v>0.120628834</v>
      </c>
      <c r="I467">
        <v>0.48</v>
      </c>
      <c r="J467">
        <v>0.27</v>
      </c>
      <c r="K467">
        <v>7.0000000000000007E-2</v>
      </c>
      <c r="L467">
        <v>0.47</v>
      </c>
      <c r="M467">
        <v>0.03</v>
      </c>
      <c r="N467">
        <v>0.35599999999999998</v>
      </c>
      <c r="O467">
        <v>0.69399999999999995</v>
      </c>
      <c r="P467" t="s">
        <v>346</v>
      </c>
      <c r="Q467">
        <f>ABS(Master_file34[[#This Row],[Factor loading]])</f>
        <v>0.12</v>
      </c>
      <c r="R467" t="s">
        <v>560</v>
      </c>
      <c r="S467">
        <f>IF(Master_file34[[#This Row],[Abs(loading)]] &gt;= 0.6, 1, 0)</f>
        <v>0</v>
      </c>
      <c r="T467">
        <f>IF(Master_file34[[#This Row],[Abs(loading)]]&gt;=0.7, 1, 0)</f>
        <v>0</v>
      </c>
      <c r="U467">
        <f>MAX(K$467:K$471)</f>
        <v>0.46</v>
      </c>
      <c r="V467">
        <f t="shared" si="168"/>
        <v>0</v>
      </c>
      <c r="Y467">
        <f>MAX(Q$467:Q$470)</f>
        <v>0.71</v>
      </c>
      <c r="Z467">
        <f t="shared" si="169"/>
        <v>0</v>
      </c>
    </row>
    <row r="468" spans="1:26" x14ac:dyDescent="0.2">
      <c r="A468" t="s">
        <v>769</v>
      </c>
      <c r="B468" t="str">
        <f>LEFT(Master_file34[[#This Row],[Match ID]],3)</f>
        <v>4.2</v>
      </c>
      <c r="C468" t="str">
        <f>RIGHT(Master_file34[[#This Row],[Match ID]], 5)</f>
        <v>4.2.4</v>
      </c>
      <c r="D468">
        <v>4</v>
      </c>
      <c r="E468">
        <v>0</v>
      </c>
      <c r="F468">
        <v>1</v>
      </c>
      <c r="G468">
        <v>0.43466938799999999</v>
      </c>
      <c r="H468">
        <v>0.34945172099999999</v>
      </c>
      <c r="I468">
        <v>0.78</v>
      </c>
      <c r="J468">
        <v>0.9</v>
      </c>
      <c r="K468">
        <v>0.46</v>
      </c>
      <c r="L468">
        <v>0.48</v>
      </c>
      <c r="M468">
        <v>0.1</v>
      </c>
      <c r="N468">
        <v>0.50900000000000001</v>
      </c>
      <c r="O468">
        <v>0.64800000000000002</v>
      </c>
      <c r="P468" t="s">
        <v>366</v>
      </c>
      <c r="Q468">
        <f>ABS(Master_file34[[#This Row],[Factor loading]])</f>
        <v>0.71</v>
      </c>
      <c r="R468" t="s">
        <v>728</v>
      </c>
      <c r="S468">
        <f>IF(Master_file34[[#This Row],[Abs(loading)]] &gt;= 0.6, 1, 0)</f>
        <v>1</v>
      </c>
      <c r="T468">
        <f>IF(Master_file34[[#This Row],[Abs(loading)]]&gt;=0.7, 1, 0)</f>
        <v>1</v>
      </c>
      <c r="U468">
        <f t="shared" ref="U468:U471" si="179">MAX(K$467:K$471)</f>
        <v>0.46</v>
      </c>
      <c r="V468" t="str">
        <f t="shared" si="168"/>
        <v>4.2</v>
      </c>
      <c r="Y468">
        <f t="shared" ref="Y468:Y470" si="180">MAX(Q$467:Q$470)</f>
        <v>0.71</v>
      </c>
      <c r="Z468" t="str">
        <f t="shared" ref="Z468:Z470" si="181">IF(Y468=Q468,B468,0)</f>
        <v>4.2</v>
      </c>
    </row>
    <row r="469" spans="1:26" x14ac:dyDescent="0.2">
      <c r="A469" t="s">
        <v>796</v>
      </c>
      <c r="B469" t="str">
        <f>LEFT(Master_file34[[#This Row],[Match ID]],3)</f>
        <v>4.3</v>
      </c>
      <c r="C469" t="str">
        <f>RIGHT(Master_file34[[#This Row],[Match ID]], 5)</f>
        <v>4.2.4</v>
      </c>
      <c r="D469">
        <v>4</v>
      </c>
      <c r="E469">
        <v>0</v>
      </c>
      <c r="F469">
        <v>0</v>
      </c>
      <c r="G469">
        <v>0.40112554900000003</v>
      </c>
      <c r="H469">
        <v>0.164133415</v>
      </c>
      <c r="I469">
        <v>0.53</v>
      </c>
      <c r="J469">
        <v>0.05</v>
      </c>
      <c r="K469">
        <v>7.0000000000000007E-2</v>
      </c>
      <c r="L469">
        <v>0.47</v>
      </c>
      <c r="M469">
        <v>-0.02</v>
      </c>
      <c r="N469">
        <v>0.44600000000000001</v>
      </c>
      <c r="O469">
        <v>0.66700000000000004</v>
      </c>
      <c r="P469" t="s">
        <v>789</v>
      </c>
      <c r="Q469">
        <f>ABS(Master_file34[[#This Row],[Factor loading]])</f>
        <v>0.18</v>
      </c>
      <c r="R469" t="s">
        <v>797</v>
      </c>
      <c r="S469">
        <f>IF(Master_file34[[#This Row],[Abs(loading)]] &gt;= 0.6, 1, 0)</f>
        <v>0</v>
      </c>
      <c r="T469">
        <f>IF(Master_file34[[#This Row],[Abs(loading)]]&gt;=0.7, 1, 0)</f>
        <v>0</v>
      </c>
      <c r="U469">
        <f t="shared" si="179"/>
        <v>0.46</v>
      </c>
      <c r="V469">
        <f t="shared" si="168"/>
        <v>0</v>
      </c>
      <c r="Y469">
        <f t="shared" si="180"/>
        <v>0.71</v>
      </c>
      <c r="Z469">
        <f t="shared" si="181"/>
        <v>0</v>
      </c>
    </row>
    <row r="470" spans="1:26" x14ac:dyDescent="0.2">
      <c r="A470" t="s">
        <v>822</v>
      </c>
      <c r="B470" t="str">
        <f>LEFT(Master_file34[[#This Row],[Match ID]],3)</f>
        <v>4.4</v>
      </c>
      <c r="C470" t="str">
        <f>RIGHT(Master_file34[[#This Row],[Match ID]], 5)</f>
        <v>4.2.4</v>
      </c>
      <c r="D470">
        <v>4</v>
      </c>
      <c r="E470">
        <v>0</v>
      </c>
      <c r="F470">
        <v>0</v>
      </c>
      <c r="G470">
        <v>0.42441885299999998</v>
      </c>
      <c r="H470">
        <v>0.24177014799999999</v>
      </c>
      <c r="I470">
        <v>0.2</v>
      </c>
      <c r="J470">
        <v>0.03</v>
      </c>
      <c r="K470">
        <v>0.03</v>
      </c>
      <c r="L470">
        <v>0.57999999999999996</v>
      </c>
      <c r="M470">
        <v>0.28999999999999998</v>
      </c>
      <c r="N470">
        <v>0.376</v>
      </c>
      <c r="O470">
        <v>0.624</v>
      </c>
      <c r="P470" t="s">
        <v>785</v>
      </c>
      <c r="Q470">
        <f>ABS(Master_file34[[#This Row],[Factor loading]])</f>
        <v>0.16</v>
      </c>
      <c r="R470" t="s">
        <v>25</v>
      </c>
      <c r="S470">
        <f>IF(Master_file34[[#This Row],[Abs(loading)]] &gt;= 0.6, 1, 0)</f>
        <v>0</v>
      </c>
      <c r="T470">
        <f>IF(Master_file34[[#This Row],[Abs(loading)]]&gt;=0.7, 1, 0)</f>
        <v>0</v>
      </c>
      <c r="U470">
        <f t="shared" si="179"/>
        <v>0.46</v>
      </c>
      <c r="V470">
        <f t="shared" si="168"/>
        <v>0</v>
      </c>
      <c r="Y470">
        <f t="shared" si="180"/>
        <v>0.71</v>
      </c>
      <c r="Z470">
        <f t="shared" si="181"/>
        <v>0</v>
      </c>
    </row>
    <row r="471" spans="1:26" x14ac:dyDescent="0.2">
      <c r="A471" t="s">
        <v>843</v>
      </c>
      <c r="B471" t="str">
        <f>LEFT(Master_file34[[#This Row],[Match ID]],3)</f>
        <v>4.5</v>
      </c>
      <c r="C471" t="str">
        <f>RIGHT(Master_file34[[#This Row],[Match ID]], 5)</f>
        <v>4.2.4</v>
      </c>
      <c r="D471">
        <v>4</v>
      </c>
      <c r="E471">
        <v>0</v>
      </c>
      <c r="F471">
        <v>0</v>
      </c>
      <c r="G471">
        <v>0.40387989200000002</v>
      </c>
      <c r="H471">
        <v>0.24265790000000001</v>
      </c>
      <c r="I471">
        <v>0.14000000000000001</v>
      </c>
      <c r="J471">
        <v>0.05</v>
      </c>
      <c r="K471">
        <v>0.39</v>
      </c>
      <c r="L471">
        <v>0.46</v>
      </c>
      <c r="M471">
        <v>0.12</v>
      </c>
      <c r="N471">
        <v>0.40100000000000002</v>
      </c>
      <c r="O471">
        <v>0.66400000000000003</v>
      </c>
      <c r="P471" t="s">
        <v>25</v>
      </c>
      <c r="Q471" t="e">
        <f>ABS(Master_file34[[#This Row],[Factor loading]])</f>
        <v>#VALUE!</v>
      </c>
      <c r="R471" t="s">
        <v>25</v>
      </c>
      <c r="S471" t="e">
        <f>IF(Master_file34[[#This Row],[Abs(loading)]] &gt;= 0.6, 1, 0)</f>
        <v>#VALUE!</v>
      </c>
      <c r="T471" t="e">
        <f>IF(Master_file34[[#This Row],[Abs(loading)]]&gt;=0.7, 1, 0)</f>
        <v>#VALUE!</v>
      </c>
      <c r="U471">
        <f t="shared" si="179"/>
        <v>0.46</v>
      </c>
      <c r="V471">
        <f t="shared" si="168"/>
        <v>0</v>
      </c>
      <c r="Y471" t="e">
        <v>#VALUE!</v>
      </c>
      <c r="Z471" t="e">
        <v>#VALUE!</v>
      </c>
    </row>
    <row r="472" spans="1:26" x14ac:dyDescent="0.2">
      <c r="A472" t="s">
        <v>742</v>
      </c>
      <c r="B472" t="str">
        <f>LEFT(Master_file34[[#This Row],[Match ID]],3)</f>
        <v>4.1</v>
      </c>
      <c r="C472" t="str">
        <f>RIGHT(Master_file34[[#This Row],[Match ID]], 5)</f>
        <v>4.3.1</v>
      </c>
      <c r="D472">
        <v>4</v>
      </c>
      <c r="E472">
        <v>0</v>
      </c>
      <c r="F472">
        <v>0</v>
      </c>
      <c r="G472">
        <v>0.58067015200000005</v>
      </c>
      <c r="H472">
        <v>0.25565424599999997</v>
      </c>
      <c r="I472">
        <v>0.06</v>
      </c>
      <c r="J472">
        <v>0</v>
      </c>
      <c r="K472">
        <v>0</v>
      </c>
      <c r="L472">
        <v>0.57999999999999996</v>
      </c>
      <c r="M472">
        <v>0.11</v>
      </c>
      <c r="N472">
        <v>0.50800000000000001</v>
      </c>
      <c r="O472">
        <v>0.59899999999999998</v>
      </c>
      <c r="P472" t="s">
        <v>64</v>
      </c>
      <c r="Q472">
        <f>ABS(Master_file34[[#This Row],[Factor loading]])</f>
        <v>0.04</v>
      </c>
      <c r="R472" t="s">
        <v>743</v>
      </c>
      <c r="S472">
        <f>IF(Master_file34[[#This Row],[Abs(loading)]] &gt;= 0.6, 1, 0)</f>
        <v>0</v>
      </c>
      <c r="T472">
        <f>IF(Master_file34[[#This Row],[Abs(loading)]]&gt;=0.7, 1, 0)</f>
        <v>0</v>
      </c>
      <c r="U472">
        <f>MAX(K$472:K$476)</f>
        <v>0.96</v>
      </c>
      <c r="V472">
        <f t="shared" si="168"/>
        <v>0</v>
      </c>
      <c r="Y472">
        <f>MAX(Q$472:Q$475)</f>
        <v>0.72</v>
      </c>
      <c r="Z472">
        <f t="shared" si="169"/>
        <v>0</v>
      </c>
    </row>
    <row r="473" spans="1:26" x14ac:dyDescent="0.2">
      <c r="A473" t="s">
        <v>770</v>
      </c>
      <c r="B473" t="str">
        <f>LEFT(Master_file34[[#This Row],[Match ID]],3)</f>
        <v>4.2</v>
      </c>
      <c r="C473" t="str">
        <f>RIGHT(Master_file34[[#This Row],[Match ID]], 5)</f>
        <v>4.3.1</v>
      </c>
      <c r="D473">
        <v>4</v>
      </c>
      <c r="E473">
        <v>0</v>
      </c>
      <c r="F473">
        <v>0</v>
      </c>
      <c r="G473">
        <v>0.52824696800000004</v>
      </c>
      <c r="H473">
        <v>0.43094629000000001</v>
      </c>
      <c r="I473">
        <v>0.84</v>
      </c>
      <c r="J473">
        <v>0.95</v>
      </c>
      <c r="K473">
        <v>7.0000000000000007E-2</v>
      </c>
      <c r="L473">
        <v>0.57999999999999996</v>
      </c>
      <c r="M473">
        <v>0.1</v>
      </c>
      <c r="N473">
        <v>0.47699999999999998</v>
      </c>
      <c r="O473">
        <v>0.61199999999999999</v>
      </c>
      <c r="P473" t="s">
        <v>49</v>
      </c>
      <c r="Q473">
        <f>ABS(Master_file34[[#This Row],[Factor loading]])</f>
        <v>0.15</v>
      </c>
      <c r="R473" t="s">
        <v>771</v>
      </c>
      <c r="S473">
        <f>IF(Master_file34[[#This Row],[Abs(loading)]] &gt;= 0.6, 1, 0)</f>
        <v>0</v>
      </c>
      <c r="T473">
        <f>IF(Master_file34[[#This Row],[Abs(loading)]]&gt;=0.7, 1, 0)</f>
        <v>0</v>
      </c>
      <c r="U473">
        <f t="shared" ref="U473:U476" si="182">MAX(K$472:K$476)</f>
        <v>0.96</v>
      </c>
      <c r="V473">
        <f t="shared" si="168"/>
        <v>0</v>
      </c>
      <c r="Y473">
        <f t="shared" ref="Y473:Y475" si="183">MAX(Q$472:Q$475)</f>
        <v>0.72</v>
      </c>
      <c r="Z473">
        <f t="shared" ref="Z473:Z475" si="184">IF(Y473=Q473,B473,0)</f>
        <v>0</v>
      </c>
    </row>
    <row r="474" spans="1:26" x14ac:dyDescent="0.2">
      <c r="A474" t="s">
        <v>798</v>
      </c>
      <c r="B474" t="str">
        <f>LEFT(Master_file34[[#This Row],[Match ID]],3)</f>
        <v>4.3</v>
      </c>
      <c r="C474" t="str">
        <f>RIGHT(Master_file34[[#This Row],[Match ID]], 5)</f>
        <v>4.3.1</v>
      </c>
      <c r="D474">
        <v>4</v>
      </c>
      <c r="E474">
        <v>0</v>
      </c>
      <c r="F474">
        <v>1</v>
      </c>
      <c r="G474">
        <v>0.61660748200000004</v>
      </c>
      <c r="H474">
        <v>0.60112661099999998</v>
      </c>
      <c r="I474">
        <v>0.86</v>
      </c>
      <c r="J474">
        <v>0.99</v>
      </c>
      <c r="K474">
        <v>0.96</v>
      </c>
      <c r="L474">
        <v>0.7</v>
      </c>
      <c r="M474">
        <v>0.25</v>
      </c>
      <c r="N474">
        <v>0.54800000000000004</v>
      </c>
      <c r="O474">
        <v>0.65400000000000003</v>
      </c>
      <c r="P474" t="s">
        <v>799</v>
      </c>
      <c r="Q474">
        <f>ABS(Master_file34[[#This Row],[Factor loading]])</f>
        <v>0.72</v>
      </c>
      <c r="R474" t="s">
        <v>800</v>
      </c>
      <c r="S474">
        <f>IF(Master_file34[[#This Row],[Abs(loading)]] &gt;= 0.6, 1, 0)</f>
        <v>1</v>
      </c>
      <c r="T474">
        <f>IF(Master_file34[[#This Row],[Abs(loading)]]&gt;=0.7, 1, 0)</f>
        <v>1</v>
      </c>
      <c r="U474">
        <f t="shared" si="182"/>
        <v>0.96</v>
      </c>
      <c r="V474" t="str">
        <f t="shared" si="168"/>
        <v>4.3</v>
      </c>
      <c r="Y474">
        <f t="shared" si="183"/>
        <v>0.72</v>
      </c>
      <c r="Z474" t="str">
        <f t="shared" si="184"/>
        <v>4.3</v>
      </c>
    </row>
    <row r="475" spans="1:26" x14ac:dyDescent="0.2">
      <c r="A475" t="s">
        <v>823</v>
      </c>
      <c r="B475" t="str">
        <f>LEFT(Master_file34[[#This Row],[Match ID]],3)</f>
        <v>4.4</v>
      </c>
      <c r="C475" t="str">
        <f>RIGHT(Master_file34[[#This Row],[Match ID]], 5)</f>
        <v>4.3.1</v>
      </c>
      <c r="D475">
        <v>4</v>
      </c>
      <c r="E475">
        <v>0</v>
      </c>
      <c r="F475">
        <v>0</v>
      </c>
      <c r="G475">
        <v>0.44432702899999998</v>
      </c>
      <c r="H475">
        <v>0.32209649699999998</v>
      </c>
      <c r="I475">
        <v>0.04</v>
      </c>
      <c r="J475">
        <v>0.02</v>
      </c>
      <c r="K475">
        <v>0.05</v>
      </c>
      <c r="L475">
        <v>0.62</v>
      </c>
      <c r="M475">
        <v>0.11</v>
      </c>
      <c r="N475">
        <v>0.45</v>
      </c>
      <c r="O475">
        <v>0.59299999999999997</v>
      </c>
      <c r="P475" t="s">
        <v>57</v>
      </c>
      <c r="Q475">
        <f>ABS(Master_file34[[#This Row],[Factor loading]])</f>
        <v>0.02</v>
      </c>
      <c r="R475" t="s">
        <v>25</v>
      </c>
      <c r="S475">
        <f>IF(Master_file34[[#This Row],[Abs(loading)]] &gt;= 0.6, 1, 0)</f>
        <v>0</v>
      </c>
      <c r="T475">
        <f>IF(Master_file34[[#This Row],[Abs(loading)]]&gt;=0.7, 1, 0)</f>
        <v>0</v>
      </c>
      <c r="U475">
        <f t="shared" si="182"/>
        <v>0.96</v>
      </c>
      <c r="V475">
        <f t="shared" si="168"/>
        <v>0</v>
      </c>
      <c r="Y475">
        <f t="shared" si="183"/>
        <v>0.72</v>
      </c>
      <c r="Z475">
        <f t="shared" si="184"/>
        <v>0</v>
      </c>
    </row>
    <row r="476" spans="1:26" x14ac:dyDescent="0.2">
      <c r="A476" t="s">
        <v>844</v>
      </c>
      <c r="B476" t="str">
        <f>LEFT(Master_file34[[#This Row],[Match ID]],3)</f>
        <v>4.5</v>
      </c>
      <c r="C476" t="str">
        <f>RIGHT(Master_file34[[#This Row],[Match ID]], 5)</f>
        <v>4.3.1</v>
      </c>
      <c r="D476">
        <v>4</v>
      </c>
      <c r="E476">
        <v>0</v>
      </c>
      <c r="F476">
        <v>0</v>
      </c>
      <c r="G476">
        <v>0.37768184599999999</v>
      </c>
      <c r="H476">
        <v>0.30299857299999999</v>
      </c>
      <c r="I476">
        <v>0.28999999999999998</v>
      </c>
      <c r="J476">
        <v>0.04</v>
      </c>
      <c r="K476">
        <v>0.03</v>
      </c>
      <c r="L476">
        <v>0.63</v>
      </c>
      <c r="M476">
        <v>0.14000000000000001</v>
      </c>
      <c r="N476">
        <v>0.48599999999999999</v>
      </c>
      <c r="O476">
        <v>0.59799999999999998</v>
      </c>
      <c r="P476" t="s">
        <v>25</v>
      </c>
      <c r="Q476" t="e">
        <f>ABS(Master_file34[[#This Row],[Factor loading]])</f>
        <v>#VALUE!</v>
      </c>
      <c r="R476" t="s">
        <v>25</v>
      </c>
      <c r="S476" t="e">
        <f>IF(Master_file34[[#This Row],[Abs(loading)]] &gt;= 0.6, 1, 0)</f>
        <v>#VALUE!</v>
      </c>
      <c r="T476" t="e">
        <f>IF(Master_file34[[#This Row],[Abs(loading)]]&gt;=0.7, 1, 0)</f>
        <v>#VALUE!</v>
      </c>
      <c r="U476">
        <f t="shared" si="182"/>
        <v>0.96</v>
      </c>
      <c r="V476">
        <f t="shared" si="168"/>
        <v>0</v>
      </c>
      <c r="Y476" t="e">
        <v>#VALUE!</v>
      </c>
      <c r="Z476" t="e">
        <v>#VALUE!</v>
      </c>
    </row>
    <row r="477" spans="1:26" x14ac:dyDescent="0.2">
      <c r="A477" t="s">
        <v>744</v>
      </c>
      <c r="B477" t="str">
        <f>LEFT(Master_file34[[#This Row],[Match ID]],3)</f>
        <v>4.1</v>
      </c>
      <c r="C477" t="str">
        <f>RIGHT(Master_file34[[#This Row],[Match ID]], 5)</f>
        <v>4.3.2</v>
      </c>
      <c r="D477">
        <v>4</v>
      </c>
      <c r="E477">
        <v>0</v>
      </c>
      <c r="F477">
        <v>0</v>
      </c>
      <c r="G477">
        <v>0.53904990799999997</v>
      </c>
      <c r="H477">
        <v>0.155815706</v>
      </c>
      <c r="I477">
        <v>0.37</v>
      </c>
      <c r="J477">
        <v>0.01</v>
      </c>
      <c r="K477">
        <v>0.16</v>
      </c>
      <c r="L477">
        <v>0.37</v>
      </c>
      <c r="M477">
        <v>0.03</v>
      </c>
      <c r="N477">
        <v>0.34399999999999997</v>
      </c>
      <c r="O477">
        <v>0.70499999999999996</v>
      </c>
      <c r="P477" t="s">
        <v>114</v>
      </c>
      <c r="Q477">
        <f>ABS(Master_file34[[#This Row],[Factor loading]])</f>
        <v>0.01</v>
      </c>
      <c r="R477" t="s">
        <v>745</v>
      </c>
      <c r="S477">
        <f>IF(Master_file34[[#This Row],[Abs(loading)]] &gt;= 0.6, 1, 0)</f>
        <v>0</v>
      </c>
      <c r="T477">
        <f>IF(Master_file34[[#This Row],[Abs(loading)]]&gt;=0.7, 1, 0)</f>
        <v>0</v>
      </c>
      <c r="U477">
        <f>MAX(K$477:K$481)</f>
        <v>0.99</v>
      </c>
      <c r="V477">
        <f t="shared" si="168"/>
        <v>0</v>
      </c>
      <c r="Y477">
        <f>MAX(Q$477:Q$480)</f>
        <v>0.79</v>
      </c>
      <c r="Z477">
        <f t="shared" si="169"/>
        <v>0</v>
      </c>
    </row>
    <row r="478" spans="1:26" x14ac:dyDescent="0.2">
      <c r="A478" t="s">
        <v>772</v>
      </c>
      <c r="B478" t="str">
        <f>LEFT(Master_file34[[#This Row],[Match ID]],3)</f>
        <v>4.2</v>
      </c>
      <c r="C478" t="str">
        <f>RIGHT(Master_file34[[#This Row],[Match ID]], 5)</f>
        <v>4.3.2</v>
      </c>
      <c r="D478">
        <v>4</v>
      </c>
      <c r="E478">
        <v>0</v>
      </c>
      <c r="F478">
        <v>0</v>
      </c>
      <c r="G478">
        <v>0.57090954000000005</v>
      </c>
      <c r="H478">
        <v>0.63719493199999999</v>
      </c>
      <c r="I478">
        <v>0.9</v>
      </c>
      <c r="J478">
        <v>0.99</v>
      </c>
      <c r="K478">
        <v>0.1</v>
      </c>
      <c r="L478">
        <v>0.37</v>
      </c>
      <c r="M478">
        <v>0</v>
      </c>
      <c r="N478">
        <v>0.33600000000000002</v>
      </c>
      <c r="O478">
        <v>0.69</v>
      </c>
      <c r="P478" t="s">
        <v>79</v>
      </c>
      <c r="Q478">
        <f>ABS(Master_file34[[#This Row],[Factor loading]])</f>
        <v>0.1</v>
      </c>
      <c r="R478" t="s">
        <v>773</v>
      </c>
      <c r="S478">
        <f>IF(Master_file34[[#This Row],[Abs(loading)]] &gt;= 0.6, 1, 0)</f>
        <v>0</v>
      </c>
      <c r="T478">
        <f>IF(Master_file34[[#This Row],[Abs(loading)]]&gt;=0.7, 1, 0)</f>
        <v>0</v>
      </c>
      <c r="U478">
        <f t="shared" ref="U478:U481" si="185">MAX(K$477:K$481)</f>
        <v>0.99</v>
      </c>
      <c r="V478">
        <f t="shared" si="168"/>
        <v>0</v>
      </c>
      <c r="Y478">
        <f t="shared" ref="Y478:Y480" si="186">MAX(Q$477:Q$480)</f>
        <v>0.79</v>
      </c>
      <c r="Z478">
        <f t="shared" ref="Z478:Z480" si="187">IF(Y478=Q478,B478,0)</f>
        <v>0</v>
      </c>
    </row>
    <row r="479" spans="1:26" x14ac:dyDescent="0.2">
      <c r="A479" t="s">
        <v>801</v>
      </c>
      <c r="B479" t="str">
        <f>LEFT(Master_file34[[#This Row],[Match ID]],3)</f>
        <v>4.3</v>
      </c>
      <c r="C479" t="str">
        <f>RIGHT(Master_file34[[#This Row],[Match ID]], 5)</f>
        <v>4.3.2</v>
      </c>
      <c r="D479">
        <v>4</v>
      </c>
      <c r="E479">
        <v>0</v>
      </c>
      <c r="F479">
        <v>1</v>
      </c>
      <c r="G479">
        <v>0.69156095100000003</v>
      </c>
      <c r="H479">
        <v>0.90878182600000001</v>
      </c>
      <c r="I479">
        <v>0.98</v>
      </c>
      <c r="J479">
        <v>1</v>
      </c>
      <c r="K479">
        <v>0.99</v>
      </c>
      <c r="L479">
        <v>0.55000000000000004</v>
      </c>
      <c r="M479">
        <v>0.3</v>
      </c>
      <c r="N479">
        <v>0.66100000000000003</v>
      </c>
      <c r="O479">
        <v>0.82699999999999996</v>
      </c>
      <c r="P479" t="s">
        <v>802</v>
      </c>
      <c r="Q479">
        <f>ABS(Master_file34[[#This Row],[Factor loading]])</f>
        <v>0.79</v>
      </c>
      <c r="R479" t="s">
        <v>803</v>
      </c>
      <c r="S479">
        <f>IF(Master_file34[[#This Row],[Abs(loading)]] &gt;= 0.6, 1, 0)</f>
        <v>1</v>
      </c>
      <c r="T479">
        <f>IF(Master_file34[[#This Row],[Abs(loading)]]&gt;=0.7, 1, 0)</f>
        <v>1</v>
      </c>
      <c r="U479">
        <f t="shared" si="185"/>
        <v>0.99</v>
      </c>
      <c r="V479" t="str">
        <f t="shared" si="168"/>
        <v>4.3</v>
      </c>
      <c r="Y479">
        <f t="shared" si="186"/>
        <v>0.79</v>
      </c>
      <c r="Z479" t="str">
        <f t="shared" si="187"/>
        <v>4.3</v>
      </c>
    </row>
    <row r="480" spans="1:26" x14ac:dyDescent="0.2">
      <c r="A480" t="s">
        <v>824</v>
      </c>
      <c r="B480" t="str">
        <f>LEFT(Master_file34[[#This Row],[Match ID]],3)</f>
        <v>4.4</v>
      </c>
      <c r="C480" t="str">
        <f>RIGHT(Master_file34[[#This Row],[Match ID]], 5)</f>
        <v>4.3.2</v>
      </c>
      <c r="D480">
        <v>4</v>
      </c>
      <c r="E480">
        <v>0</v>
      </c>
      <c r="F480">
        <v>0</v>
      </c>
      <c r="G480">
        <v>0.478085918</v>
      </c>
      <c r="H480">
        <v>0.30194509000000003</v>
      </c>
      <c r="I480">
        <v>0.36</v>
      </c>
      <c r="J480">
        <v>0.38</v>
      </c>
      <c r="K480">
        <v>0.15</v>
      </c>
      <c r="L480">
        <v>0.52</v>
      </c>
      <c r="M480">
        <v>0.24</v>
      </c>
      <c r="N480">
        <v>0.27900000000000003</v>
      </c>
      <c r="O480">
        <v>0.70199999999999996</v>
      </c>
      <c r="P480" t="s">
        <v>172</v>
      </c>
      <c r="Q480">
        <f>ABS(Master_file34[[#This Row],[Factor loading]])</f>
        <v>0.04</v>
      </c>
      <c r="R480" t="s">
        <v>25</v>
      </c>
      <c r="S480">
        <f>IF(Master_file34[[#This Row],[Abs(loading)]] &gt;= 0.6, 1, 0)</f>
        <v>0</v>
      </c>
      <c r="T480">
        <f>IF(Master_file34[[#This Row],[Abs(loading)]]&gt;=0.7, 1, 0)</f>
        <v>0</v>
      </c>
      <c r="U480">
        <f t="shared" si="185"/>
        <v>0.99</v>
      </c>
      <c r="V480">
        <f t="shared" si="168"/>
        <v>0</v>
      </c>
      <c r="Y480">
        <f t="shared" si="186"/>
        <v>0.79</v>
      </c>
      <c r="Z480">
        <f t="shared" si="187"/>
        <v>0</v>
      </c>
    </row>
    <row r="481" spans="1:26" x14ac:dyDescent="0.2">
      <c r="A481" t="s">
        <v>845</v>
      </c>
      <c r="B481" t="str">
        <f>LEFT(Master_file34[[#This Row],[Match ID]],3)</f>
        <v>4.5</v>
      </c>
      <c r="C481" t="str">
        <f>RIGHT(Master_file34[[#This Row],[Match ID]], 5)</f>
        <v>4.3.2</v>
      </c>
      <c r="D481">
        <v>4</v>
      </c>
      <c r="E481">
        <v>0</v>
      </c>
      <c r="F481">
        <v>0</v>
      </c>
      <c r="G481">
        <v>0.50060313400000001</v>
      </c>
      <c r="H481">
        <v>0.410037547</v>
      </c>
      <c r="I481">
        <v>0.81</v>
      </c>
      <c r="J481">
        <v>0.98</v>
      </c>
      <c r="K481">
        <v>0.34</v>
      </c>
      <c r="L481">
        <v>0.82</v>
      </c>
      <c r="M481">
        <v>0.85</v>
      </c>
      <c r="N481">
        <v>0.45500000000000002</v>
      </c>
      <c r="O481">
        <v>0.71299999999999997</v>
      </c>
      <c r="P481" t="s">
        <v>25</v>
      </c>
      <c r="Q481" t="e">
        <f>ABS(Master_file34[[#This Row],[Factor loading]])</f>
        <v>#VALUE!</v>
      </c>
      <c r="R481" t="s">
        <v>25</v>
      </c>
      <c r="S481" t="e">
        <f>IF(Master_file34[[#This Row],[Abs(loading)]] &gt;= 0.6, 1, 0)</f>
        <v>#VALUE!</v>
      </c>
      <c r="T481" t="e">
        <f>IF(Master_file34[[#This Row],[Abs(loading)]]&gt;=0.7, 1, 0)</f>
        <v>#VALUE!</v>
      </c>
      <c r="U481">
        <f t="shared" si="185"/>
        <v>0.99</v>
      </c>
      <c r="V481">
        <f t="shared" si="168"/>
        <v>0</v>
      </c>
      <c r="Y481" t="e">
        <v>#VALUE!</v>
      </c>
      <c r="Z481" t="e">
        <v>#VALUE!</v>
      </c>
    </row>
    <row r="482" spans="1:26" x14ac:dyDescent="0.2">
      <c r="A482" t="s">
        <v>746</v>
      </c>
      <c r="B482" t="str">
        <f>LEFT(Master_file34[[#This Row],[Match ID]],3)</f>
        <v>4.1</v>
      </c>
      <c r="C482" t="str">
        <f>RIGHT(Master_file34[[#This Row],[Match ID]], 5)</f>
        <v>4.3.3</v>
      </c>
      <c r="D482">
        <v>4</v>
      </c>
      <c r="E482">
        <v>0</v>
      </c>
      <c r="F482">
        <v>0</v>
      </c>
      <c r="G482">
        <v>0.423203785</v>
      </c>
      <c r="H482">
        <v>0.18217445900000001</v>
      </c>
      <c r="I482">
        <v>0.95</v>
      </c>
      <c r="J482">
        <v>1</v>
      </c>
      <c r="K482">
        <v>0.52</v>
      </c>
      <c r="L482">
        <v>0.55000000000000004</v>
      </c>
      <c r="M482">
        <v>0.03</v>
      </c>
      <c r="N482">
        <v>0.45200000000000001</v>
      </c>
      <c r="O482">
        <v>0.78900000000000003</v>
      </c>
      <c r="P482" t="s">
        <v>79</v>
      </c>
      <c r="Q482">
        <f>ABS(Master_file34[[#This Row],[Factor loading]])</f>
        <v>0.1</v>
      </c>
      <c r="R482" t="s">
        <v>747</v>
      </c>
      <c r="S482">
        <f>IF(Master_file34[[#This Row],[Abs(loading)]] &gt;= 0.6, 1, 0)</f>
        <v>0</v>
      </c>
      <c r="T482">
        <f>IF(Master_file34[[#This Row],[Abs(loading)]]&gt;=0.7, 1, 0)</f>
        <v>0</v>
      </c>
      <c r="U482">
        <f>MAX(K$482:K$486)</f>
        <v>0.95</v>
      </c>
      <c r="V482">
        <f t="shared" si="168"/>
        <v>0</v>
      </c>
      <c r="Y482">
        <f>MAX(Q$482:Q$485)</f>
        <v>0.86</v>
      </c>
      <c r="Z482">
        <f t="shared" si="169"/>
        <v>0</v>
      </c>
    </row>
    <row r="483" spans="1:26" x14ac:dyDescent="0.2">
      <c r="A483" t="s">
        <v>774</v>
      </c>
      <c r="B483" t="str">
        <f>LEFT(Master_file34[[#This Row],[Match ID]],3)</f>
        <v>4.2</v>
      </c>
      <c r="C483" t="str">
        <f>RIGHT(Master_file34[[#This Row],[Match ID]], 5)</f>
        <v>4.3.3</v>
      </c>
      <c r="D483">
        <v>4</v>
      </c>
      <c r="E483">
        <v>0</v>
      </c>
      <c r="F483">
        <v>0</v>
      </c>
      <c r="G483">
        <v>0.36386417100000001</v>
      </c>
      <c r="H483">
        <v>0.25652936100000001</v>
      </c>
      <c r="I483">
        <v>0.61</v>
      </c>
      <c r="J483">
        <v>0.86</v>
      </c>
      <c r="K483">
        <v>0.01</v>
      </c>
      <c r="L483">
        <v>0.56999999999999995</v>
      </c>
      <c r="M483">
        <v>0.11</v>
      </c>
      <c r="N483">
        <v>0.437</v>
      </c>
      <c r="O483">
        <v>0.71299999999999997</v>
      </c>
      <c r="P483" t="s">
        <v>170</v>
      </c>
      <c r="Q483">
        <f>ABS(Master_file34[[#This Row],[Factor loading]])</f>
        <v>0.05</v>
      </c>
      <c r="R483" t="s">
        <v>775</v>
      </c>
      <c r="S483">
        <f>IF(Master_file34[[#This Row],[Abs(loading)]] &gt;= 0.6, 1, 0)</f>
        <v>0</v>
      </c>
      <c r="T483">
        <f>IF(Master_file34[[#This Row],[Abs(loading)]]&gt;=0.7, 1, 0)</f>
        <v>0</v>
      </c>
      <c r="U483">
        <f t="shared" ref="U483:U486" si="188">MAX(K$482:K$486)</f>
        <v>0.95</v>
      </c>
      <c r="V483">
        <f t="shared" si="168"/>
        <v>0</v>
      </c>
      <c r="Y483">
        <f t="shared" ref="Y483:Y485" si="189">MAX(Q$482:Q$485)</f>
        <v>0.86</v>
      </c>
      <c r="Z483">
        <f t="shared" ref="Z483:Z485" si="190">IF(Y483=Q483,B483,0)</f>
        <v>0</v>
      </c>
    </row>
    <row r="484" spans="1:26" x14ac:dyDescent="0.2">
      <c r="A484" t="s">
        <v>804</v>
      </c>
      <c r="B484" t="str">
        <f>LEFT(Master_file34[[#This Row],[Match ID]],3)</f>
        <v>4.3</v>
      </c>
      <c r="C484" t="str">
        <f>RIGHT(Master_file34[[#This Row],[Match ID]], 5)</f>
        <v>4.3.3</v>
      </c>
      <c r="D484">
        <v>4</v>
      </c>
      <c r="E484">
        <v>0</v>
      </c>
      <c r="F484">
        <v>1</v>
      </c>
      <c r="G484">
        <v>0.40837328499999997</v>
      </c>
      <c r="H484">
        <v>0.14970128199999999</v>
      </c>
      <c r="I484">
        <v>0.96</v>
      </c>
      <c r="J484">
        <v>0.99</v>
      </c>
      <c r="K484">
        <v>0.95</v>
      </c>
      <c r="L484">
        <v>0.67</v>
      </c>
      <c r="M484">
        <v>0.2</v>
      </c>
      <c r="N484">
        <v>0.63500000000000001</v>
      </c>
      <c r="O484">
        <v>0.75900000000000001</v>
      </c>
      <c r="P484" t="s">
        <v>805</v>
      </c>
      <c r="Q484">
        <f>ABS(Master_file34[[#This Row],[Factor loading]])</f>
        <v>0.86</v>
      </c>
      <c r="R484" t="s">
        <v>417</v>
      </c>
      <c r="S484">
        <f>IF(Master_file34[[#This Row],[Abs(loading)]] &gt;= 0.6, 1, 0)</f>
        <v>1</v>
      </c>
      <c r="T484">
        <f>IF(Master_file34[[#This Row],[Abs(loading)]]&gt;=0.7, 1, 0)</f>
        <v>1</v>
      </c>
      <c r="U484">
        <f t="shared" si="188"/>
        <v>0.95</v>
      </c>
      <c r="V484" t="str">
        <f t="shared" si="168"/>
        <v>4.3</v>
      </c>
      <c r="Y484">
        <f t="shared" si="189"/>
        <v>0.86</v>
      </c>
      <c r="Z484" t="str">
        <f t="shared" si="190"/>
        <v>4.3</v>
      </c>
    </row>
    <row r="485" spans="1:26" x14ac:dyDescent="0.2">
      <c r="A485" t="s">
        <v>825</v>
      </c>
      <c r="B485" t="str">
        <f>LEFT(Master_file34[[#This Row],[Match ID]],3)</f>
        <v>4.4</v>
      </c>
      <c r="C485" t="str">
        <f>RIGHT(Master_file34[[#This Row],[Match ID]], 5)</f>
        <v>4.3.3</v>
      </c>
      <c r="D485">
        <v>4</v>
      </c>
      <c r="E485">
        <v>0</v>
      </c>
      <c r="F485">
        <v>0</v>
      </c>
      <c r="G485">
        <v>0.47181611600000001</v>
      </c>
      <c r="H485">
        <v>0.27411940699999998</v>
      </c>
      <c r="I485">
        <v>0.25</v>
      </c>
      <c r="J485">
        <v>0.18</v>
      </c>
      <c r="K485">
        <v>0.01</v>
      </c>
      <c r="L485">
        <v>0.63</v>
      </c>
      <c r="M485">
        <v>0.2</v>
      </c>
      <c r="N485">
        <v>0.45300000000000001</v>
      </c>
      <c r="O485">
        <v>0.70299999999999996</v>
      </c>
      <c r="P485" t="s">
        <v>161</v>
      </c>
      <c r="Q485">
        <f>ABS(Master_file34[[#This Row],[Factor loading]])</f>
        <v>0.03</v>
      </c>
      <c r="R485" t="s">
        <v>25</v>
      </c>
      <c r="S485">
        <f>IF(Master_file34[[#This Row],[Abs(loading)]] &gt;= 0.6, 1, 0)</f>
        <v>0</v>
      </c>
      <c r="T485">
        <f>IF(Master_file34[[#This Row],[Abs(loading)]]&gt;=0.7, 1, 0)</f>
        <v>0</v>
      </c>
      <c r="U485">
        <f t="shared" si="188"/>
        <v>0.95</v>
      </c>
      <c r="V485">
        <f t="shared" si="168"/>
        <v>0</v>
      </c>
      <c r="Y485">
        <f t="shared" si="189"/>
        <v>0.86</v>
      </c>
      <c r="Z485">
        <f t="shared" si="190"/>
        <v>0</v>
      </c>
    </row>
    <row r="486" spans="1:26" x14ac:dyDescent="0.2">
      <c r="A486" t="s">
        <v>846</v>
      </c>
      <c r="B486" t="str">
        <f>LEFT(Master_file34[[#This Row],[Match ID]],3)</f>
        <v>4.5</v>
      </c>
      <c r="C486" t="str">
        <f>RIGHT(Master_file34[[#This Row],[Match ID]], 5)</f>
        <v>4.3.3</v>
      </c>
      <c r="D486">
        <v>4</v>
      </c>
      <c r="E486">
        <v>0</v>
      </c>
      <c r="F486">
        <v>0</v>
      </c>
      <c r="G486">
        <v>0.46696293999999999</v>
      </c>
      <c r="H486">
        <v>0.35793775300000003</v>
      </c>
      <c r="I486">
        <v>0.26</v>
      </c>
      <c r="J486">
        <v>0.55000000000000004</v>
      </c>
      <c r="K486">
        <v>0.08</v>
      </c>
      <c r="L486">
        <v>0.54</v>
      </c>
      <c r="M486">
        <v>0.05</v>
      </c>
      <c r="N486">
        <v>0.53100000000000003</v>
      </c>
      <c r="O486">
        <v>0.73899999999999999</v>
      </c>
      <c r="P486" t="s">
        <v>25</v>
      </c>
      <c r="Q486" t="e">
        <f>ABS(Master_file34[[#This Row],[Factor loading]])</f>
        <v>#VALUE!</v>
      </c>
      <c r="R486" t="s">
        <v>25</v>
      </c>
      <c r="S486" t="e">
        <f>IF(Master_file34[[#This Row],[Abs(loading)]] &gt;= 0.6, 1, 0)</f>
        <v>#VALUE!</v>
      </c>
      <c r="T486" t="e">
        <f>IF(Master_file34[[#This Row],[Abs(loading)]]&gt;=0.7, 1, 0)</f>
        <v>#VALUE!</v>
      </c>
      <c r="U486">
        <f t="shared" si="188"/>
        <v>0.95</v>
      </c>
      <c r="V486">
        <f t="shared" si="168"/>
        <v>0</v>
      </c>
      <c r="Y486" t="e">
        <v>#VALUE!</v>
      </c>
      <c r="Z486" t="e">
        <v>#VALUE!</v>
      </c>
    </row>
    <row r="487" spans="1:26" x14ac:dyDescent="0.2">
      <c r="A487" t="s">
        <v>748</v>
      </c>
      <c r="B487" t="str">
        <f>LEFT(Master_file34[[#This Row],[Match ID]],3)</f>
        <v>4.1</v>
      </c>
      <c r="C487" t="str">
        <f>RIGHT(Master_file34[[#This Row],[Match ID]], 5)</f>
        <v>4.4.1</v>
      </c>
      <c r="D487">
        <v>4</v>
      </c>
      <c r="E487">
        <v>0</v>
      </c>
      <c r="F487">
        <v>0</v>
      </c>
      <c r="G487">
        <v>0.56371521899999999</v>
      </c>
      <c r="H487">
        <v>0.35727852599999999</v>
      </c>
      <c r="I487">
        <v>0.4</v>
      </c>
      <c r="J487">
        <v>0.2</v>
      </c>
      <c r="K487">
        <v>0.1</v>
      </c>
      <c r="L487">
        <v>0.7</v>
      </c>
      <c r="M487">
        <v>0.35</v>
      </c>
      <c r="N487">
        <v>0.52800000000000002</v>
      </c>
      <c r="O487">
        <v>0.70899999999999996</v>
      </c>
      <c r="P487" t="s">
        <v>46</v>
      </c>
      <c r="Q487">
        <f>ABS(Master_file34[[#This Row],[Factor loading]])</f>
        <v>0.03</v>
      </c>
      <c r="R487" t="s">
        <v>25</v>
      </c>
      <c r="S487">
        <f>IF(Master_file34[[#This Row],[Abs(loading)]] &gt;= 0.6, 1, 0)</f>
        <v>0</v>
      </c>
      <c r="T487">
        <f>IF(Master_file34[[#This Row],[Abs(loading)]]&gt;=0.7, 1, 0)</f>
        <v>0</v>
      </c>
      <c r="U487">
        <f>MAX(K$487:K$491)</f>
        <v>0.85</v>
      </c>
      <c r="V487">
        <f t="shared" si="168"/>
        <v>0</v>
      </c>
      <c r="Y487">
        <f>MAX(Q$487:Q$490)</f>
        <v>0.79</v>
      </c>
      <c r="Z487">
        <f t="shared" si="169"/>
        <v>0</v>
      </c>
    </row>
    <row r="488" spans="1:26" x14ac:dyDescent="0.2">
      <c r="A488" t="s">
        <v>776</v>
      </c>
      <c r="B488" t="str">
        <f>LEFT(Master_file34[[#This Row],[Match ID]],3)</f>
        <v>4.2</v>
      </c>
      <c r="C488" t="str">
        <f>RIGHT(Master_file34[[#This Row],[Match ID]], 5)</f>
        <v>4.4.1</v>
      </c>
      <c r="D488">
        <v>4</v>
      </c>
      <c r="E488">
        <v>0</v>
      </c>
      <c r="F488">
        <v>0</v>
      </c>
      <c r="G488">
        <v>0.50649481500000004</v>
      </c>
      <c r="H488">
        <v>0.32281884599999999</v>
      </c>
      <c r="I488">
        <v>0.69</v>
      </c>
      <c r="J488">
        <v>0.87</v>
      </c>
      <c r="K488">
        <v>0.17</v>
      </c>
      <c r="L488">
        <v>0.7</v>
      </c>
      <c r="M488">
        <v>0.34</v>
      </c>
      <c r="N488">
        <v>0.55000000000000004</v>
      </c>
      <c r="O488">
        <v>0.70899999999999996</v>
      </c>
      <c r="P488" t="s">
        <v>172</v>
      </c>
      <c r="Q488">
        <f>ABS(Master_file34[[#This Row],[Factor loading]])</f>
        <v>0.04</v>
      </c>
      <c r="R488" t="s">
        <v>25</v>
      </c>
      <c r="S488">
        <f>IF(Master_file34[[#This Row],[Abs(loading)]] &gt;= 0.6, 1, 0)</f>
        <v>0</v>
      </c>
      <c r="T488">
        <f>IF(Master_file34[[#This Row],[Abs(loading)]]&gt;=0.7, 1, 0)</f>
        <v>0</v>
      </c>
      <c r="U488">
        <f t="shared" ref="U488:U491" si="191">MAX(K$487:K$491)</f>
        <v>0.85</v>
      </c>
      <c r="V488">
        <f t="shared" si="168"/>
        <v>0</v>
      </c>
      <c r="Y488">
        <f t="shared" ref="Y488:Y490" si="192">MAX(Q$487:Q$490)</f>
        <v>0.79</v>
      </c>
      <c r="Z488">
        <f t="shared" ref="Z488:Z490" si="193">IF(Y488=Q488,B488,0)</f>
        <v>0</v>
      </c>
    </row>
    <row r="489" spans="1:26" x14ac:dyDescent="0.2">
      <c r="A489" t="s">
        <v>806</v>
      </c>
      <c r="B489" t="str">
        <f>LEFT(Master_file34[[#This Row],[Match ID]],3)</f>
        <v>4.3</v>
      </c>
      <c r="C489" t="str">
        <f>RIGHT(Master_file34[[#This Row],[Match ID]], 5)</f>
        <v>4.4.1</v>
      </c>
      <c r="D489">
        <v>4</v>
      </c>
      <c r="E489">
        <v>0</v>
      </c>
      <c r="F489">
        <v>0</v>
      </c>
      <c r="G489">
        <v>0.57668692099999996</v>
      </c>
      <c r="H489">
        <v>0.273500413</v>
      </c>
      <c r="I489">
        <v>0.49</v>
      </c>
      <c r="J489">
        <v>0.11</v>
      </c>
      <c r="K489">
        <v>0.02</v>
      </c>
      <c r="L489">
        <v>0.69</v>
      </c>
      <c r="M489">
        <v>0.2</v>
      </c>
      <c r="N489">
        <v>0.55200000000000005</v>
      </c>
      <c r="O489">
        <v>0.70199999999999996</v>
      </c>
      <c r="P489" t="s">
        <v>57</v>
      </c>
      <c r="Q489">
        <f>ABS(Master_file34[[#This Row],[Factor loading]])</f>
        <v>0.02</v>
      </c>
      <c r="R489" t="s">
        <v>807</v>
      </c>
      <c r="S489">
        <f>IF(Master_file34[[#This Row],[Abs(loading)]] &gt;= 0.6, 1, 0)</f>
        <v>0</v>
      </c>
      <c r="T489">
        <f>IF(Master_file34[[#This Row],[Abs(loading)]]&gt;=0.7, 1, 0)</f>
        <v>0</v>
      </c>
      <c r="U489">
        <f t="shared" si="191"/>
        <v>0.85</v>
      </c>
      <c r="V489">
        <f t="shared" si="168"/>
        <v>0</v>
      </c>
      <c r="Y489">
        <f t="shared" si="192"/>
        <v>0.79</v>
      </c>
      <c r="Z489">
        <f t="shared" si="193"/>
        <v>0</v>
      </c>
    </row>
    <row r="490" spans="1:26" x14ac:dyDescent="0.2">
      <c r="A490" t="s">
        <v>826</v>
      </c>
      <c r="B490" t="str">
        <f>LEFT(Master_file34[[#This Row],[Match ID]],3)</f>
        <v>4.4</v>
      </c>
      <c r="C490" t="str">
        <f>RIGHT(Master_file34[[#This Row],[Match ID]], 5)</f>
        <v>4.4.1</v>
      </c>
      <c r="D490">
        <v>4</v>
      </c>
      <c r="E490">
        <v>0</v>
      </c>
      <c r="F490">
        <v>1</v>
      </c>
      <c r="G490">
        <v>0.54903291300000001</v>
      </c>
      <c r="H490">
        <v>0.291721165</v>
      </c>
      <c r="I490">
        <v>0.81</v>
      </c>
      <c r="J490">
        <v>0.96</v>
      </c>
      <c r="K490">
        <v>0.15</v>
      </c>
      <c r="L490">
        <v>0.66</v>
      </c>
      <c r="M490">
        <v>0.2</v>
      </c>
      <c r="N490">
        <v>0.56200000000000006</v>
      </c>
      <c r="O490">
        <v>0.71599999999999997</v>
      </c>
      <c r="P490" t="s">
        <v>802</v>
      </c>
      <c r="Q490">
        <f>ABS(Master_file34[[#This Row],[Factor loading]])</f>
        <v>0.79</v>
      </c>
      <c r="R490" t="s">
        <v>827</v>
      </c>
      <c r="S490">
        <f>IF(Master_file34[[#This Row],[Abs(loading)]] &gt;= 0.6, 1, 0)</f>
        <v>1</v>
      </c>
      <c r="T490">
        <f>IF(Master_file34[[#This Row],[Abs(loading)]]&gt;=0.7, 1, 0)</f>
        <v>1</v>
      </c>
      <c r="U490">
        <f t="shared" si="191"/>
        <v>0.85</v>
      </c>
      <c r="V490">
        <f t="shared" si="168"/>
        <v>0</v>
      </c>
      <c r="Y490">
        <f t="shared" si="192"/>
        <v>0.79</v>
      </c>
      <c r="Z490" t="str">
        <f t="shared" si="193"/>
        <v>4.4</v>
      </c>
    </row>
    <row r="491" spans="1:26" x14ac:dyDescent="0.2">
      <c r="A491" t="s">
        <v>847</v>
      </c>
      <c r="B491" t="str">
        <f>LEFT(Master_file34[[#This Row],[Match ID]],3)</f>
        <v>4.5</v>
      </c>
      <c r="C491" t="str">
        <f>RIGHT(Master_file34[[#This Row],[Match ID]], 5)</f>
        <v>4.4.1</v>
      </c>
      <c r="D491">
        <v>4</v>
      </c>
      <c r="E491">
        <v>0</v>
      </c>
      <c r="F491">
        <v>0</v>
      </c>
      <c r="G491">
        <v>0.46380689899999999</v>
      </c>
      <c r="H491">
        <v>0.31704455599999998</v>
      </c>
      <c r="I491">
        <v>0.62</v>
      </c>
      <c r="J491">
        <v>0.92</v>
      </c>
      <c r="K491">
        <v>0.85</v>
      </c>
      <c r="L491">
        <v>0.62</v>
      </c>
      <c r="M491">
        <v>0.09</v>
      </c>
      <c r="N491">
        <v>0.48499999999999999</v>
      </c>
      <c r="O491">
        <v>0.70399999999999996</v>
      </c>
      <c r="P491" t="s">
        <v>25</v>
      </c>
      <c r="Q491" t="e">
        <f>ABS(Master_file34[[#This Row],[Factor loading]])</f>
        <v>#VALUE!</v>
      </c>
      <c r="R491" t="s">
        <v>848</v>
      </c>
      <c r="S491" t="e">
        <f>IF(Master_file34[[#This Row],[Abs(loading)]] &gt;= 0.6, 1, 0)</f>
        <v>#VALUE!</v>
      </c>
      <c r="T491" t="e">
        <f>IF(Master_file34[[#This Row],[Abs(loading)]]&gt;=0.7, 1, 0)</f>
        <v>#VALUE!</v>
      </c>
      <c r="U491">
        <f t="shared" si="191"/>
        <v>0.85</v>
      </c>
      <c r="V491" t="str">
        <f t="shared" si="168"/>
        <v>4.5</v>
      </c>
      <c r="Y491" t="e">
        <v>#VALUE!</v>
      </c>
      <c r="Z491" t="e">
        <v>#VALUE!</v>
      </c>
    </row>
    <row r="492" spans="1:26" x14ac:dyDescent="0.2">
      <c r="A492" t="s">
        <v>749</v>
      </c>
      <c r="B492" t="str">
        <f>LEFT(Master_file34[[#This Row],[Match ID]],3)</f>
        <v>4.1</v>
      </c>
      <c r="C492" t="str">
        <f>RIGHT(Master_file34[[#This Row],[Match ID]], 5)</f>
        <v>4.4.2</v>
      </c>
      <c r="D492">
        <v>4</v>
      </c>
      <c r="E492">
        <v>0</v>
      </c>
      <c r="F492">
        <v>0</v>
      </c>
      <c r="G492">
        <v>0.51512849199999999</v>
      </c>
      <c r="H492">
        <v>0.176892668</v>
      </c>
      <c r="I492">
        <v>0.42</v>
      </c>
      <c r="J492">
        <v>0.04</v>
      </c>
      <c r="K492">
        <v>0.09</v>
      </c>
      <c r="L492">
        <v>0.52</v>
      </c>
      <c r="M492">
        <v>0</v>
      </c>
      <c r="N492">
        <v>0.45900000000000002</v>
      </c>
      <c r="O492">
        <v>0.64600000000000002</v>
      </c>
      <c r="P492" t="s">
        <v>161</v>
      </c>
      <c r="Q492">
        <f>ABS(Master_file34[[#This Row],[Factor loading]])</f>
        <v>0.03</v>
      </c>
      <c r="R492" t="s">
        <v>25</v>
      </c>
      <c r="S492">
        <f>IF(Master_file34[[#This Row],[Abs(loading)]] &gt;= 0.6, 1, 0)</f>
        <v>0</v>
      </c>
      <c r="T492">
        <f>IF(Master_file34[[#This Row],[Abs(loading)]]&gt;=0.7, 1, 0)</f>
        <v>0</v>
      </c>
      <c r="U492">
        <f>MAX(K$492:K$496)</f>
        <v>0.97</v>
      </c>
      <c r="V492">
        <f t="shared" si="168"/>
        <v>0</v>
      </c>
      <c r="Y492">
        <f>MAX(Q$492:Q$495)</f>
        <v>0.9</v>
      </c>
      <c r="Z492">
        <f t="shared" si="169"/>
        <v>0</v>
      </c>
    </row>
    <row r="493" spans="1:26" x14ac:dyDescent="0.2">
      <c r="A493" t="s">
        <v>777</v>
      </c>
      <c r="B493" t="str">
        <f>LEFT(Master_file34[[#This Row],[Match ID]],3)</f>
        <v>4.2</v>
      </c>
      <c r="C493" t="str">
        <f>RIGHT(Master_file34[[#This Row],[Match ID]], 5)</f>
        <v>4.4.2</v>
      </c>
      <c r="D493">
        <v>4</v>
      </c>
      <c r="E493">
        <v>0</v>
      </c>
      <c r="F493">
        <v>0</v>
      </c>
      <c r="G493">
        <v>0.43683487399999998</v>
      </c>
      <c r="H493">
        <v>0.26647633300000001</v>
      </c>
      <c r="I493">
        <v>0.65</v>
      </c>
      <c r="J493">
        <v>0.85</v>
      </c>
      <c r="K493">
        <v>0.43</v>
      </c>
      <c r="L493">
        <v>0.61</v>
      </c>
      <c r="M493">
        <v>0.09</v>
      </c>
      <c r="N493">
        <v>0.46</v>
      </c>
      <c r="O493">
        <v>0.69599999999999995</v>
      </c>
      <c r="P493" t="s">
        <v>60</v>
      </c>
      <c r="Q493">
        <f>ABS(Master_file34[[#This Row],[Factor loading]])</f>
        <v>0.09</v>
      </c>
      <c r="R493" t="s">
        <v>25</v>
      </c>
      <c r="S493">
        <f>IF(Master_file34[[#This Row],[Abs(loading)]] &gt;= 0.6, 1, 0)</f>
        <v>0</v>
      </c>
      <c r="T493">
        <f>IF(Master_file34[[#This Row],[Abs(loading)]]&gt;=0.7, 1, 0)</f>
        <v>0</v>
      </c>
      <c r="U493">
        <f t="shared" ref="U493:U495" si="194">MAX(K$492:K$496)</f>
        <v>0.97</v>
      </c>
      <c r="V493">
        <f t="shared" si="168"/>
        <v>0</v>
      </c>
      <c r="Y493">
        <f t="shared" ref="Y493:Y495" si="195">MAX(Q$492:Q$495)</f>
        <v>0.9</v>
      </c>
      <c r="Z493">
        <f t="shared" ref="Z493:Z495" si="196">IF(Y493=Q493,B493,0)</f>
        <v>0</v>
      </c>
    </row>
    <row r="494" spans="1:26" x14ac:dyDescent="0.2">
      <c r="A494" t="s">
        <v>808</v>
      </c>
      <c r="B494" t="str">
        <f>LEFT(Master_file34[[#This Row],[Match ID]],3)</f>
        <v>4.3</v>
      </c>
      <c r="C494" t="str">
        <f>RIGHT(Master_file34[[#This Row],[Match ID]], 5)</f>
        <v>4.4.2</v>
      </c>
      <c r="D494">
        <v>4</v>
      </c>
      <c r="E494">
        <v>0</v>
      </c>
      <c r="F494">
        <v>0</v>
      </c>
      <c r="G494">
        <v>0.521452048</v>
      </c>
      <c r="H494">
        <v>0.24562619599999999</v>
      </c>
      <c r="I494">
        <v>0.44</v>
      </c>
      <c r="J494">
        <v>0.19</v>
      </c>
      <c r="K494">
        <v>0.04</v>
      </c>
      <c r="L494">
        <v>0.61</v>
      </c>
      <c r="M494">
        <v>0.01</v>
      </c>
      <c r="N494">
        <v>0.52800000000000002</v>
      </c>
      <c r="O494">
        <v>0.66400000000000003</v>
      </c>
      <c r="P494" t="s">
        <v>64</v>
      </c>
      <c r="Q494">
        <f>ABS(Master_file34[[#This Row],[Factor loading]])</f>
        <v>0.04</v>
      </c>
      <c r="R494" t="s">
        <v>809</v>
      </c>
      <c r="S494">
        <f>IF(Master_file34[[#This Row],[Abs(loading)]] &gt;= 0.6, 1, 0)</f>
        <v>0</v>
      </c>
      <c r="T494">
        <f>IF(Master_file34[[#This Row],[Abs(loading)]]&gt;=0.7, 1, 0)</f>
        <v>0</v>
      </c>
      <c r="U494">
        <f t="shared" si="194"/>
        <v>0.97</v>
      </c>
      <c r="V494">
        <f t="shared" si="168"/>
        <v>0</v>
      </c>
      <c r="Y494">
        <f t="shared" si="195"/>
        <v>0.9</v>
      </c>
      <c r="Z494">
        <f t="shared" si="196"/>
        <v>0</v>
      </c>
    </row>
    <row r="495" spans="1:26" x14ac:dyDescent="0.2">
      <c r="A495" t="s">
        <v>828</v>
      </c>
      <c r="B495" t="str">
        <f>LEFT(Master_file34[[#This Row],[Match ID]],3)</f>
        <v>4.4</v>
      </c>
      <c r="C495" t="str">
        <f>RIGHT(Master_file34[[#This Row],[Match ID]], 5)</f>
        <v>4.4.2</v>
      </c>
      <c r="D495">
        <v>4</v>
      </c>
      <c r="E495">
        <v>0</v>
      </c>
      <c r="F495">
        <v>1</v>
      </c>
      <c r="G495">
        <v>0.54125226900000001</v>
      </c>
      <c r="H495">
        <v>0.28190532299999999</v>
      </c>
      <c r="I495">
        <v>0.77</v>
      </c>
      <c r="J495">
        <v>0.93</v>
      </c>
      <c r="K495">
        <v>0.53</v>
      </c>
      <c r="L495">
        <v>0.65</v>
      </c>
      <c r="M495">
        <v>0.18</v>
      </c>
      <c r="N495">
        <v>0.54900000000000004</v>
      </c>
      <c r="O495">
        <v>0.7</v>
      </c>
      <c r="P495" t="s">
        <v>829</v>
      </c>
      <c r="Q495">
        <f>ABS(Master_file34[[#This Row],[Factor loading]])</f>
        <v>0.9</v>
      </c>
      <c r="R495" t="s">
        <v>414</v>
      </c>
      <c r="S495">
        <f>IF(Master_file34[[#This Row],[Abs(loading)]] &gt;= 0.6, 1, 0)</f>
        <v>1</v>
      </c>
      <c r="T495">
        <f>IF(Master_file34[[#This Row],[Abs(loading)]]&gt;=0.7, 1, 0)</f>
        <v>1</v>
      </c>
      <c r="U495">
        <f t="shared" si="194"/>
        <v>0.97</v>
      </c>
      <c r="V495">
        <f t="shared" si="168"/>
        <v>0</v>
      </c>
      <c r="Y495">
        <f t="shared" si="195"/>
        <v>0.9</v>
      </c>
      <c r="Z495" t="str">
        <f t="shared" si="196"/>
        <v>4.4</v>
      </c>
    </row>
    <row r="496" spans="1:26" x14ac:dyDescent="0.2">
      <c r="A496" t="s">
        <v>849</v>
      </c>
      <c r="B496" t="str">
        <f>LEFT(Master_file34[[#This Row],[Match ID]],3)</f>
        <v>4.5</v>
      </c>
      <c r="C496" t="str">
        <f>RIGHT(Master_file34[[#This Row],[Match ID]], 5)</f>
        <v>4.4.2</v>
      </c>
      <c r="D496">
        <v>4</v>
      </c>
      <c r="E496">
        <v>0</v>
      </c>
      <c r="F496">
        <v>0</v>
      </c>
      <c r="G496">
        <v>0.46073669</v>
      </c>
      <c r="H496">
        <v>0.37682375299999998</v>
      </c>
      <c r="I496">
        <v>0.75</v>
      </c>
      <c r="J496">
        <v>0.91</v>
      </c>
      <c r="K496">
        <v>0.97</v>
      </c>
      <c r="L496">
        <v>0.64</v>
      </c>
      <c r="M496">
        <v>0.08</v>
      </c>
      <c r="N496">
        <v>0.5</v>
      </c>
      <c r="O496">
        <v>0.70299999999999996</v>
      </c>
      <c r="P496" t="s">
        <v>25</v>
      </c>
      <c r="Q496" t="e">
        <f>ABS(Master_file34[[#This Row],[Factor loading]])</f>
        <v>#VALUE!</v>
      </c>
      <c r="R496" t="s">
        <v>850</v>
      </c>
      <c r="S496" t="e">
        <f>IF(Master_file34[[#This Row],[Abs(loading)]] &gt;= 0.6, 1, 0)</f>
        <v>#VALUE!</v>
      </c>
      <c r="T496" t="e">
        <f>IF(Master_file34[[#This Row],[Abs(loading)]]&gt;=0.7, 1, 0)</f>
        <v>#VALUE!</v>
      </c>
      <c r="U496">
        <f>MAX(K$492:K$496)</f>
        <v>0.97</v>
      </c>
      <c r="V496" t="str">
        <f t="shared" si="168"/>
        <v>4.5</v>
      </c>
      <c r="Y496" t="e">
        <v>#VALUE!</v>
      </c>
      <c r="Z496" t="e">
        <v>#VALUE!</v>
      </c>
    </row>
    <row r="497" spans="1:26" x14ac:dyDescent="0.2">
      <c r="A497" t="s">
        <v>750</v>
      </c>
      <c r="B497" t="str">
        <f>LEFT(Master_file34[[#This Row],[Match ID]],3)</f>
        <v>4.1</v>
      </c>
      <c r="C497" t="str">
        <f>RIGHT(Master_file34[[#This Row],[Match ID]], 5)</f>
        <v>4.5.1</v>
      </c>
      <c r="D497">
        <v>4</v>
      </c>
      <c r="E497">
        <v>0</v>
      </c>
      <c r="F497">
        <v>0</v>
      </c>
      <c r="G497">
        <v>0.66876580600000002</v>
      </c>
      <c r="H497">
        <v>0.66663271199999996</v>
      </c>
      <c r="I497">
        <v>0.92</v>
      </c>
      <c r="J497">
        <v>0.95</v>
      </c>
      <c r="K497">
        <v>0.79</v>
      </c>
      <c r="L497">
        <v>0.64</v>
      </c>
      <c r="M497">
        <v>0.28999999999999998</v>
      </c>
      <c r="N497">
        <v>0.64300000000000002</v>
      </c>
      <c r="O497">
        <v>0.76600000000000001</v>
      </c>
      <c r="P497" t="s">
        <v>114</v>
      </c>
      <c r="Q497">
        <f>ABS(Master_file34[[#This Row],[Factor loading]])</f>
        <v>0.01</v>
      </c>
      <c r="R497" t="s">
        <v>25</v>
      </c>
      <c r="S497">
        <f>IF(Master_file34[[#This Row],[Abs(loading)]] &gt;= 0.6, 1, 0)</f>
        <v>0</v>
      </c>
      <c r="T497">
        <f>IF(Master_file34[[#This Row],[Abs(loading)]]&gt;=0.7, 1, 0)</f>
        <v>0</v>
      </c>
      <c r="U497">
        <f>MAX(K$497:K$501)</f>
        <v>0.97</v>
      </c>
      <c r="V497">
        <f t="shared" si="168"/>
        <v>0</v>
      </c>
      <c r="Y497" t="e">
        <v>#VALUE!</v>
      </c>
      <c r="Z497" t="e">
        <v>#VALUE!</v>
      </c>
    </row>
    <row r="498" spans="1:26" x14ac:dyDescent="0.2">
      <c r="A498" t="s">
        <v>778</v>
      </c>
      <c r="B498" t="str">
        <f>LEFT(Master_file34[[#This Row],[Match ID]],3)</f>
        <v>4.2</v>
      </c>
      <c r="C498" t="str">
        <f>RIGHT(Master_file34[[#This Row],[Match ID]], 5)</f>
        <v>4.5.1</v>
      </c>
      <c r="D498">
        <v>4</v>
      </c>
      <c r="E498">
        <v>0</v>
      </c>
      <c r="F498">
        <v>0</v>
      </c>
      <c r="G498">
        <v>0.53057944300000004</v>
      </c>
      <c r="H498">
        <v>0.58957338299999995</v>
      </c>
      <c r="I498">
        <v>0.92</v>
      </c>
      <c r="J498">
        <v>0.99</v>
      </c>
      <c r="K498">
        <v>0.24</v>
      </c>
      <c r="L498">
        <v>0.66</v>
      </c>
      <c r="M498">
        <v>0.33</v>
      </c>
      <c r="N498">
        <v>0.61699999999999999</v>
      </c>
      <c r="O498">
        <v>0.70099999999999996</v>
      </c>
      <c r="P498" t="s">
        <v>46</v>
      </c>
      <c r="Q498">
        <f>ABS(Master_file34[[#This Row],[Factor loading]])</f>
        <v>0.03</v>
      </c>
      <c r="R498" t="s">
        <v>25</v>
      </c>
      <c r="S498">
        <f>IF(Master_file34[[#This Row],[Abs(loading)]] &gt;= 0.6, 1, 0)</f>
        <v>0</v>
      </c>
      <c r="T498">
        <f>IF(Master_file34[[#This Row],[Abs(loading)]]&gt;=0.7, 1, 0)</f>
        <v>0</v>
      </c>
      <c r="U498">
        <f t="shared" ref="U498:U501" si="197">MAX(K$497:K$501)</f>
        <v>0.97</v>
      </c>
      <c r="V498">
        <f t="shared" si="168"/>
        <v>0</v>
      </c>
      <c r="Y498" t="e">
        <v>#VALUE!</v>
      </c>
      <c r="Z498" t="e">
        <v>#VALUE!</v>
      </c>
    </row>
    <row r="499" spans="1:26" x14ac:dyDescent="0.2">
      <c r="A499" t="s">
        <v>810</v>
      </c>
      <c r="B499" t="str">
        <f>LEFT(Master_file34[[#This Row],[Match ID]],3)</f>
        <v>4.3</v>
      </c>
      <c r="C499" t="str">
        <f>RIGHT(Master_file34[[#This Row],[Match ID]], 5)</f>
        <v>4.5.1</v>
      </c>
      <c r="D499">
        <v>4</v>
      </c>
      <c r="E499">
        <v>0</v>
      </c>
      <c r="F499">
        <v>0</v>
      </c>
      <c r="G499">
        <v>0.57189340300000002</v>
      </c>
      <c r="H499">
        <v>0.51742142400000002</v>
      </c>
      <c r="I499">
        <v>0.85</v>
      </c>
      <c r="J499">
        <v>0.98</v>
      </c>
      <c r="K499">
        <v>0.83</v>
      </c>
      <c r="L499">
        <v>0.63</v>
      </c>
      <c r="M499">
        <v>0.2</v>
      </c>
      <c r="N499">
        <v>0.64100000000000001</v>
      </c>
      <c r="O499">
        <v>0.79100000000000004</v>
      </c>
      <c r="P499" t="s">
        <v>170</v>
      </c>
      <c r="Q499">
        <f>ABS(Master_file34[[#This Row],[Factor loading]])</f>
        <v>0.05</v>
      </c>
      <c r="R499" t="s">
        <v>811</v>
      </c>
      <c r="S499">
        <f>IF(Master_file34[[#This Row],[Abs(loading)]] &gt;= 0.6, 1, 0)</f>
        <v>0</v>
      </c>
      <c r="T499">
        <f>IF(Master_file34[[#This Row],[Abs(loading)]]&gt;=0.7, 1, 0)</f>
        <v>0</v>
      </c>
      <c r="U499">
        <f t="shared" si="197"/>
        <v>0.97</v>
      </c>
      <c r="V499">
        <f t="shared" si="168"/>
        <v>0</v>
      </c>
      <c r="Y499" t="e">
        <v>#VALUE!</v>
      </c>
      <c r="Z499" t="e">
        <v>#VALUE!</v>
      </c>
    </row>
    <row r="500" spans="1:26" x14ac:dyDescent="0.2">
      <c r="A500" t="s">
        <v>830</v>
      </c>
      <c r="B500" t="str">
        <f>LEFT(Master_file34[[#This Row],[Match ID]],3)</f>
        <v>4.4</v>
      </c>
      <c r="C500" t="str">
        <f>RIGHT(Master_file34[[#This Row],[Match ID]], 5)</f>
        <v>4.5.1</v>
      </c>
      <c r="D500">
        <v>4</v>
      </c>
      <c r="E500">
        <v>0</v>
      </c>
      <c r="F500">
        <v>0</v>
      </c>
      <c r="G500">
        <v>0.50578039699999999</v>
      </c>
      <c r="H500">
        <v>0.53965097699999998</v>
      </c>
      <c r="I500">
        <v>0.96</v>
      </c>
      <c r="J500">
        <v>1</v>
      </c>
      <c r="K500">
        <v>0.97</v>
      </c>
      <c r="L500">
        <v>0.77</v>
      </c>
      <c r="M500">
        <v>0.56999999999999995</v>
      </c>
      <c r="N500">
        <v>0.74299999999999999</v>
      </c>
      <c r="O500">
        <v>0.72799999999999998</v>
      </c>
      <c r="P500" t="s">
        <v>831</v>
      </c>
      <c r="Q500">
        <f>ABS(Master_file34[[#This Row],[Factor loading]])</f>
        <v>0.6</v>
      </c>
      <c r="R500" t="s">
        <v>832</v>
      </c>
      <c r="S500">
        <f>IF(Master_file34[[#This Row],[Abs(loading)]] &gt;= 0.6, 1, 0)</f>
        <v>1</v>
      </c>
      <c r="T500">
        <f>IF(Master_file34[[#This Row],[Abs(loading)]]&gt;=0.7, 1, 0)</f>
        <v>0</v>
      </c>
      <c r="U500">
        <f t="shared" si="197"/>
        <v>0.97</v>
      </c>
      <c r="V500" t="str">
        <f t="shared" si="168"/>
        <v>4.4</v>
      </c>
      <c r="Y500" t="e">
        <v>#VALUE!</v>
      </c>
      <c r="Z500" t="e">
        <v>#VALUE!</v>
      </c>
    </row>
    <row r="501" spans="1:26" x14ac:dyDescent="0.2">
      <c r="A501" t="s">
        <v>851</v>
      </c>
      <c r="B501" t="str">
        <f>LEFT(Master_file34[[#This Row],[Match ID]],3)</f>
        <v>4.5</v>
      </c>
      <c r="C501" t="str">
        <f>RIGHT(Master_file34[[#This Row],[Match ID]], 5)</f>
        <v>4.5.1</v>
      </c>
      <c r="D501">
        <v>4</v>
      </c>
      <c r="E501">
        <v>0</v>
      </c>
      <c r="F501">
        <v>1</v>
      </c>
      <c r="G501">
        <v>0.43107798800000002</v>
      </c>
      <c r="H501">
        <v>0.37928956699999999</v>
      </c>
      <c r="I501">
        <v>0.78</v>
      </c>
      <c r="J501">
        <v>0.99</v>
      </c>
      <c r="K501">
        <v>0.91</v>
      </c>
      <c r="L501">
        <v>0.64</v>
      </c>
      <c r="M501">
        <v>0.31</v>
      </c>
      <c r="N501">
        <v>0.68400000000000005</v>
      </c>
      <c r="O501">
        <v>0.70099999999999996</v>
      </c>
      <c r="P501" t="s">
        <v>25</v>
      </c>
      <c r="Q501" t="e">
        <f>ABS(Master_file34[[#This Row],[Factor loading]])</f>
        <v>#VALUE!</v>
      </c>
      <c r="R501" t="s">
        <v>852</v>
      </c>
      <c r="S501" t="e">
        <f>IF(Master_file34[[#This Row],[Abs(loading)]] &gt;= 0.6, 1, 0)</f>
        <v>#VALUE!</v>
      </c>
      <c r="T501" t="e">
        <f>IF(Master_file34[[#This Row],[Abs(loading)]]&gt;=0.7, 1, 0)</f>
        <v>#VALUE!</v>
      </c>
      <c r="U501">
        <f t="shared" si="197"/>
        <v>0.97</v>
      </c>
      <c r="V501">
        <f t="shared" si="168"/>
        <v>0</v>
      </c>
      <c r="Y501" t="e">
        <v>#VALUE!</v>
      </c>
      <c r="Z501" t="e">
        <v>#VALUE!</v>
      </c>
    </row>
    <row r="502" spans="1:26" x14ac:dyDescent="0.2">
      <c r="A502" t="s">
        <v>751</v>
      </c>
      <c r="B502" t="str">
        <f>LEFT(Master_file34[[#This Row],[Match ID]],3)</f>
        <v>4.1</v>
      </c>
      <c r="C502" t="str">
        <f>RIGHT(Master_file34[[#This Row],[Match ID]], 5)</f>
        <v>4.5.2</v>
      </c>
      <c r="D502">
        <v>4</v>
      </c>
      <c r="E502">
        <v>0</v>
      </c>
      <c r="F502">
        <v>0</v>
      </c>
      <c r="G502">
        <v>0.56387484499999996</v>
      </c>
      <c r="H502">
        <v>0.384925872</v>
      </c>
      <c r="I502">
        <v>0.76</v>
      </c>
      <c r="J502">
        <v>0.71</v>
      </c>
      <c r="K502">
        <v>0.78</v>
      </c>
      <c r="L502">
        <v>0.54</v>
      </c>
      <c r="M502">
        <v>0.1</v>
      </c>
      <c r="N502">
        <v>0.58899999999999997</v>
      </c>
      <c r="O502">
        <v>0.76</v>
      </c>
      <c r="P502" t="s">
        <v>752</v>
      </c>
      <c r="Q502">
        <f>ABS(Master_file34[[#This Row],[Factor loading]])</f>
        <v>0.32</v>
      </c>
      <c r="R502" t="s">
        <v>25</v>
      </c>
      <c r="S502">
        <f>IF(Master_file34[[#This Row],[Abs(loading)]] &gt;= 0.6, 1, 0)</f>
        <v>0</v>
      </c>
      <c r="T502">
        <f>IF(Master_file34[[#This Row],[Abs(loading)]]&gt;=0.7, 1, 0)</f>
        <v>0</v>
      </c>
      <c r="U502">
        <f>MAX(K$502:K$506)</f>
        <v>0.93</v>
      </c>
      <c r="V502">
        <f t="shared" si="168"/>
        <v>0</v>
      </c>
      <c r="Y502" t="e">
        <v>#VALUE!</v>
      </c>
      <c r="Z502" t="e">
        <v>#VALUE!</v>
      </c>
    </row>
    <row r="503" spans="1:26" x14ac:dyDescent="0.2">
      <c r="A503" t="s">
        <v>779</v>
      </c>
      <c r="B503" t="str">
        <f>LEFT(Master_file34[[#This Row],[Match ID]],3)</f>
        <v>4.2</v>
      </c>
      <c r="C503" t="str">
        <f>RIGHT(Master_file34[[#This Row],[Match ID]], 5)</f>
        <v>4.5.2</v>
      </c>
      <c r="D503">
        <v>4</v>
      </c>
      <c r="E503">
        <v>0</v>
      </c>
      <c r="F503">
        <v>0</v>
      </c>
      <c r="G503">
        <v>0.47607034300000001</v>
      </c>
      <c r="H503">
        <v>0.394128859</v>
      </c>
      <c r="I503">
        <v>0.94</v>
      </c>
      <c r="J503">
        <v>0.99</v>
      </c>
      <c r="K503">
        <v>0.51</v>
      </c>
      <c r="L503">
        <v>0.61</v>
      </c>
      <c r="M503">
        <v>0.2</v>
      </c>
      <c r="N503">
        <v>0.52800000000000002</v>
      </c>
      <c r="O503">
        <v>0.74399999999999999</v>
      </c>
      <c r="P503" t="s">
        <v>62</v>
      </c>
      <c r="Q503">
        <f>ABS(Master_file34[[#This Row],[Factor loading]])</f>
        <v>7.0000000000000007E-2</v>
      </c>
      <c r="R503" t="s">
        <v>25</v>
      </c>
      <c r="S503">
        <f>IF(Master_file34[[#This Row],[Abs(loading)]] &gt;= 0.6, 1, 0)</f>
        <v>0</v>
      </c>
      <c r="T503">
        <f>IF(Master_file34[[#This Row],[Abs(loading)]]&gt;=0.7, 1, 0)</f>
        <v>0</v>
      </c>
      <c r="U503">
        <f t="shared" ref="U503:U506" si="198">MAX(K$502:K$506)</f>
        <v>0.93</v>
      </c>
      <c r="V503">
        <f t="shared" si="168"/>
        <v>0</v>
      </c>
      <c r="Y503" t="e">
        <v>#VALUE!</v>
      </c>
      <c r="Z503" t="e">
        <v>#VALUE!</v>
      </c>
    </row>
    <row r="504" spans="1:26" x14ac:dyDescent="0.2">
      <c r="A504" t="s">
        <v>812</v>
      </c>
      <c r="B504" t="str">
        <f>LEFT(Master_file34[[#This Row],[Match ID]],3)</f>
        <v>4.3</v>
      </c>
      <c r="C504" t="str">
        <f>RIGHT(Master_file34[[#This Row],[Match ID]], 5)</f>
        <v>4.5.2</v>
      </c>
      <c r="D504">
        <v>4</v>
      </c>
      <c r="E504">
        <v>0</v>
      </c>
      <c r="F504">
        <v>0</v>
      </c>
      <c r="G504">
        <v>0.50947779900000001</v>
      </c>
      <c r="H504">
        <v>0.41017112100000003</v>
      </c>
      <c r="I504">
        <v>0.94</v>
      </c>
      <c r="J504">
        <v>0.98</v>
      </c>
      <c r="K504">
        <v>0.9</v>
      </c>
      <c r="L504">
        <v>0.57999999999999996</v>
      </c>
      <c r="M504">
        <v>0.1</v>
      </c>
      <c r="N504">
        <v>0.61499999999999999</v>
      </c>
      <c r="O504">
        <v>0.79500000000000004</v>
      </c>
      <c r="P504" t="s">
        <v>785</v>
      </c>
      <c r="Q504">
        <f>ABS(Master_file34[[#This Row],[Factor loading]])</f>
        <v>0.16</v>
      </c>
      <c r="R504" t="s">
        <v>813</v>
      </c>
      <c r="S504">
        <f>IF(Master_file34[[#This Row],[Abs(loading)]] &gt;= 0.6, 1, 0)</f>
        <v>0</v>
      </c>
      <c r="T504">
        <f>IF(Master_file34[[#This Row],[Abs(loading)]]&gt;=0.7, 1, 0)</f>
        <v>0</v>
      </c>
      <c r="U504">
        <f t="shared" si="198"/>
        <v>0.93</v>
      </c>
      <c r="V504">
        <f t="shared" si="168"/>
        <v>0</v>
      </c>
      <c r="Y504" t="e">
        <v>#VALUE!</v>
      </c>
      <c r="Z504" t="e">
        <v>#VALUE!</v>
      </c>
    </row>
    <row r="505" spans="1:26" x14ac:dyDescent="0.2">
      <c r="A505" t="s">
        <v>833</v>
      </c>
      <c r="B505" t="str">
        <f>LEFT(Master_file34[[#This Row],[Match ID]],3)</f>
        <v>4.4</v>
      </c>
      <c r="C505" t="str">
        <f>RIGHT(Master_file34[[#This Row],[Match ID]], 5)</f>
        <v>4.5.2</v>
      </c>
      <c r="D505">
        <v>4</v>
      </c>
      <c r="E505">
        <v>0</v>
      </c>
      <c r="F505">
        <v>0</v>
      </c>
      <c r="G505">
        <v>0.50364582499999999</v>
      </c>
      <c r="H505">
        <v>0.47104501700000001</v>
      </c>
      <c r="I505">
        <v>0.94</v>
      </c>
      <c r="J505">
        <v>0.99</v>
      </c>
      <c r="K505">
        <v>0.93</v>
      </c>
      <c r="L505">
        <v>0.78</v>
      </c>
      <c r="M505">
        <v>0.56999999999999995</v>
      </c>
      <c r="N505">
        <v>0.72899999999999998</v>
      </c>
      <c r="O505">
        <v>0.77100000000000002</v>
      </c>
      <c r="P505" t="s">
        <v>834</v>
      </c>
      <c r="Q505">
        <f>ABS(Master_file34[[#This Row],[Factor loading]])</f>
        <v>0.32</v>
      </c>
      <c r="R505" t="s">
        <v>775</v>
      </c>
      <c r="S505">
        <f>IF(Master_file34[[#This Row],[Abs(loading)]] &gt;= 0.6, 1, 0)</f>
        <v>0</v>
      </c>
      <c r="T505">
        <f>IF(Master_file34[[#This Row],[Abs(loading)]]&gt;=0.7, 1, 0)</f>
        <v>0</v>
      </c>
      <c r="U505">
        <f t="shared" si="198"/>
        <v>0.93</v>
      </c>
      <c r="V505" t="str">
        <f t="shared" si="168"/>
        <v>4.4</v>
      </c>
      <c r="Y505" t="e">
        <v>#VALUE!</v>
      </c>
      <c r="Z505" t="e">
        <v>#VALUE!</v>
      </c>
    </row>
    <row r="506" spans="1:26" x14ac:dyDescent="0.2">
      <c r="A506" t="s">
        <v>853</v>
      </c>
      <c r="B506" t="str">
        <f>LEFT(Master_file34[[#This Row],[Match ID]],3)</f>
        <v>4.5</v>
      </c>
      <c r="C506" t="str">
        <f>RIGHT(Master_file34[[#This Row],[Match ID]], 5)</f>
        <v>4.5.2</v>
      </c>
      <c r="D506">
        <v>4</v>
      </c>
      <c r="E506">
        <v>0</v>
      </c>
      <c r="F506">
        <v>1</v>
      </c>
      <c r="G506">
        <v>0.430670891</v>
      </c>
      <c r="H506">
        <v>0.43604782199999997</v>
      </c>
      <c r="I506">
        <v>0.81</v>
      </c>
      <c r="J506">
        <v>0.98</v>
      </c>
      <c r="K506">
        <v>0.91</v>
      </c>
      <c r="L506">
        <v>0.66</v>
      </c>
      <c r="M506">
        <v>0.32</v>
      </c>
      <c r="N506">
        <v>0.69099999999999995</v>
      </c>
      <c r="O506">
        <v>0.751</v>
      </c>
      <c r="P506" t="s">
        <v>25</v>
      </c>
      <c r="Q506" t="e">
        <f>ABS(Master_file34[[#This Row],[Factor loading]])</f>
        <v>#VALUE!</v>
      </c>
      <c r="R506" t="s">
        <v>854</v>
      </c>
      <c r="S506" t="e">
        <f>IF(Master_file34[[#This Row],[Abs(loading)]] &gt;= 0.6, 1, 0)</f>
        <v>#VALUE!</v>
      </c>
      <c r="T506" t="e">
        <f>IF(Master_file34[[#This Row],[Abs(loading)]]&gt;=0.7, 1, 0)</f>
        <v>#VALUE!</v>
      </c>
      <c r="U506">
        <f t="shared" si="198"/>
        <v>0.93</v>
      </c>
      <c r="V506">
        <f t="shared" si="168"/>
        <v>0</v>
      </c>
      <c r="Y506" t="e">
        <v>#VALUE!</v>
      </c>
      <c r="Z506" t="e">
        <v>#VALUE!</v>
      </c>
    </row>
    <row r="507" spans="1:26" x14ac:dyDescent="0.2">
      <c r="A507" t="s">
        <v>855</v>
      </c>
      <c r="B507" t="str">
        <f>LEFT(Master_file34[[#This Row],[Match ID]],3)</f>
        <v>5.1</v>
      </c>
      <c r="C507" t="str">
        <f>RIGHT(Master_file34[[#This Row],[Match ID]], 5)</f>
        <v>5.1.1</v>
      </c>
      <c r="D507">
        <v>5</v>
      </c>
      <c r="E507">
        <v>0</v>
      </c>
      <c r="F507">
        <v>1</v>
      </c>
      <c r="G507">
        <v>0.44070751600000002</v>
      </c>
      <c r="H507">
        <v>0.241708651</v>
      </c>
      <c r="I507">
        <v>0.88</v>
      </c>
      <c r="J507">
        <v>0.84</v>
      </c>
      <c r="K507">
        <v>0.96</v>
      </c>
      <c r="L507">
        <v>0.49</v>
      </c>
      <c r="M507">
        <v>0.3</v>
      </c>
      <c r="N507">
        <v>0.53700000000000003</v>
      </c>
      <c r="O507">
        <v>0.66600000000000004</v>
      </c>
      <c r="P507" t="s">
        <v>856</v>
      </c>
      <c r="Q507">
        <f>ABS(Master_file34[[#This Row],[Factor loading]])</f>
        <v>0.96</v>
      </c>
      <c r="R507" t="s">
        <v>857</v>
      </c>
      <c r="S507">
        <f>IF(Master_file34[[#This Row],[Abs(loading)]] &gt;= 0.6, 1, 0)</f>
        <v>1</v>
      </c>
      <c r="T507">
        <f>IF(Master_file34[[#This Row],[Abs(loading)]]&gt;=0.7, 1, 0)</f>
        <v>1</v>
      </c>
      <c r="U507">
        <f>MAX(K$507:K$511)</f>
        <v>0.98</v>
      </c>
      <c r="V507">
        <f t="shared" si="168"/>
        <v>0</v>
      </c>
      <c r="Y507">
        <f>MAX(Q$507:Q$511)</f>
        <v>0.96</v>
      </c>
      <c r="Z507" t="str">
        <f t="shared" si="169"/>
        <v>5.1</v>
      </c>
    </row>
    <row r="508" spans="1:26" x14ac:dyDescent="0.2">
      <c r="A508" t="s">
        <v>904</v>
      </c>
      <c r="B508" t="str">
        <f>LEFT(Master_file34[[#This Row],[Match ID]],3)</f>
        <v>5.2</v>
      </c>
      <c r="C508" t="str">
        <f>RIGHT(Master_file34[[#This Row],[Match ID]], 5)</f>
        <v>5.1.1</v>
      </c>
      <c r="D508">
        <v>5</v>
      </c>
      <c r="E508">
        <v>0</v>
      </c>
      <c r="F508">
        <v>0</v>
      </c>
      <c r="G508">
        <v>0.38899377099999999</v>
      </c>
      <c r="H508">
        <v>0.14711806199999999</v>
      </c>
      <c r="I508">
        <v>0.21</v>
      </c>
      <c r="J508">
        <v>0.05</v>
      </c>
      <c r="K508">
        <v>0.02</v>
      </c>
      <c r="L508">
        <v>0.5</v>
      </c>
      <c r="M508">
        <v>0.33</v>
      </c>
      <c r="N508">
        <v>0.44600000000000001</v>
      </c>
      <c r="O508">
        <v>0.63500000000000001</v>
      </c>
      <c r="P508" t="s">
        <v>170</v>
      </c>
      <c r="Q508">
        <f>ABS(Master_file34[[#This Row],[Factor loading]])</f>
        <v>0.05</v>
      </c>
      <c r="R508" t="s">
        <v>905</v>
      </c>
      <c r="S508">
        <f>IF(Master_file34[[#This Row],[Abs(loading)]] &gt;= 0.6, 1, 0)</f>
        <v>0</v>
      </c>
      <c r="T508">
        <f>IF(Master_file34[[#This Row],[Abs(loading)]]&gt;=0.7, 1, 0)</f>
        <v>0</v>
      </c>
      <c r="U508">
        <f t="shared" ref="U508:U511" si="199">MAX(K$507:K$511)</f>
        <v>0.98</v>
      </c>
      <c r="V508">
        <f t="shared" si="168"/>
        <v>0</v>
      </c>
      <c r="Y508">
        <f t="shared" ref="Y508:Y511" si="200">MAX(Q$507:Q$511)</f>
        <v>0.96</v>
      </c>
      <c r="Z508">
        <f t="shared" si="169"/>
        <v>0</v>
      </c>
    </row>
    <row r="509" spans="1:26" x14ac:dyDescent="0.2">
      <c r="A509" t="s">
        <v>947</v>
      </c>
      <c r="B509" t="str">
        <f>LEFT(Master_file34[[#This Row],[Match ID]],3)</f>
        <v>5.3</v>
      </c>
      <c r="C509" t="str">
        <f>RIGHT(Master_file34[[#This Row],[Match ID]], 5)</f>
        <v>5.1.1</v>
      </c>
      <c r="D509">
        <v>5</v>
      </c>
      <c r="E509">
        <v>0</v>
      </c>
      <c r="F509">
        <v>0</v>
      </c>
      <c r="G509">
        <v>0.58814614799999998</v>
      </c>
      <c r="H509">
        <v>0.55318778800000001</v>
      </c>
      <c r="I509">
        <v>0.97</v>
      </c>
      <c r="J509">
        <v>0.99</v>
      </c>
      <c r="K509">
        <v>0.97</v>
      </c>
      <c r="L509">
        <v>0.67</v>
      </c>
      <c r="M509">
        <v>0.65</v>
      </c>
      <c r="N509">
        <v>0.55100000000000005</v>
      </c>
      <c r="O509">
        <v>0.68899999999999995</v>
      </c>
      <c r="P509" t="s">
        <v>114</v>
      </c>
      <c r="Q509">
        <f>ABS(Master_file34[[#This Row],[Factor loading]])</f>
        <v>0.01</v>
      </c>
      <c r="R509" t="s">
        <v>948</v>
      </c>
      <c r="S509">
        <f>IF(Master_file34[[#This Row],[Abs(loading)]] &gt;= 0.6, 1, 0)</f>
        <v>0</v>
      </c>
      <c r="T509">
        <f>IF(Master_file34[[#This Row],[Abs(loading)]]&gt;=0.7, 1, 0)</f>
        <v>0</v>
      </c>
      <c r="U509">
        <f t="shared" si="199"/>
        <v>0.98</v>
      </c>
      <c r="V509">
        <f t="shared" si="168"/>
        <v>0</v>
      </c>
      <c r="Y509">
        <f t="shared" si="200"/>
        <v>0.96</v>
      </c>
      <c r="Z509">
        <f t="shared" si="169"/>
        <v>0</v>
      </c>
    </row>
    <row r="510" spans="1:26" x14ac:dyDescent="0.2">
      <c r="A510" t="s">
        <v>1000</v>
      </c>
      <c r="B510" t="str">
        <f>LEFT(Master_file34[[#This Row],[Match ID]],3)</f>
        <v>5.4</v>
      </c>
      <c r="C510" t="str">
        <f>RIGHT(Master_file34[[#This Row],[Match ID]], 5)</f>
        <v>5.1.1</v>
      </c>
      <c r="D510">
        <v>5</v>
      </c>
      <c r="E510">
        <v>0</v>
      </c>
      <c r="F510">
        <v>0</v>
      </c>
      <c r="G510">
        <v>0.43691112599999998</v>
      </c>
      <c r="H510">
        <v>0.48015645099999998</v>
      </c>
      <c r="I510">
        <v>0.09</v>
      </c>
      <c r="J510">
        <v>0.03</v>
      </c>
      <c r="K510">
        <v>0.03</v>
      </c>
      <c r="L510">
        <v>0.64</v>
      </c>
      <c r="M510">
        <v>0.52</v>
      </c>
      <c r="N510">
        <v>0.44700000000000001</v>
      </c>
      <c r="O510">
        <v>0.61899999999999999</v>
      </c>
      <c r="P510" t="s">
        <v>46</v>
      </c>
      <c r="Q510">
        <f>ABS(Master_file34[[#This Row],[Factor loading]])</f>
        <v>0.03</v>
      </c>
      <c r="R510" t="s">
        <v>25</v>
      </c>
      <c r="S510">
        <f>IF(Master_file34[[#This Row],[Abs(loading)]] &gt;= 0.6, 1, 0)</f>
        <v>0</v>
      </c>
      <c r="T510">
        <f>IF(Master_file34[[#This Row],[Abs(loading)]]&gt;=0.7, 1, 0)</f>
        <v>0</v>
      </c>
      <c r="U510">
        <f t="shared" si="199"/>
        <v>0.98</v>
      </c>
      <c r="V510">
        <f t="shared" si="168"/>
        <v>0</v>
      </c>
      <c r="Y510">
        <f t="shared" si="200"/>
        <v>0.96</v>
      </c>
      <c r="Z510">
        <f t="shared" si="169"/>
        <v>0</v>
      </c>
    </row>
    <row r="511" spans="1:26" x14ac:dyDescent="0.2">
      <c r="A511" t="s">
        <v>1039</v>
      </c>
      <c r="B511" t="str">
        <f>LEFT(Master_file34[[#This Row],[Match ID]],3)</f>
        <v>5.5</v>
      </c>
      <c r="C511" t="str">
        <f>RIGHT(Master_file34[[#This Row],[Match ID]], 5)</f>
        <v>5.1.1</v>
      </c>
      <c r="D511">
        <v>5</v>
      </c>
      <c r="E511">
        <v>0</v>
      </c>
      <c r="F511">
        <v>0</v>
      </c>
      <c r="G511">
        <v>0.54937924100000002</v>
      </c>
      <c r="H511">
        <v>0.59849047700000002</v>
      </c>
      <c r="I511">
        <v>0.96</v>
      </c>
      <c r="J511">
        <v>1</v>
      </c>
      <c r="K511">
        <v>0.98</v>
      </c>
      <c r="L511">
        <v>0.72</v>
      </c>
      <c r="M511">
        <v>0.66</v>
      </c>
      <c r="N511">
        <v>0.55400000000000005</v>
      </c>
      <c r="O511">
        <v>0.65900000000000003</v>
      </c>
      <c r="P511" t="s">
        <v>165</v>
      </c>
      <c r="Q511">
        <f>ABS(Master_file34[[#This Row],[Factor loading]])</f>
        <v>0</v>
      </c>
      <c r="R511" t="s">
        <v>25</v>
      </c>
      <c r="S511">
        <f>IF(Master_file34[[#This Row],[Abs(loading)]] &gt;= 0.6, 1, 0)</f>
        <v>0</v>
      </c>
      <c r="T511">
        <f>IF(Master_file34[[#This Row],[Abs(loading)]]&gt;=0.7, 1, 0)</f>
        <v>0</v>
      </c>
      <c r="U511">
        <f t="shared" si="199"/>
        <v>0.98</v>
      </c>
      <c r="V511" t="str">
        <f t="shared" si="168"/>
        <v>5.5</v>
      </c>
      <c r="Y511">
        <f t="shared" si="200"/>
        <v>0.96</v>
      </c>
      <c r="Z511">
        <f t="shared" si="169"/>
        <v>0</v>
      </c>
    </row>
    <row r="512" spans="1:26" x14ac:dyDescent="0.2">
      <c r="A512" t="s">
        <v>858</v>
      </c>
      <c r="B512" t="str">
        <f>LEFT(Master_file34[[#This Row],[Match ID]],3)</f>
        <v>5.1</v>
      </c>
      <c r="C512" t="str">
        <f>RIGHT(Master_file34[[#This Row],[Match ID]], 5)</f>
        <v>5.1.2</v>
      </c>
      <c r="D512">
        <v>5</v>
      </c>
      <c r="E512">
        <v>0</v>
      </c>
      <c r="F512">
        <v>1</v>
      </c>
      <c r="G512">
        <v>0.66537069000000004</v>
      </c>
      <c r="H512">
        <v>0.70021849899999999</v>
      </c>
      <c r="I512">
        <v>0.98</v>
      </c>
      <c r="J512">
        <v>1</v>
      </c>
      <c r="K512">
        <v>0.97</v>
      </c>
      <c r="L512">
        <v>0.63</v>
      </c>
      <c r="M512">
        <v>0.34</v>
      </c>
      <c r="N512">
        <v>0.64400000000000002</v>
      </c>
      <c r="O512">
        <v>0.83899999999999997</v>
      </c>
      <c r="P512" t="s">
        <v>859</v>
      </c>
      <c r="Q512">
        <f>ABS(Master_file34[[#This Row],[Factor loading]])</f>
        <v>0.95</v>
      </c>
      <c r="R512" t="s">
        <v>860</v>
      </c>
      <c r="S512">
        <f>IF(Master_file34[[#This Row],[Abs(loading)]] &gt;= 0.6, 1, 0)</f>
        <v>1</v>
      </c>
      <c r="T512">
        <f>IF(Master_file34[[#This Row],[Abs(loading)]]&gt;=0.7, 1, 0)</f>
        <v>1</v>
      </c>
      <c r="U512">
        <f>MAX(K$512:K$516)</f>
        <v>0.97</v>
      </c>
      <c r="V512" t="str">
        <f t="shared" si="168"/>
        <v>5.1</v>
      </c>
      <c r="Y512">
        <f>MAX(Q$512:Q$516)</f>
        <v>0.95</v>
      </c>
      <c r="Z512" t="str">
        <f t="shared" si="169"/>
        <v>5.1</v>
      </c>
    </row>
    <row r="513" spans="1:26" x14ac:dyDescent="0.2">
      <c r="A513" t="s">
        <v>906</v>
      </c>
      <c r="B513" t="str">
        <f>LEFT(Master_file34[[#This Row],[Match ID]],3)</f>
        <v>5.2</v>
      </c>
      <c r="C513" t="str">
        <f>RIGHT(Master_file34[[#This Row],[Match ID]], 5)</f>
        <v>5.1.2</v>
      </c>
      <c r="D513">
        <v>5</v>
      </c>
      <c r="E513">
        <v>0</v>
      </c>
      <c r="F513">
        <v>0</v>
      </c>
      <c r="G513">
        <v>0.374528794</v>
      </c>
      <c r="H513">
        <v>0.1215581</v>
      </c>
      <c r="I513">
        <v>0.11</v>
      </c>
      <c r="J513">
        <v>0.12</v>
      </c>
      <c r="K513">
        <v>0.01</v>
      </c>
      <c r="L513">
        <v>0.63</v>
      </c>
      <c r="M513">
        <v>0.38</v>
      </c>
      <c r="N513">
        <v>0.42199999999999999</v>
      </c>
      <c r="O513">
        <v>0.71899999999999997</v>
      </c>
      <c r="P513" t="s">
        <v>123</v>
      </c>
      <c r="Q513">
        <f>ABS(Master_file34[[#This Row],[Factor loading]])</f>
        <v>0.01</v>
      </c>
      <c r="R513" t="s">
        <v>907</v>
      </c>
      <c r="S513">
        <f>IF(Master_file34[[#This Row],[Abs(loading)]] &gt;= 0.6, 1, 0)</f>
        <v>0</v>
      </c>
      <c r="T513">
        <f>IF(Master_file34[[#This Row],[Abs(loading)]]&gt;=0.7, 1, 0)</f>
        <v>0</v>
      </c>
      <c r="U513">
        <f t="shared" ref="U513:U516" si="201">MAX(K$512:K$516)</f>
        <v>0.97</v>
      </c>
      <c r="V513">
        <f t="shared" si="168"/>
        <v>0</v>
      </c>
      <c r="Y513">
        <f t="shared" ref="Y513:Y516" si="202">MAX(Q$512:Q$516)</f>
        <v>0.95</v>
      </c>
      <c r="Z513">
        <f t="shared" si="169"/>
        <v>0</v>
      </c>
    </row>
    <row r="514" spans="1:26" x14ac:dyDescent="0.2">
      <c r="A514" t="s">
        <v>949</v>
      </c>
      <c r="B514" t="str">
        <f>LEFT(Master_file34[[#This Row],[Match ID]],3)</f>
        <v>5.3</v>
      </c>
      <c r="C514" t="str">
        <f>RIGHT(Master_file34[[#This Row],[Match ID]], 5)</f>
        <v>5.1.2</v>
      </c>
      <c r="D514">
        <v>5</v>
      </c>
      <c r="E514">
        <v>0</v>
      </c>
      <c r="F514">
        <v>0</v>
      </c>
      <c r="G514">
        <v>0.62853958499999996</v>
      </c>
      <c r="H514">
        <v>0.59491163499999999</v>
      </c>
      <c r="I514">
        <v>0.97</v>
      </c>
      <c r="J514">
        <v>0.98</v>
      </c>
      <c r="K514">
        <v>0.93</v>
      </c>
      <c r="L514">
        <v>0.77</v>
      </c>
      <c r="M514">
        <v>0.68</v>
      </c>
      <c r="N514">
        <v>0.56399999999999995</v>
      </c>
      <c r="O514">
        <v>0.75600000000000001</v>
      </c>
      <c r="P514" t="s">
        <v>215</v>
      </c>
      <c r="Q514">
        <f>ABS(Master_file34[[#This Row],[Factor loading]])</f>
        <v>0.02</v>
      </c>
      <c r="R514" t="s">
        <v>950</v>
      </c>
      <c r="S514">
        <f>IF(Master_file34[[#This Row],[Abs(loading)]] &gt;= 0.6, 1, 0)</f>
        <v>0</v>
      </c>
      <c r="T514">
        <f>IF(Master_file34[[#This Row],[Abs(loading)]]&gt;=0.7, 1, 0)</f>
        <v>0</v>
      </c>
      <c r="U514">
        <f t="shared" si="201"/>
        <v>0.97</v>
      </c>
      <c r="V514">
        <f t="shared" ref="V514:V577" si="203">IF(U514=K514,B514,0)</f>
        <v>0</v>
      </c>
      <c r="Y514">
        <f t="shared" si="202"/>
        <v>0.95</v>
      </c>
      <c r="Z514">
        <f t="shared" ref="Z514:Z577" si="204">IF(Y514=Q514,B514,0)</f>
        <v>0</v>
      </c>
    </row>
    <row r="515" spans="1:26" x14ac:dyDescent="0.2">
      <c r="A515" t="s">
        <v>1001</v>
      </c>
      <c r="B515" t="str">
        <f>LEFT(Master_file34[[#This Row],[Match ID]],3)</f>
        <v>5.4</v>
      </c>
      <c r="C515" t="str">
        <f>RIGHT(Master_file34[[#This Row],[Match ID]], 5)</f>
        <v>5.1.2</v>
      </c>
      <c r="D515">
        <v>5</v>
      </c>
      <c r="E515">
        <v>0</v>
      </c>
      <c r="F515">
        <v>0</v>
      </c>
      <c r="G515">
        <v>0.515120986</v>
      </c>
      <c r="H515">
        <v>0.42814001400000001</v>
      </c>
      <c r="I515">
        <v>0.03</v>
      </c>
      <c r="J515">
        <v>0.01</v>
      </c>
      <c r="K515">
        <v>0.01</v>
      </c>
      <c r="L515">
        <v>0.74</v>
      </c>
      <c r="M515">
        <v>0.56999999999999995</v>
      </c>
      <c r="N515">
        <v>0.441</v>
      </c>
      <c r="O515">
        <v>0.69399999999999995</v>
      </c>
      <c r="P515" t="s">
        <v>215</v>
      </c>
      <c r="Q515">
        <f>ABS(Master_file34[[#This Row],[Factor loading]])</f>
        <v>0.02</v>
      </c>
      <c r="R515" t="s">
        <v>25</v>
      </c>
      <c r="S515">
        <f>IF(Master_file34[[#This Row],[Abs(loading)]] &gt;= 0.6, 1, 0)</f>
        <v>0</v>
      </c>
      <c r="T515">
        <f>IF(Master_file34[[#This Row],[Abs(loading)]]&gt;=0.7, 1, 0)</f>
        <v>0</v>
      </c>
      <c r="U515">
        <f t="shared" si="201"/>
        <v>0.97</v>
      </c>
      <c r="V515">
        <f t="shared" si="203"/>
        <v>0</v>
      </c>
      <c r="Y515">
        <f t="shared" si="202"/>
        <v>0.95</v>
      </c>
      <c r="Z515">
        <f t="shared" si="204"/>
        <v>0</v>
      </c>
    </row>
    <row r="516" spans="1:26" x14ac:dyDescent="0.2">
      <c r="A516" t="s">
        <v>1040</v>
      </c>
      <c r="B516" t="str">
        <f>LEFT(Master_file34[[#This Row],[Match ID]],3)</f>
        <v>5.5</v>
      </c>
      <c r="C516" t="str">
        <f>RIGHT(Master_file34[[#This Row],[Match ID]], 5)</f>
        <v>5.1.2</v>
      </c>
      <c r="D516">
        <v>5</v>
      </c>
      <c r="E516">
        <v>0</v>
      </c>
      <c r="F516">
        <v>0</v>
      </c>
      <c r="G516">
        <v>0.55739769800000005</v>
      </c>
      <c r="H516">
        <v>0.45878291100000002</v>
      </c>
      <c r="I516">
        <v>0.95</v>
      </c>
      <c r="J516">
        <v>0.96</v>
      </c>
      <c r="K516">
        <v>0.44</v>
      </c>
      <c r="L516">
        <v>0.79</v>
      </c>
      <c r="M516">
        <v>0.67</v>
      </c>
      <c r="N516">
        <v>0.49299999999999999</v>
      </c>
      <c r="O516">
        <v>0.71099999999999997</v>
      </c>
      <c r="P516" t="s">
        <v>123</v>
      </c>
      <c r="Q516">
        <f>ABS(Master_file34[[#This Row],[Factor loading]])</f>
        <v>0.01</v>
      </c>
      <c r="R516" t="s">
        <v>25</v>
      </c>
      <c r="S516">
        <f>IF(Master_file34[[#This Row],[Abs(loading)]] &gt;= 0.6, 1, 0)</f>
        <v>0</v>
      </c>
      <c r="T516">
        <f>IF(Master_file34[[#This Row],[Abs(loading)]]&gt;=0.7, 1, 0)</f>
        <v>0</v>
      </c>
      <c r="U516">
        <f t="shared" si="201"/>
        <v>0.97</v>
      </c>
      <c r="V516">
        <f t="shared" si="203"/>
        <v>0</v>
      </c>
      <c r="Y516">
        <f t="shared" si="202"/>
        <v>0.95</v>
      </c>
      <c r="Z516">
        <f t="shared" si="204"/>
        <v>0</v>
      </c>
    </row>
    <row r="517" spans="1:26" x14ac:dyDescent="0.2">
      <c r="A517" t="s">
        <v>861</v>
      </c>
      <c r="B517" t="str">
        <f>LEFT(Master_file34[[#This Row],[Match ID]],3)</f>
        <v>5.1</v>
      </c>
      <c r="C517" t="str">
        <f>RIGHT(Master_file34[[#This Row],[Match ID]], 5)</f>
        <v>5.1.3</v>
      </c>
      <c r="D517">
        <v>5</v>
      </c>
      <c r="E517">
        <v>0</v>
      </c>
      <c r="F517">
        <v>1</v>
      </c>
      <c r="G517">
        <v>0.476163212</v>
      </c>
      <c r="H517">
        <v>0.13146275299999999</v>
      </c>
      <c r="I517">
        <v>0.14000000000000001</v>
      </c>
      <c r="J517">
        <v>0.14000000000000001</v>
      </c>
      <c r="K517">
        <v>0.06</v>
      </c>
      <c r="L517">
        <v>0.62</v>
      </c>
      <c r="M517">
        <v>0.16</v>
      </c>
      <c r="N517">
        <v>0.52600000000000002</v>
      </c>
      <c r="O517">
        <v>0.77400000000000002</v>
      </c>
      <c r="P517" t="s">
        <v>856</v>
      </c>
      <c r="Q517">
        <f>ABS(Master_file34[[#This Row],[Factor loading]])</f>
        <v>0.96</v>
      </c>
      <c r="R517" t="s">
        <v>862</v>
      </c>
      <c r="S517">
        <f>IF(Master_file34[[#This Row],[Abs(loading)]] &gt;= 0.6, 1, 0)</f>
        <v>1</v>
      </c>
      <c r="T517">
        <f>IF(Master_file34[[#This Row],[Abs(loading)]]&gt;=0.7, 1, 0)</f>
        <v>1</v>
      </c>
      <c r="U517">
        <f>MAX(K$517:K$521)</f>
        <v>0.67</v>
      </c>
      <c r="V517">
        <f t="shared" si="203"/>
        <v>0</v>
      </c>
      <c r="Y517">
        <f>MAX(Q$517:Q$521)</f>
        <v>0.96</v>
      </c>
      <c r="Z517" t="str">
        <f t="shared" si="204"/>
        <v>5.1</v>
      </c>
    </row>
    <row r="518" spans="1:26" x14ac:dyDescent="0.2">
      <c r="A518" t="s">
        <v>908</v>
      </c>
      <c r="B518" t="str">
        <f>LEFT(Master_file34[[#This Row],[Match ID]],3)</f>
        <v>5.2</v>
      </c>
      <c r="C518" t="str">
        <f>RIGHT(Master_file34[[#This Row],[Match ID]], 5)</f>
        <v>5.1.3</v>
      </c>
      <c r="D518">
        <v>5</v>
      </c>
      <c r="E518">
        <v>0</v>
      </c>
      <c r="F518">
        <v>0</v>
      </c>
      <c r="G518">
        <v>0.464257221</v>
      </c>
      <c r="H518">
        <v>0.22692809999999999</v>
      </c>
      <c r="I518">
        <v>0.04</v>
      </c>
      <c r="J518">
        <v>0.11</v>
      </c>
      <c r="K518">
        <v>0.01</v>
      </c>
      <c r="L518">
        <v>0.63</v>
      </c>
      <c r="M518">
        <v>0.21</v>
      </c>
      <c r="N518">
        <v>0.57199999999999995</v>
      </c>
      <c r="O518">
        <v>0.73499999999999999</v>
      </c>
      <c r="P518" t="s">
        <v>213</v>
      </c>
      <c r="Q518">
        <f>ABS(Master_file34[[#This Row],[Factor loading]])</f>
        <v>0.08</v>
      </c>
      <c r="R518" t="s">
        <v>560</v>
      </c>
      <c r="S518">
        <f>IF(Master_file34[[#This Row],[Abs(loading)]] &gt;= 0.6, 1, 0)</f>
        <v>0</v>
      </c>
      <c r="T518">
        <f>IF(Master_file34[[#This Row],[Abs(loading)]]&gt;=0.7, 1, 0)</f>
        <v>0</v>
      </c>
      <c r="U518">
        <f t="shared" ref="U518:U521" si="205">MAX(K$517:K$521)</f>
        <v>0.67</v>
      </c>
      <c r="V518">
        <f t="shared" si="203"/>
        <v>0</v>
      </c>
      <c r="Y518">
        <f t="shared" ref="Y518:Y521" si="206">MAX(Q$517:Q$521)</f>
        <v>0.96</v>
      </c>
      <c r="Z518">
        <f t="shared" si="204"/>
        <v>0</v>
      </c>
    </row>
    <row r="519" spans="1:26" x14ac:dyDescent="0.2">
      <c r="A519" t="s">
        <v>951</v>
      </c>
      <c r="B519" t="str">
        <f>LEFT(Master_file34[[#This Row],[Match ID]],3)</f>
        <v>5.3</v>
      </c>
      <c r="C519" t="str">
        <f>RIGHT(Master_file34[[#This Row],[Match ID]], 5)</f>
        <v>5.1.3</v>
      </c>
      <c r="D519">
        <v>5</v>
      </c>
      <c r="E519">
        <v>0</v>
      </c>
      <c r="F519">
        <v>0</v>
      </c>
      <c r="G519">
        <v>0.55009810599999998</v>
      </c>
      <c r="H519">
        <v>0.47832089700000002</v>
      </c>
      <c r="I519">
        <v>0.88</v>
      </c>
      <c r="J519">
        <v>0.99</v>
      </c>
      <c r="K519">
        <v>0.67</v>
      </c>
      <c r="L519">
        <v>0.69</v>
      </c>
      <c r="M519">
        <v>0.41</v>
      </c>
      <c r="N519">
        <v>0.59199999999999997</v>
      </c>
      <c r="O519">
        <v>0.73799999999999999</v>
      </c>
      <c r="P519" t="s">
        <v>57</v>
      </c>
      <c r="Q519">
        <f>ABS(Master_file34[[#This Row],[Factor loading]])</f>
        <v>0.02</v>
      </c>
      <c r="R519" t="s">
        <v>952</v>
      </c>
      <c r="S519">
        <f>IF(Master_file34[[#This Row],[Abs(loading)]] &gt;= 0.6, 1, 0)</f>
        <v>0</v>
      </c>
      <c r="T519">
        <f>IF(Master_file34[[#This Row],[Abs(loading)]]&gt;=0.7, 1, 0)</f>
        <v>0</v>
      </c>
      <c r="U519">
        <f t="shared" si="205"/>
        <v>0.67</v>
      </c>
      <c r="V519" t="str">
        <f t="shared" si="203"/>
        <v>5.3</v>
      </c>
      <c r="Y519">
        <f t="shared" si="206"/>
        <v>0.96</v>
      </c>
      <c r="Z519">
        <f t="shared" si="204"/>
        <v>0</v>
      </c>
    </row>
    <row r="520" spans="1:26" x14ac:dyDescent="0.2">
      <c r="A520" t="s">
        <v>1002</v>
      </c>
      <c r="B520" t="str">
        <f>LEFT(Master_file34[[#This Row],[Match ID]],3)</f>
        <v>5.4</v>
      </c>
      <c r="C520" t="str">
        <f>RIGHT(Master_file34[[#This Row],[Match ID]], 5)</f>
        <v>5.1.3</v>
      </c>
      <c r="D520">
        <v>5</v>
      </c>
      <c r="E520">
        <v>0</v>
      </c>
      <c r="F520">
        <v>0</v>
      </c>
      <c r="G520">
        <v>0.54227150400000002</v>
      </c>
      <c r="H520">
        <v>0.44978359299999998</v>
      </c>
      <c r="I520">
        <v>0.1</v>
      </c>
      <c r="J520">
        <v>0.57999999999999996</v>
      </c>
      <c r="K520">
        <v>0.01</v>
      </c>
      <c r="L520">
        <v>0.67</v>
      </c>
      <c r="M520">
        <v>0.4</v>
      </c>
      <c r="N520">
        <v>0.61699999999999999</v>
      </c>
      <c r="O520">
        <v>0.73499999999999999</v>
      </c>
      <c r="P520" t="s">
        <v>74</v>
      </c>
      <c r="Q520">
        <f>ABS(Master_file34[[#This Row],[Factor loading]])</f>
        <v>7.0000000000000007E-2</v>
      </c>
      <c r="R520" t="s">
        <v>25</v>
      </c>
      <c r="S520">
        <f>IF(Master_file34[[#This Row],[Abs(loading)]] &gt;= 0.6, 1, 0)</f>
        <v>0</v>
      </c>
      <c r="T520">
        <f>IF(Master_file34[[#This Row],[Abs(loading)]]&gt;=0.7, 1, 0)</f>
        <v>0</v>
      </c>
      <c r="U520">
        <f t="shared" si="205"/>
        <v>0.67</v>
      </c>
      <c r="V520">
        <f t="shared" si="203"/>
        <v>0</v>
      </c>
      <c r="Y520">
        <f t="shared" si="206"/>
        <v>0.96</v>
      </c>
      <c r="Z520">
        <f t="shared" si="204"/>
        <v>0</v>
      </c>
    </row>
    <row r="521" spans="1:26" x14ac:dyDescent="0.2">
      <c r="A521" t="s">
        <v>1041</v>
      </c>
      <c r="B521" t="str">
        <f>LEFT(Master_file34[[#This Row],[Match ID]],3)</f>
        <v>5.5</v>
      </c>
      <c r="C521" t="str">
        <f>RIGHT(Master_file34[[#This Row],[Match ID]], 5)</f>
        <v>5.1.3</v>
      </c>
      <c r="D521">
        <v>5</v>
      </c>
      <c r="E521">
        <v>0</v>
      </c>
      <c r="F521">
        <v>0</v>
      </c>
      <c r="G521">
        <v>0.50890296099999999</v>
      </c>
      <c r="H521">
        <v>0.37818494400000002</v>
      </c>
      <c r="I521">
        <v>0.88</v>
      </c>
      <c r="J521">
        <v>1</v>
      </c>
      <c r="K521">
        <v>0.3</v>
      </c>
      <c r="L521">
        <v>0.62</v>
      </c>
      <c r="M521">
        <v>0.26</v>
      </c>
      <c r="N521">
        <v>0.57199999999999995</v>
      </c>
      <c r="O521">
        <v>0.70599999999999996</v>
      </c>
      <c r="P521" t="s">
        <v>114</v>
      </c>
      <c r="Q521">
        <f>ABS(Master_file34[[#This Row],[Factor loading]])</f>
        <v>0.01</v>
      </c>
      <c r="R521" t="s">
        <v>25</v>
      </c>
      <c r="S521">
        <f>IF(Master_file34[[#This Row],[Abs(loading)]] &gt;= 0.6, 1, 0)</f>
        <v>0</v>
      </c>
      <c r="T521">
        <f>IF(Master_file34[[#This Row],[Abs(loading)]]&gt;=0.7, 1, 0)</f>
        <v>0</v>
      </c>
      <c r="U521">
        <f t="shared" si="205"/>
        <v>0.67</v>
      </c>
      <c r="V521">
        <f t="shared" si="203"/>
        <v>0</v>
      </c>
      <c r="Y521">
        <f t="shared" si="206"/>
        <v>0.96</v>
      </c>
      <c r="Z521">
        <f t="shared" si="204"/>
        <v>0</v>
      </c>
    </row>
    <row r="522" spans="1:26" x14ac:dyDescent="0.2">
      <c r="A522" t="s">
        <v>863</v>
      </c>
      <c r="B522" t="str">
        <f>LEFT(Master_file34[[#This Row],[Match ID]],3)</f>
        <v>5.1</v>
      </c>
      <c r="C522" t="str">
        <f>RIGHT(Master_file34[[#This Row],[Match ID]], 5)</f>
        <v>5.1.4</v>
      </c>
      <c r="D522">
        <v>5</v>
      </c>
      <c r="E522">
        <v>0</v>
      </c>
      <c r="F522">
        <v>1</v>
      </c>
      <c r="G522">
        <v>0.54711705799999999</v>
      </c>
      <c r="H522">
        <v>0.30699041500000002</v>
      </c>
      <c r="I522">
        <v>0.86</v>
      </c>
      <c r="J522">
        <v>0.21</v>
      </c>
      <c r="K522">
        <v>0.01</v>
      </c>
      <c r="L522">
        <v>0.63</v>
      </c>
      <c r="M522">
        <v>0.31</v>
      </c>
      <c r="N522">
        <v>0.69</v>
      </c>
      <c r="O522">
        <v>0.78500000000000003</v>
      </c>
      <c r="P522" t="s">
        <v>864</v>
      </c>
      <c r="Q522">
        <f>ABS(Master_file34[[#This Row],[Factor loading]])</f>
        <v>0.89</v>
      </c>
      <c r="R522" t="s">
        <v>865</v>
      </c>
      <c r="S522">
        <f>IF(Master_file34[[#This Row],[Abs(loading)]] &gt;= 0.6, 1, 0)</f>
        <v>1</v>
      </c>
      <c r="T522">
        <f>IF(Master_file34[[#This Row],[Abs(loading)]]&gt;=0.7, 1, 0)</f>
        <v>1</v>
      </c>
      <c r="U522">
        <f>MAX(K$522:K$526)</f>
        <v>0.16</v>
      </c>
      <c r="V522">
        <f t="shared" si="203"/>
        <v>0</v>
      </c>
      <c r="Y522">
        <f>MAX(Q$522:Q$526)</f>
        <v>0.89</v>
      </c>
      <c r="Z522" t="str">
        <f t="shared" si="204"/>
        <v>5.1</v>
      </c>
    </row>
    <row r="523" spans="1:26" x14ac:dyDescent="0.2">
      <c r="A523" t="s">
        <v>909</v>
      </c>
      <c r="B523" t="str">
        <f>LEFT(Master_file34[[#This Row],[Match ID]],3)</f>
        <v>5.2</v>
      </c>
      <c r="C523" t="str">
        <f>RIGHT(Master_file34[[#This Row],[Match ID]], 5)</f>
        <v>5.1.4</v>
      </c>
      <c r="D523">
        <v>5</v>
      </c>
      <c r="E523">
        <v>0</v>
      </c>
      <c r="F523">
        <v>0</v>
      </c>
      <c r="G523">
        <v>0.39682150799999999</v>
      </c>
      <c r="H523">
        <v>0.11279997999999999</v>
      </c>
      <c r="I523">
        <v>0.03</v>
      </c>
      <c r="J523">
        <v>0</v>
      </c>
      <c r="K523">
        <v>0</v>
      </c>
      <c r="L523">
        <v>0.61</v>
      </c>
      <c r="M523">
        <v>0.3</v>
      </c>
      <c r="N523">
        <v>0.59799999999999998</v>
      </c>
      <c r="O523">
        <v>0.70099999999999996</v>
      </c>
      <c r="P523" t="s">
        <v>165</v>
      </c>
      <c r="Q523">
        <f>ABS(Master_file34[[#This Row],[Factor loading]])</f>
        <v>0</v>
      </c>
      <c r="R523" t="s">
        <v>910</v>
      </c>
      <c r="S523">
        <f>IF(Master_file34[[#This Row],[Abs(loading)]] &gt;= 0.6, 1, 0)</f>
        <v>0</v>
      </c>
      <c r="T523">
        <f>IF(Master_file34[[#This Row],[Abs(loading)]]&gt;=0.7, 1, 0)</f>
        <v>0</v>
      </c>
      <c r="U523">
        <f t="shared" ref="U523:U526" si="207">MAX(K$522:K$526)</f>
        <v>0.16</v>
      </c>
      <c r="V523">
        <f t="shared" si="203"/>
        <v>0</v>
      </c>
      <c r="Y523">
        <f t="shared" ref="Y523:Y526" si="208">MAX(Q$522:Q$526)</f>
        <v>0.89</v>
      </c>
      <c r="Z523">
        <f t="shared" si="204"/>
        <v>0</v>
      </c>
    </row>
    <row r="524" spans="1:26" x14ac:dyDescent="0.2">
      <c r="A524" t="s">
        <v>953</v>
      </c>
      <c r="B524" t="str">
        <f>LEFT(Master_file34[[#This Row],[Match ID]],3)</f>
        <v>5.3</v>
      </c>
      <c r="C524" t="str">
        <f>RIGHT(Master_file34[[#This Row],[Match ID]], 5)</f>
        <v>5.1.4</v>
      </c>
      <c r="D524">
        <v>5</v>
      </c>
      <c r="E524">
        <v>0</v>
      </c>
      <c r="F524">
        <v>0</v>
      </c>
      <c r="G524">
        <v>0.61681311599999999</v>
      </c>
      <c r="H524">
        <v>0.48076835299999998</v>
      </c>
      <c r="I524">
        <v>0.91</v>
      </c>
      <c r="J524">
        <v>0.92</v>
      </c>
      <c r="K524">
        <v>0.16</v>
      </c>
      <c r="L524">
        <v>0.65</v>
      </c>
      <c r="M524">
        <v>0.4</v>
      </c>
      <c r="N524">
        <v>0.61699999999999999</v>
      </c>
      <c r="O524">
        <v>0.65900000000000003</v>
      </c>
      <c r="P524" t="s">
        <v>64</v>
      </c>
      <c r="Q524">
        <f>ABS(Master_file34[[#This Row],[Factor loading]])</f>
        <v>0.04</v>
      </c>
      <c r="R524" t="s">
        <v>954</v>
      </c>
      <c r="S524">
        <f>IF(Master_file34[[#This Row],[Abs(loading)]] &gt;= 0.6, 1, 0)</f>
        <v>0</v>
      </c>
      <c r="T524">
        <f>IF(Master_file34[[#This Row],[Abs(loading)]]&gt;=0.7, 1, 0)</f>
        <v>0</v>
      </c>
      <c r="U524">
        <f t="shared" si="207"/>
        <v>0.16</v>
      </c>
      <c r="V524" t="str">
        <f t="shared" si="203"/>
        <v>5.3</v>
      </c>
      <c r="Y524">
        <f t="shared" si="208"/>
        <v>0.89</v>
      </c>
      <c r="Z524">
        <f t="shared" si="204"/>
        <v>0</v>
      </c>
    </row>
    <row r="525" spans="1:26" x14ac:dyDescent="0.2">
      <c r="A525" t="s">
        <v>1003</v>
      </c>
      <c r="B525" t="str">
        <f>LEFT(Master_file34[[#This Row],[Match ID]],3)</f>
        <v>5.4</v>
      </c>
      <c r="C525" t="str">
        <f>RIGHT(Master_file34[[#This Row],[Match ID]], 5)</f>
        <v>5.1.4</v>
      </c>
      <c r="D525">
        <v>5</v>
      </c>
      <c r="E525">
        <v>0</v>
      </c>
      <c r="F525">
        <v>0</v>
      </c>
      <c r="G525">
        <v>0.52604449399999997</v>
      </c>
      <c r="H525">
        <v>0.42890009299999998</v>
      </c>
      <c r="I525">
        <v>0.04</v>
      </c>
      <c r="J525">
        <v>0</v>
      </c>
      <c r="K525">
        <v>0</v>
      </c>
      <c r="L525">
        <v>0.64</v>
      </c>
      <c r="M525">
        <v>0.33</v>
      </c>
      <c r="N525">
        <v>0.57399999999999995</v>
      </c>
      <c r="O525">
        <v>0.66100000000000003</v>
      </c>
      <c r="P525" t="s">
        <v>74</v>
      </c>
      <c r="Q525">
        <f>ABS(Master_file34[[#This Row],[Factor loading]])</f>
        <v>7.0000000000000007E-2</v>
      </c>
      <c r="R525" t="s">
        <v>25</v>
      </c>
      <c r="S525">
        <f>IF(Master_file34[[#This Row],[Abs(loading)]] &gt;= 0.6, 1, 0)</f>
        <v>0</v>
      </c>
      <c r="T525">
        <f>IF(Master_file34[[#This Row],[Abs(loading)]]&gt;=0.7, 1, 0)</f>
        <v>0</v>
      </c>
      <c r="U525">
        <f t="shared" si="207"/>
        <v>0.16</v>
      </c>
      <c r="V525">
        <f t="shared" si="203"/>
        <v>0</v>
      </c>
      <c r="Y525">
        <f t="shared" si="208"/>
        <v>0.89</v>
      </c>
      <c r="Z525">
        <f t="shared" si="204"/>
        <v>0</v>
      </c>
    </row>
    <row r="526" spans="1:26" x14ac:dyDescent="0.2">
      <c r="A526" t="s">
        <v>1042</v>
      </c>
      <c r="B526" t="str">
        <f>LEFT(Master_file34[[#This Row],[Match ID]],3)</f>
        <v>5.5</v>
      </c>
      <c r="C526" t="str">
        <f>RIGHT(Master_file34[[#This Row],[Match ID]], 5)</f>
        <v>5.1.4</v>
      </c>
      <c r="D526">
        <v>5</v>
      </c>
      <c r="E526">
        <v>0</v>
      </c>
      <c r="F526">
        <v>0</v>
      </c>
      <c r="G526">
        <v>0.59217456599999996</v>
      </c>
      <c r="H526">
        <v>0.439636111</v>
      </c>
      <c r="I526">
        <v>0.89</v>
      </c>
      <c r="J526">
        <v>0.4</v>
      </c>
      <c r="K526">
        <v>0.03</v>
      </c>
      <c r="L526">
        <v>0.66</v>
      </c>
      <c r="M526">
        <v>0.4</v>
      </c>
      <c r="N526">
        <v>0.56999999999999995</v>
      </c>
      <c r="O526">
        <v>0.64600000000000002</v>
      </c>
      <c r="P526" t="s">
        <v>114</v>
      </c>
      <c r="Q526">
        <f>ABS(Master_file34[[#This Row],[Factor loading]])</f>
        <v>0.01</v>
      </c>
      <c r="R526" t="s">
        <v>25</v>
      </c>
      <c r="S526">
        <f>IF(Master_file34[[#This Row],[Abs(loading)]] &gt;= 0.6, 1, 0)</f>
        <v>0</v>
      </c>
      <c r="T526">
        <f>IF(Master_file34[[#This Row],[Abs(loading)]]&gt;=0.7, 1, 0)</f>
        <v>0</v>
      </c>
      <c r="U526">
        <f t="shared" si="207"/>
        <v>0.16</v>
      </c>
      <c r="V526">
        <f t="shared" si="203"/>
        <v>0</v>
      </c>
      <c r="Y526">
        <f t="shared" si="208"/>
        <v>0.89</v>
      </c>
      <c r="Z526">
        <f t="shared" si="204"/>
        <v>0</v>
      </c>
    </row>
    <row r="527" spans="1:26" x14ac:dyDescent="0.2">
      <c r="A527" t="s">
        <v>866</v>
      </c>
      <c r="B527" t="str">
        <f>LEFT(Master_file34[[#This Row],[Match ID]],3)</f>
        <v>5.1</v>
      </c>
      <c r="C527" t="str">
        <f>RIGHT(Master_file34[[#This Row],[Match ID]], 5)</f>
        <v>5.1.5</v>
      </c>
      <c r="D527">
        <v>5</v>
      </c>
      <c r="E527">
        <v>0</v>
      </c>
      <c r="F527">
        <v>1</v>
      </c>
      <c r="G527">
        <v>0.50494662800000001</v>
      </c>
      <c r="H527">
        <v>0.17128606099999999</v>
      </c>
      <c r="I527">
        <v>0.01</v>
      </c>
      <c r="J527">
        <v>0</v>
      </c>
      <c r="K527">
        <v>0.01</v>
      </c>
      <c r="L527">
        <v>0.72</v>
      </c>
      <c r="M527">
        <v>0.32</v>
      </c>
      <c r="N527">
        <v>0.6</v>
      </c>
      <c r="O527">
        <v>0.81899999999999995</v>
      </c>
      <c r="P527" t="s">
        <v>22</v>
      </c>
      <c r="Q527">
        <f>ABS(Master_file34[[#This Row],[Factor loading]])</f>
        <v>0.84</v>
      </c>
      <c r="R527" t="s">
        <v>867</v>
      </c>
      <c r="S527">
        <f>IF(Master_file34[[#This Row],[Abs(loading)]] &gt;= 0.6, 1, 0)</f>
        <v>1</v>
      </c>
      <c r="T527">
        <f>IF(Master_file34[[#This Row],[Abs(loading)]]&gt;=0.7, 1, 0)</f>
        <v>1</v>
      </c>
      <c r="U527">
        <f>MAX(K$527:K$531)</f>
        <v>0.65</v>
      </c>
      <c r="V527">
        <f t="shared" si="203"/>
        <v>0</v>
      </c>
      <c r="Y527">
        <f>MAX(Q$527:Q$531)</f>
        <v>0.84</v>
      </c>
      <c r="Z527" t="str">
        <f t="shared" si="204"/>
        <v>5.1</v>
      </c>
    </row>
    <row r="528" spans="1:26" x14ac:dyDescent="0.2">
      <c r="A528" t="s">
        <v>911</v>
      </c>
      <c r="B528" t="str">
        <f>LEFT(Master_file34[[#This Row],[Match ID]],3)</f>
        <v>5.2</v>
      </c>
      <c r="C528" t="str">
        <f>RIGHT(Master_file34[[#This Row],[Match ID]], 5)</f>
        <v>5.1.5</v>
      </c>
      <c r="D528">
        <v>5</v>
      </c>
      <c r="E528">
        <v>0</v>
      </c>
      <c r="F528">
        <v>0</v>
      </c>
      <c r="G528">
        <v>0.48204515100000001</v>
      </c>
      <c r="H528">
        <v>0.27843320399999999</v>
      </c>
      <c r="I528">
        <v>0.02</v>
      </c>
      <c r="J528">
        <v>0.01</v>
      </c>
      <c r="K528">
        <v>0</v>
      </c>
      <c r="L528">
        <v>0.72</v>
      </c>
      <c r="M528">
        <v>0.33</v>
      </c>
      <c r="N528">
        <v>0.60199999999999998</v>
      </c>
      <c r="O528">
        <v>0.78200000000000003</v>
      </c>
      <c r="P528" t="s">
        <v>79</v>
      </c>
      <c r="Q528">
        <f>ABS(Master_file34[[#This Row],[Factor loading]])</f>
        <v>0.1</v>
      </c>
      <c r="R528" t="s">
        <v>912</v>
      </c>
      <c r="S528">
        <f>IF(Master_file34[[#This Row],[Abs(loading)]] &gt;= 0.6, 1, 0)</f>
        <v>0</v>
      </c>
      <c r="T528">
        <f>IF(Master_file34[[#This Row],[Abs(loading)]]&gt;=0.7, 1, 0)</f>
        <v>0</v>
      </c>
      <c r="U528">
        <f t="shared" ref="U528:U531" si="209">MAX(K$527:K$531)</f>
        <v>0.65</v>
      </c>
      <c r="V528">
        <f t="shared" si="203"/>
        <v>0</v>
      </c>
      <c r="Y528">
        <f t="shared" ref="Y528:Y531" si="210">MAX(Q$527:Q$531)</f>
        <v>0.84</v>
      </c>
      <c r="Z528">
        <f t="shared" si="204"/>
        <v>0</v>
      </c>
    </row>
    <row r="529" spans="1:26" x14ac:dyDescent="0.2">
      <c r="A529" t="s">
        <v>955</v>
      </c>
      <c r="B529" t="str">
        <f>LEFT(Master_file34[[#This Row],[Match ID]],3)</f>
        <v>5.3</v>
      </c>
      <c r="C529" t="str">
        <f>RIGHT(Master_file34[[#This Row],[Match ID]], 5)</f>
        <v>5.1.5</v>
      </c>
      <c r="D529">
        <v>5</v>
      </c>
      <c r="E529">
        <v>0</v>
      </c>
      <c r="F529">
        <v>0</v>
      </c>
      <c r="G529">
        <v>0.55137575699999997</v>
      </c>
      <c r="H529">
        <v>0.40720519399999999</v>
      </c>
      <c r="I529">
        <v>0.77</v>
      </c>
      <c r="J529">
        <v>0.87</v>
      </c>
      <c r="K529">
        <v>0.2</v>
      </c>
      <c r="L529">
        <v>0.76</v>
      </c>
      <c r="M529">
        <v>0.46</v>
      </c>
      <c r="N529">
        <v>0.63100000000000001</v>
      </c>
      <c r="O529">
        <v>0.79900000000000004</v>
      </c>
      <c r="P529" t="s">
        <v>123</v>
      </c>
      <c r="Q529">
        <f>ABS(Master_file34[[#This Row],[Factor loading]])</f>
        <v>0.01</v>
      </c>
      <c r="R529" t="s">
        <v>956</v>
      </c>
      <c r="S529">
        <f>IF(Master_file34[[#This Row],[Abs(loading)]] &gt;= 0.6, 1, 0)</f>
        <v>0</v>
      </c>
      <c r="T529">
        <f>IF(Master_file34[[#This Row],[Abs(loading)]]&gt;=0.7, 1, 0)</f>
        <v>0</v>
      </c>
      <c r="U529">
        <f t="shared" si="209"/>
        <v>0.65</v>
      </c>
      <c r="V529">
        <f t="shared" si="203"/>
        <v>0</v>
      </c>
      <c r="Y529">
        <f t="shared" si="210"/>
        <v>0.84</v>
      </c>
      <c r="Z529">
        <f t="shared" si="204"/>
        <v>0</v>
      </c>
    </row>
    <row r="530" spans="1:26" x14ac:dyDescent="0.2">
      <c r="A530" t="s">
        <v>1004</v>
      </c>
      <c r="B530" t="str">
        <f>LEFT(Master_file34[[#This Row],[Match ID]],3)</f>
        <v>5.4</v>
      </c>
      <c r="C530" t="str">
        <f>RIGHT(Master_file34[[#This Row],[Match ID]], 5)</f>
        <v>5.1.5</v>
      </c>
      <c r="D530">
        <v>5</v>
      </c>
      <c r="E530">
        <v>0</v>
      </c>
      <c r="F530">
        <v>0</v>
      </c>
      <c r="G530">
        <v>0.50901476499999998</v>
      </c>
      <c r="H530">
        <v>0.43714016700000002</v>
      </c>
      <c r="I530">
        <v>0.03</v>
      </c>
      <c r="J530">
        <v>0</v>
      </c>
      <c r="K530">
        <v>0</v>
      </c>
      <c r="L530">
        <v>0.74</v>
      </c>
      <c r="M530">
        <v>0.41</v>
      </c>
      <c r="N530">
        <v>0.60599999999999998</v>
      </c>
      <c r="O530">
        <v>0.77900000000000003</v>
      </c>
      <c r="P530" t="s">
        <v>215</v>
      </c>
      <c r="Q530">
        <f>ABS(Master_file34[[#This Row],[Factor loading]])</f>
        <v>0.02</v>
      </c>
      <c r="R530" t="s">
        <v>25</v>
      </c>
      <c r="S530">
        <f>IF(Master_file34[[#This Row],[Abs(loading)]] &gt;= 0.6, 1, 0)</f>
        <v>0</v>
      </c>
      <c r="T530">
        <f>IF(Master_file34[[#This Row],[Abs(loading)]]&gt;=0.7, 1, 0)</f>
        <v>0</v>
      </c>
      <c r="U530">
        <f t="shared" si="209"/>
        <v>0.65</v>
      </c>
      <c r="V530">
        <f t="shared" si="203"/>
        <v>0</v>
      </c>
      <c r="Y530">
        <f t="shared" si="210"/>
        <v>0.84</v>
      </c>
      <c r="Z530">
        <f t="shared" si="204"/>
        <v>0</v>
      </c>
    </row>
    <row r="531" spans="1:26" x14ac:dyDescent="0.2">
      <c r="A531" t="s">
        <v>1043</v>
      </c>
      <c r="B531" t="str">
        <f>LEFT(Master_file34[[#This Row],[Match ID]],3)</f>
        <v>5.5</v>
      </c>
      <c r="C531" t="str">
        <f>RIGHT(Master_file34[[#This Row],[Match ID]], 5)</f>
        <v>5.1.5</v>
      </c>
      <c r="D531">
        <v>5</v>
      </c>
      <c r="E531">
        <v>0</v>
      </c>
      <c r="F531">
        <v>0</v>
      </c>
      <c r="G531">
        <v>0.58150339699999998</v>
      </c>
      <c r="H531">
        <v>0.52922427699999997</v>
      </c>
      <c r="I531">
        <v>0.87</v>
      </c>
      <c r="J531">
        <v>1</v>
      </c>
      <c r="K531">
        <v>0.65</v>
      </c>
      <c r="L531">
        <v>0.74</v>
      </c>
      <c r="M531">
        <v>0.41</v>
      </c>
      <c r="N531">
        <v>0.64500000000000002</v>
      </c>
      <c r="O531">
        <v>0.80500000000000005</v>
      </c>
      <c r="P531" t="s">
        <v>165</v>
      </c>
      <c r="Q531">
        <f>ABS(Master_file34[[#This Row],[Factor loading]])</f>
        <v>0</v>
      </c>
      <c r="R531" t="s">
        <v>25</v>
      </c>
      <c r="S531">
        <f>IF(Master_file34[[#This Row],[Abs(loading)]] &gt;= 0.6, 1, 0)</f>
        <v>0</v>
      </c>
      <c r="T531">
        <f>IF(Master_file34[[#This Row],[Abs(loading)]]&gt;=0.7, 1, 0)</f>
        <v>0</v>
      </c>
      <c r="U531">
        <f t="shared" si="209"/>
        <v>0.65</v>
      </c>
      <c r="V531" t="str">
        <f t="shared" si="203"/>
        <v>5.5</v>
      </c>
      <c r="Y531">
        <f t="shared" si="210"/>
        <v>0.84</v>
      </c>
      <c r="Z531">
        <f t="shared" si="204"/>
        <v>0</v>
      </c>
    </row>
    <row r="532" spans="1:26" x14ac:dyDescent="0.2">
      <c r="A532" t="s">
        <v>868</v>
      </c>
      <c r="B532" t="str">
        <f>LEFT(Master_file34[[#This Row],[Match ID]],3)</f>
        <v>5.1</v>
      </c>
      <c r="C532" t="str">
        <f>RIGHT(Master_file34[[#This Row],[Match ID]], 5)</f>
        <v>5.1.6</v>
      </c>
      <c r="D532">
        <v>5</v>
      </c>
      <c r="E532">
        <v>0</v>
      </c>
      <c r="F532">
        <v>1</v>
      </c>
      <c r="G532">
        <v>0.55711992399999999</v>
      </c>
      <c r="H532">
        <v>0.32872682800000003</v>
      </c>
      <c r="I532">
        <v>0.02</v>
      </c>
      <c r="J532">
        <v>0.02</v>
      </c>
      <c r="K532">
        <v>0</v>
      </c>
      <c r="L532">
        <v>0.75</v>
      </c>
      <c r="M532">
        <v>0.3</v>
      </c>
      <c r="N532">
        <v>0.62</v>
      </c>
      <c r="O532">
        <v>0.82699999999999996</v>
      </c>
      <c r="P532" t="s">
        <v>727</v>
      </c>
      <c r="Q532">
        <f>ABS(Master_file34[[#This Row],[Factor loading]])</f>
        <v>0.67</v>
      </c>
      <c r="R532" t="s">
        <v>869</v>
      </c>
      <c r="S532">
        <f>IF(Master_file34[[#This Row],[Abs(loading)]] &gt;= 0.6, 1, 0)</f>
        <v>1</v>
      </c>
      <c r="T532">
        <f>IF(Master_file34[[#This Row],[Abs(loading)]]&gt;=0.7, 1, 0)</f>
        <v>0</v>
      </c>
      <c r="U532">
        <f>MAX(K$532:K$536)</f>
        <v>0.53</v>
      </c>
      <c r="V532">
        <f t="shared" si="203"/>
        <v>0</v>
      </c>
      <c r="Y532">
        <f>MAX(Q$532:Q$536)</f>
        <v>0.67</v>
      </c>
      <c r="Z532" t="str">
        <f t="shared" si="204"/>
        <v>5.1</v>
      </c>
    </row>
    <row r="533" spans="1:26" x14ac:dyDescent="0.2">
      <c r="A533" t="s">
        <v>913</v>
      </c>
      <c r="B533" t="str">
        <f>LEFT(Master_file34[[#This Row],[Match ID]],3)</f>
        <v>5.2</v>
      </c>
      <c r="C533" t="str">
        <f>RIGHT(Master_file34[[#This Row],[Match ID]], 5)</f>
        <v>5.1.6</v>
      </c>
      <c r="D533">
        <v>5</v>
      </c>
      <c r="E533">
        <v>0</v>
      </c>
      <c r="F533">
        <v>0</v>
      </c>
      <c r="G533">
        <v>0.57011282399999996</v>
      </c>
      <c r="H533">
        <v>0.563007653</v>
      </c>
      <c r="I533">
        <v>0.48</v>
      </c>
      <c r="J533">
        <v>0.97</v>
      </c>
      <c r="K533">
        <v>0.53</v>
      </c>
      <c r="L533">
        <v>0.77</v>
      </c>
      <c r="M533">
        <v>0.35</v>
      </c>
      <c r="N533">
        <v>0.73299999999999998</v>
      </c>
      <c r="O533">
        <v>0.84</v>
      </c>
      <c r="P533" t="s">
        <v>186</v>
      </c>
      <c r="Q533">
        <f>ABS(Master_file34[[#This Row],[Factor loading]])</f>
        <v>0.25</v>
      </c>
      <c r="R533" t="s">
        <v>914</v>
      </c>
      <c r="S533">
        <f>IF(Master_file34[[#This Row],[Abs(loading)]] &gt;= 0.6, 1, 0)</f>
        <v>0</v>
      </c>
      <c r="T533">
        <f>IF(Master_file34[[#This Row],[Abs(loading)]]&gt;=0.7, 1, 0)</f>
        <v>0</v>
      </c>
      <c r="U533">
        <f t="shared" ref="U533:U536" si="211">MAX(K$532:K$536)</f>
        <v>0.53</v>
      </c>
      <c r="V533" t="str">
        <f t="shared" si="203"/>
        <v>5.2</v>
      </c>
      <c r="Y533">
        <f t="shared" ref="Y533:Y536" si="212">MAX(Q$532:Q$536)</f>
        <v>0.67</v>
      </c>
      <c r="Z533">
        <f t="shared" si="204"/>
        <v>0</v>
      </c>
    </row>
    <row r="534" spans="1:26" x14ac:dyDescent="0.2">
      <c r="A534" t="s">
        <v>957</v>
      </c>
      <c r="B534" t="str">
        <f>LEFT(Master_file34[[#This Row],[Match ID]],3)</f>
        <v>5.3</v>
      </c>
      <c r="C534" t="str">
        <f>RIGHT(Master_file34[[#This Row],[Match ID]], 5)</f>
        <v>5.1.6</v>
      </c>
      <c r="D534">
        <v>5</v>
      </c>
      <c r="E534">
        <v>0</v>
      </c>
      <c r="F534">
        <v>0</v>
      </c>
      <c r="G534">
        <v>0.62627493700000003</v>
      </c>
      <c r="H534">
        <v>0.59839022200000003</v>
      </c>
      <c r="I534">
        <v>0.11</v>
      </c>
      <c r="J534">
        <v>0.85</v>
      </c>
      <c r="K534">
        <v>0.04</v>
      </c>
      <c r="L534">
        <v>0.83</v>
      </c>
      <c r="M534">
        <v>0.56000000000000005</v>
      </c>
      <c r="N534">
        <v>0.67100000000000004</v>
      </c>
      <c r="O534">
        <v>0.81399999999999995</v>
      </c>
      <c r="P534" t="s">
        <v>114</v>
      </c>
      <c r="Q534">
        <f>ABS(Master_file34[[#This Row],[Factor loading]])</f>
        <v>0.01</v>
      </c>
      <c r="R534" t="s">
        <v>958</v>
      </c>
      <c r="S534">
        <f>IF(Master_file34[[#This Row],[Abs(loading)]] &gt;= 0.6, 1, 0)</f>
        <v>0</v>
      </c>
      <c r="T534">
        <f>IF(Master_file34[[#This Row],[Abs(loading)]]&gt;=0.7, 1, 0)</f>
        <v>0</v>
      </c>
      <c r="U534">
        <f t="shared" si="211"/>
        <v>0.53</v>
      </c>
      <c r="V534">
        <f t="shared" si="203"/>
        <v>0</v>
      </c>
      <c r="Y534">
        <f t="shared" si="212"/>
        <v>0.67</v>
      </c>
      <c r="Z534">
        <f t="shared" si="204"/>
        <v>0</v>
      </c>
    </row>
    <row r="535" spans="1:26" x14ac:dyDescent="0.2">
      <c r="A535" t="s">
        <v>1005</v>
      </c>
      <c r="B535" t="str">
        <f>LEFT(Master_file34[[#This Row],[Match ID]],3)</f>
        <v>5.4</v>
      </c>
      <c r="C535" t="str">
        <f>RIGHT(Master_file34[[#This Row],[Match ID]], 5)</f>
        <v>5.1.6</v>
      </c>
      <c r="D535">
        <v>5</v>
      </c>
      <c r="E535">
        <v>0</v>
      </c>
      <c r="F535">
        <v>0</v>
      </c>
      <c r="G535">
        <v>0.60425193700000002</v>
      </c>
      <c r="H535">
        <v>0.75746732999999999</v>
      </c>
      <c r="I535">
        <v>0.02</v>
      </c>
      <c r="J535">
        <v>0.72</v>
      </c>
      <c r="K535">
        <v>0.16</v>
      </c>
      <c r="L535">
        <v>0.8</v>
      </c>
      <c r="M535">
        <v>0.44</v>
      </c>
      <c r="N535">
        <v>0.69199999999999995</v>
      </c>
      <c r="O535">
        <v>0.81399999999999995</v>
      </c>
      <c r="P535" t="s">
        <v>62</v>
      </c>
      <c r="Q535">
        <f>ABS(Master_file34[[#This Row],[Factor loading]])</f>
        <v>7.0000000000000007E-2</v>
      </c>
      <c r="R535" t="s">
        <v>25</v>
      </c>
      <c r="S535">
        <f>IF(Master_file34[[#This Row],[Abs(loading)]] &gt;= 0.6, 1, 0)</f>
        <v>0</v>
      </c>
      <c r="T535">
        <f>IF(Master_file34[[#This Row],[Abs(loading)]]&gt;=0.7, 1, 0)</f>
        <v>0</v>
      </c>
      <c r="U535">
        <f t="shared" si="211"/>
        <v>0.53</v>
      </c>
      <c r="V535">
        <f t="shared" si="203"/>
        <v>0</v>
      </c>
      <c r="Y535">
        <f t="shared" si="212"/>
        <v>0.67</v>
      </c>
      <c r="Z535">
        <f t="shared" si="204"/>
        <v>0</v>
      </c>
    </row>
    <row r="536" spans="1:26" x14ac:dyDescent="0.2">
      <c r="A536" t="s">
        <v>1044</v>
      </c>
      <c r="B536" t="str">
        <f>LEFT(Master_file34[[#This Row],[Match ID]],3)</f>
        <v>5.5</v>
      </c>
      <c r="C536" t="str">
        <f>RIGHT(Master_file34[[#This Row],[Match ID]], 5)</f>
        <v>5.1.6</v>
      </c>
      <c r="D536">
        <v>5</v>
      </c>
      <c r="E536">
        <v>0</v>
      </c>
      <c r="F536">
        <v>0</v>
      </c>
      <c r="G536">
        <v>0.67053944099999996</v>
      </c>
      <c r="H536">
        <v>0.70788341799999999</v>
      </c>
      <c r="I536">
        <v>0.6</v>
      </c>
      <c r="J536">
        <v>1</v>
      </c>
      <c r="K536">
        <v>0.09</v>
      </c>
      <c r="L536">
        <v>0.82</v>
      </c>
      <c r="M536">
        <v>0.56999999999999995</v>
      </c>
      <c r="N536">
        <v>0.71199999999999997</v>
      </c>
      <c r="O536">
        <v>0.79900000000000004</v>
      </c>
      <c r="P536" t="s">
        <v>123</v>
      </c>
      <c r="Q536">
        <f>ABS(Master_file34[[#This Row],[Factor loading]])</f>
        <v>0.01</v>
      </c>
      <c r="R536" t="s">
        <v>25</v>
      </c>
      <c r="S536">
        <f>IF(Master_file34[[#This Row],[Abs(loading)]] &gt;= 0.6, 1, 0)</f>
        <v>0</v>
      </c>
      <c r="T536">
        <f>IF(Master_file34[[#This Row],[Abs(loading)]]&gt;=0.7, 1, 0)</f>
        <v>0</v>
      </c>
      <c r="U536">
        <f t="shared" si="211"/>
        <v>0.53</v>
      </c>
      <c r="V536">
        <f t="shared" si="203"/>
        <v>0</v>
      </c>
      <c r="Y536">
        <f t="shared" si="212"/>
        <v>0.67</v>
      </c>
      <c r="Z536">
        <f t="shared" si="204"/>
        <v>0</v>
      </c>
    </row>
    <row r="537" spans="1:26" x14ac:dyDescent="0.2">
      <c r="A537" t="s">
        <v>870</v>
      </c>
      <c r="B537" t="str">
        <f>LEFT(Master_file34[[#This Row],[Match ID]],3)</f>
        <v>5.1</v>
      </c>
      <c r="C537" t="str">
        <f>RIGHT(Master_file34[[#This Row],[Match ID]], 5)</f>
        <v>5.2.1</v>
      </c>
      <c r="D537">
        <v>5</v>
      </c>
      <c r="E537">
        <v>0</v>
      </c>
      <c r="F537">
        <v>0</v>
      </c>
      <c r="G537">
        <v>0.45967905999999997</v>
      </c>
      <c r="H537">
        <v>8.8366121000000006E-2</v>
      </c>
      <c r="I537">
        <v>0.01</v>
      </c>
      <c r="J537">
        <v>0</v>
      </c>
      <c r="K537">
        <v>0</v>
      </c>
      <c r="L537">
        <v>0.7</v>
      </c>
      <c r="M537">
        <v>0.18</v>
      </c>
      <c r="N537">
        <v>0.54500000000000004</v>
      </c>
      <c r="O537">
        <v>0.68899999999999995</v>
      </c>
      <c r="P537" t="s">
        <v>419</v>
      </c>
      <c r="Q537">
        <f>ABS(Master_file34[[#This Row],[Factor loading]])</f>
        <v>0.7</v>
      </c>
      <c r="R537" t="s">
        <v>871</v>
      </c>
      <c r="S537">
        <f>IF(Master_file34[[#This Row],[Abs(loading)]] &gt;= 0.6, 1, 0)</f>
        <v>1</v>
      </c>
      <c r="T537">
        <f>IF(Master_file34[[#This Row],[Abs(loading)]]&gt;=0.7, 1, 0)</f>
        <v>1</v>
      </c>
      <c r="U537">
        <f>MAX(K$537:K$541)</f>
        <v>0.92</v>
      </c>
      <c r="V537">
        <f t="shared" si="203"/>
        <v>0</v>
      </c>
      <c r="Y537">
        <f>MAX(Q$537:Q$541)</f>
        <v>0.81</v>
      </c>
      <c r="Z537">
        <f t="shared" si="204"/>
        <v>0</v>
      </c>
    </row>
    <row r="538" spans="1:26" x14ac:dyDescent="0.2">
      <c r="A538" t="s">
        <v>915</v>
      </c>
      <c r="B538" t="str">
        <f>LEFT(Master_file34[[#This Row],[Match ID]],3)</f>
        <v>5.2</v>
      </c>
      <c r="C538" t="str">
        <f>RIGHT(Master_file34[[#This Row],[Match ID]], 5)</f>
        <v>5.2.1</v>
      </c>
      <c r="D538">
        <v>5</v>
      </c>
      <c r="E538">
        <v>0</v>
      </c>
      <c r="F538">
        <v>1</v>
      </c>
      <c r="G538">
        <v>0.436989293</v>
      </c>
      <c r="H538">
        <v>0.24078084499999999</v>
      </c>
      <c r="I538">
        <v>0.61</v>
      </c>
      <c r="J538">
        <v>0.96</v>
      </c>
      <c r="K538">
        <v>0.92</v>
      </c>
      <c r="L538">
        <v>0.71</v>
      </c>
      <c r="M538">
        <v>0.22</v>
      </c>
      <c r="N538">
        <v>0.63500000000000001</v>
      </c>
      <c r="O538">
        <v>0.74399999999999999</v>
      </c>
      <c r="P538" t="s">
        <v>192</v>
      </c>
      <c r="Q538">
        <f>ABS(Master_file34[[#This Row],[Factor loading]])</f>
        <v>0.81</v>
      </c>
      <c r="R538" t="s">
        <v>916</v>
      </c>
      <c r="S538">
        <f>IF(Master_file34[[#This Row],[Abs(loading)]] &gt;= 0.6, 1, 0)</f>
        <v>1</v>
      </c>
      <c r="T538">
        <f>IF(Master_file34[[#This Row],[Abs(loading)]]&gt;=0.7, 1, 0)</f>
        <v>1</v>
      </c>
      <c r="U538">
        <f t="shared" ref="U538:U541" si="213">MAX(K$537:K$541)</f>
        <v>0.92</v>
      </c>
      <c r="V538" t="str">
        <f t="shared" si="203"/>
        <v>5.2</v>
      </c>
      <c r="Y538">
        <f t="shared" ref="Y538:Y541" si="214">MAX(Q$537:Q$541)</f>
        <v>0.81</v>
      </c>
      <c r="Z538" t="str">
        <f t="shared" si="204"/>
        <v>5.2</v>
      </c>
    </row>
    <row r="539" spans="1:26" x14ac:dyDescent="0.2">
      <c r="A539" t="s">
        <v>959</v>
      </c>
      <c r="B539" t="str">
        <f>LEFT(Master_file34[[#This Row],[Match ID]],3)</f>
        <v>5.3</v>
      </c>
      <c r="C539" t="str">
        <f>RIGHT(Master_file34[[#This Row],[Match ID]], 5)</f>
        <v>5.2.1</v>
      </c>
      <c r="D539">
        <v>5</v>
      </c>
      <c r="E539">
        <v>0</v>
      </c>
      <c r="F539">
        <v>0</v>
      </c>
      <c r="G539">
        <v>0.45255332100000001</v>
      </c>
      <c r="H539">
        <v>0.17948108900000001</v>
      </c>
      <c r="I539">
        <v>0.01</v>
      </c>
      <c r="J539">
        <v>0</v>
      </c>
      <c r="K539">
        <v>0</v>
      </c>
      <c r="L539">
        <v>0.68</v>
      </c>
      <c r="M539">
        <v>0.11</v>
      </c>
      <c r="N539">
        <v>0.58799999999999997</v>
      </c>
      <c r="O539">
        <v>0.73</v>
      </c>
      <c r="P539" t="s">
        <v>123</v>
      </c>
      <c r="Q539">
        <f>ABS(Master_file34[[#This Row],[Factor loading]])</f>
        <v>0.01</v>
      </c>
      <c r="R539" t="s">
        <v>960</v>
      </c>
      <c r="S539">
        <f>IF(Master_file34[[#This Row],[Abs(loading)]] &gt;= 0.6, 1, 0)</f>
        <v>0</v>
      </c>
      <c r="T539">
        <f>IF(Master_file34[[#This Row],[Abs(loading)]]&gt;=0.7, 1, 0)</f>
        <v>0</v>
      </c>
      <c r="U539">
        <f t="shared" si="213"/>
        <v>0.92</v>
      </c>
      <c r="V539">
        <f t="shared" si="203"/>
        <v>0</v>
      </c>
      <c r="Y539">
        <f t="shared" si="214"/>
        <v>0.81</v>
      </c>
      <c r="Z539">
        <f t="shared" si="204"/>
        <v>0</v>
      </c>
    </row>
    <row r="540" spans="1:26" x14ac:dyDescent="0.2">
      <c r="A540" t="s">
        <v>1006</v>
      </c>
      <c r="B540" t="str">
        <f>LEFT(Master_file34[[#This Row],[Match ID]],3)</f>
        <v>5.4</v>
      </c>
      <c r="C540" t="str">
        <f>RIGHT(Master_file34[[#This Row],[Match ID]], 5)</f>
        <v>5.2.1</v>
      </c>
      <c r="D540">
        <v>5</v>
      </c>
      <c r="E540">
        <v>0</v>
      </c>
      <c r="F540">
        <v>0</v>
      </c>
      <c r="G540">
        <v>0.51731017899999998</v>
      </c>
      <c r="H540">
        <v>0.396000713</v>
      </c>
      <c r="I540">
        <v>0.01</v>
      </c>
      <c r="J540">
        <v>0</v>
      </c>
      <c r="K540">
        <v>0.16</v>
      </c>
      <c r="L540">
        <v>0.67</v>
      </c>
      <c r="M540">
        <v>0.12</v>
      </c>
      <c r="N540">
        <v>0.65800000000000003</v>
      </c>
      <c r="O540">
        <v>0.74299999999999999</v>
      </c>
      <c r="P540" t="s">
        <v>226</v>
      </c>
      <c r="Q540">
        <f>ABS(Master_file34[[#This Row],[Factor loading]])</f>
        <v>0.13</v>
      </c>
      <c r="R540" t="s">
        <v>25</v>
      </c>
      <c r="S540">
        <f>IF(Master_file34[[#This Row],[Abs(loading)]] &gt;= 0.6, 1, 0)</f>
        <v>0</v>
      </c>
      <c r="T540">
        <f>IF(Master_file34[[#This Row],[Abs(loading)]]&gt;=0.7, 1, 0)</f>
        <v>0</v>
      </c>
      <c r="U540">
        <f t="shared" si="213"/>
        <v>0.92</v>
      </c>
      <c r="V540">
        <f t="shared" si="203"/>
        <v>0</v>
      </c>
      <c r="Y540">
        <f t="shared" si="214"/>
        <v>0.81</v>
      </c>
      <c r="Z540">
        <f t="shared" si="204"/>
        <v>0</v>
      </c>
    </row>
    <row r="541" spans="1:26" x14ac:dyDescent="0.2">
      <c r="A541" t="s">
        <v>1045</v>
      </c>
      <c r="B541" t="str">
        <f>LEFT(Master_file34[[#This Row],[Match ID]],3)</f>
        <v>5.5</v>
      </c>
      <c r="C541" t="str">
        <f>RIGHT(Master_file34[[#This Row],[Match ID]], 5)</f>
        <v>5.2.1</v>
      </c>
      <c r="D541">
        <v>5</v>
      </c>
      <c r="E541">
        <v>0</v>
      </c>
      <c r="F541">
        <v>0</v>
      </c>
      <c r="G541">
        <v>0.56318875800000001</v>
      </c>
      <c r="H541">
        <v>0.51245522499999996</v>
      </c>
      <c r="I541">
        <v>0.35</v>
      </c>
      <c r="J541">
        <v>0.36</v>
      </c>
      <c r="K541">
        <v>0.38</v>
      </c>
      <c r="L541">
        <v>0.75</v>
      </c>
      <c r="M541">
        <v>0.41</v>
      </c>
      <c r="N541">
        <v>0.70599999999999996</v>
      </c>
      <c r="O541">
        <v>0.70799999999999996</v>
      </c>
      <c r="P541" t="s">
        <v>215</v>
      </c>
      <c r="Q541">
        <f>ABS(Master_file34[[#This Row],[Factor loading]])</f>
        <v>0.02</v>
      </c>
      <c r="R541" t="s">
        <v>25</v>
      </c>
      <c r="S541">
        <f>IF(Master_file34[[#This Row],[Abs(loading)]] &gt;= 0.6, 1, 0)</f>
        <v>0</v>
      </c>
      <c r="T541">
        <f>IF(Master_file34[[#This Row],[Abs(loading)]]&gt;=0.7, 1, 0)</f>
        <v>0</v>
      </c>
      <c r="U541">
        <f t="shared" si="213"/>
        <v>0.92</v>
      </c>
      <c r="V541">
        <f t="shared" si="203"/>
        <v>0</v>
      </c>
      <c r="Y541">
        <f t="shared" si="214"/>
        <v>0.81</v>
      </c>
      <c r="Z541">
        <f t="shared" si="204"/>
        <v>0</v>
      </c>
    </row>
    <row r="542" spans="1:26" x14ac:dyDescent="0.2">
      <c r="A542" t="s">
        <v>872</v>
      </c>
      <c r="B542" t="str">
        <f>LEFT(Master_file34[[#This Row],[Match ID]],3)</f>
        <v>5.1</v>
      </c>
      <c r="C542" t="str">
        <f>RIGHT(Master_file34[[#This Row],[Match ID]], 5)</f>
        <v>5.2.2</v>
      </c>
      <c r="D542">
        <v>5</v>
      </c>
      <c r="E542">
        <v>0</v>
      </c>
      <c r="F542">
        <v>0</v>
      </c>
      <c r="G542">
        <v>0.44457141500000003</v>
      </c>
      <c r="H542">
        <v>0.14708586000000001</v>
      </c>
      <c r="I542">
        <v>0</v>
      </c>
      <c r="J542">
        <v>0</v>
      </c>
      <c r="K542">
        <v>0</v>
      </c>
      <c r="L542">
        <v>0.71</v>
      </c>
      <c r="M542">
        <v>0.17</v>
      </c>
      <c r="N542">
        <v>0.497</v>
      </c>
      <c r="O542">
        <v>0.72699999999999998</v>
      </c>
      <c r="P542" t="s">
        <v>873</v>
      </c>
      <c r="Q542">
        <f>ABS(Master_file34[[#This Row],[Factor loading]])</f>
        <v>0.5</v>
      </c>
      <c r="R542" t="s">
        <v>874</v>
      </c>
      <c r="S542">
        <f>IF(Master_file34[[#This Row],[Abs(loading)]] &gt;= 0.6, 1, 0)</f>
        <v>0</v>
      </c>
      <c r="T542">
        <f>IF(Master_file34[[#This Row],[Abs(loading)]]&gt;=0.7, 1, 0)</f>
        <v>0</v>
      </c>
      <c r="U542">
        <f>MAX(K$542:K$546)</f>
        <v>0.96</v>
      </c>
      <c r="V542">
        <f t="shared" si="203"/>
        <v>0</v>
      </c>
      <c r="Y542">
        <f>MAX(Q$542:Q$546)</f>
        <v>0.75</v>
      </c>
      <c r="Z542">
        <f t="shared" si="204"/>
        <v>0</v>
      </c>
    </row>
    <row r="543" spans="1:26" x14ac:dyDescent="0.2">
      <c r="A543" t="s">
        <v>917</v>
      </c>
      <c r="B543" t="str">
        <f>LEFT(Master_file34[[#This Row],[Match ID]],3)</f>
        <v>5.2</v>
      </c>
      <c r="C543" t="str">
        <f>RIGHT(Master_file34[[#This Row],[Match ID]], 5)</f>
        <v>5.2.2</v>
      </c>
      <c r="D543">
        <v>5</v>
      </c>
      <c r="E543">
        <v>0</v>
      </c>
      <c r="F543">
        <v>1</v>
      </c>
      <c r="G543">
        <v>0.59321535400000003</v>
      </c>
      <c r="H543">
        <v>0.60222822399999998</v>
      </c>
      <c r="I543">
        <v>0.33</v>
      </c>
      <c r="J543">
        <v>0.95</v>
      </c>
      <c r="K543">
        <v>0.96</v>
      </c>
      <c r="L543">
        <v>0.73</v>
      </c>
      <c r="M543">
        <v>0.26</v>
      </c>
      <c r="N543">
        <v>0.63100000000000001</v>
      </c>
      <c r="O543">
        <v>0.77900000000000003</v>
      </c>
      <c r="P543" t="s">
        <v>91</v>
      </c>
      <c r="Q543">
        <f>ABS(Master_file34[[#This Row],[Factor loading]])</f>
        <v>0.75</v>
      </c>
      <c r="R543" t="s">
        <v>918</v>
      </c>
      <c r="S543">
        <f>IF(Master_file34[[#This Row],[Abs(loading)]] &gt;= 0.6, 1, 0)</f>
        <v>1</v>
      </c>
      <c r="T543">
        <f>IF(Master_file34[[#This Row],[Abs(loading)]]&gt;=0.7, 1, 0)</f>
        <v>1</v>
      </c>
      <c r="U543">
        <f t="shared" ref="U543:U547" si="215">MAX(K$542:K$546)</f>
        <v>0.96</v>
      </c>
      <c r="V543" t="str">
        <f t="shared" si="203"/>
        <v>5.2</v>
      </c>
      <c r="Y543">
        <f t="shared" ref="Y543:Y547" si="216">MAX(Q$542:Q$546)</f>
        <v>0.75</v>
      </c>
      <c r="Z543" t="str">
        <f t="shared" si="204"/>
        <v>5.2</v>
      </c>
    </row>
    <row r="544" spans="1:26" x14ac:dyDescent="0.2">
      <c r="A544" t="s">
        <v>961</v>
      </c>
      <c r="B544" t="str">
        <f>LEFT(Master_file34[[#This Row],[Match ID]],3)</f>
        <v>5.3</v>
      </c>
      <c r="C544" t="str">
        <f>RIGHT(Master_file34[[#This Row],[Match ID]], 5)</f>
        <v>5.2.2</v>
      </c>
      <c r="D544">
        <v>5</v>
      </c>
      <c r="E544">
        <v>0</v>
      </c>
      <c r="F544">
        <v>0</v>
      </c>
      <c r="G544">
        <v>0.41000392000000002</v>
      </c>
      <c r="H544">
        <v>0.24076436500000001</v>
      </c>
      <c r="I544">
        <v>0</v>
      </c>
      <c r="J544">
        <v>0</v>
      </c>
      <c r="K544">
        <v>0</v>
      </c>
      <c r="L544">
        <v>0.69</v>
      </c>
      <c r="M544">
        <v>0.13</v>
      </c>
      <c r="N544">
        <v>0.54400000000000004</v>
      </c>
      <c r="O544">
        <v>0.73299999999999998</v>
      </c>
      <c r="P544" t="s">
        <v>64</v>
      </c>
      <c r="Q544">
        <f>ABS(Master_file34[[#This Row],[Factor loading]])</f>
        <v>0.04</v>
      </c>
      <c r="R544" t="s">
        <v>930</v>
      </c>
      <c r="S544">
        <f>IF(Master_file34[[#This Row],[Abs(loading)]] &gt;= 0.6, 1, 0)</f>
        <v>0</v>
      </c>
      <c r="T544">
        <f>IF(Master_file34[[#This Row],[Abs(loading)]]&gt;=0.7, 1, 0)</f>
        <v>0</v>
      </c>
      <c r="U544">
        <f t="shared" si="215"/>
        <v>0.96</v>
      </c>
      <c r="V544">
        <f t="shared" si="203"/>
        <v>0</v>
      </c>
      <c r="Y544">
        <f t="shared" si="216"/>
        <v>0.75</v>
      </c>
      <c r="Z544">
        <f t="shared" si="204"/>
        <v>0</v>
      </c>
    </row>
    <row r="545" spans="1:26" x14ac:dyDescent="0.2">
      <c r="A545" t="s">
        <v>1007</v>
      </c>
      <c r="B545" t="str">
        <f>LEFT(Master_file34[[#This Row],[Match ID]],3)</f>
        <v>5.4</v>
      </c>
      <c r="C545" t="str">
        <f>RIGHT(Master_file34[[#This Row],[Match ID]], 5)</f>
        <v>5.2.2</v>
      </c>
      <c r="D545">
        <v>5</v>
      </c>
      <c r="E545">
        <v>0</v>
      </c>
      <c r="F545">
        <v>0</v>
      </c>
      <c r="G545">
        <v>0.53931782900000003</v>
      </c>
      <c r="H545">
        <v>0.39427769200000001</v>
      </c>
      <c r="I545">
        <v>0</v>
      </c>
      <c r="J545">
        <v>0</v>
      </c>
      <c r="K545">
        <v>0.02</v>
      </c>
      <c r="L545">
        <v>0.69</v>
      </c>
      <c r="M545">
        <v>0.14000000000000001</v>
      </c>
      <c r="N545">
        <v>0.624</v>
      </c>
      <c r="O545">
        <v>0.76800000000000002</v>
      </c>
      <c r="P545" t="s">
        <v>68</v>
      </c>
      <c r="Q545">
        <f>ABS(Master_file34[[#This Row],[Factor loading]])</f>
        <v>0.1</v>
      </c>
      <c r="R545" t="s">
        <v>25</v>
      </c>
      <c r="S545">
        <f>IF(Master_file34[[#This Row],[Abs(loading)]] &gt;= 0.6, 1, 0)</f>
        <v>0</v>
      </c>
      <c r="T545">
        <f>IF(Master_file34[[#This Row],[Abs(loading)]]&gt;=0.7, 1, 0)</f>
        <v>0</v>
      </c>
      <c r="U545">
        <f t="shared" si="215"/>
        <v>0.96</v>
      </c>
      <c r="V545">
        <f t="shared" si="203"/>
        <v>0</v>
      </c>
      <c r="Y545">
        <f t="shared" si="216"/>
        <v>0.75</v>
      </c>
      <c r="Z545">
        <f t="shared" si="204"/>
        <v>0</v>
      </c>
    </row>
    <row r="546" spans="1:26" x14ac:dyDescent="0.2">
      <c r="A546" t="s">
        <v>1046</v>
      </c>
      <c r="B546" t="str">
        <f>LEFT(Master_file34[[#This Row],[Match ID]],3)</f>
        <v>5.5</v>
      </c>
      <c r="C546" t="str">
        <f>RIGHT(Master_file34[[#This Row],[Match ID]], 5)</f>
        <v>5.2.2</v>
      </c>
      <c r="D546">
        <v>5</v>
      </c>
      <c r="E546">
        <v>0</v>
      </c>
      <c r="F546">
        <v>0</v>
      </c>
      <c r="G546">
        <v>0.53517719699999999</v>
      </c>
      <c r="H546">
        <v>0.37805905899999998</v>
      </c>
      <c r="I546">
        <v>0.09</v>
      </c>
      <c r="J546">
        <v>0.05</v>
      </c>
      <c r="K546">
        <v>0.01</v>
      </c>
      <c r="L546">
        <v>0.67</v>
      </c>
      <c r="M546">
        <v>0.2</v>
      </c>
      <c r="N546">
        <v>0.65200000000000002</v>
      </c>
      <c r="O546">
        <v>0.73399999999999999</v>
      </c>
      <c r="P546" t="s">
        <v>165</v>
      </c>
      <c r="Q546">
        <f>ABS(Master_file34[[#This Row],[Factor loading]])</f>
        <v>0</v>
      </c>
      <c r="R546" t="s">
        <v>25</v>
      </c>
      <c r="S546">
        <f>IF(Master_file34[[#This Row],[Abs(loading)]] &gt;= 0.6, 1, 0)</f>
        <v>0</v>
      </c>
      <c r="T546">
        <f>IF(Master_file34[[#This Row],[Abs(loading)]]&gt;=0.7, 1, 0)</f>
        <v>0</v>
      </c>
      <c r="U546">
        <f t="shared" si="215"/>
        <v>0.96</v>
      </c>
      <c r="V546">
        <f t="shared" si="203"/>
        <v>0</v>
      </c>
      <c r="Y546">
        <f t="shared" si="216"/>
        <v>0.75</v>
      </c>
      <c r="Z546">
        <f t="shared" si="204"/>
        <v>0</v>
      </c>
    </row>
    <row r="547" spans="1:26" x14ac:dyDescent="0.2">
      <c r="A547" t="s">
        <v>875</v>
      </c>
      <c r="B547" t="str">
        <f>LEFT(Master_file34[[#This Row],[Match ID]],3)</f>
        <v>5.1</v>
      </c>
      <c r="C547" t="str">
        <f>RIGHT(Master_file34[[#This Row],[Match ID]], 5)</f>
        <v>5.2.3</v>
      </c>
      <c r="D547">
        <v>5</v>
      </c>
      <c r="E547">
        <v>0</v>
      </c>
      <c r="F547">
        <v>0</v>
      </c>
      <c r="G547">
        <v>0.37873292200000003</v>
      </c>
      <c r="H547">
        <v>0.11747397499999999</v>
      </c>
      <c r="I547">
        <v>0.01</v>
      </c>
      <c r="J547">
        <v>0</v>
      </c>
      <c r="K547">
        <v>0</v>
      </c>
      <c r="L547">
        <v>0.66</v>
      </c>
      <c r="M547">
        <v>0.14000000000000001</v>
      </c>
      <c r="N547">
        <v>0.52700000000000002</v>
      </c>
      <c r="O547">
        <v>0.70399999999999996</v>
      </c>
      <c r="P547" t="s">
        <v>112</v>
      </c>
      <c r="Q547">
        <f>ABS(Master_file34[[#This Row],[Factor loading]])</f>
        <v>0.3</v>
      </c>
      <c r="R547" t="s">
        <v>876</v>
      </c>
      <c r="S547">
        <f>IF(Master_file34[[#This Row],[Abs(loading)]] &gt;= 0.6, 1, 0)</f>
        <v>0</v>
      </c>
      <c r="T547">
        <f>IF(Master_file34[[#This Row],[Abs(loading)]]&gt;=0.7, 1, 0)</f>
        <v>0</v>
      </c>
      <c r="U547">
        <f t="shared" si="215"/>
        <v>0.96</v>
      </c>
      <c r="V547">
        <f t="shared" si="203"/>
        <v>0</v>
      </c>
      <c r="Y547">
        <f t="shared" si="216"/>
        <v>0.75</v>
      </c>
      <c r="Z547">
        <f t="shared" si="204"/>
        <v>0</v>
      </c>
    </row>
    <row r="548" spans="1:26" x14ac:dyDescent="0.2">
      <c r="A548" t="s">
        <v>919</v>
      </c>
      <c r="B548" t="str">
        <f>LEFT(Master_file34[[#This Row],[Match ID]],3)</f>
        <v>5.2</v>
      </c>
      <c r="C548" t="str">
        <f>RIGHT(Master_file34[[#This Row],[Match ID]], 5)</f>
        <v>5.2.3</v>
      </c>
      <c r="D548">
        <v>5</v>
      </c>
      <c r="E548">
        <v>0</v>
      </c>
      <c r="F548">
        <v>1</v>
      </c>
      <c r="G548">
        <v>0.40666397300000001</v>
      </c>
      <c r="H548">
        <v>0.18130211500000001</v>
      </c>
      <c r="I548">
        <v>0.39</v>
      </c>
      <c r="J548">
        <v>0.82</v>
      </c>
      <c r="K548">
        <v>0.69</v>
      </c>
      <c r="L548">
        <v>0.67</v>
      </c>
      <c r="M548">
        <v>0.21</v>
      </c>
      <c r="N548">
        <v>0.60299999999999998</v>
      </c>
      <c r="O548">
        <v>0.73199999999999998</v>
      </c>
      <c r="P548" t="s">
        <v>16</v>
      </c>
      <c r="Q548">
        <f>ABS(Master_file34[[#This Row],[Factor loading]])</f>
        <v>0.6</v>
      </c>
      <c r="R548" t="s">
        <v>920</v>
      </c>
      <c r="S548">
        <f>IF(Master_file34[[#This Row],[Abs(loading)]] &gt;= 0.6, 1, 0)</f>
        <v>1</v>
      </c>
      <c r="T548">
        <f>IF(Master_file34[[#This Row],[Abs(loading)]]&gt;=0.7, 1, 0)</f>
        <v>0</v>
      </c>
      <c r="U548">
        <f>MAX(K$547:K$551)</f>
        <v>0.69</v>
      </c>
      <c r="V548" t="str">
        <f t="shared" si="203"/>
        <v>5.2</v>
      </c>
      <c r="Y548">
        <f>MAX(Q$547:Q$551)</f>
        <v>0.6</v>
      </c>
      <c r="Z548" t="str">
        <f t="shared" si="204"/>
        <v>5.2</v>
      </c>
    </row>
    <row r="549" spans="1:26" x14ac:dyDescent="0.2">
      <c r="A549" t="s">
        <v>962</v>
      </c>
      <c r="B549" t="str">
        <f>LEFT(Master_file34[[#This Row],[Match ID]],3)</f>
        <v>5.3</v>
      </c>
      <c r="C549" t="str">
        <f>RIGHT(Master_file34[[#This Row],[Match ID]], 5)</f>
        <v>5.2.3</v>
      </c>
      <c r="D549">
        <v>5</v>
      </c>
      <c r="E549">
        <v>0</v>
      </c>
      <c r="F549">
        <v>0</v>
      </c>
      <c r="G549">
        <v>0.365830139</v>
      </c>
      <c r="H549">
        <v>0.17288629699999999</v>
      </c>
      <c r="I549">
        <v>0.02</v>
      </c>
      <c r="J549">
        <v>0</v>
      </c>
      <c r="K549">
        <v>0</v>
      </c>
      <c r="L549">
        <v>0.64</v>
      </c>
      <c r="M549">
        <v>0.09</v>
      </c>
      <c r="N549">
        <v>0.56499999999999995</v>
      </c>
      <c r="O549">
        <v>0.69799999999999995</v>
      </c>
      <c r="P549" t="s">
        <v>123</v>
      </c>
      <c r="Q549">
        <f>ABS(Master_file34[[#This Row],[Factor loading]])</f>
        <v>0.01</v>
      </c>
      <c r="R549" t="s">
        <v>963</v>
      </c>
      <c r="S549">
        <f>IF(Master_file34[[#This Row],[Abs(loading)]] &gt;= 0.6, 1, 0)</f>
        <v>0</v>
      </c>
      <c r="T549">
        <f>IF(Master_file34[[#This Row],[Abs(loading)]]&gt;=0.7, 1, 0)</f>
        <v>0</v>
      </c>
      <c r="U549">
        <f t="shared" ref="U549:U551" si="217">MAX(K$547:K$551)</f>
        <v>0.69</v>
      </c>
      <c r="V549">
        <f t="shared" si="203"/>
        <v>0</v>
      </c>
      <c r="Y549">
        <f t="shared" ref="Y549:Y551" si="218">MAX(Q$547:Q$551)</f>
        <v>0.6</v>
      </c>
      <c r="Z549">
        <f t="shared" si="204"/>
        <v>0</v>
      </c>
    </row>
    <row r="550" spans="1:26" x14ac:dyDescent="0.2">
      <c r="A550" t="s">
        <v>1008</v>
      </c>
      <c r="B550" t="str">
        <f>LEFT(Master_file34[[#This Row],[Match ID]],3)</f>
        <v>5.4</v>
      </c>
      <c r="C550" t="str">
        <f>RIGHT(Master_file34[[#This Row],[Match ID]], 5)</f>
        <v>5.2.3</v>
      </c>
      <c r="D550">
        <v>5</v>
      </c>
      <c r="E550">
        <v>0</v>
      </c>
      <c r="F550">
        <v>0</v>
      </c>
      <c r="G550">
        <v>0.414140444</v>
      </c>
      <c r="H550">
        <v>0.235699564</v>
      </c>
      <c r="I550">
        <v>0.02</v>
      </c>
      <c r="J550">
        <v>0</v>
      </c>
      <c r="K550">
        <v>0.01</v>
      </c>
      <c r="L550">
        <v>0.63</v>
      </c>
      <c r="M550">
        <v>0.11</v>
      </c>
      <c r="N550">
        <v>0.623</v>
      </c>
      <c r="O550">
        <v>0.71299999999999997</v>
      </c>
      <c r="P550" t="s">
        <v>197</v>
      </c>
      <c r="Q550">
        <f>ABS(Master_file34[[#This Row],[Factor loading]])</f>
        <v>0.06</v>
      </c>
      <c r="R550" t="s">
        <v>25</v>
      </c>
      <c r="S550">
        <f>IF(Master_file34[[#This Row],[Abs(loading)]] &gt;= 0.6, 1, 0)</f>
        <v>0</v>
      </c>
      <c r="T550">
        <f>IF(Master_file34[[#This Row],[Abs(loading)]]&gt;=0.7, 1, 0)</f>
        <v>0</v>
      </c>
      <c r="U550">
        <f t="shared" si="217"/>
        <v>0.69</v>
      </c>
      <c r="V550">
        <f t="shared" si="203"/>
        <v>0</v>
      </c>
      <c r="Y550">
        <f t="shared" si="218"/>
        <v>0.6</v>
      </c>
      <c r="Z550">
        <f t="shared" si="204"/>
        <v>0</v>
      </c>
    </row>
    <row r="551" spans="1:26" x14ac:dyDescent="0.2">
      <c r="A551" t="s">
        <v>1047</v>
      </c>
      <c r="B551" t="str">
        <f>LEFT(Master_file34[[#This Row],[Match ID]],3)</f>
        <v>5.5</v>
      </c>
      <c r="C551" t="str">
        <f>RIGHT(Master_file34[[#This Row],[Match ID]], 5)</f>
        <v>5.2.3</v>
      </c>
      <c r="D551">
        <v>5</v>
      </c>
      <c r="E551">
        <v>0</v>
      </c>
      <c r="F551">
        <v>0</v>
      </c>
      <c r="G551">
        <v>0.47886127099999998</v>
      </c>
      <c r="H551">
        <v>0.274112731</v>
      </c>
      <c r="I551">
        <v>0.46</v>
      </c>
      <c r="J551">
        <v>0.36</v>
      </c>
      <c r="K551">
        <v>0.44</v>
      </c>
      <c r="L551">
        <v>0.71</v>
      </c>
      <c r="M551">
        <v>0.37</v>
      </c>
      <c r="N551">
        <v>0.66700000000000004</v>
      </c>
      <c r="O551">
        <v>0.67500000000000004</v>
      </c>
      <c r="P551" t="s">
        <v>57</v>
      </c>
      <c r="Q551">
        <f>ABS(Master_file34[[#This Row],[Factor loading]])</f>
        <v>0.02</v>
      </c>
      <c r="R551" t="s">
        <v>25</v>
      </c>
      <c r="S551">
        <f>IF(Master_file34[[#This Row],[Abs(loading)]] &gt;= 0.6, 1, 0)</f>
        <v>0</v>
      </c>
      <c r="T551">
        <f>IF(Master_file34[[#This Row],[Abs(loading)]]&gt;=0.7, 1, 0)</f>
        <v>0</v>
      </c>
      <c r="U551">
        <f t="shared" si="217"/>
        <v>0.69</v>
      </c>
      <c r="V551">
        <f t="shared" si="203"/>
        <v>0</v>
      </c>
      <c r="Y551">
        <f t="shared" si="218"/>
        <v>0.6</v>
      </c>
      <c r="Z551">
        <f t="shared" si="204"/>
        <v>0</v>
      </c>
    </row>
    <row r="552" spans="1:26" x14ac:dyDescent="0.2">
      <c r="A552" t="s">
        <v>877</v>
      </c>
      <c r="B552" t="str">
        <f>LEFT(Master_file34[[#This Row],[Match ID]],3)</f>
        <v>5.1</v>
      </c>
      <c r="C552" t="str">
        <f>RIGHT(Master_file34[[#This Row],[Match ID]], 5)</f>
        <v>5.2.4</v>
      </c>
      <c r="D552">
        <v>5</v>
      </c>
      <c r="E552">
        <v>0</v>
      </c>
      <c r="F552">
        <v>0</v>
      </c>
      <c r="G552">
        <v>0.38120077600000002</v>
      </c>
      <c r="H552">
        <v>0.10850843</v>
      </c>
      <c r="I552">
        <v>0.34</v>
      </c>
      <c r="J552">
        <v>0</v>
      </c>
      <c r="K552">
        <v>0</v>
      </c>
      <c r="L552">
        <v>0.28999999999999998</v>
      </c>
      <c r="M552">
        <v>0.01</v>
      </c>
      <c r="N552">
        <v>0.32900000000000001</v>
      </c>
      <c r="O552">
        <v>0.56100000000000005</v>
      </c>
      <c r="P552" t="s">
        <v>64</v>
      </c>
      <c r="Q552">
        <f>ABS(Master_file34[[#This Row],[Factor loading]])</f>
        <v>0.04</v>
      </c>
      <c r="R552" t="s">
        <v>878</v>
      </c>
      <c r="S552">
        <f>IF(Master_file34[[#This Row],[Abs(loading)]] &gt;= 0.6, 1, 0)</f>
        <v>0</v>
      </c>
      <c r="T552">
        <f>IF(Master_file34[[#This Row],[Abs(loading)]]&gt;=0.7, 1, 0)</f>
        <v>0</v>
      </c>
      <c r="U552">
        <f>MAX(K$552:K$556)</f>
        <v>0.84</v>
      </c>
      <c r="V552">
        <f t="shared" si="203"/>
        <v>0</v>
      </c>
      <c r="Y552">
        <f>MAX(Q$552:Q$556)</f>
        <v>0.75</v>
      </c>
      <c r="Z552">
        <f t="shared" si="204"/>
        <v>0</v>
      </c>
    </row>
    <row r="553" spans="1:26" x14ac:dyDescent="0.2">
      <c r="A553" t="s">
        <v>921</v>
      </c>
      <c r="B553" t="str">
        <f>LEFT(Master_file34[[#This Row],[Match ID]],3)</f>
        <v>5.2</v>
      </c>
      <c r="C553" t="str">
        <f>RIGHT(Master_file34[[#This Row],[Match ID]], 5)</f>
        <v>5.2.4</v>
      </c>
      <c r="D553">
        <v>5</v>
      </c>
      <c r="E553">
        <v>0</v>
      </c>
      <c r="F553">
        <v>1</v>
      </c>
      <c r="G553">
        <v>0.38626884299999997</v>
      </c>
      <c r="H553">
        <v>9.0852968000000006E-2</v>
      </c>
      <c r="I553">
        <v>0.28000000000000003</v>
      </c>
      <c r="J553">
        <v>0.65</v>
      </c>
      <c r="K553">
        <v>0.84</v>
      </c>
      <c r="L553">
        <v>0.28000000000000003</v>
      </c>
      <c r="M553">
        <v>0.02</v>
      </c>
      <c r="N553">
        <v>0.376</v>
      </c>
      <c r="O553">
        <v>0.624</v>
      </c>
      <c r="P553" t="s">
        <v>91</v>
      </c>
      <c r="Q553">
        <f>ABS(Master_file34[[#This Row],[Factor loading]])</f>
        <v>0.75</v>
      </c>
      <c r="R553" t="s">
        <v>922</v>
      </c>
      <c r="S553">
        <f>IF(Master_file34[[#This Row],[Abs(loading)]] &gt;= 0.6, 1, 0)</f>
        <v>1</v>
      </c>
      <c r="T553">
        <f>IF(Master_file34[[#This Row],[Abs(loading)]]&gt;=0.7, 1, 0)</f>
        <v>1</v>
      </c>
      <c r="U553">
        <f t="shared" ref="U553:U556" si="219">MAX(K$552:K$556)</f>
        <v>0.84</v>
      </c>
      <c r="V553" t="str">
        <f t="shared" si="203"/>
        <v>5.2</v>
      </c>
      <c r="Y553">
        <f t="shared" ref="Y553:Y556" si="220">MAX(Q$552:Q$556)</f>
        <v>0.75</v>
      </c>
      <c r="Z553" t="str">
        <f t="shared" si="204"/>
        <v>5.2</v>
      </c>
    </row>
    <row r="554" spans="1:26" x14ac:dyDescent="0.2">
      <c r="A554" t="s">
        <v>964</v>
      </c>
      <c r="B554" t="str">
        <f>LEFT(Master_file34[[#This Row],[Match ID]],3)</f>
        <v>5.3</v>
      </c>
      <c r="C554" t="str">
        <f>RIGHT(Master_file34[[#This Row],[Match ID]], 5)</f>
        <v>5.2.4</v>
      </c>
      <c r="D554">
        <v>5</v>
      </c>
      <c r="E554">
        <v>0</v>
      </c>
      <c r="F554">
        <v>0</v>
      </c>
      <c r="G554">
        <v>0.35341885699999998</v>
      </c>
      <c r="H554">
        <v>0.155458227</v>
      </c>
      <c r="I554">
        <v>0.03</v>
      </c>
      <c r="J554">
        <v>0</v>
      </c>
      <c r="K554">
        <v>0</v>
      </c>
      <c r="L554">
        <v>0.3</v>
      </c>
      <c r="M554">
        <v>0.06</v>
      </c>
      <c r="N554">
        <v>0.33400000000000002</v>
      </c>
      <c r="O554">
        <v>0.60399999999999998</v>
      </c>
      <c r="P554" t="s">
        <v>161</v>
      </c>
      <c r="Q554">
        <f>ABS(Master_file34[[#This Row],[Factor loading]])</f>
        <v>0.03</v>
      </c>
      <c r="R554" t="s">
        <v>965</v>
      </c>
      <c r="S554">
        <f>IF(Master_file34[[#This Row],[Abs(loading)]] &gt;= 0.6, 1, 0)</f>
        <v>0</v>
      </c>
      <c r="T554">
        <f>IF(Master_file34[[#This Row],[Abs(loading)]]&gt;=0.7, 1, 0)</f>
        <v>0</v>
      </c>
      <c r="U554">
        <f t="shared" si="219"/>
        <v>0.84</v>
      </c>
      <c r="V554">
        <f t="shared" si="203"/>
        <v>0</v>
      </c>
      <c r="Y554">
        <f t="shared" si="220"/>
        <v>0.75</v>
      </c>
      <c r="Z554">
        <f t="shared" si="204"/>
        <v>0</v>
      </c>
    </row>
    <row r="555" spans="1:26" x14ac:dyDescent="0.2">
      <c r="A555" t="s">
        <v>1009</v>
      </c>
      <c r="B555" t="str">
        <f>LEFT(Master_file34[[#This Row],[Match ID]],3)</f>
        <v>5.4</v>
      </c>
      <c r="C555" t="str">
        <f>RIGHT(Master_file34[[#This Row],[Match ID]], 5)</f>
        <v>5.2.4</v>
      </c>
      <c r="D555">
        <v>5</v>
      </c>
      <c r="E555">
        <v>0</v>
      </c>
      <c r="F555">
        <v>0</v>
      </c>
      <c r="G555">
        <v>0.41091841800000001</v>
      </c>
      <c r="H555">
        <v>0.2378335</v>
      </c>
      <c r="I555">
        <v>0.02</v>
      </c>
      <c r="J555">
        <v>0</v>
      </c>
      <c r="K555">
        <v>0.09</v>
      </c>
      <c r="L555">
        <v>0.33</v>
      </c>
      <c r="M555">
        <v>0.03</v>
      </c>
      <c r="N555">
        <v>0.39500000000000002</v>
      </c>
      <c r="O555">
        <v>0.60199999999999998</v>
      </c>
      <c r="P555" t="s">
        <v>60</v>
      </c>
      <c r="Q555">
        <f>ABS(Master_file34[[#This Row],[Factor loading]])</f>
        <v>0.09</v>
      </c>
      <c r="R555" t="s">
        <v>25</v>
      </c>
      <c r="S555">
        <f>IF(Master_file34[[#This Row],[Abs(loading)]] &gt;= 0.6, 1, 0)</f>
        <v>0</v>
      </c>
      <c r="T555">
        <f>IF(Master_file34[[#This Row],[Abs(loading)]]&gt;=0.7, 1, 0)</f>
        <v>0</v>
      </c>
      <c r="U555">
        <f t="shared" si="219"/>
        <v>0.84</v>
      </c>
      <c r="V555">
        <f t="shared" si="203"/>
        <v>0</v>
      </c>
      <c r="Y555">
        <f t="shared" si="220"/>
        <v>0.75</v>
      </c>
      <c r="Z555">
        <f t="shared" si="204"/>
        <v>0</v>
      </c>
    </row>
    <row r="556" spans="1:26" x14ac:dyDescent="0.2">
      <c r="A556" t="s">
        <v>1048</v>
      </c>
      <c r="B556" t="str">
        <f>LEFT(Master_file34[[#This Row],[Match ID]],3)</f>
        <v>5.5</v>
      </c>
      <c r="C556" t="str">
        <f>RIGHT(Master_file34[[#This Row],[Match ID]], 5)</f>
        <v>5.2.4</v>
      </c>
      <c r="D556">
        <v>5</v>
      </c>
      <c r="E556">
        <v>0</v>
      </c>
      <c r="F556">
        <v>0</v>
      </c>
      <c r="G556">
        <v>0.418703239</v>
      </c>
      <c r="H556">
        <v>0.14448232899999999</v>
      </c>
      <c r="I556">
        <v>0.39</v>
      </c>
      <c r="J556">
        <v>7.0000000000000007E-2</v>
      </c>
      <c r="K556">
        <v>0.02</v>
      </c>
      <c r="L556">
        <v>0.25</v>
      </c>
      <c r="M556">
        <v>-0.02</v>
      </c>
      <c r="N556">
        <v>0.40899999999999997</v>
      </c>
      <c r="O556">
        <v>0.59299999999999997</v>
      </c>
      <c r="P556" t="s">
        <v>165</v>
      </c>
      <c r="Q556">
        <f>ABS(Master_file34[[#This Row],[Factor loading]])</f>
        <v>0</v>
      </c>
      <c r="R556" t="s">
        <v>25</v>
      </c>
      <c r="S556">
        <f>IF(Master_file34[[#This Row],[Abs(loading)]] &gt;= 0.6, 1, 0)</f>
        <v>0</v>
      </c>
      <c r="T556">
        <f>IF(Master_file34[[#This Row],[Abs(loading)]]&gt;=0.7, 1, 0)</f>
        <v>0</v>
      </c>
      <c r="U556">
        <f t="shared" si="219"/>
        <v>0.84</v>
      </c>
      <c r="V556">
        <f t="shared" si="203"/>
        <v>0</v>
      </c>
      <c r="Y556">
        <f t="shared" si="220"/>
        <v>0.75</v>
      </c>
      <c r="Z556">
        <f t="shared" si="204"/>
        <v>0</v>
      </c>
    </row>
    <row r="557" spans="1:26" x14ac:dyDescent="0.2">
      <c r="A557" t="s">
        <v>879</v>
      </c>
      <c r="B557" t="str">
        <f>LEFT(Master_file34[[#This Row],[Match ID]],3)</f>
        <v>5.1</v>
      </c>
      <c r="C557" t="str">
        <f>RIGHT(Master_file34[[#This Row],[Match ID]], 5)</f>
        <v>5.2.5</v>
      </c>
      <c r="D557">
        <v>5</v>
      </c>
      <c r="E557">
        <v>0</v>
      </c>
      <c r="F557">
        <v>0</v>
      </c>
      <c r="G557">
        <v>0.478256925</v>
      </c>
      <c r="H557">
        <v>0.20398283</v>
      </c>
      <c r="I557">
        <v>0.14000000000000001</v>
      </c>
      <c r="J557">
        <v>0</v>
      </c>
      <c r="K557">
        <v>0</v>
      </c>
      <c r="L557">
        <v>0.63</v>
      </c>
      <c r="M557">
        <v>0.13</v>
      </c>
      <c r="N557">
        <v>0.54300000000000004</v>
      </c>
      <c r="O557">
        <v>0.63800000000000001</v>
      </c>
      <c r="P557" t="s">
        <v>64</v>
      </c>
      <c r="Q557">
        <f>ABS(Master_file34[[#This Row],[Factor loading]])</f>
        <v>0.04</v>
      </c>
      <c r="R557" t="s">
        <v>880</v>
      </c>
      <c r="S557">
        <f>IF(Master_file34[[#This Row],[Abs(loading)]] &gt;= 0.6, 1, 0)</f>
        <v>0</v>
      </c>
      <c r="T557">
        <f>IF(Master_file34[[#This Row],[Abs(loading)]]&gt;=0.7, 1, 0)</f>
        <v>0</v>
      </c>
      <c r="U557">
        <f>MAX(K$557:K$561)</f>
        <v>1</v>
      </c>
      <c r="V557">
        <f t="shared" si="203"/>
        <v>0</v>
      </c>
      <c r="Y557">
        <f>MAX(Q$557:Q$561)</f>
        <v>0.82</v>
      </c>
      <c r="Z557">
        <f t="shared" si="204"/>
        <v>0</v>
      </c>
    </row>
    <row r="558" spans="1:26" x14ac:dyDescent="0.2">
      <c r="A558" t="s">
        <v>923</v>
      </c>
      <c r="B558" t="str">
        <f>LEFT(Master_file34[[#This Row],[Match ID]],3)</f>
        <v>5.2</v>
      </c>
      <c r="C558" t="str">
        <f>RIGHT(Master_file34[[#This Row],[Match ID]], 5)</f>
        <v>5.2.5</v>
      </c>
      <c r="D558">
        <v>5</v>
      </c>
      <c r="E558">
        <v>0</v>
      </c>
      <c r="F558">
        <v>1</v>
      </c>
      <c r="G558">
        <v>0.59680296700000002</v>
      </c>
      <c r="H558">
        <v>0.48183229599999999</v>
      </c>
      <c r="I558">
        <v>0.99</v>
      </c>
      <c r="J558">
        <v>1</v>
      </c>
      <c r="K558">
        <v>1</v>
      </c>
      <c r="L558">
        <v>0.66</v>
      </c>
      <c r="M558">
        <v>0.24</v>
      </c>
      <c r="N558">
        <v>0.622</v>
      </c>
      <c r="O558">
        <v>0.71099999999999997</v>
      </c>
      <c r="P558" t="s">
        <v>19</v>
      </c>
      <c r="Q558">
        <f>ABS(Master_file34[[#This Row],[Factor loading]])</f>
        <v>0.82</v>
      </c>
      <c r="R558" t="s">
        <v>924</v>
      </c>
      <c r="S558">
        <f>IF(Master_file34[[#This Row],[Abs(loading)]] &gt;= 0.6, 1, 0)</f>
        <v>1</v>
      </c>
      <c r="T558">
        <f>IF(Master_file34[[#This Row],[Abs(loading)]]&gt;=0.7, 1, 0)</f>
        <v>1</v>
      </c>
      <c r="U558">
        <f t="shared" ref="U558:U561" si="221">MAX(K$557:K$561)</f>
        <v>1</v>
      </c>
      <c r="V558" t="str">
        <f t="shared" si="203"/>
        <v>5.2</v>
      </c>
      <c r="Y558">
        <f t="shared" ref="Y558:Y561" si="222">MAX(Q$557:Q$561)</f>
        <v>0.82</v>
      </c>
      <c r="Z558" t="str">
        <f t="shared" si="204"/>
        <v>5.2</v>
      </c>
    </row>
    <row r="559" spans="1:26" x14ac:dyDescent="0.2">
      <c r="A559" t="s">
        <v>966</v>
      </c>
      <c r="B559" t="str">
        <f>LEFT(Master_file34[[#This Row],[Match ID]],3)</f>
        <v>5.3</v>
      </c>
      <c r="C559" t="str">
        <f>RIGHT(Master_file34[[#This Row],[Match ID]], 5)</f>
        <v>5.2.5</v>
      </c>
      <c r="D559">
        <v>5</v>
      </c>
      <c r="E559">
        <v>0</v>
      </c>
      <c r="F559">
        <v>0</v>
      </c>
      <c r="G559">
        <v>0.36976387500000002</v>
      </c>
      <c r="H559">
        <v>0.27933037300000002</v>
      </c>
      <c r="I559">
        <v>0.49</v>
      </c>
      <c r="J559">
        <v>7.0000000000000007E-2</v>
      </c>
      <c r="K559">
        <v>0</v>
      </c>
      <c r="L559">
        <v>0.61</v>
      </c>
      <c r="M559">
        <v>0.1</v>
      </c>
      <c r="N559">
        <v>0.51</v>
      </c>
      <c r="O559">
        <v>0.64300000000000002</v>
      </c>
      <c r="P559" t="s">
        <v>114</v>
      </c>
      <c r="Q559">
        <f>ABS(Master_file34[[#This Row],[Factor loading]])</f>
        <v>0.01</v>
      </c>
      <c r="R559" t="s">
        <v>967</v>
      </c>
      <c r="S559">
        <f>IF(Master_file34[[#This Row],[Abs(loading)]] &gt;= 0.6, 1, 0)</f>
        <v>0</v>
      </c>
      <c r="T559">
        <f>IF(Master_file34[[#This Row],[Abs(loading)]]&gt;=0.7, 1, 0)</f>
        <v>0</v>
      </c>
      <c r="U559">
        <f t="shared" si="221"/>
        <v>1</v>
      </c>
      <c r="V559">
        <f t="shared" si="203"/>
        <v>0</v>
      </c>
      <c r="Y559">
        <f t="shared" si="222"/>
        <v>0.82</v>
      </c>
      <c r="Z559">
        <f t="shared" si="204"/>
        <v>0</v>
      </c>
    </row>
    <row r="560" spans="1:26" x14ac:dyDescent="0.2">
      <c r="A560" t="s">
        <v>1010</v>
      </c>
      <c r="B560" t="str">
        <f>LEFT(Master_file34[[#This Row],[Match ID]],3)</f>
        <v>5.4</v>
      </c>
      <c r="C560" t="str">
        <f>RIGHT(Master_file34[[#This Row],[Match ID]], 5)</f>
        <v>5.2.5</v>
      </c>
      <c r="D560">
        <v>5</v>
      </c>
      <c r="E560">
        <v>0</v>
      </c>
      <c r="F560">
        <v>0</v>
      </c>
      <c r="G560">
        <v>0.39033690399999998</v>
      </c>
      <c r="H560">
        <v>0.34537884600000002</v>
      </c>
      <c r="I560">
        <v>0.69</v>
      </c>
      <c r="J560">
        <v>0.99</v>
      </c>
      <c r="K560">
        <v>0.82</v>
      </c>
      <c r="L560">
        <v>0.55000000000000004</v>
      </c>
      <c r="M560">
        <v>7.0000000000000007E-2</v>
      </c>
      <c r="N560">
        <v>0.52400000000000002</v>
      </c>
      <c r="O560">
        <v>0.66300000000000003</v>
      </c>
      <c r="P560" t="s">
        <v>170</v>
      </c>
      <c r="Q560">
        <f>ABS(Master_file34[[#This Row],[Factor loading]])</f>
        <v>0.05</v>
      </c>
      <c r="R560" t="s">
        <v>25</v>
      </c>
      <c r="S560">
        <f>IF(Master_file34[[#This Row],[Abs(loading)]] &gt;= 0.6, 1, 0)</f>
        <v>0</v>
      </c>
      <c r="T560">
        <f>IF(Master_file34[[#This Row],[Abs(loading)]]&gt;=0.7, 1, 0)</f>
        <v>0</v>
      </c>
      <c r="U560">
        <f t="shared" si="221"/>
        <v>1</v>
      </c>
      <c r="V560">
        <f t="shared" si="203"/>
        <v>0</v>
      </c>
      <c r="Y560">
        <f t="shared" si="222"/>
        <v>0.82</v>
      </c>
      <c r="Z560">
        <f t="shared" si="204"/>
        <v>0</v>
      </c>
    </row>
    <row r="561" spans="1:26" x14ac:dyDescent="0.2">
      <c r="A561" t="s">
        <v>1049</v>
      </c>
      <c r="B561" t="str">
        <f>LEFT(Master_file34[[#This Row],[Match ID]],3)</f>
        <v>5.5</v>
      </c>
      <c r="C561" t="str">
        <f>RIGHT(Master_file34[[#This Row],[Match ID]], 5)</f>
        <v>5.2.5</v>
      </c>
      <c r="D561">
        <v>5</v>
      </c>
      <c r="E561">
        <v>0</v>
      </c>
      <c r="F561">
        <v>0</v>
      </c>
      <c r="G561">
        <v>0.45889991600000002</v>
      </c>
      <c r="H561">
        <v>0.32132485500000002</v>
      </c>
      <c r="I561">
        <v>0.67</v>
      </c>
      <c r="J561">
        <v>0.91</v>
      </c>
      <c r="K561">
        <v>0.49</v>
      </c>
      <c r="L561">
        <v>0.63</v>
      </c>
      <c r="M561">
        <v>0.23</v>
      </c>
      <c r="N561">
        <v>0.58799999999999997</v>
      </c>
      <c r="O561">
        <v>0.64600000000000002</v>
      </c>
      <c r="P561" t="s">
        <v>57</v>
      </c>
      <c r="Q561">
        <f>ABS(Master_file34[[#This Row],[Factor loading]])</f>
        <v>0.02</v>
      </c>
      <c r="R561" t="s">
        <v>25</v>
      </c>
      <c r="S561">
        <f>IF(Master_file34[[#This Row],[Abs(loading)]] &gt;= 0.6, 1, 0)</f>
        <v>0</v>
      </c>
      <c r="T561">
        <f>IF(Master_file34[[#This Row],[Abs(loading)]]&gt;=0.7, 1, 0)</f>
        <v>0</v>
      </c>
      <c r="U561">
        <f t="shared" si="221"/>
        <v>1</v>
      </c>
      <c r="V561">
        <f t="shared" si="203"/>
        <v>0</v>
      </c>
      <c r="Y561">
        <f t="shared" si="222"/>
        <v>0.82</v>
      </c>
      <c r="Z561">
        <f t="shared" si="204"/>
        <v>0</v>
      </c>
    </row>
    <row r="562" spans="1:26" x14ac:dyDescent="0.2">
      <c r="A562" t="s">
        <v>881</v>
      </c>
      <c r="B562" t="str">
        <f>LEFT(Master_file34[[#This Row],[Match ID]],3)</f>
        <v>5.1</v>
      </c>
      <c r="C562" t="str">
        <f>RIGHT(Master_file34[[#This Row],[Match ID]], 5)</f>
        <v>5.3.1</v>
      </c>
      <c r="D562">
        <v>5</v>
      </c>
      <c r="E562">
        <v>0</v>
      </c>
      <c r="F562">
        <v>0</v>
      </c>
      <c r="G562">
        <v>0.44070751600000002</v>
      </c>
      <c r="H562">
        <v>0.241708651</v>
      </c>
      <c r="I562">
        <v>0.88</v>
      </c>
      <c r="J562">
        <v>0.84</v>
      </c>
      <c r="K562">
        <v>0.96</v>
      </c>
      <c r="L562">
        <v>0.49</v>
      </c>
      <c r="M562">
        <v>0.3</v>
      </c>
      <c r="N562">
        <v>0.53700000000000003</v>
      </c>
      <c r="O562">
        <v>0.66600000000000004</v>
      </c>
      <c r="P562" t="s">
        <v>68</v>
      </c>
      <c r="Q562">
        <f>ABS(Master_file34[[#This Row],[Factor loading]])</f>
        <v>0.1</v>
      </c>
      <c r="R562" t="s">
        <v>882</v>
      </c>
      <c r="S562">
        <f>IF(Master_file34[[#This Row],[Abs(loading)]] &gt;= 0.6, 1, 0)</f>
        <v>0</v>
      </c>
      <c r="T562">
        <f>IF(Master_file34[[#This Row],[Abs(loading)]]&gt;=0.7, 1, 0)</f>
        <v>0</v>
      </c>
      <c r="U562">
        <f>MAX(K$562:K$566)</f>
        <v>0.98</v>
      </c>
      <c r="V562">
        <f t="shared" si="203"/>
        <v>0</v>
      </c>
      <c r="Y562">
        <f>MAX(Q$562:Q$566)</f>
        <v>0.85</v>
      </c>
      <c r="Z562">
        <f t="shared" si="204"/>
        <v>0</v>
      </c>
    </row>
    <row r="563" spans="1:26" x14ac:dyDescent="0.2">
      <c r="A563" t="s">
        <v>925</v>
      </c>
      <c r="B563" t="str">
        <f>LEFT(Master_file34[[#This Row],[Match ID]],3)</f>
        <v>5.2</v>
      </c>
      <c r="C563" t="str">
        <f>RIGHT(Master_file34[[#This Row],[Match ID]], 5)</f>
        <v>5.3.1</v>
      </c>
      <c r="D563">
        <v>5</v>
      </c>
      <c r="E563">
        <v>0</v>
      </c>
      <c r="F563">
        <v>0</v>
      </c>
      <c r="G563">
        <v>0.38899377099999999</v>
      </c>
      <c r="H563">
        <v>0.14711806199999999</v>
      </c>
      <c r="I563">
        <v>0.21</v>
      </c>
      <c r="J563">
        <v>0.05</v>
      </c>
      <c r="K563">
        <v>0.02</v>
      </c>
      <c r="L563">
        <v>0.5</v>
      </c>
      <c r="M563">
        <v>0.33</v>
      </c>
      <c r="N563">
        <v>0.44600000000000001</v>
      </c>
      <c r="O563">
        <v>0.63500000000000001</v>
      </c>
      <c r="P563" t="s">
        <v>161</v>
      </c>
      <c r="Q563">
        <f>ABS(Master_file34[[#This Row],[Factor loading]])</f>
        <v>0.03</v>
      </c>
      <c r="R563" t="s">
        <v>926</v>
      </c>
      <c r="S563">
        <f>IF(Master_file34[[#This Row],[Abs(loading)]] &gt;= 0.6, 1, 0)</f>
        <v>0</v>
      </c>
      <c r="T563">
        <f>IF(Master_file34[[#This Row],[Abs(loading)]]&gt;=0.7, 1, 0)</f>
        <v>0</v>
      </c>
      <c r="U563">
        <f t="shared" ref="U563:U566" si="223">MAX(K$562:K$566)</f>
        <v>0.98</v>
      </c>
      <c r="V563">
        <f t="shared" si="203"/>
        <v>0</v>
      </c>
      <c r="Y563">
        <f t="shared" ref="Y563:Y566" si="224">MAX(Q$562:Q$566)</f>
        <v>0.85</v>
      </c>
      <c r="Z563">
        <f t="shared" si="204"/>
        <v>0</v>
      </c>
    </row>
    <row r="564" spans="1:26" x14ac:dyDescent="0.2">
      <c r="A564" t="s">
        <v>968</v>
      </c>
      <c r="B564" t="str">
        <f>LEFT(Master_file34[[#This Row],[Match ID]],3)</f>
        <v>5.3</v>
      </c>
      <c r="C564" t="str">
        <f>RIGHT(Master_file34[[#This Row],[Match ID]], 5)</f>
        <v>5.3.1</v>
      </c>
      <c r="D564">
        <v>5</v>
      </c>
      <c r="E564">
        <v>0</v>
      </c>
      <c r="F564">
        <v>1</v>
      </c>
      <c r="G564">
        <v>0.58814614799999998</v>
      </c>
      <c r="H564">
        <v>0.55318778800000001</v>
      </c>
      <c r="I564">
        <v>0.97</v>
      </c>
      <c r="J564">
        <v>0.99</v>
      </c>
      <c r="K564">
        <v>0.97</v>
      </c>
      <c r="L564">
        <v>0.67</v>
      </c>
      <c r="M564">
        <v>0.65</v>
      </c>
      <c r="N564">
        <v>0.55100000000000005</v>
      </c>
      <c r="O564">
        <v>0.68899999999999995</v>
      </c>
      <c r="P564" t="s">
        <v>969</v>
      </c>
      <c r="Q564">
        <f>ABS(Master_file34[[#This Row],[Factor loading]])</f>
        <v>0.85</v>
      </c>
      <c r="R564" t="s">
        <v>970</v>
      </c>
      <c r="S564">
        <f>IF(Master_file34[[#This Row],[Abs(loading)]] &gt;= 0.6, 1, 0)</f>
        <v>1</v>
      </c>
      <c r="T564">
        <f>IF(Master_file34[[#This Row],[Abs(loading)]]&gt;=0.7, 1, 0)</f>
        <v>1</v>
      </c>
      <c r="U564">
        <f t="shared" si="223"/>
        <v>0.98</v>
      </c>
      <c r="V564">
        <f t="shared" si="203"/>
        <v>0</v>
      </c>
      <c r="Y564">
        <f t="shared" si="224"/>
        <v>0.85</v>
      </c>
      <c r="Z564" t="str">
        <f t="shared" si="204"/>
        <v>5.3</v>
      </c>
    </row>
    <row r="565" spans="1:26" x14ac:dyDescent="0.2">
      <c r="A565" t="s">
        <v>1011</v>
      </c>
      <c r="B565" t="str">
        <f>LEFT(Master_file34[[#This Row],[Match ID]],3)</f>
        <v>5.4</v>
      </c>
      <c r="C565" t="str">
        <f>RIGHT(Master_file34[[#This Row],[Match ID]], 5)</f>
        <v>5.3.1</v>
      </c>
      <c r="D565">
        <v>5</v>
      </c>
      <c r="E565">
        <v>0</v>
      </c>
      <c r="F565">
        <v>0</v>
      </c>
      <c r="G565">
        <v>0.43691112599999998</v>
      </c>
      <c r="H565">
        <v>0.48015645099999998</v>
      </c>
      <c r="I565">
        <v>0.09</v>
      </c>
      <c r="J565">
        <v>0.03</v>
      </c>
      <c r="K565">
        <v>0.03</v>
      </c>
      <c r="L565">
        <v>0.64</v>
      </c>
      <c r="M565">
        <v>0.52</v>
      </c>
      <c r="N565">
        <v>0.44700000000000001</v>
      </c>
      <c r="O565">
        <v>0.61899999999999999</v>
      </c>
      <c r="P565" t="s">
        <v>226</v>
      </c>
      <c r="Q565">
        <f>ABS(Master_file34[[#This Row],[Factor loading]])</f>
        <v>0.13</v>
      </c>
      <c r="R565" t="s">
        <v>25</v>
      </c>
      <c r="S565">
        <f>IF(Master_file34[[#This Row],[Abs(loading)]] &gt;= 0.6, 1, 0)</f>
        <v>0</v>
      </c>
      <c r="T565">
        <f>IF(Master_file34[[#This Row],[Abs(loading)]]&gt;=0.7, 1, 0)</f>
        <v>0</v>
      </c>
      <c r="U565">
        <f t="shared" si="223"/>
        <v>0.98</v>
      </c>
      <c r="V565">
        <f t="shared" si="203"/>
        <v>0</v>
      </c>
      <c r="Y565">
        <f t="shared" si="224"/>
        <v>0.85</v>
      </c>
      <c r="Z565">
        <f t="shared" si="204"/>
        <v>0</v>
      </c>
    </row>
    <row r="566" spans="1:26" x14ac:dyDescent="0.2">
      <c r="A566" t="s">
        <v>1050</v>
      </c>
      <c r="B566" t="str">
        <f>LEFT(Master_file34[[#This Row],[Match ID]],3)</f>
        <v>5.5</v>
      </c>
      <c r="C566" t="str">
        <f>RIGHT(Master_file34[[#This Row],[Match ID]], 5)</f>
        <v>5.3.1</v>
      </c>
      <c r="D566">
        <v>5</v>
      </c>
      <c r="E566">
        <v>0</v>
      </c>
      <c r="F566">
        <v>0</v>
      </c>
      <c r="G566">
        <v>0.54937924100000002</v>
      </c>
      <c r="H566">
        <v>0.59849047700000002</v>
      </c>
      <c r="I566">
        <v>0.96</v>
      </c>
      <c r="J566">
        <v>1</v>
      </c>
      <c r="K566">
        <v>0.98</v>
      </c>
      <c r="L566">
        <v>0.72</v>
      </c>
      <c r="M566">
        <v>0.66</v>
      </c>
      <c r="N566">
        <v>0.55400000000000005</v>
      </c>
      <c r="O566">
        <v>0.65900000000000003</v>
      </c>
      <c r="P566" t="s">
        <v>165</v>
      </c>
      <c r="Q566">
        <f>ABS(Master_file34[[#This Row],[Factor loading]])</f>
        <v>0</v>
      </c>
      <c r="R566" t="s">
        <v>25</v>
      </c>
      <c r="S566">
        <f>IF(Master_file34[[#This Row],[Abs(loading)]] &gt;= 0.6, 1, 0)</f>
        <v>0</v>
      </c>
      <c r="T566">
        <f>IF(Master_file34[[#This Row],[Abs(loading)]]&gt;=0.7, 1, 0)</f>
        <v>0</v>
      </c>
      <c r="U566">
        <f t="shared" si="223"/>
        <v>0.98</v>
      </c>
      <c r="V566" t="str">
        <f t="shared" si="203"/>
        <v>5.5</v>
      </c>
      <c r="Y566">
        <f t="shared" si="224"/>
        <v>0.85</v>
      </c>
      <c r="Z566">
        <f t="shared" si="204"/>
        <v>0</v>
      </c>
    </row>
    <row r="567" spans="1:26" x14ac:dyDescent="0.2">
      <c r="A567" t="s">
        <v>883</v>
      </c>
      <c r="B567" t="str">
        <f>LEFT(Master_file34[[#This Row],[Match ID]],3)</f>
        <v>5.1</v>
      </c>
      <c r="C567" t="str">
        <f>RIGHT(Master_file34[[#This Row],[Match ID]], 5)</f>
        <v>5.3.2</v>
      </c>
      <c r="D567">
        <v>5</v>
      </c>
      <c r="E567">
        <v>0</v>
      </c>
      <c r="F567">
        <v>0</v>
      </c>
      <c r="G567">
        <v>0.66537069000000004</v>
      </c>
      <c r="H567">
        <v>0.70021849899999999</v>
      </c>
      <c r="I567">
        <v>0.98</v>
      </c>
      <c r="J567">
        <v>1</v>
      </c>
      <c r="K567">
        <v>0.97</v>
      </c>
      <c r="L567">
        <v>0.63</v>
      </c>
      <c r="M567">
        <v>0.34</v>
      </c>
      <c r="N567">
        <v>0.64400000000000002</v>
      </c>
      <c r="O567">
        <v>0.83899999999999997</v>
      </c>
      <c r="P567" t="s">
        <v>213</v>
      </c>
      <c r="Q567">
        <f>ABS(Master_file34[[#This Row],[Factor loading]])</f>
        <v>0.08</v>
      </c>
      <c r="R567" t="s">
        <v>884</v>
      </c>
      <c r="S567">
        <f>IF(Master_file34[[#This Row],[Abs(loading)]] &gt;= 0.6, 1, 0)</f>
        <v>0</v>
      </c>
      <c r="T567">
        <f>IF(Master_file34[[#This Row],[Abs(loading)]]&gt;=0.7, 1, 0)</f>
        <v>0</v>
      </c>
      <c r="U567">
        <f>MAX(K$567:K$571)</f>
        <v>0.97</v>
      </c>
      <c r="V567" t="str">
        <f t="shared" si="203"/>
        <v>5.1</v>
      </c>
      <c r="Y567">
        <f>MAX(Q$567:Q$571)</f>
        <v>0.84</v>
      </c>
      <c r="Z567">
        <f t="shared" si="204"/>
        <v>0</v>
      </c>
    </row>
    <row r="568" spans="1:26" x14ac:dyDescent="0.2">
      <c r="A568" t="s">
        <v>927</v>
      </c>
      <c r="B568" t="str">
        <f>LEFT(Master_file34[[#This Row],[Match ID]],3)</f>
        <v>5.2</v>
      </c>
      <c r="C568" t="str">
        <f>RIGHT(Master_file34[[#This Row],[Match ID]], 5)</f>
        <v>5.3.2</v>
      </c>
      <c r="D568">
        <v>5</v>
      </c>
      <c r="E568">
        <v>0</v>
      </c>
      <c r="F568">
        <v>0</v>
      </c>
      <c r="G568">
        <v>0.374528794</v>
      </c>
      <c r="H568">
        <v>0.1215581</v>
      </c>
      <c r="I568">
        <v>0.11</v>
      </c>
      <c r="J568">
        <v>0.12</v>
      </c>
      <c r="K568">
        <v>0.01</v>
      </c>
      <c r="L568">
        <v>0.63</v>
      </c>
      <c r="M568">
        <v>0.38</v>
      </c>
      <c r="N568">
        <v>0.42199999999999999</v>
      </c>
      <c r="O568">
        <v>0.71899999999999997</v>
      </c>
      <c r="P568" t="s">
        <v>123</v>
      </c>
      <c r="Q568">
        <f>ABS(Master_file34[[#This Row],[Factor loading]])</f>
        <v>0.01</v>
      </c>
      <c r="R568" t="s">
        <v>928</v>
      </c>
      <c r="S568">
        <f>IF(Master_file34[[#This Row],[Abs(loading)]] &gt;= 0.6, 1, 0)</f>
        <v>0</v>
      </c>
      <c r="T568">
        <f>IF(Master_file34[[#This Row],[Abs(loading)]]&gt;=0.7, 1, 0)</f>
        <v>0</v>
      </c>
      <c r="U568">
        <f t="shared" ref="U568:U571" si="225">MAX(K$567:K$571)</f>
        <v>0.97</v>
      </c>
      <c r="V568">
        <f t="shared" si="203"/>
        <v>0</v>
      </c>
      <c r="Y568">
        <f t="shared" ref="Y568:Y571" si="226">MAX(Q$567:Q$571)</f>
        <v>0.84</v>
      </c>
      <c r="Z568">
        <f t="shared" si="204"/>
        <v>0</v>
      </c>
    </row>
    <row r="569" spans="1:26" x14ac:dyDescent="0.2">
      <c r="A569" t="s">
        <v>971</v>
      </c>
      <c r="B569" t="str">
        <f>LEFT(Master_file34[[#This Row],[Match ID]],3)</f>
        <v>5.3</v>
      </c>
      <c r="C569" t="str">
        <f>RIGHT(Master_file34[[#This Row],[Match ID]], 5)</f>
        <v>5.3.2</v>
      </c>
      <c r="D569">
        <v>5</v>
      </c>
      <c r="E569">
        <v>0</v>
      </c>
      <c r="F569">
        <v>1</v>
      </c>
      <c r="G569">
        <v>0.62853958499999996</v>
      </c>
      <c r="H569">
        <v>0.59491163499999999</v>
      </c>
      <c r="I569">
        <v>0.97</v>
      </c>
      <c r="J569">
        <v>0.98</v>
      </c>
      <c r="K569">
        <v>0.93</v>
      </c>
      <c r="L569">
        <v>0.77</v>
      </c>
      <c r="M569">
        <v>0.68</v>
      </c>
      <c r="N569">
        <v>0.56399999999999995</v>
      </c>
      <c r="O569">
        <v>0.75600000000000001</v>
      </c>
      <c r="P569" t="s">
        <v>22</v>
      </c>
      <c r="Q569">
        <f>ABS(Master_file34[[#This Row],[Factor loading]])</f>
        <v>0.84</v>
      </c>
      <c r="R569" t="s">
        <v>972</v>
      </c>
      <c r="S569">
        <f>IF(Master_file34[[#This Row],[Abs(loading)]] &gt;= 0.6, 1, 0)</f>
        <v>1</v>
      </c>
      <c r="T569">
        <f>IF(Master_file34[[#This Row],[Abs(loading)]]&gt;=0.7, 1, 0)</f>
        <v>1</v>
      </c>
      <c r="U569">
        <f t="shared" si="225"/>
        <v>0.97</v>
      </c>
      <c r="V569">
        <f t="shared" si="203"/>
        <v>0</v>
      </c>
      <c r="Y569">
        <f t="shared" si="226"/>
        <v>0.84</v>
      </c>
      <c r="Z569" t="str">
        <f t="shared" si="204"/>
        <v>5.3</v>
      </c>
    </row>
    <row r="570" spans="1:26" x14ac:dyDescent="0.2">
      <c r="A570" t="s">
        <v>1012</v>
      </c>
      <c r="B570" t="str">
        <f>LEFT(Master_file34[[#This Row],[Match ID]],3)</f>
        <v>5.4</v>
      </c>
      <c r="C570" t="str">
        <f>RIGHT(Master_file34[[#This Row],[Match ID]], 5)</f>
        <v>5.3.2</v>
      </c>
      <c r="D570">
        <v>5</v>
      </c>
      <c r="E570">
        <v>0</v>
      </c>
      <c r="F570">
        <v>0</v>
      </c>
      <c r="G570">
        <v>0.515120986</v>
      </c>
      <c r="H570">
        <v>0.42814001400000001</v>
      </c>
      <c r="I570">
        <v>0.03</v>
      </c>
      <c r="J570">
        <v>0.01</v>
      </c>
      <c r="K570">
        <v>0.01</v>
      </c>
      <c r="L570">
        <v>0.74</v>
      </c>
      <c r="M570">
        <v>0.56999999999999995</v>
      </c>
      <c r="N570">
        <v>0.441</v>
      </c>
      <c r="O570">
        <v>0.69399999999999995</v>
      </c>
      <c r="P570" t="s">
        <v>64</v>
      </c>
      <c r="Q570">
        <f>ABS(Master_file34[[#This Row],[Factor loading]])</f>
        <v>0.04</v>
      </c>
      <c r="R570" t="s">
        <v>25</v>
      </c>
      <c r="S570">
        <f>IF(Master_file34[[#This Row],[Abs(loading)]] &gt;= 0.6, 1, 0)</f>
        <v>0</v>
      </c>
      <c r="T570">
        <f>IF(Master_file34[[#This Row],[Abs(loading)]]&gt;=0.7, 1, 0)</f>
        <v>0</v>
      </c>
      <c r="U570">
        <f t="shared" si="225"/>
        <v>0.97</v>
      </c>
      <c r="V570">
        <f t="shared" si="203"/>
        <v>0</v>
      </c>
      <c r="Y570">
        <f t="shared" si="226"/>
        <v>0.84</v>
      </c>
      <c r="Z570">
        <f t="shared" si="204"/>
        <v>0</v>
      </c>
    </row>
    <row r="571" spans="1:26" x14ac:dyDescent="0.2">
      <c r="A571" t="s">
        <v>1051</v>
      </c>
      <c r="B571" t="str">
        <f>LEFT(Master_file34[[#This Row],[Match ID]],3)</f>
        <v>5.5</v>
      </c>
      <c r="C571" t="str">
        <f>RIGHT(Master_file34[[#This Row],[Match ID]], 5)</f>
        <v>5.3.2</v>
      </c>
      <c r="D571">
        <v>5</v>
      </c>
      <c r="E571">
        <v>0</v>
      </c>
      <c r="F571">
        <v>0</v>
      </c>
      <c r="G571">
        <v>0.55739769800000005</v>
      </c>
      <c r="H571">
        <v>0.45878291100000002</v>
      </c>
      <c r="I571">
        <v>0.95</v>
      </c>
      <c r="J571">
        <v>0.96</v>
      </c>
      <c r="K571">
        <v>0.44</v>
      </c>
      <c r="L571">
        <v>0.79</v>
      </c>
      <c r="M571">
        <v>0.67</v>
      </c>
      <c r="N571">
        <v>0.49299999999999999</v>
      </c>
      <c r="O571">
        <v>0.71099999999999997</v>
      </c>
      <c r="P571" t="s">
        <v>74</v>
      </c>
      <c r="Q571">
        <f>ABS(Master_file34[[#This Row],[Factor loading]])</f>
        <v>7.0000000000000007E-2</v>
      </c>
      <c r="R571" t="s">
        <v>25</v>
      </c>
      <c r="S571">
        <f>IF(Master_file34[[#This Row],[Abs(loading)]] &gt;= 0.6, 1, 0)</f>
        <v>0</v>
      </c>
      <c r="T571">
        <f>IF(Master_file34[[#This Row],[Abs(loading)]]&gt;=0.7, 1, 0)</f>
        <v>0</v>
      </c>
      <c r="U571">
        <f t="shared" si="225"/>
        <v>0.97</v>
      </c>
      <c r="V571">
        <f t="shared" si="203"/>
        <v>0</v>
      </c>
      <c r="Y571">
        <f t="shared" si="226"/>
        <v>0.84</v>
      </c>
      <c r="Z571">
        <f t="shared" si="204"/>
        <v>0</v>
      </c>
    </row>
    <row r="572" spans="1:26" x14ac:dyDescent="0.2">
      <c r="A572" t="s">
        <v>885</v>
      </c>
      <c r="B572" t="str">
        <f>LEFT(Master_file34[[#This Row],[Match ID]],3)</f>
        <v>5.1</v>
      </c>
      <c r="C572" t="str">
        <f>RIGHT(Master_file34[[#This Row],[Match ID]], 5)</f>
        <v>5.3.3</v>
      </c>
      <c r="D572">
        <v>5</v>
      </c>
      <c r="E572">
        <v>0</v>
      </c>
      <c r="F572">
        <v>0</v>
      </c>
      <c r="G572">
        <v>0.476163212</v>
      </c>
      <c r="H572">
        <v>0.13146275299999999</v>
      </c>
      <c r="I572">
        <v>0.14000000000000001</v>
      </c>
      <c r="J572">
        <v>0.14000000000000001</v>
      </c>
      <c r="K572">
        <v>0.06</v>
      </c>
      <c r="L572">
        <v>0.62</v>
      </c>
      <c r="M572">
        <v>0.16</v>
      </c>
      <c r="N572">
        <v>0.52600000000000002</v>
      </c>
      <c r="O572">
        <v>0.77400000000000002</v>
      </c>
      <c r="P572" t="s">
        <v>226</v>
      </c>
      <c r="Q572">
        <f>ABS(Master_file34[[#This Row],[Factor loading]])</f>
        <v>0.13</v>
      </c>
      <c r="R572" t="s">
        <v>886</v>
      </c>
      <c r="S572">
        <f>IF(Master_file34[[#This Row],[Abs(loading)]] &gt;= 0.6, 1, 0)</f>
        <v>0</v>
      </c>
      <c r="T572">
        <f>IF(Master_file34[[#This Row],[Abs(loading)]]&gt;=0.7, 1, 0)</f>
        <v>0</v>
      </c>
      <c r="U572">
        <f>MAX(K$572:K$576)</f>
        <v>0.67</v>
      </c>
      <c r="V572">
        <f t="shared" si="203"/>
        <v>0</v>
      </c>
      <c r="Y572">
        <f>MAX(Q$572:Q$576)</f>
        <v>0.82</v>
      </c>
      <c r="Z572">
        <f t="shared" si="204"/>
        <v>0</v>
      </c>
    </row>
    <row r="573" spans="1:26" x14ac:dyDescent="0.2">
      <c r="A573" t="s">
        <v>929</v>
      </c>
      <c r="B573" t="str">
        <f>LEFT(Master_file34[[#This Row],[Match ID]],3)</f>
        <v>5.2</v>
      </c>
      <c r="C573" t="str">
        <f>RIGHT(Master_file34[[#This Row],[Match ID]], 5)</f>
        <v>5.3.3</v>
      </c>
      <c r="D573">
        <v>5</v>
      </c>
      <c r="E573">
        <v>0</v>
      </c>
      <c r="F573">
        <v>0</v>
      </c>
      <c r="G573">
        <v>0.464257221</v>
      </c>
      <c r="H573">
        <v>0.22692809999999999</v>
      </c>
      <c r="I573">
        <v>0.04</v>
      </c>
      <c r="J573">
        <v>0.11</v>
      </c>
      <c r="K573">
        <v>0.01</v>
      </c>
      <c r="L573">
        <v>0.63</v>
      </c>
      <c r="M573">
        <v>0.21</v>
      </c>
      <c r="N573">
        <v>0.57199999999999995</v>
      </c>
      <c r="O573">
        <v>0.73499999999999999</v>
      </c>
      <c r="P573" t="s">
        <v>74</v>
      </c>
      <c r="Q573">
        <f>ABS(Master_file34[[#This Row],[Factor loading]])</f>
        <v>7.0000000000000007E-2</v>
      </c>
      <c r="R573" t="s">
        <v>930</v>
      </c>
      <c r="S573">
        <f>IF(Master_file34[[#This Row],[Abs(loading)]] &gt;= 0.6, 1, 0)</f>
        <v>0</v>
      </c>
      <c r="T573">
        <f>IF(Master_file34[[#This Row],[Abs(loading)]]&gt;=0.7, 1, 0)</f>
        <v>0</v>
      </c>
      <c r="U573">
        <f t="shared" ref="U573:U576" si="227">MAX(K$572:K$576)</f>
        <v>0.67</v>
      </c>
      <c r="V573">
        <f t="shared" si="203"/>
        <v>0</v>
      </c>
      <c r="Y573">
        <f t="shared" ref="Y573:Y576" si="228">MAX(Q$572:Q$576)</f>
        <v>0.82</v>
      </c>
      <c r="Z573">
        <f t="shared" si="204"/>
        <v>0</v>
      </c>
    </row>
    <row r="574" spans="1:26" x14ac:dyDescent="0.2">
      <c r="A574" t="s">
        <v>973</v>
      </c>
      <c r="B574" t="str">
        <f>LEFT(Master_file34[[#This Row],[Match ID]],3)</f>
        <v>5.3</v>
      </c>
      <c r="C574" t="str">
        <f>RIGHT(Master_file34[[#This Row],[Match ID]], 5)</f>
        <v>5.3.3</v>
      </c>
      <c r="D574">
        <v>5</v>
      </c>
      <c r="E574">
        <v>0</v>
      </c>
      <c r="F574">
        <v>1</v>
      </c>
      <c r="G574">
        <v>0.55009810599999998</v>
      </c>
      <c r="H574">
        <v>0.47832089700000002</v>
      </c>
      <c r="I574">
        <v>0.88</v>
      </c>
      <c r="J574">
        <v>0.99</v>
      </c>
      <c r="K574">
        <v>0.67</v>
      </c>
      <c r="L574">
        <v>0.69</v>
      </c>
      <c r="M574">
        <v>0.41</v>
      </c>
      <c r="N574">
        <v>0.59199999999999997</v>
      </c>
      <c r="O574">
        <v>0.73799999999999999</v>
      </c>
      <c r="P574" t="s">
        <v>19</v>
      </c>
      <c r="Q574">
        <f>ABS(Master_file34[[#This Row],[Factor loading]])</f>
        <v>0.82</v>
      </c>
      <c r="R574" t="s">
        <v>974</v>
      </c>
      <c r="S574">
        <f>IF(Master_file34[[#This Row],[Abs(loading)]] &gt;= 0.6, 1, 0)</f>
        <v>1</v>
      </c>
      <c r="T574">
        <f>IF(Master_file34[[#This Row],[Abs(loading)]]&gt;=0.7, 1, 0)</f>
        <v>1</v>
      </c>
      <c r="U574">
        <f t="shared" si="227"/>
        <v>0.67</v>
      </c>
      <c r="V574" t="str">
        <f t="shared" si="203"/>
        <v>5.3</v>
      </c>
      <c r="Y574">
        <f t="shared" si="228"/>
        <v>0.82</v>
      </c>
      <c r="Z574" t="str">
        <f t="shared" si="204"/>
        <v>5.3</v>
      </c>
    </row>
    <row r="575" spans="1:26" x14ac:dyDescent="0.2">
      <c r="A575" t="s">
        <v>1013</v>
      </c>
      <c r="B575" t="str">
        <f>LEFT(Master_file34[[#This Row],[Match ID]],3)</f>
        <v>5.4</v>
      </c>
      <c r="C575" t="str">
        <f>RIGHT(Master_file34[[#This Row],[Match ID]], 5)</f>
        <v>5.3.3</v>
      </c>
      <c r="D575">
        <v>5</v>
      </c>
      <c r="E575">
        <v>0</v>
      </c>
      <c r="F575">
        <v>0</v>
      </c>
      <c r="G575">
        <v>0.54227150400000002</v>
      </c>
      <c r="H575">
        <v>0.44978359299999998</v>
      </c>
      <c r="I575">
        <v>0.1</v>
      </c>
      <c r="J575">
        <v>0.57999999999999996</v>
      </c>
      <c r="K575">
        <v>0.01</v>
      </c>
      <c r="L575">
        <v>0.67</v>
      </c>
      <c r="M575">
        <v>0.4</v>
      </c>
      <c r="N575">
        <v>0.61699999999999999</v>
      </c>
      <c r="O575">
        <v>0.73499999999999999</v>
      </c>
      <c r="P575" t="s">
        <v>785</v>
      </c>
      <c r="Q575">
        <f>ABS(Master_file34[[#This Row],[Factor loading]])</f>
        <v>0.16</v>
      </c>
      <c r="R575" t="s">
        <v>25</v>
      </c>
      <c r="S575">
        <f>IF(Master_file34[[#This Row],[Abs(loading)]] &gt;= 0.6, 1, 0)</f>
        <v>0</v>
      </c>
      <c r="T575">
        <f>IF(Master_file34[[#This Row],[Abs(loading)]]&gt;=0.7, 1, 0)</f>
        <v>0</v>
      </c>
      <c r="U575">
        <f t="shared" si="227"/>
        <v>0.67</v>
      </c>
      <c r="V575">
        <f t="shared" si="203"/>
        <v>0</v>
      </c>
      <c r="Y575">
        <f t="shared" si="228"/>
        <v>0.82</v>
      </c>
      <c r="Z575">
        <f t="shared" si="204"/>
        <v>0</v>
      </c>
    </row>
    <row r="576" spans="1:26" x14ac:dyDescent="0.2">
      <c r="A576" t="s">
        <v>1052</v>
      </c>
      <c r="B576" t="str">
        <f>LEFT(Master_file34[[#This Row],[Match ID]],3)</f>
        <v>5.5</v>
      </c>
      <c r="C576" t="str">
        <f>RIGHT(Master_file34[[#This Row],[Match ID]], 5)</f>
        <v>5.3.3</v>
      </c>
      <c r="D576">
        <v>5</v>
      </c>
      <c r="E576">
        <v>0</v>
      </c>
      <c r="F576">
        <v>0</v>
      </c>
      <c r="G576">
        <v>0.50890296099999999</v>
      </c>
      <c r="H576">
        <v>0.37818494400000002</v>
      </c>
      <c r="I576">
        <v>0.88</v>
      </c>
      <c r="J576">
        <v>1</v>
      </c>
      <c r="K576">
        <v>0.3</v>
      </c>
      <c r="L576">
        <v>0.62</v>
      </c>
      <c r="M576">
        <v>0.26</v>
      </c>
      <c r="N576">
        <v>0.57199999999999995</v>
      </c>
      <c r="O576">
        <v>0.70599999999999996</v>
      </c>
      <c r="P576" t="s">
        <v>206</v>
      </c>
      <c r="Q576">
        <f>ABS(Master_file34[[#This Row],[Factor loading]])</f>
        <v>0.05</v>
      </c>
      <c r="R576" t="s">
        <v>25</v>
      </c>
      <c r="S576">
        <f>IF(Master_file34[[#This Row],[Abs(loading)]] &gt;= 0.6, 1, 0)</f>
        <v>0</v>
      </c>
      <c r="T576">
        <f>IF(Master_file34[[#This Row],[Abs(loading)]]&gt;=0.7, 1, 0)</f>
        <v>0</v>
      </c>
      <c r="U576">
        <f t="shared" si="227"/>
        <v>0.67</v>
      </c>
      <c r="V576">
        <f t="shared" si="203"/>
        <v>0</v>
      </c>
      <c r="Y576">
        <f t="shared" si="228"/>
        <v>0.82</v>
      </c>
      <c r="Z576">
        <f t="shared" si="204"/>
        <v>0</v>
      </c>
    </row>
    <row r="577" spans="1:26" x14ac:dyDescent="0.2">
      <c r="A577" t="s">
        <v>887</v>
      </c>
      <c r="B577" t="str">
        <f>LEFT(Master_file34[[#This Row],[Match ID]],3)</f>
        <v>5.1</v>
      </c>
      <c r="C577" t="str">
        <f>RIGHT(Master_file34[[#This Row],[Match ID]], 5)</f>
        <v>5.3.4</v>
      </c>
      <c r="D577">
        <v>5</v>
      </c>
      <c r="E577">
        <v>0</v>
      </c>
      <c r="F577">
        <v>0</v>
      </c>
      <c r="G577">
        <v>0.54711705799999999</v>
      </c>
      <c r="H577">
        <v>0.30699041500000002</v>
      </c>
      <c r="I577">
        <v>0.86</v>
      </c>
      <c r="J577">
        <v>0.21</v>
      </c>
      <c r="K577">
        <v>0.01</v>
      </c>
      <c r="L577">
        <v>0.63</v>
      </c>
      <c r="M577">
        <v>0.31</v>
      </c>
      <c r="N577">
        <v>0.69</v>
      </c>
      <c r="O577">
        <v>0.78500000000000003</v>
      </c>
      <c r="P577" t="s">
        <v>49</v>
      </c>
      <c r="Q577">
        <f>ABS(Master_file34[[#This Row],[Factor loading]])</f>
        <v>0.15</v>
      </c>
      <c r="R577" t="s">
        <v>888</v>
      </c>
      <c r="S577">
        <f>IF(Master_file34[[#This Row],[Abs(loading)]] &gt;= 0.6, 1, 0)</f>
        <v>0</v>
      </c>
      <c r="T577">
        <f>IF(Master_file34[[#This Row],[Abs(loading)]]&gt;=0.7, 1, 0)</f>
        <v>0</v>
      </c>
      <c r="U577">
        <f>MAX(K$577:K$581)</f>
        <v>0.16</v>
      </c>
      <c r="V577">
        <f t="shared" si="203"/>
        <v>0</v>
      </c>
      <c r="Y577">
        <f>MAX(Q$577:Q$581)</f>
        <v>0.75</v>
      </c>
      <c r="Z577">
        <f t="shared" si="204"/>
        <v>0</v>
      </c>
    </row>
    <row r="578" spans="1:26" x14ac:dyDescent="0.2">
      <c r="A578" t="s">
        <v>931</v>
      </c>
      <c r="B578" t="str">
        <f>LEFT(Master_file34[[#This Row],[Match ID]],3)</f>
        <v>5.2</v>
      </c>
      <c r="C578" t="str">
        <f>RIGHT(Master_file34[[#This Row],[Match ID]], 5)</f>
        <v>5.3.4</v>
      </c>
      <c r="D578">
        <v>5</v>
      </c>
      <c r="E578">
        <v>0</v>
      </c>
      <c r="F578">
        <v>0</v>
      </c>
      <c r="G578">
        <v>0.39682150799999999</v>
      </c>
      <c r="H578">
        <v>0.11279997999999999</v>
      </c>
      <c r="I578">
        <v>0.03</v>
      </c>
      <c r="J578">
        <v>0</v>
      </c>
      <c r="K578">
        <v>0</v>
      </c>
      <c r="L578">
        <v>0.61</v>
      </c>
      <c r="M578">
        <v>0.3</v>
      </c>
      <c r="N578">
        <v>0.59799999999999998</v>
      </c>
      <c r="O578">
        <v>0.70099999999999996</v>
      </c>
      <c r="P578" t="s">
        <v>172</v>
      </c>
      <c r="Q578">
        <f>ABS(Master_file34[[#This Row],[Factor loading]])</f>
        <v>0.04</v>
      </c>
      <c r="R578" t="s">
        <v>932</v>
      </c>
      <c r="S578">
        <f>IF(Master_file34[[#This Row],[Abs(loading)]] &gt;= 0.6, 1, 0)</f>
        <v>0</v>
      </c>
      <c r="T578">
        <f>IF(Master_file34[[#This Row],[Abs(loading)]]&gt;=0.7, 1, 0)</f>
        <v>0</v>
      </c>
      <c r="U578">
        <f t="shared" ref="U578:U581" si="229">MAX(K$577:K$581)</f>
        <v>0.16</v>
      </c>
      <c r="V578">
        <f t="shared" ref="V578:V641" si="230">IF(U578=K578,B578,0)</f>
        <v>0</v>
      </c>
      <c r="Y578">
        <f t="shared" ref="Y578:Y581" si="231">MAX(Q$577:Q$581)</f>
        <v>0.75</v>
      </c>
      <c r="Z578">
        <f t="shared" ref="Z578:Z641" si="232">IF(Y578=Q578,B578,0)</f>
        <v>0</v>
      </c>
    </row>
    <row r="579" spans="1:26" x14ac:dyDescent="0.2">
      <c r="A579" t="s">
        <v>975</v>
      </c>
      <c r="B579" t="str">
        <f>LEFT(Master_file34[[#This Row],[Match ID]],3)</f>
        <v>5.3</v>
      </c>
      <c r="C579" t="str">
        <f>RIGHT(Master_file34[[#This Row],[Match ID]], 5)</f>
        <v>5.3.4</v>
      </c>
      <c r="D579">
        <v>5</v>
      </c>
      <c r="E579">
        <v>0</v>
      </c>
      <c r="F579">
        <v>1</v>
      </c>
      <c r="G579">
        <v>0.61681311599999999</v>
      </c>
      <c r="H579">
        <v>0.48076835299999998</v>
      </c>
      <c r="I579">
        <v>0.91</v>
      </c>
      <c r="J579">
        <v>0.92</v>
      </c>
      <c r="K579">
        <v>0.16</v>
      </c>
      <c r="L579">
        <v>0.65</v>
      </c>
      <c r="M579">
        <v>0.4</v>
      </c>
      <c r="N579">
        <v>0.61699999999999999</v>
      </c>
      <c r="O579">
        <v>0.65900000000000003</v>
      </c>
      <c r="P579" t="s">
        <v>91</v>
      </c>
      <c r="Q579">
        <f>ABS(Master_file34[[#This Row],[Factor loading]])</f>
        <v>0.75</v>
      </c>
      <c r="R579" t="s">
        <v>976</v>
      </c>
      <c r="S579">
        <f>IF(Master_file34[[#This Row],[Abs(loading)]] &gt;= 0.6, 1, 0)</f>
        <v>1</v>
      </c>
      <c r="T579">
        <f>IF(Master_file34[[#This Row],[Abs(loading)]]&gt;=0.7, 1, 0)</f>
        <v>1</v>
      </c>
      <c r="U579">
        <f t="shared" si="229"/>
        <v>0.16</v>
      </c>
      <c r="V579" t="str">
        <f t="shared" si="230"/>
        <v>5.3</v>
      </c>
      <c r="Y579">
        <f t="shared" si="231"/>
        <v>0.75</v>
      </c>
      <c r="Z579" t="str">
        <f t="shared" si="232"/>
        <v>5.3</v>
      </c>
    </row>
    <row r="580" spans="1:26" x14ac:dyDescent="0.2">
      <c r="A580" t="s">
        <v>1014</v>
      </c>
      <c r="B580" t="str">
        <f>LEFT(Master_file34[[#This Row],[Match ID]],3)</f>
        <v>5.4</v>
      </c>
      <c r="C580" t="str">
        <f>RIGHT(Master_file34[[#This Row],[Match ID]], 5)</f>
        <v>5.3.4</v>
      </c>
      <c r="D580">
        <v>5</v>
      </c>
      <c r="E580">
        <v>0</v>
      </c>
      <c r="F580">
        <v>0</v>
      </c>
      <c r="G580">
        <v>0.52604449399999997</v>
      </c>
      <c r="H580">
        <v>0.42890009299999998</v>
      </c>
      <c r="I580">
        <v>0.04</v>
      </c>
      <c r="J580">
        <v>0</v>
      </c>
      <c r="K580">
        <v>0</v>
      </c>
      <c r="L580">
        <v>0.64</v>
      </c>
      <c r="M580">
        <v>0.33</v>
      </c>
      <c r="N580">
        <v>0.57399999999999995</v>
      </c>
      <c r="O580">
        <v>0.66100000000000003</v>
      </c>
      <c r="P580" t="s">
        <v>197</v>
      </c>
      <c r="Q580">
        <f>ABS(Master_file34[[#This Row],[Factor loading]])</f>
        <v>0.06</v>
      </c>
      <c r="R580" t="s">
        <v>25</v>
      </c>
      <c r="S580">
        <f>IF(Master_file34[[#This Row],[Abs(loading)]] &gt;= 0.6, 1, 0)</f>
        <v>0</v>
      </c>
      <c r="T580">
        <f>IF(Master_file34[[#This Row],[Abs(loading)]]&gt;=0.7, 1, 0)</f>
        <v>0</v>
      </c>
      <c r="U580">
        <f t="shared" si="229"/>
        <v>0.16</v>
      </c>
      <c r="V580">
        <f t="shared" si="230"/>
        <v>0</v>
      </c>
      <c r="Y580">
        <f t="shared" si="231"/>
        <v>0.75</v>
      </c>
      <c r="Z580">
        <f t="shared" si="232"/>
        <v>0</v>
      </c>
    </row>
    <row r="581" spans="1:26" x14ac:dyDescent="0.2">
      <c r="A581" t="s">
        <v>1053</v>
      </c>
      <c r="B581" t="str">
        <f>LEFT(Master_file34[[#This Row],[Match ID]],3)</f>
        <v>5.5</v>
      </c>
      <c r="C581" t="str">
        <f>RIGHT(Master_file34[[#This Row],[Match ID]], 5)</f>
        <v>5.3.4</v>
      </c>
      <c r="D581">
        <v>5</v>
      </c>
      <c r="E581">
        <v>0</v>
      </c>
      <c r="F581">
        <v>0</v>
      </c>
      <c r="G581">
        <v>0.59217456599999996</v>
      </c>
      <c r="H581">
        <v>0.439636111</v>
      </c>
      <c r="I581">
        <v>0.89</v>
      </c>
      <c r="J581">
        <v>0.4</v>
      </c>
      <c r="K581">
        <v>0.03</v>
      </c>
      <c r="L581">
        <v>0.66</v>
      </c>
      <c r="M581">
        <v>0.4</v>
      </c>
      <c r="N581">
        <v>0.56999999999999995</v>
      </c>
      <c r="O581">
        <v>0.64600000000000002</v>
      </c>
      <c r="P581" t="s">
        <v>114</v>
      </c>
      <c r="Q581">
        <f>ABS(Master_file34[[#This Row],[Factor loading]])</f>
        <v>0.01</v>
      </c>
      <c r="R581" t="s">
        <v>25</v>
      </c>
      <c r="S581">
        <f>IF(Master_file34[[#This Row],[Abs(loading)]] &gt;= 0.6, 1, 0)</f>
        <v>0</v>
      </c>
      <c r="T581">
        <f>IF(Master_file34[[#This Row],[Abs(loading)]]&gt;=0.7, 1, 0)</f>
        <v>0</v>
      </c>
      <c r="U581">
        <f t="shared" si="229"/>
        <v>0.16</v>
      </c>
      <c r="V581">
        <f t="shared" si="230"/>
        <v>0</v>
      </c>
      <c r="Y581">
        <f t="shared" si="231"/>
        <v>0.75</v>
      </c>
      <c r="Z581">
        <f t="shared" si="232"/>
        <v>0</v>
      </c>
    </row>
    <row r="582" spans="1:26" x14ac:dyDescent="0.2">
      <c r="A582" t="s">
        <v>889</v>
      </c>
      <c r="B582" t="str">
        <f>LEFT(Master_file34[[#This Row],[Match ID]],3)</f>
        <v>5.1</v>
      </c>
      <c r="C582" t="str">
        <f>RIGHT(Master_file34[[#This Row],[Match ID]], 5)</f>
        <v>5.3.5</v>
      </c>
      <c r="D582">
        <v>5</v>
      </c>
      <c r="E582">
        <v>0</v>
      </c>
      <c r="F582">
        <v>0</v>
      </c>
      <c r="G582">
        <v>0.50494662800000001</v>
      </c>
      <c r="H582">
        <v>0.17128606099999999</v>
      </c>
      <c r="I582">
        <v>0.01</v>
      </c>
      <c r="J582">
        <v>0</v>
      </c>
      <c r="K582">
        <v>0.01</v>
      </c>
      <c r="L582">
        <v>0.72</v>
      </c>
      <c r="M582">
        <v>0.32</v>
      </c>
      <c r="N582">
        <v>0.6</v>
      </c>
      <c r="O582">
        <v>0.81899999999999995</v>
      </c>
      <c r="P582" t="s">
        <v>72</v>
      </c>
      <c r="Q582">
        <f>ABS(Master_file34[[#This Row],[Factor loading]])</f>
        <v>0.06</v>
      </c>
      <c r="R582" t="s">
        <v>890</v>
      </c>
      <c r="S582">
        <f>IF(Master_file34[[#This Row],[Abs(loading)]] &gt;= 0.6, 1, 0)</f>
        <v>0</v>
      </c>
      <c r="T582">
        <f>IF(Master_file34[[#This Row],[Abs(loading)]]&gt;=0.7, 1, 0)</f>
        <v>0</v>
      </c>
      <c r="U582">
        <f>MAX(K$582:K$586)</f>
        <v>0.65</v>
      </c>
      <c r="V582">
        <f t="shared" si="230"/>
        <v>0</v>
      </c>
      <c r="Y582">
        <f>MAX(Q$582:Q$586)</f>
        <v>0.88</v>
      </c>
      <c r="Z582">
        <f t="shared" si="232"/>
        <v>0</v>
      </c>
    </row>
    <row r="583" spans="1:26" x14ac:dyDescent="0.2">
      <c r="A583" t="s">
        <v>933</v>
      </c>
      <c r="B583" t="str">
        <f>LEFT(Master_file34[[#This Row],[Match ID]],3)</f>
        <v>5.2</v>
      </c>
      <c r="C583" t="str">
        <f>RIGHT(Master_file34[[#This Row],[Match ID]], 5)</f>
        <v>5.3.5</v>
      </c>
      <c r="D583">
        <v>5</v>
      </c>
      <c r="E583">
        <v>0</v>
      </c>
      <c r="F583">
        <v>0</v>
      </c>
      <c r="G583">
        <v>0.48204515100000001</v>
      </c>
      <c r="H583">
        <v>0.27843320399999999</v>
      </c>
      <c r="I583">
        <v>0.02</v>
      </c>
      <c r="J583">
        <v>0.01</v>
      </c>
      <c r="K583">
        <v>0</v>
      </c>
      <c r="L583">
        <v>0.72</v>
      </c>
      <c r="M583">
        <v>0.33</v>
      </c>
      <c r="N583">
        <v>0.60199999999999998</v>
      </c>
      <c r="O583">
        <v>0.78200000000000003</v>
      </c>
      <c r="P583" t="s">
        <v>64</v>
      </c>
      <c r="Q583">
        <f>ABS(Master_file34[[#This Row],[Factor loading]])</f>
        <v>0.04</v>
      </c>
      <c r="R583" t="s">
        <v>934</v>
      </c>
      <c r="S583">
        <f>IF(Master_file34[[#This Row],[Abs(loading)]] &gt;= 0.6, 1, 0)</f>
        <v>0</v>
      </c>
      <c r="T583">
        <f>IF(Master_file34[[#This Row],[Abs(loading)]]&gt;=0.7, 1, 0)</f>
        <v>0</v>
      </c>
      <c r="U583">
        <f t="shared" ref="U583:U586" si="233">MAX(K$582:K$586)</f>
        <v>0.65</v>
      </c>
      <c r="V583">
        <f t="shared" si="230"/>
        <v>0</v>
      </c>
      <c r="Y583">
        <f t="shared" ref="Y583:Y586" si="234">MAX(Q$582:Q$586)</f>
        <v>0.88</v>
      </c>
      <c r="Z583">
        <f t="shared" si="232"/>
        <v>0</v>
      </c>
    </row>
    <row r="584" spans="1:26" x14ac:dyDescent="0.2">
      <c r="A584" t="s">
        <v>977</v>
      </c>
      <c r="B584" t="str">
        <f>LEFT(Master_file34[[#This Row],[Match ID]],3)</f>
        <v>5.3</v>
      </c>
      <c r="C584" t="str">
        <f>RIGHT(Master_file34[[#This Row],[Match ID]], 5)</f>
        <v>5.3.5</v>
      </c>
      <c r="D584">
        <v>5</v>
      </c>
      <c r="E584">
        <v>0</v>
      </c>
      <c r="F584">
        <v>1</v>
      </c>
      <c r="G584">
        <v>0.55137575699999997</v>
      </c>
      <c r="H584">
        <v>0.40720519399999999</v>
      </c>
      <c r="I584">
        <v>0.77</v>
      </c>
      <c r="J584">
        <v>0.87</v>
      </c>
      <c r="K584">
        <v>0.2</v>
      </c>
      <c r="L584">
        <v>0.76</v>
      </c>
      <c r="M584">
        <v>0.46</v>
      </c>
      <c r="N584">
        <v>0.63100000000000001</v>
      </c>
      <c r="O584">
        <v>0.79900000000000004</v>
      </c>
      <c r="P584" t="s">
        <v>304</v>
      </c>
      <c r="Q584">
        <f>ABS(Master_file34[[#This Row],[Factor loading]])</f>
        <v>0.88</v>
      </c>
      <c r="R584" t="s">
        <v>978</v>
      </c>
      <c r="S584">
        <f>IF(Master_file34[[#This Row],[Abs(loading)]] &gt;= 0.6, 1, 0)</f>
        <v>1</v>
      </c>
      <c r="T584">
        <f>IF(Master_file34[[#This Row],[Abs(loading)]]&gt;=0.7, 1, 0)</f>
        <v>1</v>
      </c>
      <c r="U584">
        <f t="shared" si="233"/>
        <v>0.65</v>
      </c>
      <c r="V584">
        <f t="shared" si="230"/>
        <v>0</v>
      </c>
      <c r="Y584">
        <f t="shared" si="234"/>
        <v>0.88</v>
      </c>
      <c r="Z584" t="str">
        <f t="shared" si="232"/>
        <v>5.3</v>
      </c>
    </row>
    <row r="585" spans="1:26" x14ac:dyDescent="0.2">
      <c r="A585" t="s">
        <v>1015</v>
      </c>
      <c r="B585" t="str">
        <f>LEFT(Master_file34[[#This Row],[Match ID]],3)</f>
        <v>5.4</v>
      </c>
      <c r="C585" t="str">
        <f>RIGHT(Master_file34[[#This Row],[Match ID]], 5)</f>
        <v>5.3.5</v>
      </c>
      <c r="D585">
        <v>5</v>
      </c>
      <c r="E585">
        <v>0</v>
      </c>
      <c r="F585">
        <v>0</v>
      </c>
      <c r="G585">
        <v>0.50901476499999998</v>
      </c>
      <c r="H585">
        <v>0.43714016700000002</v>
      </c>
      <c r="I585">
        <v>0.03</v>
      </c>
      <c r="J585">
        <v>0</v>
      </c>
      <c r="K585">
        <v>0</v>
      </c>
      <c r="L585">
        <v>0.74</v>
      </c>
      <c r="M585">
        <v>0.41</v>
      </c>
      <c r="N585">
        <v>0.60599999999999998</v>
      </c>
      <c r="O585">
        <v>0.77900000000000003</v>
      </c>
      <c r="P585" t="s">
        <v>114</v>
      </c>
      <c r="Q585">
        <f>ABS(Master_file34[[#This Row],[Factor loading]])</f>
        <v>0.01</v>
      </c>
      <c r="R585" t="s">
        <v>25</v>
      </c>
      <c r="S585">
        <f>IF(Master_file34[[#This Row],[Abs(loading)]] &gt;= 0.6, 1, 0)</f>
        <v>0</v>
      </c>
      <c r="T585">
        <f>IF(Master_file34[[#This Row],[Abs(loading)]]&gt;=0.7, 1, 0)</f>
        <v>0</v>
      </c>
      <c r="U585">
        <f t="shared" si="233"/>
        <v>0.65</v>
      </c>
      <c r="V585">
        <f t="shared" si="230"/>
        <v>0</v>
      </c>
      <c r="Y585">
        <f t="shared" si="234"/>
        <v>0.88</v>
      </c>
      <c r="Z585">
        <f t="shared" si="232"/>
        <v>0</v>
      </c>
    </row>
    <row r="586" spans="1:26" x14ac:dyDescent="0.2">
      <c r="A586" t="s">
        <v>1054</v>
      </c>
      <c r="B586" t="str">
        <f>LEFT(Master_file34[[#This Row],[Match ID]],3)</f>
        <v>5.5</v>
      </c>
      <c r="C586" t="str">
        <f>RIGHT(Master_file34[[#This Row],[Match ID]], 5)</f>
        <v>5.3.5</v>
      </c>
      <c r="D586">
        <v>5</v>
      </c>
      <c r="E586">
        <v>0</v>
      </c>
      <c r="F586">
        <v>0</v>
      </c>
      <c r="G586">
        <v>0.58150339699999998</v>
      </c>
      <c r="H586">
        <v>0.52922427699999997</v>
      </c>
      <c r="I586">
        <v>0.87</v>
      </c>
      <c r="J586">
        <v>1</v>
      </c>
      <c r="K586">
        <v>0.65</v>
      </c>
      <c r="L586">
        <v>0.74</v>
      </c>
      <c r="M586">
        <v>0.41</v>
      </c>
      <c r="N586">
        <v>0.64500000000000002</v>
      </c>
      <c r="O586">
        <v>0.80500000000000005</v>
      </c>
      <c r="P586" t="s">
        <v>206</v>
      </c>
      <c r="Q586">
        <f>ABS(Master_file34[[#This Row],[Factor loading]])</f>
        <v>0.05</v>
      </c>
      <c r="R586" t="s">
        <v>25</v>
      </c>
      <c r="S586">
        <f>IF(Master_file34[[#This Row],[Abs(loading)]] &gt;= 0.6, 1, 0)</f>
        <v>0</v>
      </c>
      <c r="T586">
        <f>IF(Master_file34[[#This Row],[Abs(loading)]]&gt;=0.7, 1, 0)</f>
        <v>0</v>
      </c>
      <c r="U586">
        <f t="shared" si="233"/>
        <v>0.65</v>
      </c>
      <c r="V586" t="str">
        <f t="shared" si="230"/>
        <v>5.5</v>
      </c>
      <c r="Y586">
        <f t="shared" si="234"/>
        <v>0.88</v>
      </c>
      <c r="Z586">
        <f t="shared" si="232"/>
        <v>0</v>
      </c>
    </row>
    <row r="587" spans="1:26" x14ac:dyDescent="0.2">
      <c r="A587" t="s">
        <v>891</v>
      </c>
      <c r="B587" t="str">
        <f>LEFT(Master_file34[[#This Row],[Match ID]],3)</f>
        <v>5.1</v>
      </c>
      <c r="C587" t="str">
        <f>RIGHT(Master_file34[[#This Row],[Match ID]], 5)</f>
        <v>5.3.6</v>
      </c>
      <c r="D587">
        <v>5</v>
      </c>
      <c r="E587">
        <v>0</v>
      </c>
      <c r="F587">
        <v>0</v>
      </c>
      <c r="G587">
        <v>0.55711992399999999</v>
      </c>
      <c r="H587">
        <v>0.32872682800000003</v>
      </c>
      <c r="I587">
        <v>0.02</v>
      </c>
      <c r="J587">
        <v>0.02</v>
      </c>
      <c r="K587">
        <v>0</v>
      </c>
      <c r="L587">
        <v>0.75</v>
      </c>
      <c r="M587">
        <v>0.3</v>
      </c>
      <c r="N587">
        <v>0.62</v>
      </c>
      <c r="O587">
        <v>0.82699999999999996</v>
      </c>
      <c r="P587" t="s">
        <v>118</v>
      </c>
      <c r="Q587">
        <f>ABS(Master_file34[[#This Row],[Factor loading]])</f>
        <v>0.08</v>
      </c>
      <c r="R587" t="s">
        <v>892</v>
      </c>
      <c r="S587">
        <f>IF(Master_file34[[#This Row],[Abs(loading)]] &gt;= 0.6, 1, 0)</f>
        <v>0</v>
      </c>
      <c r="T587">
        <f>IF(Master_file34[[#This Row],[Abs(loading)]]&gt;=0.7, 1, 0)</f>
        <v>0</v>
      </c>
      <c r="U587">
        <f>MAX(K$587:K$591)</f>
        <v>0.53</v>
      </c>
      <c r="V587">
        <f t="shared" si="230"/>
        <v>0</v>
      </c>
      <c r="Y587">
        <f>MAX(Q$587:Q$591)</f>
        <v>0.62</v>
      </c>
      <c r="Z587">
        <f t="shared" si="232"/>
        <v>0</v>
      </c>
    </row>
    <row r="588" spans="1:26" x14ac:dyDescent="0.2">
      <c r="A588" t="s">
        <v>935</v>
      </c>
      <c r="B588" t="str">
        <f>LEFT(Master_file34[[#This Row],[Match ID]],3)</f>
        <v>5.2</v>
      </c>
      <c r="C588" t="str">
        <f>RIGHT(Master_file34[[#This Row],[Match ID]], 5)</f>
        <v>5.3.6</v>
      </c>
      <c r="D588">
        <v>5</v>
      </c>
      <c r="E588">
        <v>0</v>
      </c>
      <c r="F588">
        <v>0</v>
      </c>
      <c r="G588">
        <v>0.57011282399999996</v>
      </c>
      <c r="H588">
        <v>0.563007653</v>
      </c>
      <c r="I588">
        <v>0.48</v>
      </c>
      <c r="J588">
        <v>0.97</v>
      </c>
      <c r="K588">
        <v>0.53</v>
      </c>
      <c r="L588">
        <v>0.77</v>
      </c>
      <c r="M588">
        <v>0.35</v>
      </c>
      <c r="N588">
        <v>0.73299999999999998</v>
      </c>
      <c r="O588">
        <v>0.84</v>
      </c>
      <c r="P588" t="s">
        <v>100</v>
      </c>
      <c r="Q588">
        <f>ABS(Master_file34[[#This Row],[Factor loading]])</f>
        <v>0.16</v>
      </c>
      <c r="R588" t="s">
        <v>862</v>
      </c>
      <c r="S588">
        <f>IF(Master_file34[[#This Row],[Abs(loading)]] &gt;= 0.6, 1, 0)</f>
        <v>0</v>
      </c>
      <c r="T588">
        <f>IF(Master_file34[[#This Row],[Abs(loading)]]&gt;=0.7, 1, 0)</f>
        <v>0</v>
      </c>
      <c r="U588">
        <f t="shared" ref="U588:U591" si="235">MAX(K$587:K$591)</f>
        <v>0.53</v>
      </c>
      <c r="V588" t="str">
        <f t="shared" si="230"/>
        <v>5.2</v>
      </c>
      <c r="Y588">
        <f t="shared" ref="Y588:Y591" si="236">MAX(Q$587:Q$591)</f>
        <v>0.62</v>
      </c>
      <c r="Z588">
        <f t="shared" si="232"/>
        <v>0</v>
      </c>
    </row>
    <row r="589" spans="1:26" x14ac:dyDescent="0.2">
      <c r="A589" t="s">
        <v>979</v>
      </c>
      <c r="B589" t="str">
        <f>LEFT(Master_file34[[#This Row],[Match ID]],3)</f>
        <v>5.3</v>
      </c>
      <c r="C589" t="str">
        <f>RIGHT(Master_file34[[#This Row],[Match ID]], 5)</f>
        <v>5.3.6</v>
      </c>
      <c r="D589">
        <v>5</v>
      </c>
      <c r="E589">
        <v>0</v>
      </c>
      <c r="F589">
        <v>1</v>
      </c>
      <c r="G589">
        <v>0.62627493700000003</v>
      </c>
      <c r="H589">
        <v>0.59839022200000003</v>
      </c>
      <c r="I589">
        <v>0.11</v>
      </c>
      <c r="J589">
        <v>0.85</v>
      </c>
      <c r="K589">
        <v>0.04</v>
      </c>
      <c r="L589">
        <v>0.83</v>
      </c>
      <c r="M589">
        <v>0.56000000000000005</v>
      </c>
      <c r="N589">
        <v>0.67100000000000004</v>
      </c>
      <c r="O589">
        <v>0.81399999999999995</v>
      </c>
      <c r="P589" t="s">
        <v>244</v>
      </c>
      <c r="Q589">
        <f>ABS(Master_file34[[#This Row],[Factor loading]])</f>
        <v>0.62</v>
      </c>
      <c r="R589" t="s">
        <v>980</v>
      </c>
      <c r="S589">
        <f>IF(Master_file34[[#This Row],[Abs(loading)]] &gt;= 0.6, 1, 0)</f>
        <v>1</v>
      </c>
      <c r="T589">
        <f>IF(Master_file34[[#This Row],[Abs(loading)]]&gt;=0.7, 1, 0)</f>
        <v>0</v>
      </c>
      <c r="U589">
        <f t="shared" si="235"/>
        <v>0.53</v>
      </c>
      <c r="V589">
        <f t="shared" si="230"/>
        <v>0</v>
      </c>
      <c r="Y589">
        <f t="shared" si="236"/>
        <v>0.62</v>
      </c>
      <c r="Z589" t="str">
        <f t="shared" si="232"/>
        <v>5.3</v>
      </c>
    </row>
    <row r="590" spans="1:26" x14ac:dyDescent="0.2">
      <c r="A590" t="s">
        <v>1016</v>
      </c>
      <c r="B590" t="str">
        <f>LEFT(Master_file34[[#This Row],[Match ID]],3)</f>
        <v>5.4</v>
      </c>
      <c r="C590" t="str">
        <f>RIGHT(Master_file34[[#This Row],[Match ID]], 5)</f>
        <v>5.3.6</v>
      </c>
      <c r="D590">
        <v>5</v>
      </c>
      <c r="E590">
        <v>0</v>
      </c>
      <c r="F590">
        <v>0</v>
      </c>
      <c r="G590">
        <v>0.60425193700000002</v>
      </c>
      <c r="H590">
        <v>0.75746732999999999</v>
      </c>
      <c r="I590">
        <v>0.02</v>
      </c>
      <c r="J590">
        <v>0.72</v>
      </c>
      <c r="K590">
        <v>0.16</v>
      </c>
      <c r="L590">
        <v>0.8</v>
      </c>
      <c r="M590">
        <v>0.44</v>
      </c>
      <c r="N590">
        <v>0.69199999999999995</v>
      </c>
      <c r="O590">
        <v>0.81399999999999995</v>
      </c>
      <c r="P590" t="s">
        <v>74</v>
      </c>
      <c r="Q590">
        <f>ABS(Master_file34[[#This Row],[Factor loading]])</f>
        <v>7.0000000000000007E-2</v>
      </c>
      <c r="R590" t="s">
        <v>25</v>
      </c>
      <c r="S590">
        <f>IF(Master_file34[[#This Row],[Abs(loading)]] &gt;= 0.6, 1, 0)</f>
        <v>0</v>
      </c>
      <c r="T590">
        <f>IF(Master_file34[[#This Row],[Abs(loading)]]&gt;=0.7, 1, 0)</f>
        <v>0</v>
      </c>
      <c r="U590">
        <f t="shared" si="235"/>
        <v>0.53</v>
      </c>
      <c r="V590">
        <f t="shared" si="230"/>
        <v>0</v>
      </c>
      <c r="Y590">
        <f t="shared" si="236"/>
        <v>0.62</v>
      </c>
      <c r="Z590">
        <f t="shared" si="232"/>
        <v>0</v>
      </c>
    </row>
    <row r="591" spans="1:26" x14ac:dyDescent="0.2">
      <c r="A591" t="s">
        <v>1055</v>
      </c>
      <c r="B591" t="str">
        <f>LEFT(Master_file34[[#This Row],[Match ID]],3)</f>
        <v>5.5</v>
      </c>
      <c r="C591" t="str">
        <f>RIGHT(Master_file34[[#This Row],[Match ID]], 5)</f>
        <v>5.3.6</v>
      </c>
      <c r="D591">
        <v>5</v>
      </c>
      <c r="E591">
        <v>0</v>
      </c>
      <c r="F591">
        <v>0</v>
      </c>
      <c r="G591">
        <v>0.67053944099999996</v>
      </c>
      <c r="H591">
        <v>0.70788341799999999</v>
      </c>
      <c r="I591">
        <v>0.6</v>
      </c>
      <c r="J591">
        <v>1</v>
      </c>
      <c r="K591">
        <v>0.09</v>
      </c>
      <c r="L591">
        <v>0.82</v>
      </c>
      <c r="M591">
        <v>0.56999999999999995</v>
      </c>
      <c r="N591">
        <v>0.71199999999999997</v>
      </c>
      <c r="O591">
        <v>0.79900000000000004</v>
      </c>
      <c r="P591" t="s">
        <v>172</v>
      </c>
      <c r="Q591">
        <f>ABS(Master_file34[[#This Row],[Factor loading]])</f>
        <v>0.04</v>
      </c>
      <c r="R591" t="s">
        <v>25</v>
      </c>
      <c r="S591">
        <f>IF(Master_file34[[#This Row],[Abs(loading)]] &gt;= 0.6, 1, 0)</f>
        <v>0</v>
      </c>
      <c r="T591">
        <f>IF(Master_file34[[#This Row],[Abs(loading)]]&gt;=0.7, 1, 0)</f>
        <v>0</v>
      </c>
      <c r="U591">
        <f t="shared" si="235"/>
        <v>0.53</v>
      </c>
      <c r="V591">
        <f t="shared" si="230"/>
        <v>0</v>
      </c>
      <c r="Y591">
        <f t="shared" si="236"/>
        <v>0.62</v>
      </c>
      <c r="Z591">
        <f t="shared" si="232"/>
        <v>0</v>
      </c>
    </row>
    <row r="592" spans="1:26" x14ac:dyDescent="0.2">
      <c r="A592" t="s">
        <v>893</v>
      </c>
      <c r="B592" t="str">
        <f>LEFT(Master_file34[[#This Row],[Match ID]],3)</f>
        <v>5.1</v>
      </c>
      <c r="C592" t="str">
        <f>RIGHT(Master_file34[[#This Row],[Match ID]], 5)</f>
        <v>5.4.1</v>
      </c>
      <c r="D592">
        <v>5</v>
      </c>
      <c r="E592">
        <v>0</v>
      </c>
      <c r="F592">
        <v>0</v>
      </c>
      <c r="G592">
        <v>0.45967905999999997</v>
      </c>
      <c r="H592">
        <v>8.8366121000000006E-2</v>
      </c>
      <c r="I592">
        <v>0.01</v>
      </c>
      <c r="J592">
        <v>0</v>
      </c>
      <c r="K592">
        <v>0</v>
      </c>
      <c r="L592">
        <v>0.7</v>
      </c>
      <c r="M592">
        <v>0.18</v>
      </c>
      <c r="N592">
        <v>0.54500000000000004</v>
      </c>
      <c r="O592">
        <v>0.68899999999999995</v>
      </c>
      <c r="P592" t="s">
        <v>57</v>
      </c>
      <c r="Q592">
        <f>ABS(Master_file34[[#This Row],[Factor loading]])</f>
        <v>0.02</v>
      </c>
      <c r="R592" t="s">
        <v>25</v>
      </c>
      <c r="S592">
        <f>IF(Master_file34[[#This Row],[Abs(loading)]] &gt;= 0.6, 1, 0)</f>
        <v>0</v>
      </c>
      <c r="T592">
        <f>IF(Master_file34[[#This Row],[Abs(loading)]]&gt;=0.7, 1, 0)</f>
        <v>0</v>
      </c>
      <c r="U592">
        <f>MAX(K$592:K$596)</f>
        <v>0.92</v>
      </c>
      <c r="V592">
        <f t="shared" si="230"/>
        <v>0</v>
      </c>
      <c r="Y592">
        <f>MAX(Q$592:Q$596)</f>
        <v>0.81</v>
      </c>
      <c r="Z592">
        <f t="shared" si="232"/>
        <v>0</v>
      </c>
    </row>
    <row r="593" spans="1:26" x14ac:dyDescent="0.2">
      <c r="A593" t="s">
        <v>936</v>
      </c>
      <c r="B593" t="str">
        <f>LEFT(Master_file34[[#This Row],[Match ID]],3)</f>
        <v>5.2</v>
      </c>
      <c r="C593" t="str">
        <f>RIGHT(Master_file34[[#This Row],[Match ID]], 5)</f>
        <v>5.4.1</v>
      </c>
      <c r="D593">
        <v>5</v>
      </c>
      <c r="E593">
        <v>0</v>
      </c>
      <c r="F593">
        <v>0</v>
      </c>
      <c r="G593">
        <v>0.436989293</v>
      </c>
      <c r="H593">
        <v>0.24078084499999999</v>
      </c>
      <c r="I593">
        <v>0.61</v>
      </c>
      <c r="J593">
        <v>0.96</v>
      </c>
      <c r="K593">
        <v>0.92</v>
      </c>
      <c r="L593">
        <v>0.71</v>
      </c>
      <c r="M593">
        <v>0.22</v>
      </c>
      <c r="N593">
        <v>0.63500000000000001</v>
      </c>
      <c r="O593">
        <v>0.74399999999999999</v>
      </c>
      <c r="P593" t="s">
        <v>170</v>
      </c>
      <c r="Q593">
        <f>ABS(Master_file34[[#This Row],[Factor loading]])</f>
        <v>0.05</v>
      </c>
      <c r="R593" t="s">
        <v>25</v>
      </c>
      <c r="S593">
        <f>IF(Master_file34[[#This Row],[Abs(loading)]] &gt;= 0.6, 1, 0)</f>
        <v>0</v>
      </c>
      <c r="T593">
        <f>IF(Master_file34[[#This Row],[Abs(loading)]]&gt;=0.7, 1, 0)</f>
        <v>0</v>
      </c>
      <c r="U593">
        <f t="shared" ref="U593:U596" si="237">MAX(K$592:K$596)</f>
        <v>0.92</v>
      </c>
      <c r="V593" t="str">
        <f t="shared" si="230"/>
        <v>5.2</v>
      </c>
      <c r="Y593">
        <f t="shared" ref="Y593:Y596" si="238">MAX(Q$592:Q$596)</f>
        <v>0.81</v>
      </c>
      <c r="Z593">
        <f t="shared" si="232"/>
        <v>0</v>
      </c>
    </row>
    <row r="594" spans="1:26" x14ac:dyDescent="0.2">
      <c r="A594" t="s">
        <v>981</v>
      </c>
      <c r="B594" t="str">
        <f>LEFT(Master_file34[[#This Row],[Match ID]],3)</f>
        <v>5.3</v>
      </c>
      <c r="C594" t="str">
        <f>RIGHT(Master_file34[[#This Row],[Match ID]], 5)</f>
        <v>5.4.1</v>
      </c>
      <c r="D594">
        <v>5</v>
      </c>
      <c r="E594">
        <v>0</v>
      </c>
      <c r="F594">
        <v>0</v>
      </c>
      <c r="G594">
        <v>0.45255332100000001</v>
      </c>
      <c r="H594">
        <v>0.17948108900000001</v>
      </c>
      <c r="I594">
        <v>0.01</v>
      </c>
      <c r="J594">
        <v>0</v>
      </c>
      <c r="K594">
        <v>0</v>
      </c>
      <c r="L594">
        <v>0.68</v>
      </c>
      <c r="M594">
        <v>0.11</v>
      </c>
      <c r="N594">
        <v>0.58799999999999997</v>
      </c>
      <c r="O594">
        <v>0.73</v>
      </c>
      <c r="P594" t="s">
        <v>62</v>
      </c>
      <c r="Q594">
        <f>ABS(Master_file34[[#This Row],[Factor loading]])</f>
        <v>7.0000000000000007E-2</v>
      </c>
      <c r="R594" t="s">
        <v>905</v>
      </c>
      <c r="S594">
        <f>IF(Master_file34[[#This Row],[Abs(loading)]] &gt;= 0.6, 1, 0)</f>
        <v>0</v>
      </c>
      <c r="T594">
        <f>IF(Master_file34[[#This Row],[Abs(loading)]]&gt;=0.7, 1, 0)</f>
        <v>0</v>
      </c>
      <c r="U594">
        <f t="shared" si="237"/>
        <v>0.92</v>
      </c>
      <c r="V594">
        <f t="shared" si="230"/>
        <v>0</v>
      </c>
      <c r="Y594">
        <f t="shared" si="238"/>
        <v>0.81</v>
      </c>
      <c r="Z594">
        <f t="shared" si="232"/>
        <v>0</v>
      </c>
    </row>
    <row r="595" spans="1:26" x14ac:dyDescent="0.2">
      <c r="A595" t="s">
        <v>1017</v>
      </c>
      <c r="B595" t="str">
        <f>LEFT(Master_file34[[#This Row],[Match ID]],3)</f>
        <v>5.4</v>
      </c>
      <c r="C595" t="str">
        <f>RIGHT(Master_file34[[#This Row],[Match ID]], 5)</f>
        <v>5.4.1</v>
      </c>
      <c r="D595">
        <v>5</v>
      </c>
      <c r="E595">
        <v>0</v>
      </c>
      <c r="F595">
        <v>1</v>
      </c>
      <c r="G595">
        <v>0.51731017899999998</v>
      </c>
      <c r="H595">
        <v>0.396000713</v>
      </c>
      <c r="I595">
        <v>0.01</v>
      </c>
      <c r="J595">
        <v>0</v>
      </c>
      <c r="K595">
        <v>0.16</v>
      </c>
      <c r="L595">
        <v>0.67</v>
      </c>
      <c r="M595">
        <v>0.12</v>
      </c>
      <c r="N595">
        <v>0.65800000000000003</v>
      </c>
      <c r="O595">
        <v>0.74299999999999999</v>
      </c>
      <c r="P595" t="s">
        <v>192</v>
      </c>
      <c r="Q595">
        <f>ABS(Master_file34[[#This Row],[Factor loading]])</f>
        <v>0.81</v>
      </c>
      <c r="R595" t="s">
        <v>1018</v>
      </c>
      <c r="S595">
        <f>IF(Master_file34[[#This Row],[Abs(loading)]] &gt;= 0.6, 1, 0)</f>
        <v>1</v>
      </c>
      <c r="T595">
        <f>IF(Master_file34[[#This Row],[Abs(loading)]]&gt;=0.7, 1, 0)</f>
        <v>1</v>
      </c>
      <c r="U595">
        <f t="shared" si="237"/>
        <v>0.92</v>
      </c>
      <c r="V595">
        <f t="shared" si="230"/>
        <v>0</v>
      </c>
      <c r="Y595">
        <f t="shared" si="238"/>
        <v>0.81</v>
      </c>
      <c r="Z595" t="str">
        <f t="shared" si="232"/>
        <v>5.4</v>
      </c>
    </row>
    <row r="596" spans="1:26" x14ac:dyDescent="0.2">
      <c r="A596" t="s">
        <v>1056</v>
      </c>
      <c r="B596" t="str">
        <f>LEFT(Master_file34[[#This Row],[Match ID]],3)</f>
        <v>5.5</v>
      </c>
      <c r="C596" t="str">
        <f>RIGHT(Master_file34[[#This Row],[Match ID]], 5)</f>
        <v>5.4.1</v>
      </c>
      <c r="D596">
        <v>5</v>
      </c>
      <c r="E596">
        <v>0</v>
      </c>
      <c r="F596">
        <v>0</v>
      </c>
      <c r="G596">
        <v>0.56318875800000001</v>
      </c>
      <c r="H596">
        <v>0.51245522499999996</v>
      </c>
      <c r="I596">
        <v>0.35</v>
      </c>
      <c r="J596">
        <v>0.36</v>
      </c>
      <c r="K596">
        <v>0.38</v>
      </c>
      <c r="L596">
        <v>0.75</v>
      </c>
      <c r="M596">
        <v>0.41</v>
      </c>
      <c r="N596">
        <v>0.70599999999999996</v>
      </c>
      <c r="O596">
        <v>0.70799999999999996</v>
      </c>
      <c r="P596" t="s">
        <v>64</v>
      </c>
      <c r="Q596">
        <f>ABS(Master_file34[[#This Row],[Factor loading]])</f>
        <v>0.04</v>
      </c>
      <c r="R596" t="s">
        <v>1057</v>
      </c>
      <c r="S596">
        <f>IF(Master_file34[[#This Row],[Abs(loading)]] &gt;= 0.6, 1, 0)</f>
        <v>0</v>
      </c>
      <c r="T596">
        <f>IF(Master_file34[[#This Row],[Abs(loading)]]&gt;=0.7, 1, 0)</f>
        <v>0</v>
      </c>
      <c r="U596">
        <f t="shared" si="237"/>
        <v>0.92</v>
      </c>
      <c r="V596">
        <f t="shared" si="230"/>
        <v>0</v>
      </c>
      <c r="Y596">
        <f t="shared" si="238"/>
        <v>0.81</v>
      </c>
      <c r="Z596">
        <f t="shared" si="232"/>
        <v>0</v>
      </c>
    </row>
    <row r="597" spans="1:26" x14ac:dyDescent="0.2">
      <c r="A597" t="s">
        <v>894</v>
      </c>
      <c r="B597" t="str">
        <f>LEFT(Master_file34[[#This Row],[Match ID]],3)</f>
        <v>5.1</v>
      </c>
      <c r="C597" t="str">
        <f>RIGHT(Master_file34[[#This Row],[Match ID]], 5)</f>
        <v>5.4.2</v>
      </c>
      <c r="D597">
        <v>5</v>
      </c>
      <c r="E597">
        <v>0</v>
      </c>
      <c r="F597">
        <v>0</v>
      </c>
      <c r="G597">
        <v>0.44457141500000003</v>
      </c>
      <c r="H597">
        <v>0.14708586000000001</v>
      </c>
      <c r="I597">
        <v>0</v>
      </c>
      <c r="J597">
        <v>0</v>
      </c>
      <c r="K597">
        <v>0</v>
      </c>
      <c r="L597">
        <v>0.71</v>
      </c>
      <c r="M597">
        <v>0.17</v>
      </c>
      <c r="N597">
        <v>0.497</v>
      </c>
      <c r="O597">
        <v>0.72699999999999998</v>
      </c>
      <c r="P597" t="s">
        <v>789</v>
      </c>
      <c r="Q597">
        <f>ABS(Master_file34[[#This Row],[Factor loading]])</f>
        <v>0.18</v>
      </c>
      <c r="R597" t="s">
        <v>25</v>
      </c>
      <c r="S597">
        <f>IF(Master_file34[[#This Row],[Abs(loading)]] &gt;= 0.6, 1, 0)</f>
        <v>0</v>
      </c>
      <c r="T597">
        <f>IF(Master_file34[[#This Row],[Abs(loading)]]&gt;=0.7, 1, 0)</f>
        <v>0</v>
      </c>
      <c r="U597">
        <f>MAX(K$597:K$601)</f>
        <v>0.96</v>
      </c>
      <c r="V597">
        <f t="shared" si="230"/>
        <v>0</v>
      </c>
      <c r="Y597">
        <f>MAX(Q$597:Q$601)</f>
        <v>0.28000000000000003</v>
      </c>
      <c r="Z597">
        <f t="shared" si="232"/>
        <v>0</v>
      </c>
    </row>
    <row r="598" spans="1:26" x14ac:dyDescent="0.2">
      <c r="A598" t="s">
        <v>937</v>
      </c>
      <c r="B598" t="str">
        <f>LEFT(Master_file34[[#This Row],[Match ID]],3)</f>
        <v>5.2</v>
      </c>
      <c r="C598" t="str">
        <f>RIGHT(Master_file34[[#This Row],[Match ID]], 5)</f>
        <v>5.4.2</v>
      </c>
      <c r="D598">
        <v>5</v>
      </c>
      <c r="E598">
        <v>0</v>
      </c>
      <c r="F598">
        <v>0</v>
      </c>
      <c r="G598">
        <v>0.59321535400000003</v>
      </c>
      <c r="H598">
        <v>0.60222822399999998</v>
      </c>
      <c r="I598">
        <v>0.33</v>
      </c>
      <c r="J598">
        <v>0.95</v>
      </c>
      <c r="K598">
        <v>0.96</v>
      </c>
      <c r="L598">
        <v>0.73</v>
      </c>
      <c r="M598">
        <v>0.26</v>
      </c>
      <c r="N598">
        <v>0.63100000000000001</v>
      </c>
      <c r="O598">
        <v>0.77900000000000003</v>
      </c>
      <c r="P598" t="s">
        <v>106</v>
      </c>
      <c r="Q598">
        <f>ABS(Master_file34[[#This Row],[Factor loading]])</f>
        <v>0.17</v>
      </c>
      <c r="R598" t="s">
        <v>25</v>
      </c>
      <c r="S598">
        <f>IF(Master_file34[[#This Row],[Abs(loading)]] &gt;= 0.6, 1, 0)</f>
        <v>0</v>
      </c>
      <c r="T598">
        <f>IF(Master_file34[[#This Row],[Abs(loading)]]&gt;=0.7, 1, 0)</f>
        <v>0</v>
      </c>
      <c r="U598">
        <f t="shared" ref="U598:U601" si="239">MAX(K$597:K$601)</f>
        <v>0.96</v>
      </c>
      <c r="V598" t="str">
        <f t="shared" si="230"/>
        <v>5.2</v>
      </c>
      <c r="Y598">
        <f t="shared" ref="Y598:Y601" si="240">MAX(Q$597:Q$601)</f>
        <v>0.28000000000000003</v>
      </c>
      <c r="Z598">
        <f t="shared" si="232"/>
        <v>0</v>
      </c>
    </row>
    <row r="599" spans="1:26" x14ac:dyDescent="0.2">
      <c r="A599" t="s">
        <v>982</v>
      </c>
      <c r="B599" t="str">
        <f>LEFT(Master_file34[[#This Row],[Match ID]],3)</f>
        <v>5.3</v>
      </c>
      <c r="C599" t="str">
        <f>RIGHT(Master_file34[[#This Row],[Match ID]], 5)</f>
        <v>5.4.2</v>
      </c>
      <c r="D599">
        <v>5</v>
      </c>
      <c r="E599">
        <v>0</v>
      </c>
      <c r="F599">
        <v>0</v>
      </c>
      <c r="G599">
        <v>0.41000392000000002</v>
      </c>
      <c r="H599">
        <v>0.24076436500000001</v>
      </c>
      <c r="I599">
        <v>0</v>
      </c>
      <c r="J599">
        <v>0</v>
      </c>
      <c r="K599">
        <v>0</v>
      </c>
      <c r="L599">
        <v>0.69</v>
      </c>
      <c r="M599">
        <v>0.13</v>
      </c>
      <c r="N599">
        <v>0.54400000000000004</v>
      </c>
      <c r="O599">
        <v>0.73299999999999998</v>
      </c>
      <c r="P599" t="s">
        <v>72</v>
      </c>
      <c r="Q599">
        <f>ABS(Master_file34[[#This Row],[Factor loading]])</f>
        <v>0.06</v>
      </c>
      <c r="R599" t="s">
        <v>426</v>
      </c>
      <c r="S599">
        <f>IF(Master_file34[[#This Row],[Abs(loading)]] &gt;= 0.6, 1, 0)</f>
        <v>0</v>
      </c>
      <c r="T599">
        <f>IF(Master_file34[[#This Row],[Abs(loading)]]&gt;=0.7, 1, 0)</f>
        <v>0</v>
      </c>
      <c r="U599">
        <f t="shared" si="239"/>
        <v>0.96</v>
      </c>
      <c r="V599">
        <f t="shared" si="230"/>
        <v>0</v>
      </c>
      <c r="Y599">
        <f t="shared" si="240"/>
        <v>0.28000000000000003</v>
      </c>
      <c r="Z599">
        <f t="shared" si="232"/>
        <v>0</v>
      </c>
    </row>
    <row r="600" spans="1:26" x14ac:dyDescent="0.2">
      <c r="A600" t="s">
        <v>1019</v>
      </c>
      <c r="B600" t="str">
        <f>LEFT(Master_file34[[#This Row],[Match ID]],3)</f>
        <v>5.4</v>
      </c>
      <c r="C600" t="str">
        <f>RIGHT(Master_file34[[#This Row],[Match ID]], 5)</f>
        <v>5.4.2</v>
      </c>
      <c r="D600">
        <v>5</v>
      </c>
      <c r="E600">
        <v>0</v>
      </c>
      <c r="F600">
        <v>1</v>
      </c>
      <c r="G600">
        <v>0.53931782900000003</v>
      </c>
      <c r="H600">
        <v>0.39427769200000001</v>
      </c>
      <c r="I600">
        <v>0</v>
      </c>
      <c r="J600">
        <v>0</v>
      </c>
      <c r="K600">
        <v>0.02</v>
      </c>
      <c r="L600">
        <v>0.69</v>
      </c>
      <c r="M600">
        <v>0.14000000000000001</v>
      </c>
      <c r="N600">
        <v>0.624</v>
      </c>
      <c r="O600">
        <v>0.76800000000000002</v>
      </c>
      <c r="P600" t="s">
        <v>1020</v>
      </c>
      <c r="Q600">
        <f>ABS(Master_file34[[#This Row],[Factor loading]])</f>
        <v>0.28000000000000003</v>
      </c>
      <c r="R600" t="s">
        <v>1021</v>
      </c>
      <c r="S600">
        <f>IF(Master_file34[[#This Row],[Abs(loading)]] &gt;= 0.6, 1, 0)</f>
        <v>0</v>
      </c>
      <c r="T600">
        <f>IF(Master_file34[[#This Row],[Abs(loading)]]&gt;=0.7, 1, 0)</f>
        <v>0</v>
      </c>
      <c r="U600">
        <f t="shared" si="239"/>
        <v>0.96</v>
      </c>
      <c r="V600">
        <f t="shared" si="230"/>
        <v>0</v>
      </c>
      <c r="Y600">
        <f t="shared" si="240"/>
        <v>0.28000000000000003</v>
      </c>
      <c r="Z600" t="str">
        <f t="shared" si="232"/>
        <v>5.4</v>
      </c>
    </row>
    <row r="601" spans="1:26" x14ac:dyDescent="0.2">
      <c r="A601" t="s">
        <v>1058</v>
      </c>
      <c r="B601" t="str">
        <f>LEFT(Master_file34[[#This Row],[Match ID]],3)</f>
        <v>5.5</v>
      </c>
      <c r="C601" t="str">
        <f>RIGHT(Master_file34[[#This Row],[Match ID]], 5)</f>
        <v>5.4.2</v>
      </c>
      <c r="D601">
        <v>5</v>
      </c>
      <c r="E601">
        <v>0</v>
      </c>
      <c r="F601">
        <v>0</v>
      </c>
      <c r="G601">
        <v>0.53517719699999999</v>
      </c>
      <c r="H601">
        <v>0.37805905899999998</v>
      </c>
      <c r="I601">
        <v>0.09</v>
      </c>
      <c r="J601">
        <v>0.05</v>
      </c>
      <c r="K601">
        <v>0.01</v>
      </c>
      <c r="L601">
        <v>0.67</v>
      </c>
      <c r="M601">
        <v>0.2</v>
      </c>
      <c r="N601">
        <v>0.65200000000000002</v>
      </c>
      <c r="O601">
        <v>0.73399999999999999</v>
      </c>
      <c r="P601" t="s">
        <v>60</v>
      </c>
      <c r="Q601">
        <f>ABS(Master_file34[[#This Row],[Factor loading]])</f>
        <v>0.09</v>
      </c>
      <c r="R601" t="s">
        <v>914</v>
      </c>
      <c r="S601">
        <f>IF(Master_file34[[#This Row],[Abs(loading)]] &gt;= 0.6, 1, 0)</f>
        <v>0</v>
      </c>
      <c r="T601">
        <f>IF(Master_file34[[#This Row],[Abs(loading)]]&gt;=0.7, 1, 0)</f>
        <v>0</v>
      </c>
      <c r="U601">
        <f t="shared" si="239"/>
        <v>0.96</v>
      </c>
      <c r="V601">
        <f t="shared" si="230"/>
        <v>0</v>
      </c>
      <c r="Y601">
        <f t="shared" si="240"/>
        <v>0.28000000000000003</v>
      </c>
      <c r="Z601">
        <f t="shared" si="232"/>
        <v>0</v>
      </c>
    </row>
    <row r="602" spans="1:26" x14ac:dyDescent="0.2">
      <c r="A602" t="s">
        <v>895</v>
      </c>
      <c r="B602" t="str">
        <f>LEFT(Master_file34[[#This Row],[Match ID]],3)</f>
        <v>5.1</v>
      </c>
      <c r="C602" t="str">
        <f>RIGHT(Master_file34[[#This Row],[Match ID]], 5)</f>
        <v>5.4.3</v>
      </c>
      <c r="D602">
        <v>5</v>
      </c>
      <c r="E602">
        <v>0</v>
      </c>
      <c r="F602">
        <v>0</v>
      </c>
      <c r="G602">
        <v>0.37873292200000003</v>
      </c>
      <c r="H602">
        <v>0.11747397499999999</v>
      </c>
      <c r="I602">
        <v>0.01</v>
      </c>
      <c r="J602">
        <v>0</v>
      </c>
      <c r="K602">
        <v>0</v>
      </c>
      <c r="L602">
        <v>0.66</v>
      </c>
      <c r="M602">
        <v>0.14000000000000001</v>
      </c>
      <c r="N602">
        <v>0.52700000000000002</v>
      </c>
      <c r="O602">
        <v>0.70399999999999996</v>
      </c>
      <c r="P602" t="s">
        <v>82</v>
      </c>
      <c r="Q602">
        <f>ABS(Master_file34[[#This Row],[Factor loading]])</f>
        <v>0.14000000000000001</v>
      </c>
      <c r="R602" t="s">
        <v>25</v>
      </c>
      <c r="S602">
        <f>IF(Master_file34[[#This Row],[Abs(loading)]] &gt;= 0.6, 1, 0)</f>
        <v>0</v>
      </c>
      <c r="T602">
        <f>IF(Master_file34[[#This Row],[Abs(loading)]]&gt;=0.7, 1, 0)</f>
        <v>0</v>
      </c>
      <c r="U602">
        <f>MAX(K$602:K$606)</f>
        <v>0.69</v>
      </c>
      <c r="V602">
        <f t="shared" si="230"/>
        <v>0</v>
      </c>
      <c r="Y602">
        <f>MAX(Q$602:Q$606)</f>
        <v>0.86</v>
      </c>
      <c r="Z602">
        <f t="shared" si="232"/>
        <v>0</v>
      </c>
    </row>
    <row r="603" spans="1:26" x14ac:dyDescent="0.2">
      <c r="A603" t="s">
        <v>938</v>
      </c>
      <c r="B603" t="str">
        <f>LEFT(Master_file34[[#This Row],[Match ID]],3)</f>
        <v>5.2</v>
      </c>
      <c r="C603" t="str">
        <f>RIGHT(Master_file34[[#This Row],[Match ID]], 5)</f>
        <v>5.4.3</v>
      </c>
      <c r="D603">
        <v>5</v>
      </c>
      <c r="E603">
        <v>0</v>
      </c>
      <c r="F603">
        <v>0</v>
      </c>
      <c r="G603">
        <v>0.40666397300000001</v>
      </c>
      <c r="H603">
        <v>0.18130211500000001</v>
      </c>
      <c r="I603">
        <v>0.39</v>
      </c>
      <c r="J603">
        <v>0.82</v>
      </c>
      <c r="K603">
        <v>0.69</v>
      </c>
      <c r="L603">
        <v>0.67</v>
      </c>
      <c r="M603">
        <v>0.21</v>
      </c>
      <c r="N603">
        <v>0.60299999999999998</v>
      </c>
      <c r="O603">
        <v>0.73199999999999998</v>
      </c>
      <c r="P603" t="s">
        <v>213</v>
      </c>
      <c r="Q603">
        <f>ABS(Master_file34[[#This Row],[Factor loading]])</f>
        <v>0.08</v>
      </c>
      <c r="R603" t="s">
        <v>25</v>
      </c>
      <c r="S603">
        <f>IF(Master_file34[[#This Row],[Abs(loading)]] &gt;= 0.6, 1, 0)</f>
        <v>0</v>
      </c>
      <c r="T603">
        <f>IF(Master_file34[[#This Row],[Abs(loading)]]&gt;=0.7, 1, 0)</f>
        <v>0</v>
      </c>
      <c r="U603">
        <f t="shared" ref="U603:U606" si="241">MAX(K$602:K$606)</f>
        <v>0.69</v>
      </c>
      <c r="V603" t="str">
        <f t="shared" si="230"/>
        <v>5.2</v>
      </c>
      <c r="Y603">
        <f t="shared" ref="Y603:Y606" si="242">MAX(Q$602:Q$606)</f>
        <v>0.86</v>
      </c>
      <c r="Z603">
        <f t="shared" si="232"/>
        <v>0</v>
      </c>
    </row>
    <row r="604" spans="1:26" x14ac:dyDescent="0.2">
      <c r="A604" t="s">
        <v>983</v>
      </c>
      <c r="B604" t="str">
        <f>LEFT(Master_file34[[#This Row],[Match ID]],3)</f>
        <v>5.3</v>
      </c>
      <c r="C604" t="str">
        <f>RIGHT(Master_file34[[#This Row],[Match ID]], 5)</f>
        <v>5.4.3</v>
      </c>
      <c r="D604">
        <v>5</v>
      </c>
      <c r="E604">
        <v>0</v>
      </c>
      <c r="F604">
        <v>0</v>
      </c>
      <c r="G604">
        <v>0.365830139</v>
      </c>
      <c r="H604">
        <v>0.17288629699999999</v>
      </c>
      <c r="I604">
        <v>0.02</v>
      </c>
      <c r="J604">
        <v>0</v>
      </c>
      <c r="K604">
        <v>0</v>
      </c>
      <c r="L604">
        <v>0.64</v>
      </c>
      <c r="M604">
        <v>0.09</v>
      </c>
      <c r="N604">
        <v>0.56499999999999995</v>
      </c>
      <c r="O604">
        <v>0.69799999999999995</v>
      </c>
      <c r="P604" t="s">
        <v>74</v>
      </c>
      <c r="Q604">
        <f>ABS(Master_file34[[#This Row],[Factor loading]])</f>
        <v>7.0000000000000007E-2</v>
      </c>
      <c r="R604" t="s">
        <v>984</v>
      </c>
      <c r="S604">
        <f>IF(Master_file34[[#This Row],[Abs(loading)]] &gt;= 0.6, 1, 0)</f>
        <v>0</v>
      </c>
      <c r="T604">
        <f>IF(Master_file34[[#This Row],[Abs(loading)]]&gt;=0.7, 1, 0)</f>
        <v>0</v>
      </c>
      <c r="U604">
        <f t="shared" si="241"/>
        <v>0.69</v>
      </c>
      <c r="V604">
        <f t="shared" si="230"/>
        <v>0</v>
      </c>
      <c r="Y604">
        <f t="shared" si="242"/>
        <v>0.86</v>
      </c>
      <c r="Z604">
        <f t="shared" si="232"/>
        <v>0</v>
      </c>
    </row>
    <row r="605" spans="1:26" x14ac:dyDescent="0.2">
      <c r="A605" t="s">
        <v>1022</v>
      </c>
      <c r="B605" t="str">
        <f>LEFT(Master_file34[[#This Row],[Match ID]],3)</f>
        <v>5.4</v>
      </c>
      <c r="C605" t="str">
        <f>RIGHT(Master_file34[[#This Row],[Match ID]], 5)</f>
        <v>5.4.3</v>
      </c>
      <c r="D605">
        <v>5</v>
      </c>
      <c r="E605">
        <v>0</v>
      </c>
      <c r="F605">
        <v>1</v>
      </c>
      <c r="G605">
        <v>0.414140444</v>
      </c>
      <c r="H605">
        <v>0.235699564</v>
      </c>
      <c r="I605">
        <v>0.02</v>
      </c>
      <c r="J605">
        <v>0</v>
      </c>
      <c r="K605">
        <v>0.01</v>
      </c>
      <c r="L605">
        <v>0.63</v>
      </c>
      <c r="M605">
        <v>0.11</v>
      </c>
      <c r="N605">
        <v>0.623</v>
      </c>
      <c r="O605">
        <v>0.71299999999999997</v>
      </c>
      <c r="P605" t="s">
        <v>247</v>
      </c>
      <c r="Q605">
        <f>ABS(Master_file34[[#This Row],[Factor loading]])</f>
        <v>0.86</v>
      </c>
      <c r="R605" t="s">
        <v>1023</v>
      </c>
      <c r="S605">
        <f>IF(Master_file34[[#This Row],[Abs(loading)]] &gt;= 0.6, 1, 0)</f>
        <v>1</v>
      </c>
      <c r="T605">
        <f>IF(Master_file34[[#This Row],[Abs(loading)]]&gt;=0.7, 1, 0)</f>
        <v>1</v>
      </c>
      <c r="U605">
        <f t="shared" si="241"/>
        <v>0.69</v>
      </c>
      <c r="V605">
        <f t="shared" si="230"/>
        <v>0</v>
      </c>
      <c r="Y605">
        <f t="shared" si="242"/>
        <v>0.86</v>
      </c>
      <c r="Z605" t="str">
        <f t="shared" si="232"/>
        <v>5.4</v>
      </c>
    </row>
    <row r="606" spans="1:26" x14ac:dyDescent="0.2">
      <c r="A606" t="s">
        <v>1059</v>
      </c>
      <c r="B606" t="str">
        <f>LEFT(Master_file34[[#This Row],[Match ID]],3)</f>
        <v>5.5</v>
      </c>
      <c r="C606" t="str">
        <f>RIGHT(Master_file34[[#This Row],[Match ID]], 5)</f>
        <v>5.4.3</v>
      </c>
      <c r="D606">
        <v>5</v>
      </c>
      <c r="E606">
        <v>0</v>
      </c>
      <c r="F606">
        <v>0</v>
      </c>
      <c r="G606">
        <v>0.47886127099999998</v>
      </c>
      <c r="H606">
        <v>0.274112731</v>
      </c>
      <c r="I606">
        <v>0.46</v>
      </c>
      <c r="J606">
        <v>0.36</v>
      </c>
      <c r="K606">
        <v>0.44</v>
      </c>
      <c r="L606">
        <v>0.71</v>
      </c>
      <c r="M606">
        <v>0.37</v>
      </c>
      <c r="N606">
        <v>0.66700000000000004</v>
      </c>
      <c r="O606">
        <v>0.67500000000000004</v>
      </c>
      <c r="P606" t="s">
        <v>215</v>
      </c>
      <c r="Q606">
        <f>ABS(Master_file34[[#This Row],[Factor loading]])</f>
        <v>0.02</v>
      </c>
      <c r="R606" t="s">
        <v>1060</v>
      </c>
      <c r="S606">
        <f>IF(Master_file34[[#This Row],[Abs(loading)]] &gt;= 0.6, 1, 0)</f>
        <v>0</v>
      </c>
      <c r="T606">
        <f>IF(Master_file34[[#This Row],[Abs(loading)]]&gt;=0.7, 1, 0)</f>
        <v>0</v>
      </c>
      <c r="U606">
        <f t="shared" si="241"/>
        <v>0.69</v>
      </c>
      <c r="V606">
        <f t="shared" si="230"/>
        <v>0</v>
      </c>
      <c r="Y606">
        <f t="shared" si="242"/>
        <v>0.86</v>
      </c>
      <c r="Z606">
        <f t="shared" si="232"/>
        <v>0</v>
      </c>
    </row>
    <row r="607" spans="1:26" x14ac:dyDescent="0.2">
      <c r="A607" t="s">
        <v>896</v>
      </c>
      <c r="B607" t="str">
        <f>LEFT(Master_file34[[#This Row],[Match ID]],3)</f>
        <v>5.1</v>
      </c>
      <c r="C607" t="str">
        <f>RIGHT(Master_file34[[#This Row],[Match ID]], 5)</f>
        <v>5.4.4</v>
      </c>
      <c r="D607">
        <v>5</v>
      </c>
      <c r="E607">
        <v>0</v>
      </c>
      <c r="F607">
        <v>0</v>
      </c>
      <c r="G607">
        <v>0.38120077600000002</v>
      </c>
      <c r="H607">
        <v>0.10850843</v>
      </c>
      <c r="I607">
        <v>0.34</v>
      </c>
      <c r="J607">
        <v>0</v>
      </c>
      <c r="K607">
        <v>0</v>
      </c>
      <c r="L607">
        <v>0.28999999999999998</v>
      </c>
      <c r="M607">
        <v>0.01</v>
      </c>
      <c r="N607">
        <v>0.32900000000000001</v>
      </c>
      <c r="O607">
        <v>0.56100000000000005</v>
      </c>
      <c r="P607" t="s">
        <v>172</v>
      </c>
      <c r="Q607">
        <f>ABS(Master_file34[[#This Row],[Factor loading]])</f>
        <v>0.04</v>
      </c>
      <c r="R607" t="s">
        <v>25</v>
      </c>
      <c r="S607">
        <f>IF(Master_file34[[#This Row],[Abs(loading)]] &gt;= 0.6, 1, 0)</f>
        <v>0</v>
      </c>
      <c r="T607">
        <f>IF(Master_file34[[#This Row],[Abs(loading)]]&gt;=0.7, 1, 0)</f>
        <v>0</v>
      </c>
      <c r="U607">
        <f>MAX(K$607:K$611)</f>
        <v>0.84</v>
      </c>
      <c r="V607">
        <f t="shared" si="230"/>
        <v>0</v>
      </c>
      <c r="Y607">
        <f>MAX(Q$607:Q$611)</f>
        <v>0.3</v>
      </c>
      <c r="Z607">
        <f t="shared" si="232"/>
        <v>0</v>
      </c>
    </row>
    <row r="608" spans="1:26" x14ac:dyDescent="0.2">
      <c r="A608" t="s">
        <v>939</v>
      </c>
      <c r="B608" t="str">
        <f>LEFT(Master_file34[[#This Row],[Match ID]],3)</f>
        <v>5.2</v>
      </c>
      <c r="C608" t="str">
        <f>RIGHT(Master_file34[[#This Row],[Match ID]], 5)</f>
        <v>5.4.4</v>
      </c>
      <c r="D608">
        <v>5</v>
      </c>
      <c r="E608">
        <v>0</v>
      </c>
      <c r="F608">
        <v>0</v>
      </c>
      <c r="G608">
        <v>0.38626884299999997</v>
      </c>
      <c r="H608">
        <v>9.0852968000000006E-2</v>
      </c>
      <c r="I608">
        <v>0.28000000000000003</v>
      </c>
      <c r="J608">
        <v>0.65</v>
      </c>
      <c r="K608">
        <v>0.84</v>
      </c>
      <c r="L608">
        <v>0.28000000000000003</v>
      </c>
      <c r="M608">
        <v>0.02</v>
      </c>
      <c r="N608">
        <v>0.376</v>
      </c>
      <c r="O608">
        <v>0.624</v>
      </c>
      <c r="P608" t="s">
        <v>79</v>
      </c>
      <c r="Q608">
        <f>ABS(Master_file34[[#This Row],[Factor loading]])</f>
        <v>0.1</v>
      </c>
      <c r="R608" t="s">
        <v>25</v>
      </c>
      <c r="S608">
        <f>IF(Master_file34[[#This Row],[Abs(loading)]] &gt;= 0.6, 1, 0)</f>
        <v>0</v>
      </c>
      <c r="T608">
        <f>IF(Master_file34[[#This Row],[Abs(loading)]]&gt;=0.7, 1, 0)</f>
        <v>0</v>
      </c>
      <c r="U608">
        <f t="shared" ref="U608:U611" si="243">MAX(K$607:K$611)</f>
        <v>0.84</v>
      </c>
      <c r="V608" t="str">
        <f t="shared" si="230"/>
        <v>5.2</v>
      </c>
      <c r="Y608">
        <f t="shared" ref="Y608:Y611" si="244">MAX(Q$607:Q$611)</f>
        <v>0.3</v>
      </c>
      <c r="Z608">
        <f t="shared" si="232"/>
        <v>0</v>
      </c>
    </row>
    <row r="609" spans="1:26" x14ac:dyDescent="0.2">
      <c r="A609" t="s">
        <v>985</v>
      </c>
      <c r="B609" t="str">
        <f>LEFT(Master_file34[[#This Row],[Match ID]],3)</f>
        <v>5.3</v>
      </c>
      <c r="C609" t="str">
        <f>RIGHT(Master_file34[[#This Row],[Match ID]], 5)</f>
        <v>5.4.4</v>
      </c>
      <c r="D609">
        <v>5</v>
      </c>
      <c r="E609">
        <v>0</v>
      </c>
      <c r="F609">
        <v>0</v>
      </c>
      <c r="G609">
        <v>0.35341885699999998</v>
      </c>
      <c r="H609">
        <v>0.155458227</v>
      </c>
      <c r="I609">
        <v>0.03</v>
      </c>
      <c r="J609">
        <v>0</v>
      </c>
      <c r="K609">
        <v>0</v>
      </c>
      <c r="L609">
        <v>0.3</v>
      </c>
      <c r="M609">
        <v>0.06</v>
      </c>
      <c r="N609">
        <v>0.33400000000000002</v>
      </c>
      <c r="O609">
        <v>0.60399999999999998</v>
      </c>
      <c r="P609" t="s">
        <v>114</v>
      </c>
      <c r="Q609">
        <f>ABS(Master_file34[[#This Row],[Factor loading]])</f>
        <v>0.01</v>
      </c>
      <c r="R609" t="s">
        <v>986</v>
      </c>
      <c r="S609">
        <f>IF(Master_file34[[#This Row],[Abs(loading)]] &gt;= 0.6, 1, 0)</f>
        <v>0</v>
      </c>
      <c r="T609">
        <f>IF(Master_file34[[#This Row],[Abs(loading)]]&gt;=0.7, 1, 0)</f>
        <v>0</v>
      </c>
      <c r="U609">
        <f t="shared" si="243"/>
        <v>0.84</v>
      </c>
      <c r="V609">
        <f t="shared" si="230"/>
        <v>0</v>
      </c>
      <c r="Y609">
        <f t="shared" si="244"/>
        <v>0.3</v>
      </c>
      <c r="Z609">
        <f t="shared" si="232"/>
        <v>0</v>
      </c>
    </row>
    <row r="610" spans="1:26" x14ac:dyDescent="0.2">
      <c r="A610" t="s">
        <v>1024</v>
      </c>
      <c r="B610" t="str">
        <f>LEFT(Master_file34[[#This Row],[Match ID]],3)</f>
        <v>5.4</v>
      </c>
      <c r="C610" t="str">
        <f>RIGHT(Master_file34[[#This Row],[Match ID]], 5)</f>
        <v>5.4.4</v>
      </c>
      <c r="D610">
        <v>5</v>
      </c>
      <c r="E610">
        <v>0</v>
      </c>
      <c r="F610">
        <v>1</v>
      </c>
      <c r="G610">
        <v>0.41091841800000001</v>
      </c>
      <c r="H610">
        <v>0.2378335</v>
      </c>
      <c r="I610">
        <v>0.02</v>
      </c>
      <c r="J610">
        <v>0</v>
      </c>
      <c r="K610">
        <v>0.09</v>
      </c>
      <c r="L610">
        <v>0.33</v>
      </c>
      <c r="M610">
        <v>0.03</v>
      </c>
      <c r="N610">
        <v>0.39500000000000002</v>
      </c>
      <c r="O610">
        <v>0.60199999999999998</v>
      </c>
      <c r="P610" t="s">
        <v>112</v>
      </c>
      <c r="Q610">
        <f>ABS(Master_file34[[#This Row],[Factor loading]])</f>
        <v>0.3</v>
      </c>
      <c r="R610" t="s">
        <v>1025</v>
      </c>
      <c r="S610">
        <f>IF(Master_file34[[#This Row],[Abs(loading)]] &gt;= 0.6, 1, 0)</f>
        <v>0</v>
      </c>
      <c r="T610">
        <f>IF(Master_file34[[#This Row],[Abs(loading)]]&gt;=0.7, 1, 0)</f>
        <v>0</v>
      </c>
      <c r="U610">
        <f t="shared" si="243"/>
        <v>0.84</v>
      </c>
      <c r="V610">
        <f t="shared" si="230"/>
        <v>0</v>
      </c>
      <c r="Y610">
        <f t="shared" si="244"/>
        <v>0.3</v>
      </c>
      <c r="Z610" t="str">
        <f t="shared" si="232"/>
        <v>5.4</v>
      </c>
    </row>
    <row r="611" spans="1:26" x14ac:dyDescent="0.2">
      <c r="A611" t="s">
        <v>1061</v>
      </c>
      <c r="B611" t="str">
        <f>LEFT(Master_file34[[#This Row],[Match ID]],3)</f>
        <v>5.5</v>
      </c>
      <c r="C611" t="str">
        <f>RIGHT(Master_file34[[#This Row],[Match ID]], 5)</f>
        <v>5.4.4</v>
      </c>
      <c r="D611">
        <v>5</v>
      </c>
      <c r="E611">
        <v>0</v>
      </c>
      <c r="F611">
        <v>0</v>
      </c>
      <c r="G611">
        <v>0.418703239</v>
      </c>
      <c r="H611">
        <v>0.14448232899999999</v>
      </c>
      <c r="I611">
        <v>0.39</v>
      </c>
      <c r="J611">
        <v>7.0000000000000007E-2</v>
      </c>
      <c r="K611">
        <v>0.02</v>
      </c>
      <c r="L611">
        <v>0.25</v>
      </c>
      <c r="M611">
        <v>-0.02</v>
      </c>
      <c r="N611">
        <v>0.40899999999999997</v>
      </c>
      <c r="O611">
        <v>0.59299999999999997</v>
      </c>
      <c r="P611" t="s">
        <v>215</v>
      </c>
      <c r="Q611">
        <f>ABS(Master_file34[[#This Row],[Factor loading]])</f>
        <v>0.02</v>
      </c>
      <c r="R611" t="s">
        <v>886</v>
      </c>
      <c r="S611">
        <f>IF(Master_file34[[#This Row],[Abs(loading)]] &gt;= 0.6, 1, 0)</f>
        <v>0</v>
      </c>
      <c r="T611">
        <f>IF(Master_file34[[#This Row],[Abs(loading)]]&gt;=0.7, 1, 0)</f>
        <v>0</v>
      </c>
      <c r="U611">
        <f t="shared" si="243"/>
        <v>0.84</v>
      </c>
      <c r="V611">
        <f t="shared" si="230"/>
        <v>0</v>
      </c>
      <c r="Y611">
        <f t="shared" si="244"/>
        <v>0.3</v>
      </c>
      <c r="Z611">
        <f t="shared" si="232"/>
        <v>0</v>
      </c>
    </row>
    <row r="612" spans="1:26" x14ac:dyDescent="0.2">
      <c r="A612" t="s">
        <v>897</v>
      </c>
      <c r="B612" t="str">
        <f>LEFT(Master_file34[[#This Row],[Match ID]],3)</f>
        <v>5.1</v>
      </c>
      <c r="C612" t="str">
        <f>RIGHT(Master_file34[[#This Row],[Match ID]], 5)</f>
        <v>5.4.5</v>
      </c>
      <c r="D612">
        <v>5</v>
      </c>
      <c r="E612">
        <v>0</v>
      </c>
      <c r="F612">
        <v>0</v>
      </c>
      <c r="G612">
        <v>0.478256925</v>
      </c>
      <c r="H612">
        <v>0.20398283</v>
      </c>
      <c r="I612">
        <v>0.14000000000000001</v>
      </c>
      <c r="J612">
        <v>0</v>
      </c>
      <c r="K612">
        <v>0</v>
      </c>
      <c r="L612">
        <v>0.63</v>
      </c>
      <c r="M612">
        <v>0.13</v>
      </c>
      <c r="N612">
        <v>0.54300000000000004</v>
      </c>
      <c r="O612">
        <v>0.63800000000000001</v>
      </c>
      <c r="P612" t="s">
        <v>785</v>
      </c>
      <c r="Q612">
        <f>ABS(Master_file34[[#This Row],[Factor loading]])</f>
        <v>0.16</v>
      </c>
      <c r="R612" t="s">
        <v>25</v>
      </c>
      <c r="S612">
        <f>IF(Master_file34[[#This Row],[Abs(loading)]] &gt;= 0.6, 1, 0)</f>
        <v>0</v>
      </c>
      <c r="T612">
        <f>IF(Master_file34[[#This Row],[Abs(loading)]]&gt;=0.7, 1, 0)</f>
        <v>0</v>
      </c>
      <c r="U612">
        <f>MAX(K$612:K$616)</f>
        <v>1</v>
      </c>
      <c r="V612">
        <f t="shared" si="230"/>
        <v>0</v>
      </c>
      <c r="Y612">
        <f>MAX(Q$612:Q$616)</f>
        <v>0.51</v>
      </c>
      <c r="Z612">
        <f t="shared" si="232"/>
        <v>0</v>
      </c>
    </row>
    <row r="613" spans="1:26" x14ac:dyDescent="0.2">
      <c r="A613" t="s">
        <v>940</v>
      </c>
      <c r="B613" t="str">
        <f>LEFT(Master_file34[[#This Row],[Match ID]],3)</f>
        <v>5.2</v>
      </c>
      <c r="C613" t="str">
        <f>RIGHT(Master_file34[[#This Row],[Match ID]], 5)</f>
        <v>5.4.5</v>
      </c>
      <c r="D613">
        <v>5</v>
      </c>
      <c r="E613">
        <v>0</v>
      </c>
      <c r="F613">
        <v>0</v>
      </c>
      <c r="G613">
        <v>0.59680296700000002</v>
      </c>
      <c r="H613">
        <v>0.48183229599999999</v>
      </c>
      <c r="I613">
        <v>0.99</v>
      </c>
      <c r="J613">
        <v>1</v>
      </c>
      <c r="K613">
        <v>1</v>
      </c>
      <c r="L613">
        <v>0.66</v>
      </c>
      <c r="M613">
        <v>0.24</v>
      </c>
      <c r="N613">
        <v>0.622</v>
      </c>
      <c r="O613">
        <v>0.71099999999999997</v>
      </c>
      <c r="P613" t="s">
        <v>64</v>
      </c>
      <c r="Q613">
        <f>ABS(Master_file34[[#This Row],[Factor loading]])</f>
        <v>0.04</v>
      </c>
      <c r="R613" t="s">
        <v>25</v>
      </c>
      <c r="S613">
        <f>IF(Master_file34[[#This Row],[Abs(loading)]] &gt;= 0.6, 1, 0)</f>
        <v>0</v>
      </c>
      <c r="T613">
        <f>IF(Master_file34[[#This Row],[Abs(loading)]]&gt;=0.7, 1, 0)</f>
        <v>0</v>
      </c>
      <c r="U613">
        <f t="shared" ref="U613:U616" si="245">MAX(K$612:K$616)</f>
        <v>1</v>
      </c>
      <c r="V613" t="str">
        <f t="shared" si="230"/>
        <v>5.2</v>
      </c>
      <c r="Y613">
        <f t="shared" ref="Y613:Y616" si="246">MAX(Q$612:Q$616)</f>
        <v>0.51</v>
      </c>
      <c r="Z613">
        <f t="shared" si="232"/>
        <v>0</v>
      </c>
    </row>
    <row r="614" spans="1:26" x14ac:dyDescent="0.2">
      <c r="A614" t="s">
        <v>987</v>
      </c>
      <c r="B614" t="str">
        <f>LEFT(Master_file34[[#This Row],[Match ID]],3)</f>
        <v>5.3</v>
      </c>
      <c r="C614" t="str">
        <f>RIGHT(Master_file34[[#This Row],[Match ID]], 5)</f>
        <v>5.4.5</v>
      </c>
      <c r="D614">
        <v>5</v>
      </c>
      <c r="E614">
        <v>0</v>
      </c>
      <c r="F614">
        <v>0</v>
      </c>
      <c r="G614">
        <v>0.36976387500000002</v>
      </c>
      <c r="H614">
        <v>0.27933037300000002</v>
      </c>
      <c r="I614">
        <v>0.49</v>
      </c>
      <c r="J614">
        <v>7.0000000000000007E-2</v>
      </c>
      <c r="K614">
        <v>0</v>
      </c>
      <c r="L614">
        <v>0.61</v>
      </c>
      <c r="M614">
        <v>0.1</v>
      </c>
      <c r="N614">
        <v>0.51</v>
      </c>
      <c r="O614">
        <v>0.64300000000000002</v>
      </c>
      <c r="P614" t="s">
        <v>62</v>
      </c>
      <c r="Q614">
        <f>ABS(Master_file34[[#This Row],[Factor loading]])</f>
        <v>7.0000000000000007E-2</v>
      </c>
      <c r="R614" t="s">
        <v>928</v>
      </c>
      <c r="S614">
        <f>IF(Master_file34[[#This Row],[Abs(loading)]] &gt;= 0.6, 1, 0)</f>
        <v>0</v>
      </c>
      <c r="T614">
        <f>IF(Master_file34[[#This Row],[Abs(loading)]]&gt;=0.7, 1, 0)</f>
        <v>0</v>
      </c>
      <c r="U614">
        <f t="shared" si="245"/>
        <v>1</v>
      </c>
      <c r="V614">
        <f t="shared" si="230"/>
        <v>0</v>
      </c>
      <c r="Y614">
        <f t="shared" si="246"/>
        <v>0.51</v>
      </c>
      <c r="Z614">
        <f t="shared" si="232"/>
        <v>0</v>
      </c>
    </row>
    <row r="615" spans="1:26" x14ac:dyDescent="0.2">
      <c r="A615" t="s">
        <v>1026</v>
      </c>
      <c r="B615" t="str">
        <f>LEFT(Master_file34[[#This Row],[Match ID]],3)</f>
        <v>5.4</v>
      </c>
      <c r="C615" t="str">
        <f>RIGHT(Master_file34[[#This Row],[Match ID]], 5)</f>
        <v>5.4.5</v>
      </c>
      <c r="D615">
        <v>5</v>
      </c>
      <c r="E615">
        <v>0</v>
      </c>
      <c r="F615">
        <v>1</v>
      </c>
      <c r="G615">
        <v>0.39033690399999998</v>
      </c>
      <c r="H615">
        <v>0.34537884600000002</v>
      </c>
      <c r="I615">
        <v>0.69</v>
      </c>
      <c r="J615">
        <v>0.99</v>
      </c>
      <c r="K615">
        <v>0.82</v>
      </c>
      <c r="L615">
        <v>0.55000000000000004</v>
      </c>
      <c r="M615">
        <v>7.0000000000000007E-2</v>
      </c>
      <c r="N615">
        <v>0.52400000000000002</v>
      </c>
      <c r="O615">
        <v>0.66300000000000003</v>
      </c>
      <c r="P615" t="s">
        <v>412</v>
      </c>
      <c r="Q615">
        <f>ABS(Master_file34[[#This Row],[Factor loading]])</f>
        <v>0.51</v>
      </c>
      <c r="R615" t="s">
        <v>1027</v>
      </c>
      <c r="S615">
        <f>IF(Master_file34[[#This Row],[Abs(loading)]] &gt;= 0.6, 1, 0)</f>
        <v>0</v>
      </c>
      <c r="T615">
        <f>IF(Master_file34[[#This Row],[Abs(loading)]]&gt;=0.7, 1, 0)</f>
        <v>0</v>
      </c>
      <c r="U615">
        <f t="shared" si="245"/>
        <v>1</v>
      </c>
      <c r="V615">
        <f t="shared" si="230"/>
        <v>0</v>
      </c>
      <c r="Y615">
        <f t="shared" si="246"/>
        <v>0.51</v>
      </c>
      <c r="Z615" t="str">
        <f t="shared" si="232"/>
        <v>5.4</v>
      </c>
    </row>
    <row r="616" spans="1:26" x14ac:dyDescent="0.2">
      <c r="A616" t="s">
        <v>1062</v>
      </c>
      <c r="B616" t="str">
        <f>LEFT(Master_file34[[#This Row],[Match ID]],3)</f>
        <v>5.5</v>
      </c>
      <c r="C616" t="str">
        <f>RIGHT(Master_file34[[#This Row],[Match ID]], 5)</f>
        <v>5.4.5</v>
      </c>
      <c r="D616">
        <v>5</v>
      </c>
      <c r="E616">
        <v>0</v>
      </c>
      <c r="F616">
        <v>0</v>
      </c>
      <c r="G616">
        <v>0.45889991600000002</v>
      </c>
      <c r="H616">
        <v>0.32132485500000002</v>
      </c>
      <c r="I616">
        <v>0.67</v>
      </c>
      <c r="J616">
        <v>0.91</v>
      </c>
      <c r="K616">
        <v>0.49</v>
      </c>
      <c r="L616">
        <v>0.63</v>
      </c>
      <c r="M616">
        <v>0.23</v>
      </c>
      <c r="N616">
        <v>0.58799999999999997</v>
      </c>
      <c r="O616">
        <v>0.64600000000000002</v>
      </c>
      <c r="P616" t="s">
        <v>74</v>
      </c>
      <c r="Q616">
        <f>ABS(Master_file34[[#This Row],[Factor loading]])</f>
        <v>7.0000000000000007E-2</v>
      </c>
      <c r="R616" t="s">
        <v>1063</v>
      </c>
      <c r="S616">
        <f>IF(Master_file34[[#This Row],[Abs(loading)]] &gt;= 0.6, 1, 0)</f>
        <v>0</v>
      </c>
      <c r="T616">
        <f>IF(Master_file34[[#This Row],[Abs(loading)]]&gt;=0.7, 1, 0)</f>
        <v>0</v>
      </c>
      <c r="U616">
        <f t="shared" si="245"/>
        <v>1</v>
      </c>
      <c r="V616">
        <f t="shared" si="230"/>
        <v>0</v>
      </c>
      <c r="Y616">
        <f t="shared" si="246"/>
        <v>0.51</v>
      </c>
      <c r="Z616">
        <f t="shared" si="232"/>
        <v>0</v>
      </c>
    </row>
    <row r="617" spans="1:26" x14ac:dyDescent="0.2">
      <c r="A617" t="s">
        <v>898</v>
      </c>
      <c r="B617" t="str">
        <f>LEFT(Master_file34[[#This Row],[Match ID]],3)</f>
        <v>5.1</v>
      </c>
      <c r="C617" t="str">
        <f>RIGHT(Master_file34[[#This Row],[Match ID]], 5)</f>
        <v>5.5.1</v>
      </c>
      <c r="D617">
        <v>5</v>
      </c>
      <c r="E617">
        <v>0</v>
      </c>
      <c r="F617">
        <v>0</v>
      </c>
      <c r="G617">
        <v>0.57707152299999998</v>
      </c>
      <c r="H617">
        <v>0.35447415700000001</v>
      </c>
      <c r="I617">
        <v>0.03</v>
      </c>
      <c r="J617">
        <v>0.02</v>
      </c>
      <c r="K617">
        <v>7.0000000000000007E-2</v>
      </c>
      <c r="L617">
        <v>0.6</v>
      </c>
      <c r="M617">
        <v>0.2</v>
      </c>
      <c r="N617">
        <v>0.58799999999999997</v>
      </c>
      <c r="O617">
        <v>0.69</v>
      </c>
      <c r="P617" t="s">
        <v>172</v>
      </c>
      <c r="Q617">
        <f>ABS(Master_file34[[#This Row],[Factor loading]])</f>
        <v>0.04</v>
      </c>
      <c r="R617" t="s">
        <v>25</v>
      </c>
      <c r="S617">
        <f>IF(Master_file34[[#This Row],[Abs(loading)]] &gt;= 0.6, 1, 0)</f>
        <v>0</v>
      </c>
      <c r="T617">
        <f>IF(Master_file34[[#This Row],[Abs(loading)]]&gt;=0.7, 1, 0)</f>
        <v>0</v>
      </c>
      <c r="U617">
        <f>MAX(K$617:K$621)</f>
        <v>0.99</v>
      </c>
      <c r="V617">
        <f t="shared" si="230"/>
        <v>0</v>
      </c>
      <c r="Y617">
        <f>MAX(Q$617:Q$621)</f>
        <v>0.67</v>
      </c>
      <c r="Z617">
        <f t="shared" si="232"/>
        <v>0</v>
      </c>
    </row>
    <row r="618" spans="1:26" x14ac:dyDescent="0.2">
      <c r="A618" t="s">
        <v>941</v>
      </c>
      <c r="B618" t="str">
        <f>LEFT(Master_file34[[#This Row],[Match ID]],3)</f>
        <v>5.2</v>
      </c>
      <c r="C618" t="str">
        <f>RIGHT(Master_file34[[#This Row],[Match ID]], 5)</f>
        <v>5.5.1</v>
      </c>
      <c r="D618">
        <v>5</v>
      </c>
      <c r="E618">
        <v>0</v>
      </c>
      <c r="F618">
        <v>0</v>
      </c>
      <c r="G618">
        <v>0.49698831199999999</v>
      </c>
      <c r="H618">
        <v>0.33836659800000002</v>
      </c>
      <c r="I618">
        <v>0.03</v>
      </c>
      <c r="J618">
        <v>0.01</v>
      </c>
      <c r="K618">
        <v>0.01</v>
      </c>
      <c r="L618">
        <v>0.56999999999999995</v>
      </c>
      <c r="M618">
        <v>0.24</v>
      </c>
      <c r="N618">
        <v>0.57699999999999996</v>
      </c>
      <c r="O618">
        <v>0.69699999999999995</v>
      </c>
      <c r="P618" t="s">
        <v>62</v>
      </c>
      <c r="Q618">
        <f>ABS(Master_file34[[#This Row],[Factor loading]])</f>
        <v>7.0000000000000007E-2</v>
      </c>
      <c r="R618" t="s">
        <v>25</v>
      </c>
      <c r="S618">
        <f>IF(Master_file34[[#This Row],[Abs(loading)]] &gt;= 0.6, 1, 0)</f>
        <v>0</v>
      </c>
      <c r="T618">
        <f>IF(Master_file34[[#This Row],[Abs(loading)]]&gt;=0.7, 1, 0)</f>
        <v>0</v>
      </c>
      <c r="U618">
        <f t="shared" ref="U618:U621" si="247">MAX(K$617:K$621)</f>
        <v>0.99</v>
      </c>
      <c r="V618">
        <f t="shared" si="230"/>
        <v>0</v>
      </c>
      <c r="Y618">
        <f t="shared" ref="Y618:Y621" si="248">MAX(Q$617:Q$621)</f>
        <v>0.67</v>
      </c>
      <c r="Z618">
        <f t="shared" si="232"/>
        <v>0</v>
      </c>
    </row>
    <row r="619" spans="1:26" x14ac:dyDescent="0.2">
      <c r="A619" t="s">
        <v>988</v>
      </c>
      <c r="B619" t="str">
        <f>LEFT(Master_file34[[#This Row],[Match ID]],3)</f>
        <v>5.3</v>
      </c>
      <c r="C619" t="str">
        <f>RIGHT(Master_file34[[#This Row],[Match ID]], 5)</f>
        <v>5.5.1</v>
      </c>
      <c r="D619">
        <v>5</v>
      </c>
      <c r="E619">
        <v>0</v>
      </c>
      <c r="F619">
        <v>0</v>
      </c>
      <c r="G619">
        <v>0.62351098900000002</v>
      </c>
      <c r="H619">
        <v>0.75804883199999995</v>
      </c>
      <c r="I619">
        <v>0.89</v>
      </c>
      <c r="J619">
        <v>1</v>
      </c>
      <c r="K619">
        <v>0.96</v>
      </c>
      <c r="L619">
        <v>0.6</v>
      </c>
      <c r="M619">
        <v>0.42</v>
      </c>
      <c r="N619">
        <v>0.60799999999999998</v>
      </c>
      <c r="O619">
        <v>0.73699999999999999</v>
      </c>
      <c r="P619" t="s">
        <v>46</v>
      </c>
      <c r="Q619">
        <f>ABS(Master_file34[[#This Row],[Factor loading]])</f>
        <v>0.03</v>
      </c>
      <c r="R619" t="s">
        <v>989</v>
      </c>
      <c r="S619">
        <f>IF(Master_file34[[#This Row],[Abs(loading)]] &gt;= 0.6, 1, 0)</f>
        <v>0</v>
      </c>
      <c r="T619">
        <f>IF(Master_file34[[#This Row],[Abs(loading)]]&gt;=0.7, 1, 0)</f>
        <v>0</v>
      </c>
      <c r="U619">
        <f t="shared" si="247"/>
        <v>0.99</v>
      </c>
      <c r="V619">
        <f t="shared" si="230"/>
        <v>0</v>
      </c>
      <c r="Y619">
        <f t="shared" si="248"/>
        <v>0.67</v>
      </c>
      <c r="Z619">
        <f t="shared" si="232"/>
        <v>0</v>
      </c>
    </row>
    <row r="620" spans="1:26" x14ac:dyDescent="0.2">
      <c r="A620" t="s">
        <v>1028</v>
      </c>
      <c r="B620" t="str">
        <f>LEFT(Master_file34[[#This Row],[Match ID]],3)</f>
        <v>5.4</v>
      </c>
      <c r="C620" t="str">
        <f>RIGHT(Master_file34[[#This Row],[Match ID]], 5)</f>
        <v>5.5.1</v>
      </c>
      <c r="D620">
        <v>5</v>
      </c>
      <c r="E620">
        <v>0</v>
      </c>
      <c r="F620">
        <v>0</v>
      </c>
      <c r="G620">
        <v>0.56541281799999998</v>
      </c>
      <c r="H620">
        <v>0.59635579599999999</v>
      </c>
      <c r="I620">
        <v>0.09</v>
      </c>
      <c r="J620">
        <v>0.03</v>
      </c>
      <c r="K620">
        <v>0.01</v>
      </c>
      <c r="L620">
        <v>0.53</v>
      </c>
      <c r="M620">
        <v>0.32</v>
      </c>
      <c r="N620">
        <v>0.56599999999999995</v>
      </c>
      <c r="O620">
        <v>0.67600000000000005</v>
      </c>
      <c r="P620" t="s">
        <v>66</v>
      </c>
      <c r="Q620">
        <f>ABS(Master_file34[[#This Row],[Factor loading]])</f>
        <v>0.13</v>
      </c>
      <c r="R620" t="s">
        <v>1029</v>
      </c>
      <c r="S620">
        <f>IF(Master_file34[[#This Row],[Abs(loading)]] &gt;= 0.6, 1, 0)</f>
        <v>0</v>
      </c>
      <c r="T620">
        <f>IF(Master_file34[[#This Row],[Abs(loading)]]&gt;=0.7, 1, 0)</f>
        <v>0</v>
      </c>
      <c r="U620">
        <f t="shared" si="247"/>
        <v>0.99</v>
      </c>
      <c r="V620">
        <f t="shared" si="230"/>
        <v>0</v>
      </c>
      <c r="Y620">
        <f t="shared" si="248"/>
        <v>0.67</v>
      </c>
      <c r="Z620">
        <f t="shared" si="232"/>
        <v>0</v>
      </c>
    </row>
    <row r="621" spans="1:26" x14ac:dyDescent="0.2">
      <c r="A621" t="s">
        <v>1064</v>
      </c>
      <c r="B621" t="str">
        <f>LEFT(Master_file34[[#This Row],[Match ID]],3)</f>
        <v>5.5</v>
      </c>
      <c r="C621" t="str">
        <f>RIGHT(Master_file34[[#This Row],[Match ID]], 5)</f>
        <v>5.5.1</v>
      </c>
      <c r="D621">
        <v>5</v>
      </c>
      <c r="E621">
        <v>0</v>
      </c>
      <c r="F621">
        <v>1</v>
      </c>
      <c r="G621">
        <v>0.74312564400000003</v>
      </c>
      <c r="H621">
        <v>0.94622445099999997</v>
      </c>
      <c r="I621">
        <v>0.99</v>
      </c>
      <c r="J621">
        <v>1</v>
      </c>
      <c r="K621">
        <v>0.99</v>
      </c>
      <c r="L621">
        <v>0.66</v>
      </c>
      <c r="M621">
        <v>0.53</v>
      </c>
      <c r="N621">
        <v>0.69899999999999995</v>
      </c>
      <c r="O621">
        <v>0.73899999999999999</v>
      </c>
      <c r="P621" t="s">
        <v>727</v>
      </c>
      <c r="Q621">
        <f>ABS(Master_file34[[#This Row],[Factor loading]])</f>
        <v>0.67</v>
      </c>
      <c r="R621" t="s">
        <v>950</v>
      </c>
      <c r="S621">
        <f>IF(Master_file34[[#This Row],[Abs(loading)]] &gt;= 0.6, 1, 0)</f>
        <v>1</v>
      </c>
      <c r="T621">
        <f>IF(Master_file34[[#This Row],[Abs(loading)]]&gt;=0.7, 1, 0)</f>
        <v>0</v>
      </c>
      <c r="U621">
        <f t="shared" si="247"/>
        <v>0.99</v>
      </c>
      <c r="V621" t="str">
        <f t="shared" si="230"/>
        <v>5.5</v>
      </c>
      <c r="Y621">
        <f t="shared" si="248"/>
        <v>0.67</v>
      </c>
      <c r="Z621" t="str">
        <f t="shared" si="232"/>
        <v>5.5</v>
      </c>
    </row>
    <row r="622" spans="1:26" x14ac:dyDescent="0.2">
      <c r="A622" t="s">
        <v>899</v>
      </c>
      <c r="B622" t="str">
        <f>LEFT(Master_file34[[#This Row],[Match ID]],3)</f>
        <v>5.1</v>
      </c>
      <c r="C622" t="str">
        <f>RIGHT(Master_file34[[#This Row],[Match ID]], 5)</f>
        <v>5.5.2</v>
      </c>
      <c r="D622">
        <v>5</v>
      </c>
      <c r="E622">
        <v>0</v>
      </c>
      <c r="F622">
        <v>0</v>
      </c>
      <c r="G622">
        <v>0.51605501600000003</v>
      </c>
      <c r="H622">
        <v>0.17886602900000001</v>
      </c>
      <c r="I622">
        <v>0.06</v>
      </c>
      <c r="J622">
        <v>0.04</v>
      </c>
      <c r="K622">
        <v>0.01</v>
      </c>
      <c r="L622">
        <v>0.67</v>
      </c>
      <c r="M622">
        <v>0.21</v>
      </c>
      <c r="N622">
        <v>0.625</v>
      </c>
      <c r="O622">
        <v>0.80300000000000005</v>
      </c>
      <c r="P622" t="s">
        <v>165</v>
      </c>
      <c r="Q622">
        <f>ABS(Master_file34[[#This Row],[Factor loading]])</f>
        <v>0</v>
      </c>
      <c r="R622" t="s">
        <v>25</v>
      </c>
      <c r="S622">
        <f>IF(Master_file34[[#This Row],[Abs(loading)]] &gt;= 0.6, 1, 0)</f>
        <v>0</v>
      </c>
      <c r="T622">
        <f>IF(Master_file34[[#This Row],[Abs(loading)]]&gt;=0.7, 1, 0)</f>
        <v>0</v>
      </c>
      <c r="U622">
        <f>MAX(K$622:K$626)</f>
        <v>0.91</v>
      </c>
      <c r="V622">
        <f t="shared" si="230"/>
        <v>0</v>
      </c>
      <c r="Y622">
        <f>MAX(Q$622:Q$626)</f>
        <v>0.76</v>
      </c>
      <c r="Z622">
        <f t="shared" si="232"/>
        <v>0</v>
      </c>
    </row>
    <row r="623" spans="1:26" x14ac:dyDescent="0.2">
      <c r="A623" t="s">
        <v>942</v>
      </c>
      <c r="B623" t="str">
        <f>LEFT(Master_file34[[#This Row],[Match ID]],3)</f>
        <v>5.2</v>
      </c>
      <c r="C623" t="str">
        <f>RIGHT(Master_file34[[#This Row],[Match ID]], 5)</f>
        <v>5.5.2</v>
      </c>
      <c r="D623">
        <v>5</v>
      </c>
      <c r="E623">
        <v>0</v>
      </c>
      <c r="F623">
        <v>0</v>
      </c>
      <c r="G623">
        <v>0.48085966299999999</v>
      </c>
      <c r="H623">
        <v>0.27006191000000002</v>
      </c>
      <c r="I623">
        <v>0.08</v>
      </c>
      <c r="J623">
        <v>0.23</v>
      </c>
      <c r="K623">
        <v>0.33</v>
      </c>
      <c r="L623">
        <v>0.66</v>
      </c>
      <c r="M623">
        <v>0.3</v>
      </c>
      <c r="N623">
        <v>0.64900000000000002</v>
      </c>
      <c r="O623">
        <v>0.79700000000000004</v>
      </c>
      <c r="P623" t="s">
        <v>165</v>
      </c>
      <c r="Q623">
        <f>ABS(Master_file34[[#This Row],[Factor loading]])</f>
        <v>0</v>
      </c>
      <c r="R623" t="s">
        <v>25</v>
      </c>
      <c r="S623">
        <f>IF(Master_file34[[#This Row],[Abs(loading)]] &gt;= 0.6, 1, 0)</f>
        <v>0</v>
      </c>
      <c r="T623">
        <f>IF(Master_file34[[#This Row],[Abs(loading)]]&gt;=0.7, 1, 0)</f>
        <v>0</v>
      </c>
      <c r="U623">
        <f t="shared" ref="U623:U626" si="249">MAX(K$622:K$626)</f>
        <v>0.91</v>
      </c>
      <c r="V623">
        <f t="shared" si="230"/>
        <v>0</v>
      </c>
      <c r="Y623">
        <f t="shared" ref="Y623:Y626" si="250">MAX(Q$622:Q$626)</f>
        <v>0.76</v>
      </c>
      <c r="Z623">
        <f t="shared" si="232"/>
        <v>0</v>
      </c>
    </row>
    <row r="624" spans="1:26" x14ac:dyDescent="0.2">
      <c r="A624" t="s">
        <v>990</v>
      </c>
      <c r="B624" t="str">
        <f>LEFT(Master_file34[[#This Row],[Match ID]],3)</f>
        <v>5.3</v>
      </c>
      <c r="C624" t="str">
        <f>RIGHT(Master_file34[[#This Row],[Match ID]], 5)</f>
        <v>5.5.2</v>
      </c>
      <c r="D624">
        <v>5</v>
      </c>
      <c r="E624">
        <v>0</v>
      </c>
      <c r="F624">
        <v>0</v>
      </c>
      <c r="G624">
        <v>0.59526859600000004</v>
      </c>
      <c r="H624">
        <v>0.374334842</v>
      </c>
      <c r="I624">
        <v>0.87</v>
      </c>
      <c r="J624">
        <v>0.98</v>
      </c>
      <c r="K624">
        <v>0.89</v>
      </c>
      <c r="L624">
        <v>0.64</v>
      </c>
      <c r="M624">
        <v>0.31</v>
      </c>
      <c r="N624">
        <v>0.67900000000000005</v>
      </c>
      <c r="O624">
        <v>0.81599999999999995</v>
      </c>
      <c r="P624" t="s">
        <v>161</v>
      </c>
      <c r="Q624">
        <f>ABS(Master_file34[[#This Row],[Factor loading]])</f>
        <v>0.03</v>
      </c>
      <c r="R624" t="s">
        <v>991</v>
      </c>
      <c r="S624">
        <f>IF(Master_file34[[#This Row],[Abs(loading)]] &gt;= 0.6, 1, 0)</f>
        <v>0</v>
      </c>
      <c r="T624">
        <f>IF(Master_file34[[#This Row],[Abs(loading)]]&gt;=0.7, 1, 0)</f>
        <v>0</v>
      </c>
      <c r="U624">
        <f t="shared" si="249"/>
        <v>0.91</v>
      </c>
      <c r="V624">
        <f t="shared" si="230"/>
        <v>0</v>
      </c>
      <c r="Y624">
        <f t="shared" si="250"/>
        <v>0.76</v>
      </c>
      <c r="Z624">
        <f t="shared" si="232"/>
        <v>0</v>
      </c>
    </row>
    <row r="625" spans="1:26" x14ac:dyDescent="0.2">
      <c r="A625" t="s">
        <v>1030</v>
      </c>
      <c r="B625" t="str">
        <f>LEFT(Master_file34[[#This Row],[Match ID]],3)</f>
        <v>5.4</v>
      </c>
      <c r="C625" t="str">
        <f>RIGHT(Master_file34[[#This Row],[Match ID]], 5)</f>
        <v>5.5.2</v>
      </c>
      <c r="D625">
        <v>5</v>
      </c>
      <c r="E625">
        <v>0</v>
      </c>
      <c r="F625">
        <v>0</v>
      </c>
      <c r="G625">
        <v>0.5988137</v>
      </c>
      <c r="H625">
        <v>0.48802897299999998</v>
      </c>
      <c r="I625">
        <v>0.53</v>
      </c>
      <c r="J625">
        <v>0.61</v>
      </c>
      <c r="K625">
        <v>0.3</v>
      </c>
      <c r="L625">
        <v>0.57999999999999996</v>
      </c>
      <c r="M625">
        <v>0.31</v>
      </c>
      <c r="N625">
        <v>0.68100000000000005</v>
      </c>
      <c r="O625">
        <v>0.78300000000000003</v>
      </c>
      <c r="P625" t="s">
        <v>170</v>
      </c>
      <c r="Q625">
        <f>ABS(Master_file34[[#This Row],[Factor loading]])</f>
        <v>0.05</v>
      </c>
      <c r="R625" t="s">
        <v>1031</v>
      </c>
      <c r="S625">
        <f>IF(Master_file34[[#This Row],[Abs(loading)]] &gt;= 0.6, 1, 0)</f>
        <v>0</v>
      </c>
      <c r="T625">
        <f>IF(Master_file34[[#This Row],[Abs(loading)]]&gt;=0.7, 1, 0)</f>
        <v>0</v>
      </c>
      <c r="U625">
        <f t="shared" si="249"/>
        <v>0.91</v>
      </c>
      <c r="V625">
        <f t="shared" si="230"/>
        <v>0</v>
      </c>
      <c r="Y625">
        <f t="shared" si="250"/>
        <v>0.76</v>
      </c>
      <c r="Z625">
        <f t="shared" si="232"/>
        <v>0</v>
      </c>
    </row>
    <row r="626" spans="1:26" x14ac:dyDescent="0.2">
      <c r="A626" t="s">
        <v>1065</v>
      </c>
      <c r="B626" t="str">
        <f>LEFT(Master_file34[[#This Row],[Match ID]],3)</f>
        <v>5.5</v>
      </c>
      <c r="C626" t="str">
        <f>RIGHT(Master_file34[[#This Row],[Match ID]], 5)</f>
        <v>5.5.2</v>
      </c>
      <c r="D626">
        <v>5</v>
      </c>
      <c r="E626">
        <v>0</v>
      </c>
      <c r="F626">
        <v>1</v>
      </c>
      <c r="G626">
        <v>0.61556891599999997</v>
      </c>
      <c r="H626">
        <v>0.56165665399999998</v>
      </c>
      <c r="I626">
        <v>0.91</v>
      </c>
      <c r="J626">
        <v>1</v>
      </c>
      <c r="K626">
        <v>0.91</v>
      </c>
      <c r="L626">
        <v>0.64</v>
      </c>
      <c r="M626">
        <v>0.31</v>
      </c>
      <c r="N626">
        <v>0.69099999999999995</v>
      </c>
      <c r="O626">
        <v>0.79100000000000004</v>
      </c>
      <c r="P626" t="s">
        <v>1066</v>
      </c>
      <c r="Q626">
        <f>ABS(Master_file34[[#This Row],[Factor loading]])</f>
        <v>0.76</v>
      </c>
      <c r="R626" t="s">
        <v>1067</v>
      </c>
      <c r="S626">
        <f>IF(Master_file34[[#This Row],[Abs(loading)]] &gt;= 0.6, 1, 0)</f>
        <v>1</v>
      </c>
      <c r="T626">
        <f>IF(Master_file34[[#This Row],[Abs(loading)]]&gt;=0.7, 1, 0)</f>
        <v>1</v>
      </c>
      <c r="U626">
        <f t="shared" si="249"/>
        <v>0.91</v>
      </c>
      <c r="V626" t="str">
        <f t="shared" si="230"/>
        <v>5.5</v>
      </c>
      <c r="Y626">
        <f t="shared" si="250"/>
        <v>0.76</v>
      </c>
      <c r="Z626" t="str">
        <f t="shared" si="232"/>
        <v>5.5</v>
      </c>
    </row>
    <row r="627" spans="1:26" x14ac:dyDescent="0.2">
      <c r="A627" t="s">
        <v>900</v>
      </c>
      <c r="B627" t="str">
        <f>LEFT(Master_file34[[#This Row],[Match ID]],3)</f>
        <v>5.1</v>
      </c>
      <c r="C627" t="str">
        <f>RIGHT(Master_file34[[#This Row],[Match ID]], 5)</f>
        <v>5.5.3</v>
      </c>
      <c r="D627">
        <v>5</v>
      </c>
      <c r="E627">
        <v>0</v>
      </c>
      <c r="F627">
        <v>0</v>
      </c>
      <c r="G627">
        <v>0.54991944699999995</v>
      </c>
      <c r="H627">
        <v>0.22468258399999999</v>
      </c>
      <c r="I627">
        <v>0.12</v>
      </c>
      <c r="J627">
        <v>0.3</v>
      </c>
      <c r="K627">
        <v>0.03</v>
      </c>
      <c r="L627">
        <v>0.68</v>
      </c>
      <c r="M627">
        <v>0.2</v>
      </c>
      <c r="N627">
        <v>0.64700000000000002</v>
      </c>
      <c r="O627">
        <v>0.79900000000000004</v>
      </c>
      <c r="P627" t="s">
        <v>57</v>
      </c>
      <c r="Q627">
        <f>ABS(Master_file34[[#This Row],[Factor loading]])</f>
        <v>0.02</v>
      </c>
      <c r="R627" t="s">
        <v>25</v>
      </c>
      <c r="S627">
        <f>IF(Master_file34[[#This Row],[Abs(loading)]] &gt;= 0.6, 1, 0)</f>
        <v>0</v>
      </c>
      <c r="T627">
        <f>IF(Master_file34[[#This Row],[Abs(loading)]]&gt;=0.7, 1, 0)</f>
        <v>0</v>
      </c>
      <c r="U627">
        <f>MAX(K$627:K$631)</f>
        <v>0.99</v>
      </c>
      <c r="V627">
        <f t="shared" si="230"/>
        <v>0</v>
      </c>
      <c r="Y627">
        <f>MAX(Q$627:Q$631)</f>
        <v>0.83</v>
      </c>
      <c r="Z627">
        <f t="shared" si="232"/>
        <v>0</v>
      </c>
    </row>
    <row r="628" spans="1:26" x14ac:dyDescent="0.2">
      <c r="A628" t="s">
        <v>943</v>
      </c>
      <c r="B628" t="str">
        <f>LEFT(Master_file34[[#This Row],[Match ID]],3)</f>
        <v>5.2</v>
      </c>
      <c r="C628" t="str">
        <f>RIGHT(Master_file34[[#This Row],[Match ID]], 5)</f>
        <v>5.5.3</v>
      </c>
      <c r="D628">
        <v>5</v>
      </c>
      <c r="E628">
        <v>0</v>
      </c>
      <c r="F628">
        <v>0</v>
      </c>
      <c r="G628">
        <v>0.490048074</v>
      </c>
      <c r="H628">
        <v>0.31792920800000002</v>
      </c>
      <c r="I628">
        <v>0.75</v>
      </c>
      <c r="J628">
        <v>0.83</v>
      </c>
      <c r="K628">
        <v>0.55000000000000004</v>
      </c>
      <c r="L628">
        <v>0.66</v>
      </c>
      <c r="M628">
        <v>0.24</v>
      </c>
      <c r="N628">
        <v>0.63800000000000001</v>
      </c>
      <c r="O628">
        <v>0.78</v>
      </c>
      <c r="P628" t="s">
        <v>213</v>
      </c>
      <c r="Q628">
        <f>ABS(Master_file34[[#This Row],[Factor loading]])</f>
        <v>0.08</v>
      </c>
      <c r="R628" t="s">
        <v>25</v>
      </c>
      <c r="S628">
        <f>IF(Master_file34[[#This Row],[Abs(loading)]] &gt;= 0.6, 1, 0)</f>
        <v>0</v>
      </c>
      <c r="T628">
        <f>IF(Master_file34[[#This Row],[Abs(loading)]]&gt;=0.7, 1, 0)</f>
        <v>0</v>
      </c>
      <c r="U628">
        <f t="shared" ref="U628:U631" si="251">MAX(K$627:K$631)</f>
        <v>0.99</v>
      </c>
      <c r="V628">
        <f t="shared" si="230"/>
        <v>0</v>
      </c>
      <c r="Y628">
        <f t="shared" ref="Y628:Y631" si="252">MAX(Q$627:Q$631)</f>
        <v>0.83</v>
      </c>
      <c r="Z628">
        <f t="shared" si="232"/>
        <v>0</v>
      </c>
    </row>
    <row r="629" spans="1:26" x14ac:dyDescent="0.2">
      <c r="A629" t="s">
        <v>992</v>
      </c>
      <c r="B629" t="str">
        <f>LEFT(Master_file34[[#This Row],[Match ID]],3)</f>
        <v>5.3</v>
      </c>
      <c r="C629" t="str">
        <f>RIGHT(Master_file34[[#This Row],[Match ID]], 5)</f>
        <v>5.5.3</v>
      </c>
      <c r="D629">
        <v>5</v>
      </c>
      <c r="E629">
        <v>0</v>
      </c>
      <c r="F629">
        <v>0</v>
      </c>
      <c r="G629">
        <v>0.67434502200000002</v>
      </c>
      <c r="H629">
        <v>0.58641213199999997</v>
      </c>
      <c r="I629">
        <v>0.93</v>
      </c>
      <c r="J629">
        <v>1</v>
      </c>
      <c r="K629">
        <v>0.92</v>
      </c>
      <c r="L629">
        <v>0.67</v>
      </c>
      <c r="M629">
        <v>0.33</v>
      </c>
      <c r="N629">
        <v>0.68400000000000005</v>
      </c>
      <c r="O629">
        <v>0.82899999999999996</v>
      </c>
      <c r="P629" t="s">
        <v>64</v>
      </c>
      <c r="Q629">
        <f>ABS(Master_file34[[#This Row],[Factor loading]])</f>
        <v>0.04</v>
      </c>
      <c r="R629" t="s">
        <v>993</v>
      </c>
      <c r="S629">
        <f>IF(Master_file34[[#This Row],[Abs(loading)]] &gt;= 0.6, 1, 0)</f>
        <v>0</v>
      </c>
      <c r="T629">
        <f>IF(Master_file34[[#This Row],[Abs(loading)]]&gt;=0.7, 1, 0)</f>
        <v>0</v>
      </c>
      <c r="U629">
        <f t="shared" si="251"/>
        <v>0.99</v>
      </c>
      <c r="V629">
        <f t="shared" si="230"/>
        <v>0</v>
      </c>
      <c r="Y629">
        <f t="shared" si="252"/>
        <v>0.83</v>
      </c>
      <c r="Z629">
        <f t="shared" si="232"/>
        <v>0</v>
      </c>
    </row>
    <row r="630" spans="1:26" x14ac:dyDescent="0.2">
      <c r="A630" t="s">
        <v>1032</v>
      </c>
      <c r="B630" t="str">
        <f>LEFT(Master_file34[[#This Row],[Match ID]],3)</f>
        <v>5.4</v>
      </c>
      <c r="C630" t="str">
        <f>RIGHT(Master_file34[[#This Row],[Match ID]], 5)</f>
        <v>5.5.3</v>
      </c>
      <c r="D630">
        <v>5</v>
      </c>
      <c r="E630">
        <v>0</v>
      </c>
      <c r="F630">
        <v>0</v>
      </c>
      <c r="G630">
        <v>0.52767604899999998</v>
      </c>
      <c r="H630">
        <v>0.53981429299999995</v>
      </c>
      <c r="I630">
        <v>0.52</v>
      </c>
      <c r="J630">
        <v>0.8</v>
      </c>
      <c r="K630">
        <v>0.37</v>
      </c>
      <c r="L630">
        <v>0.6</v>
      </c>
      <c r="M630">
        <v>0.28000000000000003</v>
      </c>
      <c r="N630">
        <v>0.63100000000000001</v>
      </c>
      <c r="O630">
        <v>0.76800000000000002</v>
      </c>
      <c r="P630" t="s">
        <v>82</v>
      </c>
      <c r="Q630">
        <f>ABS(Master_file34[[#This Row],[Factor loading]])</f>
        <v>0.14000000000000001</v>
      </c>
      <c r="R630" t="s">
        <v>1033</v>
      </c>
      <c r="S630">
        <f>IF(Master_file34[[#This Row],[Abs(loading)]] &gt;= 0.6, 1, 0)</f>
        <v>0</v>
      </c>
      <c r="T630">
        <f>IF(Master_file34[[#This Row],[Abs(loading)]]&gt;=0.7, 1, 0)</f>
        <v>0</v>
      </c>
      <c r="U630">
        <f t="shared" si="251"/>
        <v>0.99</v>
      </c>
      <c r="V630">
        <f t="shared" si="230"/>
        <v>0</v>
      </c>
      <c r="Y630">
        <f t="shared" si="252"/>
        <v>0.83</v>
      </c>
      <c r="Z630">
        <f t="shared" si="232"/>
        <v>0</v>
      </c>
    </row>
    <row r="631" spans="1:26" x14ac:dyDescent="0.2">
      <c r="A631" t="s">
        <v>1068</v>
      </c>
      <c r="B631" t="str">
        <f>LEFT(Master_file34[[#This Row],[Match ID]],3)</f>
        <v>5.5</v>
      </c>
      <c r="C631" t="str">
        <f>RIGHT(Master_file34[[#This Row],[Match ID]], 5)</f>
        <v>5.5.3</v>
      </c>
      <c r="D631">
        <v>5</v>
      </c>
      <c r="E631">
        <v>0</v>
      </c>
      <c r="F631">
        <v>1</v>
      </c>
      <c r="G631">
        <v>0.73169209400000002</v>
      </c>
      <c r="H631">
        <v>0.87547320100000003</v>
      </c>
      <c r="I631">
        <v>0.99</v>
      </c>
      <c r="J631">
        <v>1</v>
      </c>
      <c r="K631">
        <v>0.99</v>
      </c>
      <c r="L631">
        <v>0.71</v>
      </c>
      <c r="M631">
        <v>0.44</v>
      </c>
      <c r="N631">
        <v>0.73799999999999999</v>
      </c>
      <c r="O631">
        <v>0.81399999999999995</v>
      </c>
      <c r="P631" t="s">
        <v>148</v>
      </c>
      <c r="Q631">
        <f>ABS(Master_file34[[#This Row],[Factor loading]])</f>
        <v>0.83</v>
      </c>
      <c r="R631" t="s">
        <v>1069</v>
      </c>
      <c r="S631">
        <f>IF(Master_file34[[#This Row],[Abs(loading)]] &gt;= 0.6, 1, 0)</f>
        <v>1</v>
      </c>
      <c r="T631">
        <f>IF(Master_file34[[#This Row],[Abs(loading)]]&gt;=0.7, 1, 0)</f>
        <v>1</v>
      </c>
      <c r="U631">
        <f t="shared" si="251"/>
        <v>0.99</v>
      </c>
      <c r="V631" t="str">
        <f t="shared" si="230"/>
        <v>5.5</v>
      </c>
      <c r="Y631">
        <f t="shared" si="252"/>
        <v>0.83</v>
      </c>
      <c r="Z631" t="str">
        <f t="shared" si="232"/>
        <v>5.5</v>
      </c>
    </row>
    <row r="632" spans="1:26" x14ac:dyDescent="0.2">
      <c r="A632" t="s">
        <v>901</v>
      </c>
      <c r="B632" t="str">
        <f>LEFT(Master_file34[[#This Row],[Match ID]],3)</f>
        <v>5.1</v>
      </c>
      <c r="C632" t="str">
        <f>RIGHT(Master_file34[[#This Row],[Match ID]], 5)</f>
        <v>5.5.4</v>
      </c>
      <c r="D632">
        <v>5</v>
      </c>
      <c r="E632">
        <v>0</v>
      </c>
      <c r="F632">
        <v>0</v>
      </c>
      <c r="G632">
        <v>0.50197856200000002</v>
      </c>
      <c r="H632">
        <v>0.335913509</v>
      </c>
      <c r="I632">
        <v>0.01</v>
      </c>
      <c r="J632">
        <v>0.01</v>
      </c>
      <c r="K632">
        <v>0</v>
      </c>
      <c r="L632">
        <v>0.69</v>
      </c>
      <c r="M632">
        <v>0.21</v>
      </c>
      <c r="N632">
        <v>0.625</v>
      </c>
      <c r="O632">
        <v>0.80500000000000005</v>
      </c>
      <c r="P632" t="s">
        <v>206</v>
      </c>
      <c r="Q632">
        <f>ABS(Master_file34[[#This Row],[Factor loading]])</f>
        <v>0.05</v>
      </c>
      <c r="R632" t="s">
        <v>25</v>
      </c>
      <c r="S632">
        <f>IF(Master_file34[[#This Row],[Abs(loading)]] &gt;= 0.6, 1, 0)</f>
        <v>0</v>
      </c>
      <c r="T632">
        <f>IF(Master_file34[[#This Row],[Abs(loading)]]&gt;=0.7, 1, 0)</f>
        <v>0</v>
      </c>
      <c r="U632">
        <f>MAX(K$632:K$636)</f>
        <v>0.97</v>
      </c>
      <c r="V632">
        <f t="shared" si="230"/>
        <v>0</v>
      </c>
      <c r="Y632">
        <f>MAX(Q$632:Q$636)</f>
        <v>0.84</v>
      </c>
      <c r="Z632">
        <f t="shared" si="232"/>
        <v>0</v>
      </c>
    </row>
    <row r="633" spans="1:26" x14ac:dyDescent="0.2">
      <c r="A633" t="s">
        <v>944</v>
      </c>
      <c r="B633" t="str">
        <f>LEFT(Master_file34[[#This Row],[Match ID]],3)</f>
        <v>5.2</v>
      </c>
      <c r="C633" t="str">
        <f>RIGHT(Master_file34[[#This Row],[Match ID]], 5)</f>
        <v>5.5.4</v>
      </c>
      <c r="D633">
        <v>5</v>
      </c>
      <c r="E633">
        <v>0</v>
      </c>
      <c r="F633">
        <v>0</v>
      </c>
      <c r="G633">
        <v>0.49218472600000002</v>
      </c>
      <c r="H633">
        <v>0.44785228399999999</v>
      </c>
      <c r="I633">
        <v>0.03</v>
      </c>
      <c r="J633">
        <v>0.83</v>
      </c>
      <c r="K633">
        <v>0.09</v>
      </c>
      <c r="L633">
        <v>0.7</v>
      </c>
      <c r="M633">
        <v>0.27</v>
      </c>
      <c r="N633">
        <v>0.69299999999999995</v>
      </c>
      <c r="O633">
        <v>0.82699999999999996</v>
      </c>
      <c r="P633" t="s">
        <v>72</v>
      </c>
      <c r="Q633">
        <f>ABS(Master_file34[[#This Row],[Factor loading]])</f>
        <v>0.06</v>
      </c>
      <c r="R633" t="s">
        <v>25</v>
      </c>
      <c r="S633">
        <f>IF(Master_file34[[#This Row],[Abs(loading)]] &gt;= 0.6, 1, 0)</f>
        <v>0</v>
      </c>
      <c r="T633">
        <f>IF(Master_file34[[#This Row],[Abs(loading)]]&gt;=0.7, 1, 0)</f>
        <v>0</v>
      </c>
      <c r="U633">
        <f t="shared" ref="U633:U636" si="253">MAX(K$632:K$636)</f>
        <v>0.97</v>
      </c>
      <c r="V633">
        <f t="shared" si="230"/>
        <v>0</v>
      </c>
      <c r="Y633">
        <f t="shared" ref="Y633:Y636" si="254">MAX(Q$632:Q$636)</f>
        <v>0.84</v>
      </c>
      <c r="Z633">
        <f t="shared" si="232"/>
        <v>0</v>
      </c>
    </row>
    <row r="634" spans="1:26" x14ac:dyDescent="0.2">
      <c r="A634" t="s">
        <v>994</v>
      </c>
      <c r="B634" t="str">
        <f>LEFT(Master_file34[[#This Row],[Match ID]],3)</f>
        <v>5.3</v>
      </c>
      <c r="C634" t="str">
        <f>RIGHT(Master_file34[[#This Row],[Match ID]], 5)</f>
        <v>5.5.4</v>
      </c>
      <c r="D634">
        <v>5</v>
      </c>
      <c r="E634">
        <v>0</v>
      </c>
      <c r="F634">
        <v>0</v>
      </c>
      <c r="G634">
        <v>0.59831630999999996</v>
      </c>
      <c r="H634">
        <v>0.60552245400000004</v>
      </c>
      <c r="I634">
        <v>0.12</v>
      </c>
      <c r="J634">
        <v>0.99</v>
      </c>
      <c r="K634">
        <v>0.74</v>
      </c>
      <c r="L634">
        <v>0.75</v>
      </c>
      <c r="M634">
        <v>0.44</v>
      </c>
      <c r="N634">
        <v>0.70599999999999996</v>
      </c>
      <c r="O634">
        <v>0.85499999999999998</v>
      </c>
      <c r="P634" t="s">
        <v>172</v>
      </c>
      <c r="Q634">
        <f>ABS(Master_file34[[#This Row],[Factor loading]])</f>
        <v>0.04</v>
      </c>
      <c r="R634" t="s">
        <v>995</v>
      </c>
      <c r="S634">
        <f>IF(Master_file34[[#This Row],[Abs(loading)]] &gt;= 0.6, 1, 0)</f>
        <v>0</v>
      </c>
      <c r="T634">
        <f>IF(Master_file34[[#This Row],[Abs(loading)]]&gt;=0.7, 1, 0)</f>
        <v>0</v>
      </c>
      <c r="U634">
        <f t="shared" si="253"/>
        <v>0.97</v>
      </c>
      <c r="V634">
        <f t="shared" si="230"/>
        <v>0</v>
      </c>
      <c r="Y634">
        <f t="shared" si="254"/>
        <v>0.84</v>
      </c>
      <c r="Z634">
        <f t="shared" si="232"/>
        <v>0</v>
      </c>
    </row>
    <row r="635" spans="1:26" x14ac:dyDescent="0.2">
      <c r="A635" t="s">
        <v>1034</v>
      </c>
      <c r="B635" t="str">
        <f>LEFT(Master_file34[[#This Row],[Match ID]],3)</f>
        <v>5.4</v>
      </c>
      <c r="C635" t="str">
        <f>RIGHT(Master_file34[[#This Row],[Match ID]], 5)</f>
        <v>5.5.4</v>
      </c>
      <c r="D635">
        <v>5</v>
      </c>
      <c r="E635">
        <v>0</v>
      </c>
      <c r="F635">
        <v>0</v>
      </c>
      <c r="G635">
        <v>0.54110299399999995</v>
      </c>
      <c r="H635">
        <v>0.60972458100000004</v>
      </c>
      <c r="I635">
        <v>0.01</v>
      </c>
      <c r="J635">
        <v>0.78</v>
      </c>
      <c r="K635">
        <v>0.01</v>
      </c>
      <c r="L635">
        <v>0.73</v>
      </c>
      <c r="M635">
        <v>0.35</v>
      </c>
      <c r="N635">
        <v>0.69299999999999995</v>
      </c>
      <c r="O635">
        <v>0.82899999999999996</v>
      </c>
      <c r="P635" t="s">
        <v>79</v>
      </c>
      <c r="Q635">
        <f>ABS(Master_file34[[#This Row],[Factor loading]])</f>
        <v>0.1</v>
      </c>
      <c r="R635" t="s">
        <v>1035</v>
      </c>
      <c r="S635">
        <f>IF(Master_file34[[#This Row],[Abs(loading)]] &gt;= 0.6, 1, 0)</f>
        <v>0</v>
      </c>
      <c r="T635">
        <f>IF(Master_file34[[#This Row],[Abs(loading)]]&gt;=0.7, 1, 0)</f>
        <v>0</v>
      </c>
      <c r="U635">
        <f t="shared" si="253"/>
        <v>0.97</v>
      </c>
      <c r="V635">
        <f t="shared" si="230"/>
        <v>0</v>
      </c>
      <c r="Y635">
        <f t="shared" si="254"/>
        <v>0.84</v>
      </c>
      <c r="Z635">
        <f t="shared" si="232"/>
        <v>0</v>
      </c>
    </row>
    <row r="636" spans="1:26" x14ac:dyDescent="0.2">
      <c r="A636" t="s">
        <v>1070</v>
      </c>
      <c r="B636" t="str">
        <f>LEFT(Master_file34[[#This Row],[Match ID]],3)</f>
        <v>5.5</v>
      </c>
      <c r="C636" t="str">
        <f>RIGHT(Master_file34[[#This Row],[Match ID]], 5)</f>
        <v>5.5.4</v>
      </c>
      <c r="D636">
        <v>5</v>
      </c>
      <c r="E636">
        <v>0</v>
      </c>
      <c r="F636">
        <v>1</v>
      </c>
      <c r="G636">
        <v>0.67094891899999998</v>
      </c>
      <c r="H636">
        <v>0.82008188999999998</v>
      </c>
      <c r="I636">
        <v>0.78</v>
      </c>
      <c r="J636">
        <v>1</v>
      </c>
      <c r="K636">
        <v>0.97</v>
      </c>
      <c r="L636">
        <v>0.85</v>
      </c>
      <c r="M636">
        <v>0.65</v>
      </c>
      <c r="N636">
        <v>0.78300000000000003</v>
      </c>
      <c r="O636">
        <v>0.85099999999999998</v>
      </c>
      <c r="P636" t="s">
        <v>22</v>
      </c>
      <c r="Q636">
        <f>ABS(Master_file34[[#This Row],[Factor loading]])</f>
        <v>0.84</v>
      </c>
      <c r="R636" t="s">
        <v>1071</v>
      </c>
      <c r="S636">
        <f>IF(Master_file34[[#This Row],[Abs(loading)]] &gt;= 0.6, 1, 0)</f>
        <v>1</v>
      </c>
      <c r="T636">
        <f>IF(Master_file34[[#This Row],[Abs(loading)]]&gt;=0.7, 1, 0)</f>
        <v>1</v>
      </c>
      <c r="U636">
        <f t="shared" si="253"/>
        <v>0.97</v>
      </c>
      <c r="V636" t="str">
        <f t="shared" si="230"/>
        <v>5.5</v>
      </c>
      <c r="Y636">
        <f t="shared" si="254"/>
        <v>0.84</v>
      </c>
      <c r="Z636" t="str">
        <f t="shared" si="232"/>
        <v>5.5</v>
      </c>
    </row>
    <row r="637" spans="1:26" x14ac:dyDescent="0.2">
      <c r="A637" t="s">
        <v>902</v>
      </c>
      <c r="B637" t="str">
        <f>LEFT(Master_file34[[#This Row],[Match ID]],3)</f>
        <v>5.1</v>
      </c>
      <c r="C637" t="str">
        <f>RIGHT(Master_file34[[#This Row],[Match ID]], 5)</f>
        <v>5.5.5</v>
      </c>
      <c r="D637">
        <v>5</v>
      </c>
      <c r="E637">
        <v>0</v>
      </c>
      <c r="F637">
        <v>0</v>
      </c>
      <c r="G637">
        <v>0.60521644100000005</v>
      </c>
      <c r="H637">
        <v>0.39350169899999998</v>
      </c>
      <c r="I637">
        <v>0.05</v>
      </c>
      <c r="J637">
        <v>0.6</v>
      </c>
      <c r="K637">
        <v>0.01</v>
      </c>
      <c r="L637">
        <v>0.68</v>
      </c>
      <c r="M637">
        <v>0.17</v>
      </c>
      <c r="N637">
        <v>0.68100000000000005</v>
      </c>
      <c r="O637">
        <v>0.81200000000000006</v>
      </c>
      <c r="P637" t="s">
        <v>70</v>
      </c>
      <c r="Q637">
        <f>ABS(Master_file34[[#This Row],[Factor loading]])</f>
        <v>0.11</v>
      </c>
      <c r="R637" t="s">
        <v>25</v>
      </c>
      <c r="S637">
        <f>IF(Master_file34[[#This Row],[Abs(loading)]] &gt;= 0.6, 1, 0)</f>
        <v>0</v>
      </c>
      <c r="T637">
        <f>IF(Master_file34[[#This Row],[Abs(loading)]]&gt;=0.7, 1, 0)</f>
        <v>0</v>
      </c>
      <c r="U637">
        <f>MAX(K$637:K$641)</f>
        <v>0.89</v>
      </c>
      <c r="V637">
        <f t="shared" si="230"/>
        <v>0</v>
      </c>
      <c r="Y637">
        <f>MAX(Q$637:Q$641)</f>
        <v>0.75</v>
      </c>
      <c r="Z637">
        <f t="shared" si="232"/>
        <v>0</v>
      </c>
    </row>
    <row r="638" spans="1:26" x14ac:dyDescent="0.2">
      <c r="A638" t="s">
        <v>945</v>
      </c>
      <c r="B638" t="str">
        <f>LEFT(Master_file34[[#This Row],[Match ID]],3)</f>
        <v>5.2</v>
      </c>
      <c r="C638" t="str">
        <f>RIGHT(Master_file34[[#This Row],[Match ID]], 5)</f>
        <v>5.5.5</v>
      </c>
      <c r="D638">
        <v>5</v>
      </c>
      <c r="E638">
        <v>0</v>
      </c>
      <c r="F638">
        <v>0</v>
      </c>
      <c r="G638">
        <v>0.528115114</v>
      </c>
      <c r="H638">
        <v>0.281828105</v>
      </c>
      <c r="I638">
        <v>0.04</v>
      </c>
      <c r="J638">
        <v>0.75</v>
      </c>
      <c r="K638">
        <v>0.05</v>
      </c>
      <c r="L638">
        <v>0.64</v>
      </c>
      <c r="M638">
        <v>0.19</v>
      </c>
      <c r="N638">
        <v>0.67700000000000005</v>
      </c>
      <c r="O638">
        <v>0.79200000000000004</v>
      </c>
      <c r="P638" t="s">
        <v>60</v>
      </c>
      <c r="Q638">
        <f>ABS(Master_file34[[#This Row],[Factor loading]])</f>
        <v>0.09</v>
      </c>
      <c r="R638" t="s">
        <v>25</v>
      </c>
      <c r="S638">
        <f>IF(Master_file34[[#This Row],[Abs(loading)]] &gt;= 0.6, 1, 0)</f>
        <v>0</v>
      </c>
      <c r="T638">
        <f>IF(Master_file34[[#This Row],[Abs(loading)]]&gt;=0.7, 1, 0)</f>
        <v>0</v>
      </c>
      <c r="U638">
        <f t="shared" ref="U638:U641" si="255">MAX(K$637:K$641)</f>
        <v>0.89</v>
      </c>
      <c r="V638">
        <f t="shared" si="230"/>
        <v>0</v>
      </c>
      <c r="Y638">
        <f t="shared" ref="Y638:Y641" si="256">MAX(Q$637:Q$641)</f>
        <v>0.75</v>
      </c>
      <c r="Z638">
        <f t="shared" si="232"/>
        <v>0</v>
      </c>
    </row>
    <row r="639" spans="1:26" x14ac:dyDescent="0.2">
      <c r="A639" t="s">
        <v>996</v>
      </c>
      <c r="B639" t="str">
        <f>LEFT(Master_file34[[#This Row],[Match ID]],3)</f>
        <v>5.3</v>
      </c>
      <c r="C639" t="str">
        <f>RIGHT(Master_file34[[#This Row],[Match ID]], 5)</f>
        <v>5.5.5</v>
      </c>
      <c r="D639">
        <v>5</v>
      </c>
      <c r="E639">
        <v>0</v>
      </c>
      <c r="F639">
        <v>0</v>
      </c>
      <c r="G639">
        <v>0.66398419500000005</v>
      </c>
      <c r="H639">
        <v>0.56396049299999995</v>
      </c>
      <c r="I639">
        <v>0.93</v>
      </c>
      <c r="J639">
        <v>1</v>
      </c>
      <c r="K639">
        <v>0.88</v>
      </c>
      <c r="L639">
        <v>0.66</v>
      </c>
      <c r="M639">
        <v>0.32</v>
      </c>
      <c r="N639">
        <v>0.69699999999999995</v>
      </c>
      <c r="O639">
        <v>0.82299999999999995</v>
      </c>
      <c r="P639" t="s">
        <v>114</v>
      </c>
      <c r="Q639">
        <f>ABS(Master_file34[[#This Row],[Factor loading]])</f>
        <v>0.01</v>
      </c>
      <c r="R639" t="s">
        <v>997</v>
      </c>
      <c r="S639">
        <f>IF(Master_file34[[#This Row],[Abs(loading)]] &gt;= 0.6, 1, 0)</f>
        <v>0</v>
      </c>
      <c r="T639">
        <f>IF(Master_file34[[#This Row],[Abs(loading)]]&gt;=0.7, 1, 0)</f>
        <v>0</v>
      </c>
      <c r="U639">
        <f t="shared" si="255"/>
        <v>0.89</v>
      </c>
      <c r="V639">
        <f t="shared" si="230"/>
        <v>0</v>
      </c>
      <c r="Y639">
        <f t="shared" si="256"/>
        <v>0.75</v>
      </c>
      <c r="Z639">
        <f t="shared" si="232"/>
        <v>0</v>
      </c>
    </row>
    <row r="640" spans="1:26" x14ac:dyDescent="0.2">
      <c r="A640" t="s">
        <v>1036</v>
      </c>
      <c r="B640" t="str">
        <f>LEFT(Master_file34[[#This Row],[Match ID]],3)</f>
        <v>5.4</v>
      </c>
      <c r="C640" t="str">
        <f>RIGHT(Master_file34[[#This Row],[Match ID]], 5)</f>
        <v>5.5.5</v>
      </c>
      <c r="D640">
        <v>5</v>
      </c>
      <c r="E640">
        <v>0</v>
      </c>
      <c r="F640">
        <v>0</v>
      </c>
      <c r="G640">
        <v>0.54608641899999999</v>
      </c>
      <c r="H640">
        <v>0.32116326699999997</v>
      </c>
      <c r="I640">
        <v>0.13</v>
      </c>
      <c r="J640">
        <v>0.91</v>
      </c>
      <c r="K640">
        <v>0.24</v>
      </c>
      <c r="L640">
        <v>0.6</v>
      </c>
      <c r="M640">
        <v>0.22</v>
      </c>
      <c r="N640">
        <v>0.67300000000000004</v>
      </c>
      <c r="O640">
        <v>0.78700000000000003</v>
      </c>
      <c r="P640" t="s">
        <v>123</v>
      </c>
      <c r="Q640">
        <f>ABS(Master_file34[[#This Row],[Factor loading]])</f>
        <v>0.01</v>
      </c>
      <c r="R640" t="s">
        <v>1037</v>
      </c>
      <c r="S640">
        <f>IF(Master_file34[[#This Row],[Abs(loading)]] &gt;= 0.6, 1, 0)</f>
        <v>0</v>
      </c>
      <c r="T640">
        <f>IF(Master_file34[[#This Row],[Abs(loading)]]&gt;=0.7, 1, 0)</f>
        <v>0</v>
      </c>
      <c r="U640">
        <f t="shared" si="255"/>
        <v>0.89</v>
      </c>
      <c r="V640">
        <f t="shared" si="230"/>
        <v>0</v>
      </c>
      <c r="Y640">
        <f t="shared" si="256"/>
        <v>0.75</v>
      </c>
      <c r="Z640">
        <f t="shared" si="232"/>
        <v>0</v>
      </c>
    </row>
    <row r="641" spans="1:26" x14ac:dyDescent="0.2">
      <c r="A641" t="s">
        <v>1072</v>
      </c>
      <c r="B641" t="str">
        <f>LEFT(Master_file34[[#This Row],[Match ID]],3)</f>
        <v>5.5</v>
      </c>
      <c r="C641" t="str">
        <f>RIGHT(Master_file34[[#This Row],[Match ID]], 5)</f>
        <v>5.5.5</v>
      </c>
      <c r="D641">
        <v>5</v>
      </c>
      <c r="E641">
        <v>0</v>
      </c>
      <c r="F641">
        <v>1</v>
      </c>
      <c r="G641">
        <v>0.65953513399999997</v>
      </c>
      <c r="H641">
        <v>0.582712173</v>
      </c>
      <c r="I641">
        <v>0.91</v>
      </c>
      <c r="J641">
        <v>1</v>
      </c>
      <c r="K641">
        <v>0.89</v>
      </c>
      <c r="L641">
        <v>0.65</v>
      </c>
      <c r="M641">
        <v>0.27</v>
      </c>
      <c r="N641">
        <v>0.73199999999999998</v>
      </c>
      <c r="O641">
        <v>0.80400000000000005</v>
      </c>
      <c r="P641" t="s">
        <v>91</v>
      </c>
      <c r="Q641">
        <f>ABS(Master_file34[[#This Row],[Factor loading]])</f>
        <v>0.75</v>
      </c>
      <c r="R641" t="s">
        <v>1073</v>
      </c>
      <c r="S641">
        <f>IF(Master_file34[[#This Row],[Abs(loading)]] &gt;= 0.6, 1, 0)</f>
        <v>1</v>
      </c>
      <c r="T641">
        <f>IF(Master_file34[[#This Row],[Abs(loading)]]&gt;=0.7, 1, 0)</f>
        <v>1</v>
      </c>
      <c r="U641">
        <f t="shared" si="255"/>
        <v>0.89</v>
      </c>
      <c r="V641" t="str">
        <f t="shared" si="230"/>
        <v>5.5</v>
      </c>
      <c r="Y641">
        <f t="shared" si="256"/>
        <v>0.75</v>
      </c>
      <c r="Z641" t="str">
        <f t="shared" si="232"/>
        <v>5.5</v>
      </c>
    </row>
    <row r="642" spans="1:26" x14ac:dyDescent="0.2">
      <c r="A642" t="s">
        <v>903</v>
      </c>
      <c r="B642" t="str">
        <f>LEFT(Master_file34[[#This Row],[Match ID]],3)</f>
        <v>5.1</v>
      </c>
      <c r="C642" t="str">
        <f>RIGHT(Master_file34[[#This Row],[Match ID]], 5)</f>
        <v>5.5.6</v>
      </c>
      <c r="D642">
        <v>5</v>
      </c>
      <c r="E642">
        <v>0</v>
      </c>
      <c r="F642">
        <v>0</v>
      </c>
      <c r="G642">
        <v>0.54913039600000002</v>
      </c>
      <c r="H642">
        <v>0.41606056699999999</v>
      </c>
      <c r="I642">
        <v>0.08</v>
      </c>
      <c r="J642">
        <v>0</v>
      </c>
      <c r="K642">
        <v>0.03</v>
      </c>
      <c r="L642">
        <v>0.66</v>
      </c>
      <c r="M642">
        <v>0.17</v>
      </c>
      <c r="N642">
        <v>0.68400000000000005</v>
      </c>
      <c r="O642">
        <v>0.75800000000000001</v>
      </c>
      <c r="P642" t="s">
        <v>62</v>
      </c>
      <c r="Q642">
        <f>ABS(Master_file34[[#This Row],[Factor loading]])</f>
        <v>7.0000000000000007E-2</v>
      </c>
      <c r="R642" t="s">
        <v>25</v>
      </c>
      <c r="S642">
        <f>IF(Master_file34[[#This Row],[Abs(loading)]] &gt;= 0.6, 1, 0)</f>
        <v>0</v>
      </c>
      <c r="T642">
        <f>IF(Master_file34[[#This Row],[Abs(loading)]]&gt;=0.7, 1, 0)</f>
        <v>0</v>
      </c>
      <c r="U642">
        <f>MAX(K$642:K$646)</f>
        <v>0.99</v>
      </c>
      <c r="V642">
        <f t="shared" ref="V642:V705" si="257">IF(U642=K642,B642,0)</f>
        <v>0</v>
      </c>
      <c r="Y642">
        <f>MAX(Q$642:Q$646)</f>
        <v>0.73</v>
      </c>
      <c r="Z642">
        <f t="shared" ref="Z642:Z705" si="258">IF(Y642=Q642,B642,0)</f>
        <v>0</v>
      </c>
    </row>
    <row r="643" spans="1:26" x14ac:dyDescent="0.2">
      <c r="A643" t="s">
        <v>946</v>
      </c>
      <c r="B643" t="str">
        <f>LEFT(Master_file34[[#This Row],[Match ID]],3)</f>
        <v>5.2</v>
      </c>
      <c r="C643" t="str">
        <f>RIGHT(Master_file34[[#This Row],[Match ID]], 5)</f>
        <v>5.5.6</v>
      </c>
      <c r="D643">
        <v>5</v>
      </c>
      <c r="E643">
        <v>0</v>
      </c>
      <c r="F643">
        <v>0</v>
      </c>
      <c r="G643">
        <v>0.42362322400000002</v>
      </c>
      <c r="H643">
        <v>0.38133376800000002</v>
      </c>
      <c r="I643">
        <v>0.01</v>
      </c>
      <c r="J643">
        <v>0</v>
      </c>
      <c r="K643">
        <v>0.03</v>
      </c>
      <c r="L643">
        <v>0.63</v>
      </c>
      <c r="M643">
        <v>0.21</v>
      </c>
      <c r="N643">
        <v>0.65200000000000002</v>
      </c>
      <c r="O643">
        <v>0.76100000000000001</v>
      </c>
      <c r="P643" t="s">
        <v>114</v>
      </c>
      <c r="Q643">
        <f>ABS(Master_file34[[#This Row],[Factor loading]])</f>
        <v>0.01</v>
      </c>
      <c r="R643" t="s">
        <v>25</v>
      </c>
      <c r="S643">
        <f>IF(Master_file34[[#This Row],[Abs(loading)]] &gt;= 0.6, 1, 0)</f>
        <v>0</v>
      </c>
      <c r="T643">
        <f>IF(Master_file34[[#This Row],[Abs(loading)]]&gt;=0.7, 1, 0)</f>
        <v>0</v>
      </c>
      <c r="U643">
        <f t="shared" ref="U643:U646" si="259">MAX(K$642:K$646)</f>
        <v>0.99</v>
      </c>
      <c r="V643">
        <f t="shared" si="257"/>
        <v>0</v>
      </c>
      <c r="Y643">
        <f t="shared" ref="Y643:Y646" si="260">MAX(Q$642:Q$646)</f>
        <v>0.73</v>
      </c>
      <c r="Z643">
        <f t="shared" si="258"/>
        <v>0</v>
      </c>
    </row>
    <row r="644" spans="1:26" x14ac:dyDescent="0.2">
      <c r="A644" t="s">
        <v>998</v>
      </c>
      <c r="B644" t="str">
        <f>LEFT(Master_file34[[#This Row],[Match ID]],3)</f>
        <v>5.3</v>
      </c>
      <c r="C644" t="str">
        <f>RIGHT(Master_file34[[#This Row],[Match ID]], 5)</f>
        <v>5.5.6</v>
      </c>
      <c r="D644">
        <v>5</v>
      </c>
      <c r="E644">
        <v>0</v>
      </c>
      <c r="F644">
        <v>0</v>
      </c>
      <c r="G644">
        <v>0.52575445399999998</v>
      </c>
      <c r="H644">
        <v>0.55583840600000001</v>
      </c>
      <c r="I644">
        <v>0.97</v>
      </c>
      <c r="J644">
        <v>1</v>
      </c>
      <c r="K644">
        <v>0.92</v>
      </c>
      <c r="L644">
        <v>0.65</v>
      </c>
      <c r="M644">
        <v>0.39</v>
      </c>
      <c r="N644">
        <v>0.71899999999999997</v>
      </c>
      <c r="O644">
        <v>0.79900000000000004</v>
      </c>
      <c r="P644" t="s">
        <v>114</v>
      </c>
      <c r="Q644">
        <f>ABS(Master_file34[[#This Row],[Factor loading]])</f>
        <v>0.01</v>
      </c>
      <c r="R644" t="s">
        <v>999</v>
      </c>
      <c r="S644">
        <f>IF(Master_file34[[#This Row],[Abs(loading)]] &gt;= 0.6, 1, 0)</f>
        <v>0</v>
      </c>
      <c r="T644">
        <f>IF(Master_file34[[#This Row],[Abs(loading)]]&gt;=0.7, 1, 0)</f>
        <v>0</v>
      </c>
      <c r="U644">
        <f t="shared" si="259"/>
        <v>0.99</v>
      </c>
      <c r="V644">
        <f t="shared" si="257"/>
        <v>0</v>
      </c>
      <c r="Y644">
        <f t="shared" si="260"/>
        <v>0.73</v>
      </c>
      <c r="Z644">
        <f t="shared" si="258"/>
        <v>0</v>
      </c>
    </row>
    <row r="645" spans="1:26" x14ac:dyDescent="0.2">
      <c r="A645" t="s">
        <v>1038</v>
      </c>
      <c r="B645" t="str">
        <f>LEFT(Master_file34[[#This Row],[Match ID]],3)</f>
        <v>5.4</v>
      </c>
      <c r="C645" t="str">
        <f>RIGHT(Master_file34[[#This Row],[Match ID]], 5)</f>
        <v>5.5.6</v>
      </c>
      <c r="D645">
        <v>5</v>
      </c>
      <c r="E645">
        <v>0</v>
      </c>
      <c r="F645">
        <v>0</v>
      </c>
      <c r="G645">
        <v>0.464789762</v>
      </c>
      <c r="H645">
        <v>0.47922578500000002</v>
      </c>
      <c r="I645">
        <v>0.68</v>
      </c>
      <c r="J645">
        <v>0.01</v>
      </c>
      <c r="K645">
        <v>0</v>
      </c>
      <c r="L645">
        <v>0.6</v>
      </c>
      <c r="M645">
        <v>0.33</v>
      </c>
      <c r="N645">
        <v>0.69399999999999995</v>
      </c>
      <c r="O645">
        <v>0.76800000000000002</v>
      </c>
      <c r="P645" t="s">
        <v>213</v>
      </c>
      <c r="Q645">
        <f>ABS(Master_file34[[#This Row],[Factor loading]])</f>
        <v>0.08</v>
      </c>
      <c r="R645" t="s">
        <v>1035</v>
      </c>
      <c r="S645">
        <f>IF(Master_file34[[#This Row],[Abs(loading)]] &gt;= 0.6, 1, 0)</f>
        <v>0</v>
      </c>
      <c r="T645">
        <f>IF(Master_file34[[#This Row],[Abs(loading)]]&gt;=0.7, 1, 0)</f>
        <v>0</v>
      </c>
      <c r="U645">
        <f t="shared" si="259"/>
        <v>0.99</v>
      </c>
      <c r="V645">
        <f t="shared" si="257"/>
        <v>0</v>
      </c>
      <c r="Y645">
        <f t="shared" si="260"/>
        <v>0.73</v>
      </c>
      <c r="Z645">
        <f t="shared" si="258"/>
        <v>0</v>
      </c>
    </row>
    <row r="646" spans="1:26" x14ac:dyDescent="0.2">
      <c r="A646" t="s">
        <v>1074</v>
      </c>
      <c r="B646" t="str">
        <f>LEFT(Master_file34[[#This Row],[Match ID]],3)</f>
        <v>5.5</v>
      </c>
      <c r="C646" t="str">
        <f>RIGHT(Master_file34[[#This Row],[Match ID]], 5)</f>
        <v>5.5.6</v>
      </c>
      <c r="D646">
        <v>5</v>
      </c>
      <c r="E646">
        <v>0</v>
      </c>
      <c r="F646">
        <v>1</v>
      </c>
      <c r="G646">
        <v>0.55669701000000005</v>
      </c>
      <c r="H646">
        <v>0.67020231500000005</v>
      </c>
      <c r="I646">
        <v>0.96</v>
      </c>
      <c r="J646">
        <v>1</v>
      </c>
      <c r="K646">
        <v>0.99</v>
      </c>
      <c r="L646">
        <v>0.7</v>
      </c>
      <c r="M646">
        <v>0.45</v>
      </c>
      <c r="N646">
        <v>0.746</v>
      </c>
      <c r="O646">
        <v>0.78700000000000003</v>
      </c>
      <c r="P646" t="s">
        <v>730</v>
      </c>
      <c r="Q646">
        <f>ABS(Master_file34[[#This Row],[Factor loading]])</f>
        <v>0.73</v>
      </c>
      <c r="R646" t="s">
        <v>1075</v>
      </c>
      <c r="S646">
        <f>IF(Master_file34[[#This Row],[Abs(loading)]] &gt;= 0.6, 1, 0)</f>
        <v>1</v>
      </c>
      <c r="T646">
        <f>IF(Master_file34[[#This Row],[Abs(loading)]]&gt;=0.7, 1, 0)</f>
        <v>1</v>
      </c>
      <c r="U646">
        <f t="shared" si="259"/>
        <v>0.99</v>
      </c>
      <c r="V646" t="str">
        <f t="shared" si="257"/>
        <v>5.5</v>
      </c>
      <c r="Y646">
        <f t="shared" si="260"/>
        <v>0.73</v>
      </c>
      <c r="Z646" t="str">
        <f t="shared" si="258"/>
        <v>5.5</v>
      </c>
    </row>
    <row r="647" spans="1:26" x14ac:dyDescent="0.2">
      <c r="A647" t="s">
        <v>1076</v>
      </c>
      <c r="B647" t="str">
        <f>LEFT(Master_file34[[#This Row],[Match ID]],3)</f>
        <v>6.1</v>
      </c>
      <c r="C647" t="str">
        <f>RIGHT(Master_file34[[#This Row],[Match ID]], 5)</f>
        <v>6.1.1</v>
      </c>
      <c r="D647">
        <v>6</v>
      </c>
      <c r="E647">
        <v>1</v>
      </c>
      <c r="F647">
        <v>1</v>
      </c>
      <c r="G647">
        <v>0.49773370900000002</v>
      </c>
      <c r="H647">
        <v>0.55714255599999996</v>
      </c>
      <c r="I647">
        <v>0.97</v>
      </c>
      <c r="J647">
        <v>0.98</v>
      </c>
      <c r="K647">
        <v>0.76</v>
      </c>
      <c r="L647">
        <v>0.8</v>
      </c>
      <c r="M647">
        <v>0.32</v>
      </c>
      <c r="N647">
        <v>0.74099999999999999</v>
      </c>
      <c r="O647">
        <v>0.77900000000000003</v>
      </c>
      <c r="P647" t="s">
        <v>22</v>
      </c>
      <c r="Q647">
        <f>ABS(Master_file34[[#This Row],[Factor loading]])</f>
        <v>0.84</v>
      </c>
      <c r="R647" t="s">
        <v>1077</v>
      </c>
      <c r="S647">
        <f>IF(Master_file34[[#This Row],[Abs(loading)]] &gt;= 0.6, 1, 0)</f>
        <v>1</v>
      </c>
      <c r="T647">
        <f>IF(Master_file34[[#This Row],[Abs(loading)]]&gt;=0.7, 1, 0)</f>
        <v>1</v>
      </c>
      <c r="U647">
        <f>MAX(K$647:K$651)</f>
        <v>0.76</v>
      </c>
      <c r="V647" t="str">
        <f t="shared" si="257"/>
        <v>6.1</v>
      </c>
      <c r="Y647">
        <f>MAX(Q$647:Q$651)</f>
        <v>0.84</v>
      </c>
      <c r="Z647" t="str">
        <f t="shared" si="258"/>
        <v>6.1</v>
      </c>
    </row>
    <row r="648" spans="1:26" x14ac:dyDescent="0.2">
      <c r="A648" t="s">
        <v>1100</v>
      </c>
      <c r="B648" t="str">
        <f>LEFT(Master_file34[[#This Row],[Match ID]],3)</f>
        <v>6.2</v>
      </c>
      <c r="C648" t="str">
        <f>RIGHT(Master_file34[[#This Row],[Match ID]], 5)</f>
        <v>6.1.1</v>
      </c>
      <c r="D648">
        <v>6</v>
      </c>
      <c r="E648">
        <v>1</v>
      </c>
      <c r="F648">
        <v>0</v>
      </c>
      <c r="G648">
        <v>0.51421769100000003</v>
      </c>
      <c r="H648">
        <v>0.46862176100000003</v>
      </c>
      <c r="I648">
        <v>0.97</v>
      </c>
      <c r="J648">
        <v>0.98</v>
      </c>
      <c r="K648">
        <v>0.69</v>
      </c>
      <c r="L648">
        <v>0.82</v>
      </c>
      <c r="M648">
        <v>0.33</v>
      </c>
      <c r="N648">
        <v>0.71399999999999997</v>
      </c>
      <c r="O648">
        <v>0.77600000000000002</v>
      </c>
      <c r="P648" t="s">
        <v>172</v>
      </c>
      <c r="Q648">
        <f>ABS(Master_file34[[#This Row],[Factor loading]])</f>
        <v>0.04</v>
      </c>
      <c r="R648" t="s">
        <v>554</v>
      </c>
      <c r="S648">
        <f>IF(Master_file34[[#This Row],[Abs(loading)]] &gt;= 0.6, 1, 0)</f>
        <v>0</v>
      </c>
      <c r="T648">
        <f>IF(Master_file34[[#This Row],[Abs(loading)]]&gt;=0.7, 1, 0)</f>
        <v>0</v>
      </c>
      <c r="U648">
        <f t="shared" ref="U648:U651" si="261">MAX(K$647:K$651)</f>
        <v>0.76</v>
      </c>
      <c r="V648">
        <f t="shared" si="257"/>
        <v>0</v>
      </c>
      <c r="Y648">
        <f t="shared" ref="Y648:Y651" si="262">MAX(Q$647:Q$651)</f>
        <v>0.84</v>
      </c>
      <c r="Z648">
        <f t="shared" si="258"/>
        <v>0</v>
      </c>
    </row>
    <row r="649" spans="1:26" x14ac:dyDescent="0.2">
      <c r="A649" t="s">
        <v>1124</v>
      </c>
      <c r="B649" t="str">
        <f>LEFT(Master_file34[[#This Row],[Match ID]],3)</f>
        <v>6.3</v>
      </c>
      <c r="C649" t="str">
        <f>RIGHT(Master_file34[[#This Row],[Match ID]], 5)</f>
        <v>6.1.1</v>
      </c>
      <c r="D649">
        <v>6</v>
      </c>
      <c r="E649">
        <v>1</v>
      </c>
      <c r="F649">
        <v>0</v>
      </c>
      <c r="G649">
        <v>0.54651302700000004</v>
      </c>
      <c r="H649">
        <v>0.55839919999999998</v>
      </c>
      <c r="I649">
        <v>0.98</v>
      </c>
      <c r="J649">
        <v>0.97</v>
      </c>
      <c r="K649">
        <v>0.37</v>
      </c>
      <c r="L649">
        <v>0.79</v>
      </c>
      <c r="M649">
        <v>0.43</v>
      </c>
      <c r="N649">
        <v>0.71599999999999997</v>
      </c>
      <c r="O649">
        <v>0.75</v>
      </c>
      <c r="P649" t="s">
        <v>215</v>
      </c>
      <c r="Q649">
        <f>ABS(Master_file34[[#This Row],[Factor loading]])</f>
        <v>0.02</v>
      </c>
      <c r="R649" t="s">
        <v>1125</v>
      </c>
      <c r="S649">
        <f>IF(Master_file34[[#This Row],[Abs(loading)]] &gt;= 0.6, 1, 0)</f>
        <v>0</v>
      </c>
      <c r="T649">
        <f>IF(Master_file34[[#This Row],[Abs(loading)]]&gt;=0.7, 1, 0)</f>
        <v>0</v>
      </c>
      <c r="U649">
        <f t="shared" si="261"/>
        <v>0.76</v>
      </c>
      <c r="V649">
        <f t="shared" si="257"/>
        <v>0</v>
      </c>
      <c r="Y649">
        <f t="shared" si="262"/>
        <v>0.84</v>
      </c>
      <c r="Z649">
        <f t="shared" si="258"/>
        <v>0</v>
      </c>
    </row>
    <row r="650" spans="1:26" x14ac:dyDescent="0.2">
      <c r="A650" t="s">
        <v>1152</v>
      </c>
      <c r="B650" t="str">
        <f>LEFT(Master_file34[[#This Row],[Match ID]],3)</f>
        <v>6.4</v>
      </c>
      <c r="C650" t="str">
        <f>RIGHT(Master_file34[[#This Row],[Match ID]], 5)</f>
        <v>6.1.1</v>
      </c>
      <c r="D650">
        <v>6</v>
      </c>
      <c r="E650">
        <v>1</v>
      </c>
      <c r="F650">
        <v>0</v>
      </c>
      <c r="G650">
        <v>0.66204661300000001</v>
      </c>
      <c r="H650">
        <v>0.87610369899999996</v>
      </c>
      <c r="I650">
        <v>0.98</v>
      </c>
      <c r="J650">
        <v>0.98</v>
      </c>
      <c r="K650">
        <v>0.69</v>
      </c>
      <c r="L650">
        <v>0.83</v>
      </c>
      <c r="M650">
        <v>0.3</v>
      </c>
      <c r="N650">
        <v>0.81399999999999995</v>
      </c>
      <c r="O650">
        <v>0.81399999999999995</v>
      </c>
      <c r="P650" t="s">
        <v>57</v>
      </c>
      <c r="Q650">
        <f>ABS(Master_file34[[#This Row],[Factor loading]])</f>
        <v>0.02</v>
      </c>
      <c r="R650" t="s">
        <v>25</v>
      </c>
      <c r="S650">
        <f>IF(Master_file34[[#This Row],[Abs(loading)]] &gt;= 0.6, 1, 0)</f>
        <v>0</v>
      </c>
      <c r="T650">
        <f>IF(Master_file34[[#This Row],[Abs(loading)]]&gt;=0.7, 1, 0)</f>
        <v>0</v>
      </c>
      <c r="U650">
        <f t="shared" si="261"/>
        <v>0.76</v>
      </c>
      <c r="V650">
        <f t="shared" si="257"/>
        <v>0</v>
      </c>
      <c r="Y650">
        <f t="shared" si="262"/>
        <v>0.84</v>
      </c>
      <c r="Z650">
        <f t="shared" si="258"/>
        <v>0</v>
      </c>
    </row>
    <row r="651" spans="1:26" x14ac:dyDescent="0.2">
      <c r="A651" t="s">
        <v>1174</v>
      </c>
      <c r="B651" t="str">
        <f>LEFT(Master_file34[[#This Row],[Match ID]],3)</f>
        <v>6.5</v>
      </c>
      <c r="C651" t="str">
        <f>RIGHT(Master_file34[[#This Row],[Match ID]], 5)</f>
        <v>6.1.1</v>
      </c>
      <c r="D651">
        <v>6</v>
      </c>
      <c r="E651">
        <v>1</v>
      </c>
      <c r="F651">
        <v>0</v>
      </c>
      <c r="G651">
        <v>0.66745042499999996</v>
      </c>
      <c r="H651">
        <v>0.88763546900000001</v>
      </c>
      <c r="I651">
        <v>0.99</v>
      </c>
      <c r="J651">
        <v>0.99</v>
      </c>
      <c r="K651">
        <v>0.02</v>
      </c>
      <c r="L651">
        <v>0.6</v>
      </c>
      <c r="M651">
        <v>0.1</v>
      </c>
      <c r="N651">
        <v>0.65600000000000003</v>
      </c>
      <c r="O651">
        <v>0.81299999999999994</v>
      </c>
      <c r="P651" t="s">
        <v>62</v>
      </c>
      <c r="Q651">
        <f>ABS(Master_file34[[#This Row],[Factor loading]])</f>
        <v>7.0000000000000007E-2</v>
      </c>
      <c r="R651" t="s">
        <v>25</v>
      </c>
      <c r="S651">
        <f>IF(Master_file34[[#This Row],[Abs(loading)]] &gt;= 0.6, 1, 0)</f>
        <v>0</v>
      </c>
      <c r="T651">
        <f>IF(Master_file34[[#This Row],[Abs(loading)]]&gt;=0.7, 1, 0)</f>
        <v>0</v>
      </c>
      <c r="U651">
        <f t="shared" si="261"/>
        <v>0.76</v>
      </c>
      <c r="V651">
        <f t="shared" si="257"/>
        <v>0</v>
      </c>
      <c r="Y651">
        <f t="shared" si="262"/>
        <v>0.84</v>
      </c>
      <c r="Z651">
        <f t="shared" si="258"/>
        <v>0</v>
      </c>
    </row>
    <row r="652" spans="1:26" x14ac:dyDescent="0.2">
      <c r="A652" t="s">
        <v>1078</v>
      </c>
      <c r="B652" t="str">
        <f>LEFT(Master_file34[[#This Row],[Match ID]],3)</f>
        <v>6.1</v>
      </c>
      <c r="C652" t="str">
        <f>RIGHT(Master_file34[[#This Row],[Match ID]], 5)</f>
        <v>6.1.2</v>
      </c>
      <c r="D652">
        <v>6</v>
      </c>
      <c r="E652">
        <v>1</v>
      </c>
      <c r="F652">
        <v>1</v>
      </c>
      <c r="G652">
        <v>0.64403197400000001</v>
      </c>
      <c r="H652">
        <v>0.66874331200000003</v>
      </c>
      <c r="I652">
        <v>0.97</v>
      </c>
      <c r="J652">
        <v>0.97</v>
      </c>
      <c r="K652">
        <v>0.97</v>
      </c>
      <c r="L652">
        <v>0.85</v>
      </c>
      <c r="M652">
        <v>0.57999999999999996</v>
      </c>
      <c r="N652">
        <v>0.73299999999999998</v>
      </c>
      <c r="O652">
        <v>0.81699999999999995</v>
      </c>
      <c r="P652" t="s">
        <v>1066</v>
      </c>
      <c r="Q652">
        <f>ABS(Master_file34[[#This Row],[Factor loading]])</f>
        <v>0.76</v>
      </c>
      <c r="R652" t="s">
        <v>1079</v>
      </c>
      <c r="S652">
        <f>IF(Master_file34[[#This Row],[Abs(loading)]] &gt;= 0.6, 1, 0)</f>
        <v>1</v>
      </c>
      <c r="T652">
        <f>IF(Master_file34[[#This Row],[Abs(loading)]]&gt;=0.7, 1, 0)</f>
        <v>1</v>
      </c>
      <c r="U652">
        <f>MAX(K$652:K$656)</f>
        <v>0.97</v>
      </c>
      <c r="V652" t="str">
        <f t="shared" si="257"/>
        <v>6.1</v>
      </c>
      <c r="Y652">
        <f>MAX(Q$652:Q$656)</f>
        <v>0.76</v>
      </c>
      <c r="Z652" t="str">
        <f>IF(Y652=Q652,B652,0)</f>
        <v>6.1</v>
      </c>
    </row>
    <row r="653" spans="1:26" x14ac:dyDescent="0.2">
      <c r="A653" t="s">
        <v>1101</v>
      </c>
      <c r="B653" t="str">
        <f>LEFT(Master_file34[[#This Row],[Match ID]],3)</f>
        <v>6.2</v>
      </c>
      <c r="C653" t="str">
        <f>RIGHT(Master_file34[[#This Row],[Match ID]], 5)</f>
        <v>6.1.2</v>
      </c>
      <c r="D653">
        <v>6</v>
      </c>
      <c r="E653">
        <v>1</v>
      </c>
      <c r="F653">
        <v>0</v>
      </c>
      <c r="G653">
        <v>0.64000137400000001</v>
      </c>
      <c r="H653">
        <v>0.69741565000000005</v>
      </c>
      <c r="I653">
        <v>0.96</v>
      </c>
      <c r="J653">
        <v>0.92</v>
      </c>
      <c r="K653">
        <v>0.28000000000000003</v>
      </c>
      <c r="L653">
        <v>0.85</v>
      </c>
      <c r="M653">
        <v>0.56999999999999995</v>
      </c>
      <c r="N653">
        <v>0.72299999999999998</v>
      </c>
      <c r="O653">
        <v>0.77900000000000003</v>
      </c>
      <c r="P653" t="s">
        <v>213</v>
      </c>
      <c r="Q653">
        <f>ABS(Master_file34[[#This Row],[Factor loading]])</f>
        <v>0.08</v>
      </c>
      <c r="R653" t="s">
        <v>558</v>
      </c>
      <c r="S653">
        <f>IF(Master_file34[[#This Row],[Abs(loading)]] &gt;= 0.6, 1, 0)</f>
        <v>0</v>
      </c>
      <c r="T653">
        <f>IF(Master_file34[[#This Row],[Abs(loading)]]&gt;=0.7, 1, 0)</f>
        <v>0</v>
      </c>
      <c r="U653">
        <f>MAX(K$652:K$656)</f>
        <v>0.97</v>
      </c>
      <c r="V653">
        <f t="shared" si="257"/>
        <v>0</v>
      </c>
      <c r="Y653">
        <f>MAX(Q$652:Q$656)</f>
        <v>0.76</v>
      </c>
      <c r="Z653">
        <f t="shared" si="258"/>
        <v>0</v>
      </c>
    </row>
    <row r="654" spans="1:26" x14ac:dyDescent="0.2">
      <c r="A654" t="s">
        <v>1126</v>
      </c>
      <c r="B654" t="str">
        <f>LEFT(Master_file34[[#This Row],[Match ID]],3)</f>
        <v>6.3</v>
      </c>
      <c r="C654" t="str">
        <f>RIGHT(Master_file34[[#This Row],[Match ID]], 5)</f>
        <v>6.1.2</v>
      </c>
      <c r="D654">
        <v>6</v>
      </c>
      <c r="E654">
        <v>1</v>
      </c>
      <c r="F654">
        <v>0</v>
      </c>
      <c r="G654">
        <v>0.64962717999999997</v>
      </c>
      <c r="H654">
        <v>0.69586569099999995</v>
      </c>
      <c r="I654">
        <v>0.97</v>
      </c>
      <c r="J654">
        <v>0.77</v>
      </c>
      <c r="K654">
        <v>0.01</v>
      </c>
      <c r="L654">
        <v>0.81</v>
      </c>
      <c r="M654">
        <v>0.61</v>
      </c>
      <c r="N654">
        <v>0.63900000000000001</v>
      </c>
      <c r="O654">
        <v>0.74299999999999999</v>
      </c>
      <c r="P654" t="s">
        <v>49</v>
      </c>
      <c r="Q654">
        <f>ABS(Master_file34[[#This Row],[Factor loading]])</f>
        <v>0.15</v>
      </c>
      <c r="R654" t="s">
        <v>1127</v>
      </c>
      <c r="S654">
        <f>IF(Master_file34[[#This Row],[Abs(loading)]] &gt;= 0.6, 1, 0)</f>
        <v>0</v>
      </c>
      <c r="T654">
        <f>IF(Master_file34[[#This Row],[Abs(loading)]]&gt;=0.7, 1, 0)</f>
        <v>0</v>
      </c>
      <c r="U654">
        <f t="shared" ref="U654:U656" si="263">MAX(K$652:K$656)</f>
        <v>0.97</v>
      </c>
      <c r="V654">
        <f t="shared" si="257"/>
        <v>0</v>
      </c>
      <c r="Y654">
        <f t="shared" ref="Y654:Y656" si="264">MAX(Q$652:Q$656)</f>
        <v>0.76</v>
      </c>
      <c r="Z654">
        <f t="shared" si="258"/>
        <v>0</v>
      </c>
    </row>
    <row r="655" spans="1:26" x14ac:dyDescent="0.2">
      <c r="A655" t="s">
        <v>1153</v>
      </c>
      <c r="B655" t="str">
        <f>LEFT(Master_file34[[#This Row],[Match ID]],3)</f>
        <v>6.4</v>
      </c>
      <c r="C655" t="str">
        <f>RIGHT(Master_file34[[#This Row],[Match ID]], 5)</f>
        <v>6.1.2</v>
      </c>
      <c r="D655">
        <v>6</v>
      </c>
      <c r="E655">
        <v>1</v>
      </c>
      <c r="F655">
        <v>0</v>
      </c>
      <c r="G655">
        <v>0.72303698599999999</v>
      </c>
      <c r="H655">
        <v>0.91823297699999995</v>
      </c>
      <c r="I655">
        <v>0.96</v>
      </c>
      <c r="J655">
        <v>0.34</v>
      </c>
      <c r="K655">
        <v>0.02</v>
      </c>
      <c r="L655">
        <v>0.8</v>
      </c>
      <c r="M655">
        <v>0.19</v>
      </c>
      <c r="N655">
        <v>0.73099999999999998</v>
      </c>
      <c r="O655">
        <v>0.77200000000000002</v>
      </c>
      <c r="P655" t="s">
        <v>66</v>
      </c>
      <c r="Q655">
        <f>ABS(Master_file34[[#This Row],[Factor loading]])</f>
        <v>0.13</v>
      </c>
      <c r="R655" t="s">
        <v>25</v>
      </c>
      <c r="S655">
        <f>IF(Master_file34[[#This Row],[Abs(loading)]] &gt;= 0.6, 1, 0)</f>
        <v>0</v>
      </c>
      <c r="T655">
        <f>IF(Master_file34[[#This Row],[Abs(loading)]]&gt;=0.7, 1, 0)</f>
        <v>0</v>
      </c>
      <c r="U655">
        <f t="shared" si="263"/>
        <v>0.97</v>
      </c>
      <c r="V655">
        <f t="shared" si="257"/>
        <v>0</v>
      </c>
      <c r="Y655">
        <f t="shared" si="264"/>
        <v>0.76</v>
      </c>
      <c r="Z655">
        <f t="shared" si="258"/>
        <v>0</v>
      </c>
    </row>
    <row r="656" spans="1:26" x14ac:dyDescent="0.2">
      <c r="A656" t="s">
        <v>1175</v>
      </c>
      <c r="B656" t="str">
        <f>LEFT(Master_file34[[#This Row],[Match ID]],3)</f>
        <v>6.5</v>
      </c>
      <c r="C656" t="str">
        <f>RIGHT(Master_file34[[#This Row],[Match ID]], 5)</f>
        <v>6.1.2</v>
      </c>
      <c r="D656">
        <v>6</v>
      </c>
      <c r="E656">
        <v>1</v>
      </c>
      <c r="F656">
        <v>0</v>
      </c>
      <c r="G656">
        <v>0.74730776799999998</v>
      </c>
      <c r="H656">
        <v>0.906036913</v>
      </c>
      <c r="I656">
        <v>0.98</v>
      </c>
      <c r="J656">
        <v>0.96</v>
      </c>
      <c r="K656">
        <v>0.01</v>
      </c>
      <c r="L656">
        <v>0.56000000000000005</v>
      </c>
      <c r="M656">
        <v>0.11</v>
      </c>
      <c r="N656">
        <v>0.6</v>
      </c>
      <c r="O656">
        <v>0.77700000000000002</v>
      </c>
      <c r="P656" t="s">
        <v>161</v>
      </c>
      <c r="Q656">
        <f>ABS(Master_file34[[#This Row],[Factor loading]])</f>
        <v>0.03</v>
      </c>
      <c r="R656" t="s">
        <v>25</v>
      </c>
      <c r="S656">
        <f>IF(Master_file34[[#This Row],[Abs(loading)]] &gt;= 0.6, 1, 0)</f>
        <v>0</v>
      </c>
      <c r="T656">
        <f>IF(Master_file34[[#This Row],[Abs(loading)]]&gt;=0.7, 1, 0)</f>
        <v>0</v>
      </c>
      <c r="U656">
        <f t="shared" si="263"/>
        <v>0.97</v>
      </c>
      <c r="V656">
        <f t="shared" si="257"/>
        <v>0</v>
      </c>
      <c r="Y656">
        <f t="shared" si="264"/>
        <v>0.76</v>
      </c>
      <c r="Z656">
        <f t="shared" si="258"/>
        <v>0</v>
      </c>
    </row>
    <row r="657" spans="1:26" x14ac:dyDescent="0.2">
      <c r="A657" t="s">
        <v>1080</v>
      </c>
      <c r="B657" t="str">
        <f>LEFT(Master_file34[[#This Row],[Match ID]],3)</f>
        <v>6.1</v>
      </c>
      <c r="C657" t="str">
        <f>RIGHT(Master_file34[[#This Row],[Match ID]], 5)</f>
        <v>6.1.3</v>
      </c>
      <c r="D657">
        <v>6</v>
      </c>
      <c r="E657">
        <v>0</v>
      </c>
      <c r="F657">
        <v>1</v>
      </c>
      <c r="G657">
        <v>0.71796822599999999</v>
      </c>
      <c r="H657">
        <v>0.86887901999999995</v>
      </c>
      <c r="I657">
        <v>0.99</v>
      </c>
      <c r="J657">
        <v>1</v>
      </c>
      <c r="K657">
        <v>0.99</v>
      </c>
      <c r="L657">
        <v>0.67</v>
      </c>
      <c r="M657">
        <v>0.34</v>
      </c>
      <c r="N657">
        <v>0.747</v>
      </c>
      <c r="O657">
        <v>0.76200000000000001</v>
      </c>
      <c r="P657" t="s">
        <v>1081</v>
      </c>
      <c r="Q657">
        <f>ABS(Master_file34[[#This Row],[Factor loading]])</f>
        <v>0.49</v>
      </c>
      <c r="R657" t="s">
        <v>1082</v>
      </c>
      <c r="S657">
        <f>IF(Master_file34[[#This Row],[Abs(loading)]] &gt;= 0.6, 1, 0)</f>
        <v>0</v>
      </c>
      <c r="T657">
        <f>IF(Master_file34[[#This Row],[Abs(loading)]]&gt;=0.7, 1, 0)</f>
        <v>0</v>
      </c>
      <c r="U657">
        <f>MAX(K$657:K$661)</f>
        <v>0.99</v>
      </c>
      <c r="V657" t="str">
        <f t="shared" si="257"/>
        <v>6.1</v>
      </c>
      <c r="Y657">
        <f>MAX(Q$657:Q$661)</f>
        <v>0.49</v>
      </c>
      <c r="Z657" t="str">
        <f t="shared" si="258"/>
        <v>6.1</v>
      </c>
    </row>
    <row r="658" spans="1:26" x14ac:dyDescent="0.2">
      <c r="A658" t="s">
        <v>1102</v>
      </c>
      <c r="B658" t="str">
        <f>LEFT(Master_file34[[#This Row],[Match ID]],3)</f>
        <v>6.2</v>
      </c>
      <c r="C658" t="str">
        <f>RIGHT(Master_file34[[#This Row],[Match ID]], 5)</f>
        <v>6.1.3</v>
      </c>
      <c r="D658">
        <v>6</v>
      </c>
      <c r="E658">
        <v>0</v>
      </c>
      <c r="F658">
        <v>0</v>
      </c>
      <c r="G658">
        <v>0.62371142199999996</v>
      </c>
      <c r="H658">
        <v>0.45910632600000001</v>
      </c>
      <c r="I658">
        <v>0.94</v>
      </c>
      <c r="J658">
        <v>0.93</v>
      </c>
      <c r="K658">
        <v>0.57999999999999996</v>
      </c>
      <c r="L658">
        <v>0.67</v>
      </c>
      <c r="M658">
        <v>0.26</v>
      </c>
      <c r="N658">
        <v>0.74099999999999999</v>
      </c>
      <c r="O658">
        <v>0.72599999999999998</v>
      </c>
      <c r="P658" t="s">
        <v>106</v>
      </c>
      <c r="Q658">
        <f>ABS(Master_file34[[#This Row],[Factor loading]])</f>
        <v>0.17</v>
      </c>
      <c r="R658" t="s">
        <v>1103</v>
      </c>
      <c r="S658">
        <f>IF(Master_file34[[#This Row],[Abs(loading)]] &gt;= 0.6, 1, 0)</f>
        <v>0</v>
      </c>
      <c r="T658">
        <f>IF(Master_file34[[#This Row],[Abs(loading)]]&gt;=0.7, 1, 0)</f>
        <v>0</v>
      </c>
      <c r="U658">
        <f t="shared" ref="U658:U661" si="265">MAX(K$657:K$661)</f>
        <v>0.99</v>
      </c>
      <c r="V658">
        <f t="shared" si="257"/>
        <v>0</v>
      </c>
      <c r="Y658">
        <f t="shared" ref="Y658:Y661" si="266">MAX(Q$657:Q$661)</f>
        <v>0.49</v>
      </c>
      <c r="Z658">
        <f t="shared" si="258"/>
        <v>0</v>
      </c>
    </row>
    <row r="659" spans="1:26" x14ac:dyDescent="0.2">
      <c r="A659" t="s">
        <v>1128</v>
      </c>
      <c r="B659" t="str">
        <f>LEFT(Master_file34[[#This Row],[Match ID]],3)</f>
        <v>6.3</v>
      </c>
      <c r="C659" t="str">
        <f>RIGHT(Master_file34[[#This Row],[Match ID]], 5)</f>
        <v>6.1.3</v>
      </c>
      <c r="D659">
        <v>6</v>
      </c>
      <c r="E659">
        <v>0</v>
      </c>
      <c r="F659">
        <v>0</v>
      </c>
      <c r="G659">
        <v>0.635121928</v>
      </c>
      <c r="H659">
        <v>0.68387818300000003</v>
      </c>
      <c r="I659">
        <v>0.98</v>
      </c>
      <c r="J659">
        <v>0.97</v>
      </c>
      <c r="K659">
        <v>0.8</v>
      </c>
      <c r="L659">
        <v>0.6</v>
      </c>
      <c r="M659">
        <v>0.27</v>
      </c>
      <c r="N659">
        <v>0.7</v>
      </c>
      <c r="O659">
        <v>0.73099999999999998</v>
      </c>
      <c r="P659" t="s">
        <v>60</v>
      </c>
      <c r="Q659">
        <f>ABS(Master_file34[[#This Row],[Factor loading]])</f>
        <v>0.09</v>
      </c>
      <c r="R659" t="s">
        <v>1129</v>
      </c>
      <c r="S659">
        <f>IF(Master_file34[[#This Row],[Abs(loading)]] &gt;= 0.6, 1, 0)</f>
        <v>0</v>
      </c>
      <c r="T659">
        <f>IF(Master_file34[[#This Row],[Abs(loading)]]&gt;=0.7, 1, 0)</f>
        <v>0</v>
      </c>
      <c r="U659">
        <f t="shared" si="265"/>
        <v>0.99</v>
      </c>
      <c r="V659">
        <f t="shared" si="257"/>
        <v>0</v>
      </c>
      <c r="Y659">
        <f t="shared" si="266"/>
        <v>0.49</v>
      </c>
      <c r="Z659">
        <f t="shared" si="258"/>
        <v>0</v>
      </c>
    </row>
    <row r="660" spans="1:26" x14ac:dyDescent="0.2">
      <c r="A660" t="s">
        <v>1154</v>
      </c>
      <c r="B660" t="str">
        <f>LEFT(Master_file34[[#This Row],[Match ID]],3)</f>
        <v>6.4</v>
      </c>
      <c r="C660" t="str">
        <f>RIGHT(Master_file34[[#This Row],[Match ID]], 5)</f>
        <v>6.1.3</v>
      </c>
      <c r="D660">
        <v>6</v>
      </c>
      <c r="E660">
        <v>0</v>
      </c>
      <c r="F660">
        <v>0</v>
      </c>
      <c r="G660">
        <v>0.71456188300000001</v>
      </c>
      <c r="H660">
        <v>0.83390349100000005</v>
      </c>
      <c r="I660">
        <v>0.98</v>
      </c>
      <c r="J660">
        <v>1</v>
      </c>
      <c r="K660">
        <v>0.08</v>
      </c>
      <c r="L660">
        <v>0.67</v>
      </c>
      <c r="M660">
        <v>0.23</v>
      </c>
      <c r="N660">
        <v>0.79600000000000004</v>
      </c>
      <c r="O660">
        <v>0.77900000000000003</v>
      </c>
      <c r="P660" t="s">
        <v>106</v>
      </c>
      <c r="Q660">
        <f>ABS(Master_file34[[#This Row],[Factor loading]])</f>
        <v>0.17</v>
      </c>
      <c r="R660" t="s">
        <v>25</v>
      </c>
      <c r="S660">
        <f>IF(Master_file34[[#This Row],[Abs(loading)]] &gt;= 0.6, 1, 0)</f>
        <v>0</v>
      </c>
      <c r="T660">
        <f>IF(Master_file34[[#This Row],[Abs(loading)]]&gt;=0.7, 1, 0)</f>
        <v>0</v>
      </c>
      <c r="U660">
        <f t="shared" si="265"/>
        <v>0.99</v>
      </c>
      <c r="V660">
        <f t="shared" si="257"/>
        <v>0</v>
      </c>
      <c r="Y660">
        <f t="shared" si="266"/>
        <v>0.49</v>
      </c>
      <c r="Z660">
        <f t="shared" si="258"/>
        <v>0</v>
      </c>
    </row>
    <row r="661" spans="1:26" x14ac:dyDescent="0.2">
      <c r="A661" t="s">
        <v>1176</v>
      </c>
      <c r="B661" t="str">
        <f>LEFT(Master_file34[[#This Row],[Match ID]],3)</f>
        <v>6.5</v>
      </c>
      <c r="C661" t="str">
        <f>RIGHT(Master_file34[[#This Row],[Match ID]], 5)</f>
        <v>6.1.3</v>
      </c>
      <c r="D661">
        <v>6</v>
      </c>
      <c r="E661">
        <v>0</v>
      </c>
      <c r="F661">
        <v>0</v>
      </c>
      <c r="G661">
        <v>0.63123568699999999</v>
      </c>
      <c r="H661">
        <v>0.77079081500000002</v>
      </c>
      <c r="I661">
        <v>0.99</v>
      </c>
      <c r="J661">
        <v>1</v>
      </c>
      <c r="K661">
        <v>0.98</v>
      </c>
      <c r="L661">
        <v>0.44</v>
      </c>
      <c r="M661">
        <v>0.02</v>
      </c>
      <c r="N661">
        <v>0.55100000000000005</v>
      </c>
      <c r="O661">
        <v>0.76600000000000001</v>
      </c>
      <c r="P661" t="s">
        <v>66</v>
      </c>
      <c r="Q661">
        <f>ABS(Master_file34[[#This Row],[Factor loading]])</f>
        <v>0.13</v>
      </c>
      <c r="R661" t="s">
        <v>25</v>
      </c>
      <c r="S661">
        <f>IF(Master_file34[[#This Row],[Abs(loading)]] &gt;= 0.6, 1, 0)</f>
        <v>0</v>
      </c>
      <c r="T661">
        <f>IF(Master_file34[[#This Row],[Abs(loading)]]&gt;=0.7, 1, 0)</f>
        <v>0</v>
      </c>
      <c r="U661">
        <f t="shared" si="265"/>
        <v>0.99</v>
      </c>
      <c r="V661">
        <f t="shared" si="257"/>
        <v>0</v>
      </c>
      <c r="Y661">
        <f t="shared" si="266"/>
        <v>0.49</v>
      </c>
      <c r="Z661">
        <f t="shared" si="258"/>
        <v>0</v>
      </c>
    </row>
    <row r="662" spans="1:26" x14ac:dyDescent="0.2">
      <c r="A662" t="s">
        <v>1083</v>
      </c>
      <c r="B662" t="str">
        <f>LEFT(Master_file34[[#This Row],[Match ID]],3)</f>
        <v>6.1</v>
      </c>
      <c r="C662" t="str">
        <f>RIGHT(Master_file34[[#This Row],[Match ID]], 5)</f>
        <v>6.2.1</v>
      </c>
      <c r="D662">
        <v>6</v>
      </c>
      <c r="E662">
        <v>0</v>
      </c>
      <c r="F662">
        <v>0</v>
      </c>
      <c r="G662">
        <v>0.583711129</v>
      </c>
      <c r="H662">
        <v>0.54493761100000004</v>
      </c>
      <c r="I662">
        <v>0.83</v>
      </c>
      <c r="J662">
        <v>0.74</v>
      </c>
      <c r="K662">
        <v>0.15</v>
      </c>
      <c r="L662">
        <v>0.74</v>
      </c>
      <c r="M662">
        <v>0.26</v>
      </c>
      <c r="N662">
        <v>0.73199999999999998</v>
      </c>
      <c r="O662">
        <v>0.66</v>
      </c>
      <c r="P662" t="s">
        <v>197</v>
      </c>
      <c r="Q662">
        <f>ABS(Master_file34[[#This Row],[Factor loading]])</f>
        <v>0.06</v>
      </c>
      <c r="R662" t="s">
        <v>1084</v>
      </c>
      <c r="S662">
        <f>IF(Master_file34[[#This Row],[Abs(loading)]] &gt;= 0.6, 1, 0)</f>
        <v>0</v>
      </c>
      <c r="T662">
        <f>IF(Master_file34[[#This Row],[Abs(loading)]]&gt;=0.7, 1, 0)</f>
        <v>0</v>
      </c>
      <c r="U662">
        <f>MAX(K$662:K$666)</f>
        <v>0.99</v>
      </c>
      <c r="V662">
        <f t="shared" si="257"/>
        <v>0</v>
      </c>
      <c r="Y662">
        <f>MAX(Q$662:Q$666)</f>
        <v>0.85</v>
      </c>
      <c r="Z662">
        <f t="shared" si="258"/>
        <v>0</v>
      </c>
    </row>
    <row r="663" spans="1:26" x14ac:dyDescent="0.2">
      <c r="A663" t="s">
        <v>1104</v>
      </c>
      <c r="B663" t="str">
        <f>LEFT(Master_file34[[#This Row],[Match ID]],3)</f>
        <v>6.2</v>
      </c>
      <c r="C663" t="str">
        <f>RIGHT(Master_file34[[#This Row],[Match ID]], 5)</f>
        <v>6.2.1</v>
      </c>
      <c r="D663">
        <v>6</v>
      </c>
      <c r="E663">
        <v>0</v>
      </c>
      <c r="F663">
        <v>1</v>
      </c>
      <c r="G663">
        <v>0.67267542899999999</v>
      </c>
      <c r="H663">
        <v>0.61120706800000002</v>
      </c>
      <c r="I663">
        <v>0.97</v>
      </c>
      <c r="J663">
        <v>0.98</v>
      </c>
      <c r="K663">
        <v>0.99</v>
      </c>
      <c r="L663">
        <v>0.76</v>
      </c>
      <c r="M663">
        <v>0.27</v>
      </c>
      <c r="N663">
        <v>0.75800000000000001</v>
      </c>
      <c r="O663">
        <v>0.68799999999999994</v>
      </c>
      <c r="P663" t="s">
        <v>969</v>
      </c>
      <c r="Q663">
        <f>ABS(Master_file34[[#This Row],[Factor loading]])</f>
        <v>0.85</v>
      </c>
      <c r="R663" t="s">
        <v>1105</v>
      </c>
      <c r="S663">
        <f>IF(Master_file34[[#This Row],[Abs(loading)]] &gt;= 0.6, 1, 0)</f>
        <v>1</v>
      </c>
      <c r="T663">
        <f>IF(Master_file34[[#This Row],[Abs(loading)]]&gt;=0.7, 1, 0)</f>
        <v>1</v>
      </c>
      <c r="U663">
        <f t="shared" ref="U663:U666" si="267">MAX(K$662:K$666)</f>
        <v>0.99</v>
      </c>
      <c r="V663" t="str">
        <f t="shared" si="257"/>
        <v>6.2</v>
      </c>
      <c r="Y663">
        <f t="shared" ref="Y663:Y666" si="268">MAX(Q$662:Q$666)</f>
        <v>0.85</v>
      </c>
      <c r="Z663" t="str">
        <f t="shared" si="258"/>
        <v>6.2</v>
      </c>
    </row>
    <row r="664" spans="1:26" x14ac:dyDescent="0.2">
      <c r="A664" t="s">
        <v>1130</v>
      </c>
      <c r="B664" t="str">
        <f>LEFT(Master_file34[[#This Row],[Match ID]],3)</f>
        <v>6.3</v>
      </c>
      <c r="C664" t="str">
        <f>RIGHT(Master_file34[[#This Row],[Match ID]], 5)</f>
        <v>6.2.1</v>
      </c>
      <c r="D664">
        <v>6</v>
      </c>
      <c r="E664">
        <v>0</v>
      </c>
      <c r="F664">
        <v>0</v>
      </c>
      <c r="G664">
        <v>0.59511799200000004</v>
      </c>
      <c r="H664">
        <v>0.59654778200000003</v>
      </c>
      <c r="I664">
        <v>0.98</v>
      </c>
      <c r="J664">
        <v>1</v>
      </c>
      <c r="K664">
        <v>0.95</v>
      </c>
      <c r="L664">
        <v>0.69</v>
      </c>
      <c r="M664">
        <v>0.3</v>
      </c>
      <c r="N664">
        <v>0.71899999999999997</v>
      </c>
      <c r="O664">
        <v>0.63400000000000001</v>
      </c>
      <c r="P664" t="s">
        <v>123</v>
      </c>
      <c r="Q664">
        <f>ABS(Master_file34[[#This Row],[Factor loading]])</f>
        <v>0.01</v>
      </c>
      <c r="R664" t="s">
        <v>1131</v>
      </c>
      <c r="S664">
        <f>IF(Master_file34[[#This Row],[Abs(loading)]] &gt;= 0.6, 1, 0)</f>
        <v>0</v>
      </c>
      <c r="T664">
        <f>IF(Master_file34[[#This Row],[Abs(loading)]]&gt;=0.7, 1, 0)</f>
        <v>0</v>
      </c>
      <c r="U664">
        <f t="shared" si="267"/>
        <v>0.99</v>
      </c>
      <c r="V664">
        <f t="shared" si="257"/>
        <v>0</v>
      </c>
      <c r="Y664">
        <f t="shared" si="268"/>
        <v>0.85</v>
      </c>
      <c r="Z664">
        <f t="shared" si="258"/>
        <v>0</v>
      </c>
    </row>
    <row r="665" spans="1:26" x14ac:dyDescent="0.2">
      <c r="A665" t="s">
        <v>1155</v>
      </c>
      <c r="B665" t="str">
        <f>LEFT(Master_file34[[#This Row],[Match ID]],3)</f>
        <v>6.4</v>
      </c>
      <c r="C665" t="str">
        <f>RIGHT(Master_file34[[#This Row],[Match ID]], 5)</f>
        <v>6.2.1</v>
      </c>
      <c r="D665">
        <v>6</v>
      </c>
      <c r="E665">
        <v>0</v>
      </c>
      <c r="F665">
        <v>0</v>
      </c>
      <c r="G665">
        <v>0.73712467299999995</v>
      </c>
      <c r="H665">
        <v>0.90985917999999999</v>
      </c>
      <c r="I665">
        <v>0.99</v>
      </c>
      <c r="J665">
        <v>1</v>
      </c>
      <c r="K665">
        <v>0.04</v>
      </c>
      <c r="L665">
        <v>0.75</v>
      </c>
      <c r="M665">
        <v>0.23</v>
      </c>
      <c r="N665">
        <v>0.82799999999999996</v>
      </c>
      <c r="O665">
        <v>0.76</v>
      </c>
      <c r="P665" t="s">
        <v>72</v>
      </c>
      <c r="Q665">
        <f>ABS(Master_file34[[#This Row],[Factor loading]])</f>
        <v>0.06</v>
      </c>
      <c r="R665" t="s">
        <v>25</v>
      </c>
      <c r="S665">
        <f>IF(Master_file34[[#This Row],[Abs(loading)]] &gt;= 0.6, 1, 0)</f>
        <v>0</v>
      </c>
      <c r="T665">
        <f>IF(Master_file34[[#This Row],[Abs(loading)]]&gt;=0.7, 1, 0)</f>
        <v>0</v>
      </c>
      <c r="U665">
        <f t="shared" si="267"/>
        <v>0.99</v>
      </c>
      <c r="V665">
        <f t="shared" si="257"/>
        <v>0</v>
      </c>
      <c r="Y665">
        <f t="shared" si="268"/>
        <v>0.85</v>
      </c>
      <c r="Z665">
        <f t="shared" si="258"/>
        <v>0</v>
      </c>
    </row>
    <row r="666" spans="1:26" x14ac:dyDescent="0.2">
      <c r="A666" t="s">
        <v>1177</v>
      </c>
      <c r="B666" t="str">
        <f>LEFT(Master_file34[[#This Row],[Match ID]],3)</f>
        <v>6.5</v>
      </c>
      <c r="C666" t="str">
        <f>RIGHT(Master_file34[[#This Row],[Match ID]], 5)</f>
        <v>6.2.1</v>
      </c>
      <c r="D666">
        <v>6</v>
      </c>
      <c r="E666">
        <v>0</v>
      </c>
      <c r="F666">
        <v>0</v>
      </c>
      <c r="G666">
        <v>0.67635535199999997</v>
      </c>
      <c r="H666">
        <v>0.73122072199999999</v>
      </c>
      <c r="I666">
        <v>0.99</v>
      </c>
      <c r="J666">
        <v>1</v>
      </c>
      <c r="K666">
        <v>0.16</v>
      </c>
      <c r="L666">
        <v>0.53</v>
      </c>
      <c r="M666">
        <v>0.01</v>
      </c>
      <c r="N666">
        <v>0.57599999999999996</v>
      </c>
      <c r="O666">
        <v>0.72</v>
      </c>
      <c r="P666" t="s">
        <v>57</v>
      </c>
      <c r="Q666">
        <f>ABS(Master_file34[[#This Row],[Factor loading]])</f>
        <v>0.02</v>
      </c>
      <c r="R666" t="s">
        <v>25</v>
      </c>
      <c r="S666">
        <f>IF(Master_file34[[#This Row],[Abs(loading)]] &gt;= 0.6, 1, 0)</f>
        <v>0</v>
      </c>
      <c r="T666">
        <f>IF(Master_file34[[#This Row],[Abs(loading)]]&gt;=0.7, 1, 0)</f>
        <v>0</v>
      </c>
      <c r="U666">
        <f t="shared" si="267"/>
        <v>0.99</v>
      </c>
      <c r="V666">
        <f t="shared" si="257"/>
        <v>0</v>
      </c>
      <c r="Y666">
        <f t="shared" si="268"/>
        <v>0.85</v>
      </c>
      <c r="Z666">
        <f t="shared" si="258"/>
        <v>0</v>
      </c>
    </row>
    <row r="667" spans="1:26" x14ac:dyDescent="0.2">
      <c r="A667" t="s">
        <v>1085</v>
      </c>
      <c r="B667" t="str">
        <f>LEFT(Master_file34[[#This Row],[Match ID]],3)</f>
        <v>6.1</v>
      </c>
      <c r="C667" t="str">
        <f>RIGHT(Master_file34[[#This Row],[Match ID]], 5)</f>
        <v>6.2.2</v>
      </c>
      <c r="D667">
        <v>6</v>
      </c>
      <c r="E667">
        <v>0</v>
      </c>
      <c r="F667">
        <v>0</v>
      </c>
      <c r="G667">
        <v>0.61180434400000006</v>
      </c>
      <c r="H667">
        <v>0.54972928799999998</v>
      </c>
      <c r="I667">
        <v>0.83</v>
      </c>
      <c r="J667">
        <v>0.63</v>
      </c>
      <c r="K667">
        <v>0.23</v>
      </c>
      <c r="L667">
        <v>0.65</v>
      </c>
      <c r="M667">
        <v>0.23</v>
      </c>
      <c r="N667">
        <v>0.65600000000000003</v>
      </c>
      <c r="O667">
        <v>0.65300000000000002</v>
      </c>
      <c r="P667" t="s">
        <v>62</v>
      </c>
      <c r="Q667">
        <f>ABS(Master_file34[[#This Row],[Factor loading]])</f>
        <v>7.0000000000000007E-2</v>
      </c>
      <c r="R667" t="s">
        <v>233</v>
      </c>
      <c r="S667">
        <f>IF(Master_file34[[#This Row],[Abs(loading)]] &gt;= 0.6, 1, 0)</f>
        <v>0</v>
      </c>
      <c r="T667">
        <f>IF(Master_file34[[#This Row],[Abs(loading)]]&gt;=0.7, 1, 0)</f>
        <v>0</v>
      </c>
      <c r="U667">
        <f>MAX(K$667:K$671)</f>
        <v>0.99</v>
      </c>
      <c r="V667">
        <f t="shared" si="257"/>
        <v>0</v>
      </c>
      <c r="Y667">
        <f>MAX(Q$667:Q$671)</f>
        <v>0.73</v>
      </c>
      <c r="Z667">
        <f t="shared" si="258"/>
        <v>0</v>
      </c>
    </row>
    <row r="668" spans="1:26" x14ac:dyDescent="0.2">
      <c r="A668" t="s">
        <v>1106</v>
      </c>
      <c r="B668" t="str">
        <f>LEFT(Master_file34[[#This Row],[Match ID]],3)</f>
        <v>6.2</v>
      </c>
      <c r="C668" t="str">
        <f>RIGHT(Master_file34[[#This Row],[Match ID]], 5)</f>
        <v>6.2.2</v>
      </c>
      <c r="D668">
        <v>6</v>
      </c>
      <c r="E668">
        <v>0</v>
      </c>
      <c r="F668">
        <v>1</v>
      </c>
      <c r="G668">
        <v>0.68339680400000002</v>
      </c>
      <c r="H668">
        <v>0.58879232400000003</v>
      </c>
      <c r="I668">
        <v>0.94</v>
      </c>
      <c r="J668">
        <v>0.96</v>
      </c>
      <c r="K668">
        <v>0.99</v>
      </c>
      <c r="L668">
        <v>0.66</v>
      </c>
      <c r="M668">
        <v>0.22</v>
      </c>
      <c r="N668">
        <v>0.68600000000000005</v>
      </c>
      <c r="O668">
        <v>0.68300000000000005</v>
      </c>
      <c r="P668" t="s">
        <v>730</v>
      </c>
      <c r="Q668">
        <f>ABS(Master_file34[[#This Row],[Factor loading]])</f>
        <v>0.73</v>
      </c>
      <c r="R668" t="s">
        <v>1107</v>
      </c>
      <c r="S668">
        <f>IF(Master_file34[[#This Row],[Abs(loading)]] &gt;= 0.6, 1, 0)</f>
        <v>1</v>
      </c>
      <c r="T668">
        <f>IF(Master_file34[[#This Row],[Abs(loading)]]&gt;=0.7, 1, 0)</f>
        <v>1</v>
      </c>
      <c r="U668">
        <f t="shared" ref="U668:U671" si="269">MAX(K$667:K$671)</f>
        <v>0.99</v>
      </c>
      <c r="V668" t="str">
        <f t="shared" si="257"/>
        <v>6.2</v>
      </c>
      <c r="Y668">
        <f t="shared" ref="Y668:Y671" si="270">MAX(Q$667:Q$671)</f>
        <v>0.73</v>
      </c>
      <c r="Z668" t="str">
        <f t="shared" si="258"/>
        <v>6.2</v>
      </c>
    </row>
    <row r="669" spans="1:26" x14ac:dyDescent="0.2">
      <c r="A669" t="s">
        <v>1132</v>
      </c>
      <c r="B669" t="str">
        <f>LEFT(Master_file34[[#This Row],[Match ID]],3)</f>
        <v>6.3</v>
      </c>
      <c r="C669" t="str">
        <f>RIGHT(Master_file34[[#This Row],[Match ID]], 5)</f>
        <v>6.2.2</v>
      </c>
      <c r="D669">
        <v>6</v>
      </c>
      <c r="E669">
        <v>0</v>
      </c>
      <c r="F669">
        <v>0</v>
      </c>
      <c r="G669">
        <v>0.625190417</v>
      </c>
      <c r="H669">
        <v>0.55249881700000003</v>
      </c>
      <c r="I669">
        <v>0.95</v>
      </c>
      <c r="J669">
        <v>0.8</v>
      </c>
      <c r="K669">
        <v>0.9</v>
      </c>
      <c r="L669">
        <v>0.59</v>
      </c>
      <c r="M669">
        <v>0.27</v>
      </c>
      <c r="N669">
        <v>0.625</v>
      </c>
      <c r="O669">
        <v>0.64700000000000002</v>
      </c>
      <c r="P669" t="s">
        <v>64</v>
      </c>
      <c r="Q669">
        <f>ABS(Master_file34[[#This Row],[Factor loading]])</f>
        <v>0.04</v>
      </c>
      <c r="R669" t="s">
        <v>1133</v>
      </c>
      <c r="S669">
        <f>IF(Master_file34[[#This Row],[Abs(loading)]] &gt;= 0.6, 1, 0)</f>
        <v>0</v>
      </c>
      <c r="T669">
        <f>IF(Master_file34[[#This Row],[Abs(loading)]]&gt;=0.7, 1, 0)</f>
        <v>0</v>
      </c>
      <c r="U669">
        <f t="shared" si="269"/>
        <v>0.99</v>
      </c>
      <c r="V669">
        <f t="shared" si="257"/>
        <v>0</v>
      </c>
      <c r="Y669">
        <f t="shared" si="270"/>
        <v>0.73</v>
      </c>
      <c r="Z669">
        <f t="shared" si="258"/>
        <v>0</v>
      </c>
    </row>
    <row r="670" spans="1:26" x14ac:dyDescent="0.2">
      <c r="A670" t="s">
        <v>1156</v>
      </c>
      <c r="B670" t="str">
        <f>LEFT(Master_file34[[#This Row],[Match ID]],3)</f>
        <v>6.4</v>
      </c>
      <c r="C670" t="str">
        <f>RIGHT(Master_file34[[#This Row],[Match ID]], 5)</f>
        <v>6.2.2</v>
      </c>
      <c r="D670">
        <v>6</v>
      </c>
      <c r="E670">
        <v>0</v>
      </c>
      <c r="F670">
        <v>0</v>
      </c>
      <c r="G670">
        <v>0.74514615699999998</v>
      </c>
      <c r="H670">
        <v>0.895411968</v>
      </c>
      <c r="I670">
        <v>0.99</v>
      </c>
      <c r="J670">
        <v>1</v>
      </c>
      <c r="K670">
        <v>0.67</v>
      </c>
      <c r="L670">
        <v>0.67</v>
      </c>
      <c r="M670">
        <v>0.21</v>
      </c>
      <c r="N670">
        <v>0.77600000000000002</v>
      </c>
      <c r="O670">
        <v>0.76300000000000001</v>
      </c>
      <c r="P670" t="s">
        <v>55</v>
      </c>
      <c r="Q670">
        <f>ABS(Master_file34[[#This Row],[Factor loading]])</f>
        <v>0.11</v>
      </c>
      <c r="R670" t="s">
        <v>25</v>
      </c>
      <c r="S670">
        <f>IF(Master_file34[[#This Row],[Abs(loading)]] &gt;= 0.6, 1, 0)</f>
        <v>0</v>
      </c>
      <c r="T670">
        <f>IF(Master_file34[[#This Row],[Abs(loading)]]&gt;=0.7, 1, 0)</f>
        <v>0</v>
      </c>
      <c r="U670">
        <f t="shared" si="269"/>
        <v>0.99</v>
      </c>
      <c r="V670">
        <f t="shared" si="257"/>
        <v>0</v>
      </c>
      <c r="Y670">
        <f t="shared" si="270"/>
        <v>0.73</v>
      </c>
      <c r="Z670">
        <f t="shared" si="258"/>
        <v>0</v>
      </c>
    </row>
    <row r="671" spans="1:26" x14ac:dyDescent="0.2">
      <c r="A671" t="s">
        <v>1178</v>
      </c>
      <c r="B671" t="str">
        <f>LEFT(Master_file34[[#This Row],[Match ID]],3)</f>
        <v>6.5</v>
      </c>
      <c r="C671" t="str">
        <f>RIGHT(Master_file34[[#This Row],[Match ID]], 5)</f>
        <v>6.2.2</v>
      </c>
      <c r="D671">
        <v>6</v>
      </c>
      <c r="E671">
        <v>0</v>
      </c>
      <c r="F671">
        <v>0</v>
      </c>
      <c r="G671">
        <v>0.67637959199999997</v>
      </c>
      <c r="H671">
        <v>0.82500493500000005</v>
      </c>
      <c r="I671">
        <v>0.98</v>
      </c>
      <c r="J671">
        <v>0.96</v>
      </c>
      <c r="K671">
        <v>0.02</v>
      </c>
      <c r="L671">
        <v>0.43</v>
      </c>
      <c r="M671">
        <v>0.02</v>
      </c>
      <c r="N671">
        <v>0.54300000000000004</v>
      </c>
      <c r="O671">
        <v>0.69299999999999995</v>
      </c>
      <c r="P671" t="s">
        <v>215</v>
      </c>
      <c r="Q671">
        <f>ABS(Master_file34[[#This Row],[Factor loading]])</f>
        <v>0.02</v>
      </c>
      <c r="R671" t="s">
        <v>25</v>
      </c>
      <c r="S671">
        <f>IF(Master_file34[[#This Row],[Abs(loading)]] &gt;= 0.6, 1, 0)</f>
        <v>0</v>
      </c>
      <c r="T671">
        <f>IF(Master_file34[[#This Row],[Abs(loading)]]&gt;=0.7, 1, 0)</f>
        <v>0</v>
      </c>
      <c r="U671">
        <f t="shared" si="269"/>
        <v>0.99</v>
      </c>
      <c r="V671">
        <f t="shared" si="257"/>
        <v>0</v>
      </c>
      <c r="Y671">
        <f t="shared" si="270"/>
        <v>0.73</v>
      </c>
      <c r="Z671">
        <f t="shared" si="258"/>
        <v>0</v>
      </c>
    </row>
    <row r="672" spans="1:26" x14ac:dyDescent="0.2">
      <c r="A672" t="s">
        <v>1086</v>
      </c>
      <c r="B672" t="str">
        <f>LEFT(Master_file34[[#This Row],[Match ID]],3)</f>
        <v>6.1</v>
      </c>
      <c r="C672" t="str">
        <f>RIGHT(Master_file34[[#This Row],[Match ID]], 5)</f>
        <v>6.2.3</v>
      </c>
      <c r="D672">
        <v>6</v>
      </c>
      <c r="E672">
        <v>0</v>
      </c>
      <c r="F672">
        <v>0</v>
      </c>
      <c r="G672">
        <v>0.58562956700000002</v>
      </c>
      <c r="H672">
        <v>0.60404115899999999</v>
      </c>
      <c r="I672">
        <v>0.96</v>
      </c>
      <c r="J672">
        <v>0.97</v>
      </c>
      <c r="K672">
        <v>0.54</v>
      </c>
      <c r="L672">
        <v>0.73</v>
      </c>
      <c r="M672">
        <v>0.28999999999999998</v>
      </c>
      <c r="N672">
        <v>0.76900000000000002</v>
      </c>
      <c r="O672">
        <v>0.65600000000000003</v>
      </c>
      <c r="P672" t="s">
        <v>126</v>
      </c>
      <c r="Q672">
        <f>ABS(Master_file34[[#This Row],[Factor loading]])</f>
        <v>0.17</v>
      </c>
      <c r="R672" t="s">
        <v>433</v>
      </c>
      <c r="S672">
        <f>IF(Master_file34[[#This Row],[Abs(loading)]] &gt;= 0.6, 1, 0)</f>
        <v>0</v>
      </c>
      <c r="T672">
        <f>IF(Master_file34[[#This Row],[Abs(loading)]]&gt;=0.7, 1, 0)</f>
        <v>0</v>
      </c>
      <c r="U672">
        <f>MAX(K$672:K$676)</f>
        <v>0.99</v>
      </c>
      <c r="V672">
        <f t="shared" si="257"/>
        <v>0</v>
      </c>
      <c r="Y672">
        <f>MAX(Q$672:Q$676)</f>
        <v>0.6</v>
      </c>
      <c r="Z672">
        <f t="shared" si="258"/>
        <v>0</v>
      </c>
    </row>
    <row r="673" spans="1:26" x14ac:dyDescent="0.2">
      <c r="A673" t="s">
        <v>1108</v>
      </c>
      <c r="B673" t="str">
        <f>LEFT(Master_file34[[#This Row],[Match ID]],3)</f>
        <v>6.2</v>
      </c>
      <c r="C673" t="str">
        <f>RIGHT(Master_file34[[#This Row],[Match ID]], 5)</f>
        <v>6.2.3</v>
      </c>
      <c r="D673">
        <v>6</v>
      </c>
      <c r="E673">
        <v>0</v>
      </c>
      <c r="F673">
        <v>1</v>
      </c>
      <c r="G673">
        <v>0.66818710100000001</v>
      </c>
      <c r="H673">
        <v>0.74747717400000002</v>
      </c>
      <c r="I673">
        <v>0.98</v>
      </c>
      <c r="J673">
        <v>0.99</v>
      </c>
      <c r="K673">
        <v>0.99</v>
      </c>
      <c r="L673">
        <v>0.76</v>
      </c>
      <c r="M673">
        <v>0.4</v>
      </c>
      <c r="N673">
        <v>0.88</v>
      </c>
      <c r="O673">
        <v>0.71899999999999997</v>
      </c>
      <c r="P673" t="s">
        <v>16</v>
      </c>
      <c r="Q673">
        <f>ABS(Master_file34[[#This Row],[Factor loading]])</f>
        <v>0.6</v>
      </c>
      <c r="R673" t="s">
        <v>1109</v>
      </c>
      <c r="S673">
        <f>IF(Master_file34[[#This Row],[Abs(loading)]] &gt;= 0.6, 1, 0)</f>
        <v>1</v>
      </c>
      <c r="T673">
        <f>IF(Master_file34[[#This Row],[Abs(loading)]]&gt;=0.7, 1, 0)</f>
        <v>0</v>
      </c>
      <c r="U673">
        <f t="shared" ref="U673:U676" si="271">MAX(K$672:K$676)</f>
        <v>0.99</v>
      </c>
      <c r="V673" t="str">
        <f t="shared" si="257"/>
        <v>6.2</v>
      </c>
      <c r="Y673">
        <f t="shared" ref="Y673:Y676" si="272">MAX(Q$672:Q$676)</f>
        <v>0.6</v>
      </c>
      <c r="Z673" t="str">
        <f t="shared" si="258"/>
        <v>6.2</v>
      </c>
    </row>
    <row r="674" spans="1:26" x14ac:dyDescent="0.2">
      <c r="A674" t="s">
        <v>1134</v>
      </c>
      <c r="B674" t="str">
        <f>LEFT(Master_file34[[#This Row],[Match ID]],3)</f>
        <v>6.3</v>
      </c>
      <c r="C674" t="str">
        <f>RIGHT(Master_file34[[#This Row],[Match ID]], 5)</f>
        <v>6.2.3</v>
      </c>
      <c r="D674">
        <v>6</v>
      </c>
      <c r="E674">
        <v>0</v>
      </c>
      <c r="F674">
        <v>0</v>
      </c>
      <c r="G674">
        <v>0.63161900699999995</v>
      </c>
      <c r="H674">
        <v>0.50431388600000004</v>
      </c>
      <c r="I674">
        <v>0.99</v>
      </c>
      <c r="J674">
        <v>1</v>
      </c>
      <c r="K674">
        <v>0.99</v>
      </c>
      <c r="L674">
        <v>0.68</v>
      </c>
      <c r="M674">
        <v>0.38</v>
      </c>
      <c r="N674">
        <v>0.77700000000000002</v>
      </c>
      <c r="O674">
        <v>0.65400000000000003</v>
      </c>
      <c r="P674" t="s">
        <v>172</v>
      </c>
      <c r="Q674">
        <f>ABS(Master_file34[[#This Row],[Factor loading]])</f>
        <v>0.04</v>
      </c>
      <c r="R674" t="s">
        <v>1135</v>
      </c>
      <c r="S674">
        <f>IF(Master_file34[[#This Row],[Abs(loading)]] &gt;= 0.6, 1, 0)</f>
        <v>0</v>
      </c>
      <c r="T674">
        <f>IF(Master_file34[[#This Row],[Abs(loading)]]&gt;=0.7, 1, 0)</f>
        <v>0</v>
      </c>
      <c r="U674">
        <f t="shared" si="271"/>
        <v>0.99</v>
      </c>
      <c r="V674" t="str">
        <f t="shared" si="257"/>
        <v>6.3</v>
      </c>
      <c r="Y674">
        <f t="shared" si="272"/>
        <v>0.6</v>
      </c>
      <c r="Z674">
        <f t="shared" si="258"/>
        <v>0</v>
      </c>
    </row>
    <row r="675" spans="1:26" x14ac:dyDescent="0.2">
      <c r="A675" t="s">
        <v>1157</v>
      </c>
      <c r="B675" t="str">
        <f>LEFT(Master_file34[[#This Row],[Match ID]],3)</f>
        <v>6.4</v>
      </c>
      <c r="C675" t="str">
        <f>RIGHT(Master_file34[[#This Row],[Match ID]], 5)</f>
        <v>6.2.3</v>
      </c>
      <c r="D675">
        <v>6</v>
      </c>
      <c r="E675">
        <v>0</v>
      </c>
      <c r="F675">
        <v>0</v>
      </c>
      <c r="G675">
        <v>0.70082280699999999</v>
      </c>
      <c r="H675">
        <v>0.78049516699999999</v>
      </c>
      <c r="I675">
        <v>0.98</v>
      </c>
      <c r="J675">
        <v>1</v>
      </c>
      <c r="K675">
        <v>0.04</v>
      </c>
      <c r="L675">
        <v>0.72</v>
      </c>
      <c r="M675">
        <v>0.12</v>
      </c>
      <c r="N675">
        <v>0.82499999999999996</v>
      </c>
      <c r="O675">
        <v>0.69399999999999995</v>
      </c>
      <c r="P675" t="s">
        <v>62</v>
      </c>
      <c r="Q675">
        <f>ABS(Master_file34[[#This Row],[Factor loading]])</f>
        <v>7.0000000000000007E-2</v>
      </c>
      <c r="R675" t="s">
        <v>25</v>
      </c>
      <c r="S675">
        <f>IF(Master_file34[[#This Row],[Abs(loading)]] &gt;= 0.6, 1, 0)</f>
        <v>0</v>
      </c>
      <c r="T675">
        <f>IF(Master_file34[[#This Row],[Abs(loading)]]&gt;=0.7, 1, 0)</f>
        <v>0</v>
      </c>
      <c r="U675">
        <f t="shared" si="271"/>
        <v>0.99</v>
      </c>
      <c r="V675">
        <f t="shared" si="257"/>
        <v>0</v>
      </c>
      <c r="Y675">
        <f t="shared" si="272"/>
        <v>0.6</v>
      </c>
      <c r="Z675">
        <f t="shared" si="258"/>
        <v>0</v>
      </c>
    </row>
    <row r="676" spans="1:26" x14ac:dyDescent="0.2">
      <c r="A676" t="s">
        <v>1179</v>
      </c>
      <c r="B676" t="str">
        <f>LEFT(Master_file34[[#This Row],[Match ID]],3)</f>
        <v>6.5</v>
      </c>
      <c r="C676" t="str">
        <f>RIGHT(Master_file34[[#This Row],[Match ID]], 5)</f>
        <v>6.2.3</v>
      </c>
      <c r="D676">
        <v>6</v>
      </c>
      <c r="E676">
        <v>0</v>
      </c>
      <c r="F676">
        <v>0</v>
      </c>
      <c r="G676">
        <v>0.66010526899999999</v>
      </c>
      <c r="H676">
        <v>0.79419970500000003</v>
      </c>
      <c r="I676">
        <v>0.99</v>
      </c>
      <c r="J676">
        <v>0.85</v>
      </c>
      <c r="K676">
        <v>0.04</v>
      </c>
      <c r="L676">
        <v>0.51</v>
      </c>
      <c r="M676">
        <v>0.06</v>
      </c>
      <c r="N676">
        <v>0.56799999999999995</v>
      </c>
      <c r="O676">
        <v>0.68400000000000005</v>
      </c>
      <c r="P676" t="s">
        <v>114</v>
      </c>
      <c r="Q676">
        <f>ABS(Master_file34[[#This Row],[Factor loading]])</f>
        <v>0.01</v>
      </c>
      <c r="R676" t="s">
        <v>25</v>
      </c>
      <c r="S676">
        <f>IF(Master_file34[[#This Row],[Abs(loading)]] &gt;= 0.6, 1, 0)</f>
        <v>0</v>
      </c>
      <c r="T676">
        <f>IF(Master_file34[[#This Row],[Abs(loading)]]&gt;=0.7, 1, 0)</f>
        <v>0</v>
      </c>
      <c r="U676">
        <f t="shared" si="271"/>
        <v>0.99</v>
      </c>
      <c r="V676">
        <f t="shared" si="257"/>
        <v>0</v>
      </c>
      <c r="Y676">
        <f t="shared" si="272"/>
        <v>0.6</v>
      </c>
      <c r="Z676">
        <f t="shared" si="258"/>
        <v>0</v>
      </c>
    </row>
    <row r="677" spans="1:26" x14ac:dyDescent="0.2">
      <c r="A677" t="s">
        <v>1087</v>
      </c>
      <c r="B677" t="str">
        <f>LEFT(Master_file34[[#This Row],[Match ID]],3)</f>
        <v>6.1</v>
      </c>
      <c r="C677" t="str">
        <f>RIGHT(Master_file34[[#This Row],[Match ID]], 5)</f>
        <v>6.2.4</v>
      </c>
      <c r="D677">
        <v>6</v>
      </c>
      <c r="E677">
        <v>0</v>
      </c>
      <c r="F677">
        <v>0</v>
      </c>
      <c r="G677">
        <v>0.57002739400000002</v>
      </c>
      <c r="H677">
        <v>0.63446432399999997</v>
      </c>
      <c r="I677">
        <v>0.78</v>
      </c>
      <c r="J677">
        <v>0.86</v>
      </c>
      <c r="K677">
        <v>0.56999999999999995</v>
      </c>
      <c r="L677">
        <v>0.7</v>
      </c>
      <c r="M677">
        <v>0.14000000000000001</v>
      </c>
      <c r="N677">
        <v>0.72399999999999998</v>
      </c>
      <c r="O677">
        <v>0.65400000000000003</v>
      </c>
      <c r="P677" t="s">
        <v>123</v>
      </c>
      <c r="Q677">
        <f>ABS(Master_file34[[#This Row],[Factor loading]])</f>
        <v>0.01</v>
      </c>
      <c r="R677" t="s">
        <v>495</v>
      </c>
      <c r="S677">
        <f>IF(Master_file34[[#This Row],[Abs(loading)]] &gt;= 0.6, 1, 0)</f>
        <v>0</v>
      </c>
      <c r="T677">
        <f>IF(Master_file34[[#This Row],[Abs(loading)]]&gt;=0.7, 1, 0)</f>
        <v>0</v>
      </c>
      <c r="U677">
        <f>MAX(K$677:K$681)</f>
        <v>0.99</v>
      </c>
      <c r="V677">
        <f t="shared" si="257"/>
        <v>0</v>
      </c>
      <c r="Y677">
        <f>MAX(Q$677:Q$681)</f>
        <v>0.5</v>
      </c>
      <c r="Z677">
        <f t="shared" si="258"/>
        <v>0</v>
      </c>
    </row>
    <row r="678" spans="1:26" x14ac:dyDescent="0.2">
      <c r="A678" t="s">
        <v>1110</v>
      </c>
      <c r="B678" t="str">
        <f>LEFT(Master_file34[[#This Row],[Match ID]],3)</f>
        <v>6.2</v>
      </c>
      <c r="C678" t="str">
        <f>RIGHT(Master_file34[[#This Row],[Match ID]], 5)</f>
        <v>6.2.4</v>
      </c>
      <c r="D678">
        <v>6</v>
      </c>
      <c r="E678">
        <v>0</v>
      </c>
      <c r="F678">
        <v>1</v>
      </c>
      <c r="G678">
        <v>0.67561757700000002</v>
      </c>
      <c r="H678">
        <v>0.82390141500000003</v>
      </c>
      <c r="I678">
        <v>0.98</v>
      </c>
      <c r="J678">
        <v>0.99</v>
      </c>
      <c r="K678">
        <v>0.99</v>
      </c>
      <c r="L678">
        <v>0.74</v>
      </c>
      <c r="M678">
        <v>0.35</v>
      </c>
      <c r="N678">
        <v>0.84699999999999998</v>
      </c>
      <c r="O678">
        <v>0.73</v>
      </c>
      <c r="P678" t="s">
        <v>724</v>
      </c>
      <c r="Q678">
        <f>ABS(Master_file34[[#This Row],[Factor loading]])</f>
        <v>0.5</v>
      </c>
      <c r="R678" t="s">
        <v>507</v>
      </c>
      <c r="S678">
        <f>IF(Master_file34[[#This Row],[Abs(loading)]] &gt;= 0.6, 1, 0)</f>
        <v>0</v>
      </c>
      <c r="T678">
        <f>IF(Master_file34[[#This Row],[Abs(loading)]]&gt;=0.7, 1, 0)</f>
        <v>0</v>
      </c>
      <c r="U678">
        <f t="shared" ref="U678:U681" si="273">MAX(K$677:K$681)</f>
        <v>0.99</v>
      </c>
      <c r="V678" t="str">
        <f t="shared" si="257"/>
        <v>6.2</v>
      </c>
      <c r="Y678">
        <f t="shared" ref="Y678:Y681" si="274">MAX(Q$677:Q$681)</f>
        <v>0.5</v>
      </c>
      <c r="Z678" t="str">
        <f t="shared" si="258"/>
        <v>6.2</v>
      </c>
    </row>
    <row r="679" spans="1:26" x14ac:dyDescent="0.2">
      <c r="A679" t="s">
        <v>1136</v>
      </c>
      <c r="B679" t="str">
        <f>LEFT(Master_file34[[#This Row],[Match ID]],3)</f>
        <v>6.3</v>
      </c>
      <c r="C679" t="str">
        <f>RIGHT(Master_file34[[#This Row],[Match ID]], 5)</f>
        <v>6.2.4</v>
      </c>
      <c r="D679">
        <v>6</v>
      </c>
      <c r="E679">
        <v>0</v>
      </c>
      <c r="F679">
        <v>0</v>
      </c>
      <c r="G679">
        <v>0.61873494500000004</v>
      </c>
      <c r="H679">
        <v>0.59306734800000005</v>
      </c>
      <c r="I679">
        <v>0.97</v>
      </c>
      <c r="J679">
        <v>0.95</v>
      </c>
      <c r="K679">
        <v>0.97</v>
      </c>
      <c r="L679">
        <v>0.64</v>
      </c>
      <c r="M679">
        <v>0.14000000000000001</v>
      </c>
      <c r="N679">
        <v>0.753</v>
      </c>
      <c r="O679">
        <v>0.66200000000000003</v>
      </c>
      <c r="P679" t="s">
        <v>215</v>
      </c>
      <c r="Q679">
        <f>ABS(Master_file34[[#This Row],[Factor loading]])</f>
        <v>0.02</v>
      </c>
      <c r="R679" t="s">
        <v>1137</v>
      </c>
      <c r="S679">
        <f>IF(Master_file34[[#This Row],[Abs(loading)]] &gt;= 0.6, 1, 0)</f>
        <v>0</v>
      </c>
      <c r="T679">
        <f>IF(Master_file34[[#This Row],[Abs(loading)]]&gt;=0.7, 1, 0)</f>
        <v>0</v>
      </c>
      <c r="U679">
        <f t="shared" si="273"/>
        <v>0.99</v>
      </c>
      <c r="V679">
        <f t="shared" si="257"/>
        <v>0</v>
      </c>
      <c r="Y679">
        <f t="shared" si="274"/>
        <v>0.5</v>
      </c>
      <c r="Z679">
        <f t="shared" si="258"/>
        <v>0</v>
      </c>
    </row>
    <row r="680" spans="1:26" x14ac:dyDescent="0.2">
      <c r="A680" t="s">
        <v>1158</v>
      </c>
      <c r="B680" t="str">
        <f>LEFT(Master_file34[[#This Row],[Match ID]],3)</f>
        <v>6.4</v>
      </c>
      <c r="C680" t="str">
        <f>RIGHT(Master_file34[[#This Row],[Match ID]], 5)</f>
        <v>6.2.4</v>
      </c>
      <c r="D680">
        <v>6</v>
      </c>
      <c r="E680">
        <v>0</v>
      </c>
      <c r="F680">
        <v>0</v>
      </c>
      <c r="G680">
        <v>0.71298004100000001</v>
      </c>
      <c r="H680">
        <v>0.89958572400000003</v>
      </c>
      <c r="I680">
        <v>0.99</v>
      </c>
      <c r="J680">
        <v>1</v>
      </c>
      <c r="K680">
        <v>0.46</v>
      </c>
      <c r="L680">
        <v>0.71</v>
      </c>
      <c r="M680">
        <v>0.13</v>
      </c>
      <c r="N680">
        <v>0.80700000000000005</v>
      </c>
      <c r="O680">
        <v>0.68200000000000005</v>
      </c>
      <c r="P680" t="s">
        <v>174</v>
      </c>
      <c r="Q680">
        <f>ABS(Master_file34[[#This Row],[Factor loading]])</f>
        <v>0.09</v>
      </c>
      <c r="R680" t="s">
        <v>25</v>
      </c>
      <c r="S680">
        <f>IF(Master_file34[[#This Row],[Abs(loading)]] &gt;= 0.6, 1, 0)</f>
        <v>0</v>
      </c>
      <c r="T680">
        <f>IF(Master_file34[[#This Row],[Abs(loading)]]&gt;=0.7, 1, 0)</f>
        <v>0</v>
      </c>
      <c r="U680">
        <f t="shared" si="273"/>
        <v>0.99</v>
      </c>
      <c r="V680">
        <f t="shared" si="257"/>
        <v>0</v>
      </c>
      <c r="Y680">
        <f t="shared" si="274"/>
        <v>0.5</v>
      </c>
      <c r="Z680">
        <f t="shared" si="258"/>
        <v>0</v>
      </c>
    </row>
    <row r="681" spans="1:26" x14ac:dyDescent="0.2">
      <c r="A681" t="s">
        <v>1180</v>
      </c>
      <c r="B681" t="str">
        <f>LEFT(Master_file34[[#This Row],[Match ID]],3)</f>
        <v>6.5</v>
      </c>
      <c r="C681" t="str">
        <f>RIGHT(Master_file34[[#This Row],[Match ID]], 5)</f>
        <v>6.2.4</v>
      </c>
      <c r="D681">
        <v>6</v>
      </c>
      <c r="E681">
        <v>0</v>
      </c>
      <c r="F681">
        <v>0</v>
      </c>
      <c r="G681">
        <v>0.71946338300000001</v>
      </c>
      <c r="H681">
        <v>0.80614918499999999</v>
      </c>
      <c r="I681">
        <v>0.97</v>
      </c>
      <c r="J681">
        <v>0.31</v>
      </c>
      <c r="K681">
        <v>0.03</v>
      </c>
      <c r="L681">
        <v>0.5</v>
      </c>
      <c r="M681">
        <v>0.05</v>
      </c>
      <c r="N681">
        <v>0.58399999999999996</v>
      </c>
      <c r="O681">
        <v>0.70199999999999996</v>
      </c>
      <c r="P681" t="s">
        <v>215</v>
      </c>
      <c r="Q681">
        <f>ABS(Master_file34[[#This Row],[Factor loading]])</f>
        <v>0.02</v>
      </c>
      <c r="R681" t="s">
        <v>25</v>
      </c>
      <c r="S681">
        <f>IF(Master_file34[[#This Row],[Abs(loading)]] &gt;= 0.6, 1, 0)</f>
        <v>0</v>
      </c>
      <c r="T681">
        <f>IF(Master_file34[[#This Row],[Abs(loading)]]&gt;=0.7, 1, 0)</f>
        <v>0</v>
      </c>
      <c r="U681">
        <f t="shared" si="273"/>
        <v>0.99</v>
      </c>
      <c r="V681">
        <f t="shared" si="257"/>
        <v>0</v>
      </c>
      <c r="Y681">
        <f t="shared" si="274"/>
        <v>0.5</v>
      </c>
      <c r="Z681">
        <f t="shared" si="258"/>
        <v>0</v>
      </c>
    </row>
    <row r="682" spans="1:26" x14ac:dyDescent="0.2">
      <c r="A682" t="s">
        <v>1088</v>
      </c>
      <c r="B682" t="str">
        <f>LEFT(Master_file34[[#This Row],[Match ID]],3)</f>
        <v>6.1</v>
      </c>
      <c r="C682" t="str">
        <f>RIGHT(Master_file34[[#This Row],[Match ID]], 5)</f>
        <v>6.3.1</v>
      </c>
      <c r="D682">
        <v>6</v>
      </c>
      <c r="E682">
        <v>0</v>
      </c>
      <c r="F682">
        <v>0</v>
      </c>
      <c r="G682">
        <v>0.53594409600000004</v>
      </c>
      <c r="H682">
        <v>0.46480715299999997</v>
      </c>
      <c r="I682">
        <v>0.82</v>
      </c>
      <c r="J682">
        <v>0.26</v>
      </c>
      <c r="K682">
        <v>0.04</v>
      </c>
      <c r="L682">
        <v>0.64</v>
      </c>
      <c r="M682">
        <v>0.23</v>
      </c>
      <c r="N682">
        <v>0.60099999999999998</v>
      </c>
      <c r="O682">
        <v>0.629</v>
      </c>
      <c r="P682" t="s">
        <v>57</v>
      </c>
      <c r="Q682">
        <f>ABS(Master_file34[[#This Row],[Factor loading]])</f>
        <v>0.02</v>
      </c>
      <c r="R682" t="s">
        <v>1089</v>
      </c>
      <c r="S682">
        <f>IF(Master_file34[[#This Row],[Abs(loading)]] &gt;= 0.6, 1, 0)</f>
        <v>0</v>
      </c>
      <c r="T682">
        <f>IF(Master_file34[[#This Row],[Abs(loading)]]&gt;=0.7, 1, 0)</f>
        <v>0</v>
      </c>
      <c r="U682">
        <f>MAX(K$682:K$686)</f>
        <v>0.97</v>
      </c>
      <c r="V682">
        <f t="shared" si="257"/>
        <v>0</v>
      </c>
      <c r="Y682">
        <f>MAX(Q$682:Q$686)</f>
        <v>0.89</v>
      </c>
      <c r="Z682">
        <f t="shared" si="258"/>
        <v>0</v>
      </c>
    </row>
    <row r="683" spans="1:26" x14ac:dyDescent="0.2">
      <c r="A683" t="s">
        <v>1111</v>
      </c>
      <c r="B683" t="str">
        <f>LEFT(Master_file34[[#This Row],[Match ID]],3)</f>
        <v>6.2</v>
      </c>
      <c r="C683" t="str">
        <f>RIGHT(Master_file34[[#This Row],[Match ID]], 5)</f>
        <v>6.3.1</v>
      </c>
      <c r="D683">
        <v>6</v>
      </c>
      <c r="E683">
        <v>0</v>
      </c>
      <c r="F683">
        <v>0</v>
      </c>
      <c r="G683">
        <v>0.55808120299999997</v>
      </c>
      <c r="H683">
        <v>0.47259274099999998</v>
      </c>
      <c r="I683">
        <v>0.92</v>
      </c>
      <c r="J683">
        <v>0.3</v>
      </c>
      <c r="K683">
        <v>0.86</v>
      </c>
      <c r="L683">
        <v>0.65</v>
      </c>
      <c r="M683">
        <v>0.21</v>
      </c>
      <c r="N683">
        <v>0.66</v>
      </c>
      <c r="O683">
        <v>0.63700000000000001</v>
      </c>
      <c r="P683" t="s">
        <v>346</v>
      </c>
      <c r="Q683">
        <f>ABS(Master_file34[[#This Row],[Factor loading]])</f>
        <v>0.12</v>
      </c>
      <c r="R683" t="s">
        <v>1112</v>
      </c>
      <c r="S683">
        <f>IF(Master_file34[[#This Row],[Abs(loading)]] &gt;= 0.6, 1, 0)</f>
        <v>0</v>
      </c>
      <c r="T683">
        <f>IF(Master_file34[[#This Row],[Abs(loading)]]&gt;=0.7, 1, 0)</f>
        <v>0</v>
      </c>
      <c r="U683">
        <f t="shared" ref="U683:U686" si="275">MAX(K$682:K$686)</f>
        <v>0.97</v>
      </c>
      <c r="V683">
        <f t="shared" si="257"/>
        <v>0</v>
      </c>
      <c r="Y683">
        <f t="shared" ref="Y683:Y686" si="276">MAX(Q$682:Q$686)</f>
        <v>0.89</v>
      </c>
      <c r="Z683">
        <f t="shared" si="258"/>
        <v>0</v>
      </c>
    </row>
    <row r="684" spans="1:26" x14ac:dyDescent="0.2">
      <c r="A684" t="s">
        <v>1138</v>
      </c>
      <c r="B684" t="str">
        <f>LEFT(Master_file34[[#This Row],[Match ID]],3)</f>
        <v>6.3</v>
      </c>
      <c r="C684" t="str">
        <f>RIGHT(Master_file34[[#This Row],[Match ID]], 5)</f>
        <v>6.3.1</v>
      </c>
      <c r="D684">
        <v>6</v>
      </c>
      <c r="E684">
        <v>0</v>
      </c>
      <c r="F684">
        <v>1</v>
      </c>
      <c r="G684">
        <v>0.58341948799999999</v>
      </c>
      <c r="H684">
        <v>0.48045489200000002</v>
      </c>
      <c r="I684">
        <v>0.98</v>
      </c>
      <c r="J684">
        <v>1</v>
      </c>
      <c r="K684">
        <v>0.97</v>
      </c>
      <c r="L684">
        <v>0.6</v>
      </c>
      <c r="M684">
        <v>0.32</v>
      </c>
      <c r="N684">
        <v>0.59199999999999997</v>
      </c>
      <c r="O684">
        <v>0.61399999999999999</v>
      </c>
      <c r="P684" t="s">
        <v>864</v>
      </c>
      <c r="Q684">
        <f>ABS(Master_file34[[#This Row],[Factor loading]])</f>
        <v>0.89</v>
      </c>
      <c r="R684" t="s">
        <v>1139</v>
      </c>
      <c r="S684">
        <f>IF(Master_file34[[#This Row],[Abs(loading)]] &gt;= 0.6, 1, 0)</f>
        <v>1</v>
      </c>
      <c r="T684">
        <f>IF(Master_file34[[#This Row],[Abs(loading)]]&gt;=0.7, 1, 0)</f>
        <v>1</v>
      </c>
      <c r="U684">
        <f t="shared" si="275"/>
        <v>0.97</v>
      </c>
      <c r="V684" t="str">
        <f t="shared" si="257"/>
        <v>6.3</v>
      </c>
      <c r="Y684">
        <f t="shared" si="276"/>
        <v>0.89</v>
      </c>
      <c r="Z684" t="str">
        <f t="shared" si="258"/>
        <v>6.3</v>
      </c>
    </row>
    <row r="685" spans="1:26" x14ac:dyDescent="0.2">
      <c r="A685" t="s">
        <v>1159</v>
      </c>
      <c r="B685" t="str">
        <f>LEFT(Master_file34[[#This Row],[Match ID]],3)</f>
        <v>6.4</v>
      </c>
      <c r="C685" t="str">
        <f>RIGHT(Master_file34[[#This Row],[Match ID]], 5)</f>
        <v>6.3.1</v>
      </c>
      <c r="D685">
        <v>6</v>
      </c>
      <c r="E685">
        <v>0</v>
      </c>
      <c r="F685">
        <v>0</v>
      </c>
      <c r="G685">
        <v>0.76660117400000005</v>
      </c>
      <c r="H685">
        <v>0.93674242500000005</v>
      </c>
      <c r="I685">
        <v>0.99</v>
      </c>
      <c r="J685">
        <v>0.73</v>
      </c>
      <c r="K685">
        <v>0.16</v>
      </c>
      <c r="L685">
        <v>0.67</v>
      </c>
      <c r="M685">
        <v>0.22</v>
      </c>
      <c r="N685">
        <v>0.751</v>
      </c>
      <c r="O685">
        <v>0.68300000000000005</v>
      </c>
      <c r="P685" t="s">
        <v>62</v>
      </c>
      <c r="Q685">
        <f>ABS(Master_file34[[#This Row],[Factor loading]])</f>
        <v>7.0000000000000007E-2</v>
      </c>
      <c r="R685" t="s">
        <v>25</v>
      </c>
      <c r="S685">
        <f>IF(Master_file34[[#This Row],[Abs(loading)]] &gt;= 0.6, 1, 0)</f>
        <v>0</v>
      </c>
      <c r="T685">
        <f>IF(Master_file34[[#This Row],[Abs(loading)]]&gt;=0.7, 1, 0)</f>
        <v>0</v>
      </c>
      <c r="U685">
        <f t="shared" si="275"/>
        <v>0.97</v>
      </c>
      <c r="V685">
        <f t="shared" si="257"/>
        <v>0</v>
      </c>
      <c r="Y685">
        <f t="shared" si="276"/>
        <v>0.89</v>
      </c>
      <c r="Z685">
        <f t="shared" si="258"/>
        <v>0</v>
      </c>
    </row>
    <row r="686" spans="1:26" x14ac:dyDescent="0.2">
      <c r="A686" t="s">
        <v>1181</v>
      </c>
      <c r="B686" t="str">
        <f>LEFT(Master_file34[[#This Row],[Match ID]],3)</f>
        <v>6.5</v>
      </c>
      <c r="C686" t="str">
        <f>RIGHT(Master_file34[[#This Row],[Match ID]], 5)</f>
        <v>6.3.1</v>
      </c>
      <c r="D686">
        <v>6</v>
      </c>
      <c r="E686">
        <v>0</v>
      </c>
      <c r="F686">
        <v>0</v>
      </c>
      <c r="G686">
        <v>0.67324847499999996</v>
      </c>
      <c r="H686">
        <v>0.80029278999999998</v>
      </c>
      <c r="I686">
        <v>0.99</v>
      </c>
      <c r="J686">
        <v>1</v>
      </c>
      <c r="K686">
        <v>0</v>
      </c>
      <c r="L686">
        <v>0.42</v>
      </c>
      <c r="M686">
        <v>0.01</v>
      </c>
      <c r="N686">
        <v>0.51700000000000002</v>
      </c>
      <c r="O686">
        <v>0.68</v>
      </c>
      <c r="P686" t="s">
        <v>172</v>
      </c>
      <c r="Q686">
        <f>ABS(Master_file34[[#This Row],[Factor loading]])</f>
        <v>0.04</v>
      </c>
      <c r="R686" t="s">
        <v>25</v>
      </c>
      <c r="S686">
        <f>IF(Master_file34[[#This Row],[Abs(loading)]] &gt;= 0.6, 1, 0)</f>
        <v>0</v>
      </c>
      <c r="T686">
        <f>IF(Master_file34[[#This Row],[Abs(loading)]]&gt;=0.7, 1, 0)</f>
        <v>0</v>
      </c>
      <c r="U686">
        <f t="shared" si="275"/>
        <v>0.97</v>
      </c>
      <c r="V686">
        <f t="shared" si="257"/>
        <v>0</v>
      </c>
      <c r="Y686">
        <f t="shared" si="276"/>
        <v>0.89</v>
      </c>
      <c r="Z686">
        <f t="shared" si="258"/>
        <v>0</v>
      </c>
    </row>
    <row r="687" spans="1:26" x14ac:dyDescent="0.2">
      <c r="A687" t="s">
        <v>1090</v>
      </c>
      <c r="B687" t="str">
        <f>LEFT(Master_file34[[#This Row],[Match ID]],3)</f>
        <v>6.1</v>
      </c>
      <c r="C687" t="str">
        <f>RIGHT(Master_file34[[#This Row],[Match ID]], 5)</f>
        <v>6.3.2</v>
      </c>
      <c r="D687">
        <v>6</v>
      </c>
      <c r="E687">
        <v>0</v>
      </c>
      <c r="F687">
        <v>0</v>
      </c>
      <c r="G687">
        <v>0.61820298200000001</v>
      </c>
      <c r="H687">
        <v>0.64665192400000004</v>
      </c>
      <c r="I687">
        <v>0.83</v>
      </c>
      <c r="J687">
        <v>0.09</v>
      </c>
      <c r="K687">
        <v>0.12</v>
      </c>
      <c r="L687">
        <v>0.71</v>
      </c>
      <c r="M687">
        <v>0.1</v>
      </c>
      <c r="N687">
        <v>0.68300000000000005</v>
      </c>
      <c r="O687">
        <v>0.63100000000000001</v>
      </c>
      <c r="P687" t="s">
        <v>118</v>
      </c>
      <c r="Q687">
        <f>ABS(Master_file34[[#This Row],[Factor loading]])</f>
        <v>0.08</v>
      </c>
      <c r="R687" t="s">
        <v>644</v>
      </c>
      <c r="S687">
        <f>IF(Master_file34[[#This Row],[Abs(loading)]] &gt;= 0.6, 1, 0)</f>
        <v>0</v>
      </c>
      <c r="T687">
        <f>IF(Master_file34[[#This Row],[Abs(loading)]]&gt;=0.7, 1, 0)</f>
        <v>0</v>
      </c>
      <c r="U687">
        <f>MAX(K$687:K$691)</f>
        <v>0.99</v>
      </c>
      <c r="V687">
        <f t="shared" si="257"/>
        <v>0</v>
      </c>
      <c r="Y687">
        <f>MAX(Q$687:Q$691)</f>
        <v>0.78</v>
      </c>
      <c r="Z687">
        <f t="shared" si="258"/>
        <v>0</v>
      </c>
    </row>
    <row r="688" spans="1:26" x14ac:dyDescent="0.2">
      <c r="A688" t="s">
        <v>1113</v>
      </c>
      <c r="B688" t="str">
        <f>LEFT(Master_file34[[#This Row],[Match ID]],3)</f>
        <v>6.2</v>
      </c>
      <c r="C688" t="str">
        <f>RIGHT(Master_file34[[#This Row],[Match ID]], 5)</f>
        <v>6.3.2</v>
      </c>
      <c r="D688">
        <v>6</v>
      </c>
      <c r="E688">
        <v>0</v>
      </c>
      <c r="F688">
        <v>0</v>
      </c>
      <c r="G688">
        <v>0.53022034799999995</v>
      </c>
      <c r="H688">
        <v>0.34067481799999999</v>
      </c>
      <c r="I688">
        <v>0.62</v>
      </c>
      <c r="J688">
        <v>0.06</v>
      </c>
      <c r="K688">
        <v>0.3</v>
      </c>
      <c r="L688">
        <v>0.72</v>
      </c>
      <c r="M688">
        <v>0.05</v>
      </c>
      <c r="N688">
        <v>0.71</v>
      </c>
      <c r="O688">
        <v>0.63300000000000001</v>
      </c>
      <c r="P688" t="s">
        <v>215</v>
      </c>
      <c r="Q688">
        <f>ABS(Master_file34[[#This Row],[Factor loading]])</f>
        <v>0.02</v>
      </c>
      <c r="R688" t="s">
        <v>1114</v>
      </c>
      <c r="S688">
        <f>IF(Master_file34[[#This Row],[Abs(loading)]] &gt;= 0.6, 1, 0)</f>
        <v>0</v>
      </c>
      <c r="T688">
        <f>IF(Master_file34[[#This Row],[Abs(loading)]]&gt;=0.7, 1, 0)</f>
        <v>0</v>
      </c>
      <c r="U688">
        <f t="shared" ref="U688:U691" si="277">MAX(K$687:K$691)</f>
        <v>0.99</v>
      </c>
      <c r="V688">
        <f t="shared" si="257"/>
        <v>0</v>
      </c>
      <c r="Y688">
        <f t="shared" ref="Y688:Y691" si="278">MAX(Q$687:Q$691)</f>
        <v>0.78</v>
      </c>
      <c r="Z688">
        <f t="shared" si="258"/>
        <v>0</v>
      </c>
    </row>
    <row r="689" spans="1:26" x14ac:dyDescent="0.2">
      <c r="A689" t="s">
        <v>1140</v>
      </c>
      <c r="B689" t="str">
        <f>LEFT(Master_file34[[#This Row],[Match ID]],3)</f>
        <v>6.3</v>
      </c>
      <c r="C689" t="str">
        <f>RIGHT(Master_file34[[#This Row],[Match ID]], 5)</f>
        <v>6.3.2</v>
      </c>
      <c r="D689">
        <v>6</v>
      </c>
      <c r="E689">
        <v>0</v>
      </c>
      <c r="F689">
        <v>1</v>
      </c>
      <c r="G689">
        <v>0.601927502</v>
      </c>
      <c r="H689">
        <v>0.54648190699999999</v>
      </c>
      <c r="I689">
        <v>0.99</v>
      </c>
      <c r="J689">
        <v>1</v>
      </c>
      <c r="K689">
        <v>0.99</v>
      </c>
      <c r="L689">
        <v>0.67</v>
      </c>
      <c r="M689">
        <v>0.09</v>
      </c>
      <c r="N689">
        <v>0.73499999999999999</v>
      </c>
      <c r="O689">
        <v>0.64300000000000002</v>
      </c>
      <c r="P689" t="s">
        <v>543</v>
      </c>
      <c r="Q689">
        <f>ABS(Master_file34[[#This Row],[Factor loading]])</f>
        <v>0.78</v>
      </c>
      <c r="R689" t="s">
        <v>589</v>
      </c>
      <c r="S689">
        <f>IF(Master_file34[[#This Row],[Abs(loading)]] &gt;= 0.6, 1, 0)</f>
        <v>1</v>
      </c>
      <c r="T689">
        <f>IF(Master_file34[[#This Row],[Abs(loading)]]&gt;=0.7, 1, 0)</f>
        <v>1</v>
      </c>
      <c r="U689">
        <f t="shared" si="277"/>
        <v>0.99</v>
      </c>
      <c r="V689" t="str">
        <f t="shared" si="257"/>
        <v>6.3</v>
      </c>
      <c r="Y689">
        <f t="shared" si="278"/>
        <v>0.78</v>
      </c>
      <c r="Z689" t="str">
        <f t="shared" si="258"/>
        <v>6.3</v>
      </c>
    </row>
    <row r="690" spans="1:26" x14ac:dyDescent="0.2">
      <c r="A690" t="s">
        <v>1160</v>
      </c>
      <c r="B690" t="str">
        <f>LEFT(Master_file34[[#This Row],[Match ID]],3)</f>
        <v>6.4</v>
      </c>
      <c r="C690" t="str">
        <f>RIGHT(Master_file34[[#This Row],[Match ID]], 5)</f>
        <v>6.3.2</v>
      </c>
      <c r="D690">
        <v>6</v>
      </c>
      <c r="E690">
        <v>0</v>
      </c>
      <c r="F690">
        <v>0</v>
      </c>
      <c r="G690">
        <v>0.60466982899999999</v>
      </c>
      <c r="H690">
        <v>0.55258208499999995</v>
      </c>
      <c r="I690">
        <v>0.97</v>
      </c>
      <c r="J690">
        <v>0.01</v>
      </c>
      <c r="K690">
        <v>0.04</v>
      </c>
      <c r="L690">
        <v>0.75</v>
      </c>
      <c r="M690">
        <v>0.22</v>
      </c>
      <c r="N690">
        <v>0.78700000000000003</v>
      </c>
      <c r="O690">
        <v>0.65500000000000003</v>
      </c>
      <c r="P690" t="s">
        <v>62</v>
      </c>
      <c r="Q690">
        <f>ABS(Master_file34[[#This Row],[Factor loading]])</f>
        <v>7.0000000000000007E-2</v>
      </c>
      <c r="R690" t="s">
        <v>25</v>
      </c>
      <c r="S690">
        <f>IF(Master_file34[[#This Row],[Abs(loading)]] &gt;= 0.6, 1, 0)</f>
        <v>0</v>
      </c>
      <c r="T690">
        <f>IF(Master_file34[[#This Row],[Abs(loading)]]&gt;=0.7, 1, 0)</f>
        <v>0</v>
      </c>
      <c r="U690">
        <f t="shared" si="277"/>
        <v>0.99</v>
      </c>
      <c r="V690">
        <f t="shared" si="257"/>
        <v>0</v>
      </c>
      <c r="Y690">
        <f t="shared" si="278"/>
        <v>0.78</v>
      </c>
      <c r="Z690">
        <f t="shared" si="258"/>
        <v>0</v>
      </c>
    </row>
    <row r="691" spans="1:26" x14ac:dyDescent="0.2">
      <c r="A691" t="s">
        <v>1182</v>
      </c>
      <c r="B691" t="str">
        <f>LEFT(Master_file34[[#This Row],[Match ID]],3)</f>
        <v>6.5</v>
      </c>
      <c r="C691" t="str">
        <f>RIGHT(Master_file34[[#This Row],[Match ID]], 5)</f>
        <v>6.3.2</v>
      </c>
      <c r="D691">
        <v>6</v>
      </c>
      <c r="E691">
        <v>0</v>
      </c>
      <c r="F691">
        <v>0</v>
      </c>
      <c r="G691">
        <v>0.57815124799999995</v>
      </c>
      <c r="H691">
        <v>0.65915709700000003</v>
      </c>
      <c r="I691">
        <v>0.99</v>
      </c>
      <c r="J691">
        <v>0.94</v>
      </c>
      <c r="K691">
        <v>0.02</v>
      </c>
      <c r="L691">
        <v>0.55000000000000004</v>
      </c>
      <c r="M691">
        <v>0.03</v>
      </c>
      <c r="N691">
        <v>0.6</v>
      </c>
      <c r="O691">
        <v>0.65300000000000002</v>
      </c>
      <c r="P691" t="s">
        <v>215</v>
      </c>
      <c r="Q691">
        <f>ABS(Master_file34[[#This Row],[Factor loading]])</f>
        <v>0.02</v>
      </c>
      <c r="R691" t="s">
        <v>25</v>
      </c>
      <c r="S691">
        <f>IF(Master_file34[[#This Row],[Abs(loading)]] &gt;= 0.6, 1, 0)</f>
        <v>0</v>
      </c>
      <c r="T691">
        <f>IF(Master_file34[[#This Row],[Abs(loading)]]&gt;=0.7, 1, 0)</f>
        <v>0</v>
      </c>
      <c r="U691">
        <f t="shared" si="277"/>
        <v>0.99</v>
      </c>
      <c r="V691">
        <f t="shared" si="257"/>
        <v>0</v>
      </c>
      <c r="Y691">
        <f t="shared" si="278"/>
        <v>0.78</v>
      </c>
      <c r="Z691">
        <f t="shared" si="258"/>
        <v>0</v>
      </c>
    </row>
    <row r="692" spans="1:26" x14ac:dyDescent="0.2">
      <c r="A692" t="s">
        <v>1091</v>
      </c>
      <c r="B692" t="str">
        <f>LEFT(Master_file34[[#This Row],[Match ID]],3)</f>
        <v>6.1</v>
      </c>
      <c r="C692" t="str">
        <f>RIGHT(Master_file34[[#This Row],[Match ID]], 5)</f>
        <v>6.3.3</v>
      </c>
      <c r="D692">
        <v>6</v>
      </c>
      <c r="E692">
        <v>0</v>
      </c>
      <c r="F692">
        <v>0</v>
      </c>
      <c r="G692">
        <v>0.542457827</v>
      </c>
      <c r="H692">
        <v>0.54198712100000002</v>
      </c>
      <c r="I692">
        <v>0.96</v>
      </c>
      <c r="J692">
        <v>0.99</v>
      </c>
      <c r="K692">
        <v>0.59</v>
      </c>
      <c r="L692">
        <v>0.83</v>
      </c>
      <c r="M692">
        <v>0.46</v>
      </c>
      <c r="N692">
        <v>0.73899999999999999</v>
      </c>
      <c r="O692">
        <v>0.71899999999999997</v>
      </c>
      <c r="P692" t="s">
        <v>114</v>
      </c>
      <c r="Q692">
        <f>ABS(Master_file34[[#This Row],[Factor loading]])</f>
        <v>0.01</v>
      </c>
      <c r="R692" t="s">
        <v>1092</v>
      </c>
      <c r="S692">
        <f>IF(Master_file34[[#This Row],[Abs(loading)]] &gt;= 0.6, 1, 0)</f>
        <v>0</v>
      </c>
      <c r="T692">
        <f>IF(Master_file34[[#This Row],[Abs(loading)]]&gt;=0.7, 1, 0)</f>
        <v>0</v>
      </c>
      <c r="U692">
        <f>MAX(K$692:K$696)</f>
        <v>0.98</v>
      </c>
      <c r="V692">
        <f t="shared" si="257"/>
        <v>0</v>
      </c>
      <c r="Y692">
        <f>MAX(Q$692:Q$696)</f>
        <v>0.75</v>
      </c>
      <c r="Z692">
        <f t="shared" si="258"/>
        <v>0</v>
      </c>
    </row>
    <row r="693" spans="1:26" x14ac:dyDescent="0.2">
      <c r="A693" t="s">
        <v>1115</v>
      </c>
      <c r="B693" t="str">
        <f>LEFT(Master_file34[[#This Row],[Match ID]],3)</f>
        <v>6.2</v>
      </c>
      <c r="C693" t="str">
        <f>RIGHT(Master_file34[[#This Row],[Match ID]], 5)</f>
        <v>6.3.3</v>
      </c>
      <c r="D693">
        <v>6</v>
      </c>
      <c r="E693">
        <v>0</v>
      </c>
      <c r="F693">
        <v>0</v>
      </c>
      <c r="G693">
        <v>0.58994169699999999</v>
      </c>
      <c r="H693">
        <v>0.51834517700000005</v>
      </c>
      <c r="I693">
        <v>0.98</v>
      </c>
      <c r="J693">
        <v>1</v>
      </c>
      <c r="K693">
        <v>0.98</v>
      </c>
      <c r="L693">
        <v>0.83</v>
      </c>
      <c r="M693">
        <v>0.38</v>
      </c>
      <c r="N693">
        <v>0.75800000000000001</v>
      </c>
      <c r="O693">
        <v>0.72799999999999998</v>
      </c>
      <c r="P693" t="s">
        <v>49</v>
      </c>
      <c r="Q693">
        <f>ABS(Master_file34[[#This Row],[Factor loading]])</f>
        <v>0.15</v>
      </c>
      <c r="R693" t="s">
        <v>1116</v>
      </c>
      <c r="S693">
        <f>IF(Master_file34[[#This Row],[Abs(loading)]] &gt;= 0.6, 1, 0)</f>
        <v>0</v>
      </c>
      <c r="T693">
        <f>IF(Master_file34[[#This Row],[Abs(loading)]]&gt;=0.7, 1, 0)</f>
        <v>0</v>
      </c>
      <c r="U693">
        <f t="shared" ref="U693:U696" si="279">MAX(K$692:K$696)</f>
        <v>0.98</v>
      </c>
      <c r="V693" t="str">
        <f t="shared" si="257"/>
        <v>6.2</v>
      </c>
      <c r="Y693">
        <f t="shared" ref="Y693:Y696" si="280">MAX(Q$692:Q$696)</f>
        <v>0.75</v>
      </c>
      <c r="Z693">
        <f t="shared" si="258"/>
        <v>0</v>
      </c>
    </row>
    <row r="694" spans="1:26" x14ac:dyDescent="0.2">
      <c r="A694" t="s">
        <v>1141</v>
      </c>
      <c r="B694" t="str">
        <f>LEFT(Master_file34[[#This Row],[Match ID]],3)</f>
        <v>6.3</v>
      </c>
      <c r="C694" t="str">
        <f>RIGHT(Master_file34[[#This Row],[Match ID]], 5)</f>
        <v>6.3.3</v>
      </c>
      <c r="D694">
        <v>6</v>
      </c>
      <c r="E694">
        <v>0</v>
      </c>
      <c r="F694">
        <v>1</v>
      </c>
      <c r="G694">
        <v>0.588777471</v>
      </c>
      <c r="H694">
        <v>0.61047136800000001</v>
      </c>
      <c r="I694">
        <v>0.99</v>
      </c>
      <c r="J694">
        <v>1</v>
      </c>
      <c r="K694">
        <v>0.98</v>
      </c>
      <c r="L694">
        <v>0.83</v>
      </c>
      <c r="M694">
        <v>0.55000000000000004</v>
      </c>
      <c r="N694">
        <v>0.77700000000000002</v>
      </c>
      <c r="O694">
        <v>0.72099999999999997</v>
      </c>
      <c r="P694" t="s">
        <v>91</v>
      </c>
      <c r="Q694">
        <f>ABS(Master_file34[[#This Row],[Factor loading]])</f>
        <v>0.75</v>
      </c>
      <c r="R694" t="s">
        <v>1142</v>
      </c>
      <c r="S694">
        <f>IF(Master_file34[[#This Row],[Abs(loading)]] &gt;= 0.6, 1, 0)</f>
        <v>1</v>
      </c>
      <c r="T694">
        <f>IF(Master_file34[[#This Row],[Abs(loading)]]&gt;=0.7, 1, 0)</f>
        <v>1</v>
      </c>
      <c r="U694">
        <f t="shared" si="279"/>
        <v>0.98</v>
      </c>
      <c r="V694" t="str">
        <f t="shared" si="257"/>
        <v>6.3</v>
      </c>
      <c r="Y694">
        <f t="shared" si="280"/>
        <v>0.75</v>
      </c>
      <c r="Z694" t="str">
        <f t="shared" si="258"/>
        <v>6.3</v>
      </c>
    </row>
    <row r="695" spans="1:26" x14ac:dyDescent="0.2">
      <c r="A695" t="s">
        <v>1161</v>
      </c>
      <c r="B695" t="str">
        <f>LEFT(Master_file34[[#This Row],[Match ID]],3)</f>
        <v>6.4</v>
      </c>
      <c r="C695" t="str">
        <f>RIGHT(Master_file34[[#This Row],[Match ID]], 5)</f>
        <v>6.3.3</v>
      </c>
      <c r="D695">
        <v>6</v>
      </c>
      <c r="E695">
        <v>0</v>
      </c>
      <c r="F695">
        <v>0</v>
      </c>
      <c r="G695">
        <v>0.73222854500000001</v>
      </c>
      <c r="H695">
        <v>0.84381347900000003</v>
      </c>
      <c r="I695">
        <v>0.99</v>
      </c>
      <c r="J695">
        <v>0.12</v>
      </c>
      <c r="K695">
        <v>0.34</v>
      </c>
      <c r="L695">
        <v>0.83</v>
      </c>
      <c r="M695">
        <v>0.33</v>
      </c>
      <c r="N695">
        <v>0.77800000000000002</v>
      </c>
      <c r="O695">
        <v>0.76500000000000001</v>
      </c>
      <c r="P695" t="s">
        <v>66</v>
      </c>
      <c r="Q695">
        <f>ABS(Master_file34[[#This Row],[Factor loading]])</f>
        <v>0.13</v>
      </c>
      <c r="R695" t="s">
        <v>25</v>
      </c>
      <c r="S695">
        <f>IF(Master_file34[[#This Row],[Abs(loading)]] &gt;= 0.6, 1, 0)</f>
        <v>0</v>
      </c>
      <c r="T695">
        <f>IF(Master_file34[[#This Row],[Abs(loading)]]&gt;=0.7, 1, 0)</f>
        <v>0</v>
      </c>
      <c r="U695">
        <f t="shared" si="279"/>
        <v>0.98</v>
      </c>
      <c r="V695">
        <f t="shared" si="257"/>
        <v>0</v>
      </c>
      <c r="Y695">
        <f t="shared" si="280"/>
        <v>0.75</v>
      </c>
      <c r="Z695">
        <f t="shared" si="258"/>
        <v>0</v>
      </c>
    </row>
    <row r="696" spans="1:26" x14ac:dyDescent="0.2">
      <c r="A696" t="s">
        <v>1183</v>
      </c>
      <c r="B696" t="str">
        <f>LEFT(Master_file34[[#This Row],[Match ID]],3)</f>
        <v>6.5</v>
      </c>
      <c r="C696" t="str">
        <f>RIGHT(Master_file34[[#This Row],[Match ID]], 5)</f>
        <v>6.3.3</v>
      </c>
      <c r="D696">
        <v>6</v>
      </c>
      <c r="E696">
        <v>0</v>
      </c>
      <c r="F696">
        <v>0</v>
      </c>
      <c r="G696">
        <v>0.66609842799999996</v>
      </c>
      <c r="H696">
        <v>0.780159414</v>
      </c>
      <c r="I696">
        <v>0.99</v>
      </c>
      <c r="J696">
        <v>1</v>
      </c>
      <c r="K696">
        <v>0.95</v>
      </c>
      <c r="L696">
        <v>0.63</v>
      </c>
      <c r="M696">
        <v>7.0000000000000007E-2</v>
      </c>
      <c r="N696">
        <v>0.60599999999999998</v>
      </c>
      <c r="O696">
        <v>0.75700000000000001</v>
      </c>
      <c r="P696" t="s">
        <v>226</v>
      </c>
      <c r="Q696">
        <f>ABS(Master_file34[[#This Row],[Factor loading]])</f>
        <v>0.13</v>
      </c>
      <c r="R696" t="s">
        <v>25</v>
      </c>
      <c r="S696">
        <f>IF(Master_file34[[#This Row],[Abs(loading)]] &gt;= 0.6, 1, 0)</f>
        <v>0</v>
      </c>
      <c r="T696">
        <f>IF(Master_file34[[#This Row],[Abs(loading)]]&gt;=0.7, 1, 0)</f>
        <v>0</v>
      </c>
      <c r="U696">
        <f t="shared" si="279"/>
        <v>0.98</v>
      </c>
      <c r="V696">
        <f t="shared" si="257"/>
        <v>0</v>
      </c>
      <c r="Y696">
        <f t="shared" si="280"/>
        <v>0.75</v>
      </c>
      <c r="Z696">
        <f t="shared" si="258"/>
        <v>0</v>
      </c>
    </row>
    <row r="697" spans="1:26" x14ac:dyDescent="0.2">
      <c r="A697" t="s">
        <v>1093</v>
      </c>
      <c r="B697" t="str">
        <f>LEFT(Master_file34[[#This Row],[Match ID]],3)</f>
        <v>6.1</v>
      </c>
      <c r="C697" t="str">
        <f>RIGHT(Master_file34[[#This Row],[Match ID]], 5)</f>
        <v>6.4.1</v>
      </c>
      <c r="D697">
        <v>6</v>
      </c>
      <c r="E697">
        <v>0</v>
      </c>
      <c r="F697">
        <v>0</v>
      </c>
      <c r="G697">
        <v>0.61174153499999995</v>
      </c>
      <c r="H697">
        <v>0.60086744999999997</v>
      </c>
      <c r="I697">
        <v>0.94</v>
      </c>
      <c r="J697">
        <v>0.93</v>
      </c>
      <c r="K697">
        <v>0.89</v>
      </c>
      <c r="L697">
        <v>0.79</v>
      </c>
      <c r="M697">
        <v>0.34</v>
      </c>
      <c r="N697">
        <v>0.749</v>
      </c>
      <c r="O697">
        <v>0.67300000000000004</v>
      </c>
      <c r="P697" t="s">
        <v>74</v>
      </c>
      <c r="Q697">
        <f>ABS(Master_file34[[#This Row],[Factor loading]])</f>
        <v>7.0000000000000007E-2</v>
      </c>
      <c r="R697" t="s">
        <v>25</v>
      </c>
      <c r="S697">
        <f>IF(Master_file34[[#This Row],[Abs(loading)]] &gt;= 0.6, 1, 0)</f>
        <v>0</v>
      </c>
      <c r="T697">
        <f>IF(Master_file34[[#This Row],[Abs(loading)]]&gt;=0.7, 1, 0)</f>
        <v>0</v>
      </c>
      <c r="U697">
        <f>MAX(K$697:K$701)</f>
        <v>0.98</v>
      </c>
      <c r="V697">
        <f t="shared" si="257"/>
        <v>0</v>
      </c>
      <c r="Y697">
        <f>MAX(Q$697:Q$701)</f>
        <v>0.87</v>
      </c>
      <c r="Z697">
        <f t="shared" si="258"/>
        <v>0</v>
      </c>
    </row>
    <row r="698" spans="1:26" x14ac:dyDescent="0.2">
      <c r="A698" t="s">
        <v>1117</v>
      </c>
      <c r="B698" t="str">
        <f>LEFT(Master_file34[[#This Row],[Match ID]],3)</f>
        <v>6.2</v>
      </c>
      <c r="C698" t="str">
        <f>RIGHT(Master_file34[[#This Row],[Match ID]], 5)</f>
        <v>6.4.1</v>
      </c>
      <c r="D698">
        <v>6</v>
      </c>
      <c r="E698">
        <v>0</v>
      </c>
      <c r="F698">
        <v>0</v>
      </c>
      <c r="G698">
        <v>0.62423133799999997</v>
      </c>
      <c r="H698">
        <v>0.66674149000000005</v>
      </c>
      <c r="I698">
        <v>0.97</v>
      </c>
      <c r="J698">
        <v>0.99</v>
      </c>
      <c r="K698">
        <v>0.98</v>
      </c>
      <c r="L698">
        <v>0.8</v>
      </c>
      <c r="M698">
        <v>0.33</v>
      </c>
      <c r="N698">
        <v>0.78900000000000003</v>
      </c>
      <c r="O698">
        <v>0.67200000000000004</v>
      </c>
      <c r="P698" t="s">
        <v>172</v>
      </c>
      <c r="Q698">
        <f>ABS(Master_file34[[#This Row],[Factor loading]])</f>
        <v>0.04</v>
      </c>
      <c r="R698" t="s">
        <v>25</v>
      </c>
      <c r="S698">
        <f>IF(Master_file34[[#This Row],[Abs(loading)]] &gt;= 0.6, 1, 0)</f>
        <v>0</v>
      </c>
      <c r="T698">
        <f>IF(Master_file34[[#This Row],[Abs(loading)]]&gt;=0.7, 1, 0)</f>
        <v>0</v>
      </c>
      <c r="U698">
        <f t="shared" ref="U698:U701" si="281">MAX(K$697:K$701)</f>
        <v>0.98</v>
      </c>
      <c r="V698" t="str">
        <f t="shared" si="257"/>
        <v>6.2</v>
      </c>
      <c r="Y698">
        <f t="shared" ref="Y698:Y701" si="282">MAX(Q$697:Q$701)</f>
        <v>0.87</v>
      </c>
      <c r="Z698">
        <f t="shared" si="258"/>
        <v>0</v>
      </c>
    </row>
    <row r="699" spans="1:26" x14ac:dyDescent="0.2">
      <c r="A699" t="s">
        <v>1143</v>
      </c>
      <c r="B699" t="str">
        <f>LEFT(Master_file34[[#This Row],[Match ID]],3)</f>
        <v>6.3</v>
      </c>
      <c r="C699" t="str">
        <f>RIGHT(Master_file34[[#This Row],[Match ID]], 5)</f>
        <v>6.4.1</v>
      </c>
      <c r="D699">
        <v>6</v>
      </c>
      <c r="E699">
        <v>0</v>
      </c>
      <c r="F699">
        <v>0</v>
      </c>
      <c r="G699">
        <v>0.67246221799999994</v>
      </c>
      <c r="H699">
        <v>0.60363739699999996</v>
      </c>
      <c r="I699">
        <v>0.98</v>
      </c>
      <c r="J699">
        <v>0.98</v>
      </c>
      <c r="K699">
        <v>0.98</v>
      </c>
      <c r="L699">
        <v>0.76</v>
      </c>
      <c r="M699">
        <v>0.46</v>
      </c>
      <c r="N699">
        <v>0.72099999999999997</v>
      </c>
      <c r="O699">
        <v>0.66800000000000004</v>
      </c>
      <c r="P699" t="s">
        <v>206</v>
      </c>
      <c r="Q699">
        <f>ABS(Master_file34[[#This Row],[Factor loading]])</f>
        <v>0.05</v>
      </c>
      <c r="R699" t="s">
        <v>1144</v>
      </c>
      <c r="S699">
        <f>IF(Master_file34[[#This Row],[Abs(loading)]] &gt;= 0.6, 1, 0)</f>
        <v>0</v>
      </c>
      <c r="T699">
        <f>IF(Master_file34[[#This Row],[Abs(loading)]]&gt;=0.7, 1, 0)</f>
        <v>0</v>
      </c>
      <c r="U699">
        <f t="shared" si="281"/>
        <v>0.98</v>
      </c>
      <c r="V699" t="str">
        <f t="shared" si="257"/>
        <v>6.3</v>
      </c>
      <c r="Y699">
        <f t="shared" si="282"/>
        <v>0.87</v>
      </c>
      <c r="Z699">
        <f t="shared" si="258"/>
        <v>0</v>
      </c>
    </row>
    <row r="700" spans="1:26" x14ac:dyDescent="0.2">
      <c r="A700" t="s">
        <v>1162</v>
      </c>
      <c r="B700" t="str">
        <f>LEFT(Master_file34[[#This Row],[Match ID]],3)</f>
        <v>6.4</v>
      </c>
      <c r="C700" t="str">
        <f>RIGHT(Master_file34[[#This Row],[Match ID]], 5)</f>
        <v>6.4.1</v>
      </c>
      <c r="D700">
        <v>6</v>
      </c>
      <c r="E700">
        <v>0</v>
      </c>
      <c r="F700">
        <v>1</v>
      </c>
      <c r="G700">
        <v>0.76331301900000004</v>
      </c>
      <c r="H700">
        <v>0.926113784</v>
      </c>
      <c r="I700">
        <v>0.99</v>
      </c>
      <c r="J700">
        <v>1</v>
      </c>
      <c r="K700">
        <v>0.97</v>
      </c>
      <c r="L700">
        <v>0.8</v>
      </c>
      <c r="M700">
        <v>0.34</v>
      </c>
      <c r="N700">
        <v>0.84599999999999997</v>
      </c>
      <c r="O700">
        <v>0.77300000000000002</v>
      </c>
      <c r="P700" t="s">
        <v>591</v>
      </c>
      <c r="Q700">
        <f>ABS(Master_file34[[#This Row],[Factor loading]])</f>
        <v>0.87</v>
      </c>
      <c r="R700" t="s">
        <v>1163</v>
      </c>
      <c r="S700">
        <f>IF(Master_file34[[#This Row],[Abs(loading)]] &gt;= 0.6, 1, 0)</f>
        <v>1</v>
      </c>
      <c r="T700">
        <f>IF(Master_file34[[#This Row],[Abs(loading)]]&gt;=0.7, 1, 0)</f>
        <v>1</v>
      </c>
      <c r="U700">
        <f t="shared" si="281"/>
        <v>0.98</v>
      </c>
      <c r="V700">
        <f t="shared" si="257"/>
        <v>0</v>
      </c>
      <c r="Y700">
        <f t="shared" si="282"/>
        <v>0.87</v>
      </c>
      <c r="Z700" t="str">
        <f t="shared" si="258"/>
        <v>6.4</v>
      </c>
    </row>
    <row r="701" spans="1:26" x14ac:dyDescent="0.2">
      <c r="A701" t="s">
        <v>1184</v>
      </c>
      <c r="B701" t="str">
        <f>LEFT(Master_file34[[#This Row],[Match ID]],3)</f>
        <v>6.5</v>
      </c>
      <c r="C701" t="str">
        <f>RIGHT(Master_file34[[#This Row],[Match ID]], 5)</f>
        <v>6.4.1</v>
      </c>
      <c r="D701">
        <v>6</v>
      </c>
      <c r="E701">
        <v>0</v>
      </c>
      <c r="F701">
        <v>0</v>
      </c>
      <c r="G701">
        <v>0.73229418099999999</v>
      </c>
      <c r="H701">
        <v>0.82721763800000003</v>
      </c>
      <c r="I701">
        <v>0.99</v>
      </c>
      <c r="J701">
        <v>1</v>
      </c>
      <c r="K701">
        <v>0.83</v>
      </c>
      <c r="L701">
        <v>0.59</v>
      </c>
      <c r="M701">
        <v>0.11</v>
      </c>
      <c r="N701">
        <v>0.64500000000000002</v>
      </c>
      <c r="O701">
        <v>0.74099999999999999</v>
      </c>
      <c r="P701" t="s">
        <v>165</v>
      </c>
      <c r="Q701">
        <f>ABS(Master_file34[[#This Row],[Factor loading]])</f>
        <v>0</v>
      </c>
      <c r="R701" t="s">
        <v>1185</v>
      </c>
      <c r="S701">
        <f>IF(Master_file34[[#This Row],[Abs(loading)]] &gt;= 0.6, 1, 0)</f>
        <v>0</v>
      </c>
      <c r="T701">
        <f>IF(Master_file34[[#This Row],[Abs(loading)]]&gt;=0.7, 1, 0)</f>
        <v>0</v>
      </c>
      <c r="U701">
        <f t="shared" si="281"/>
        <v>0.98</v>
      </c>
      <c r="V701">
        <f t="shared" si="257"/>
        <v>0</v>
      </c>
      <c r="Y701">
        <f t="shared" si="282"/>
        <v>0.87</v>
      </c>
      <c r="Z701">
        <f t="shared" si="258"/>
        <v>0</v>
      </c>
    </row>
    <row r="702" spans="1:26" x14ac:dyDescent="0.2">
      <c r="A702" t="s">
        <v>1094</v>
      </c>
      <c r="B702" t="str">
        <f>LEFT(Master_file34[[#This Row],[Match ID]],3)</f>
        <v>6.1</v>
      </c>
      <c r="C702" t="str">
        <f>RIGHT(Master_file34[[#This Row],[Match ID]], 5)</f>
        <v>6.4.2</v>
      </c>
      <c r="D702">
        <v>6</v>
      </c>
      <c r="E702">
        <v>0</v>
      </c>
      <c r="F702">
        <v>0</v>
      </c>
      <c r="G702">
        <v>0.59078145999999998</v>
      </c>
      <c r="H702">
        <v>0.50296253000000002</v>
      </c>
      <c r="I702">
        <v>0.69</v>
      </c>
      <c r="J702">
        <v>0.86</v>
      </c>
      <c r="K702">
        <v>0.52</v>
      </c>
      <c r="L702">
        <v>0.64</v>
      </c>
      <c r="M702">
        <v>0.21</v>
      </c>
      <c r="N702">
        <v>0.63400000000000001</v>
      </c>
      <c r="O702">
        <v>0.61899999999999999</v>
      </c>
      <c r="P702" t="s">
        <v>57</v>
      </c>
      <c r="Q702">
        <f>ABS(Master_file34[[#This Row],[Factor loading]])</f>
        <v>0.02</v>
      </c>
      <c r="R702" t="s">
        <v>25</v>
      </c>
      <c r="S702">
        <f>IF(Master_file34[[#This Row],[Abs(loading)]] &gt;= 0.6, 1, 0)</f>
        <v>0</v>
      </c>
      <c r="T702">
        <f>IF(Master_file34[[#This Row],[Abs(loading)]]&gt;=0.7, 1, 0)</f>
        <v>0</v>
      </c>
      <c r="U702">
        <f>MAX(K$702:K$706)</f>
        <v>0.91</v>
      </c>
      <c r="V702">
        <f t="shared" si="257"/>
        <v>0</v>
      </c>
      <c r="Y702">
        <f>MAX(Q$702:Q$706)</f>
        <v>0.78</v>
      </c>
      <c r="Z702">
        <f t="shared" si="258"/>
        <v>0</v>
      </c>
    </row>
    <row r="703" spans="1:26" x14ac:dyDescent="0.2">
      <c r="A703" t="s">
        <v>1118</v>
      </c>
      <c r="B703" t="str">
        <f>LEFT(Master_file34[[#This Row],[Match ID]],3)</f>
        <v>6.2</v>
      </c>
      <c r="C703" t="str">
        <f>RIGHT(Master_file34[[#This Row],[Match ID]], 5)</f>
        <v>6.4.2</v>
      </c>
      <c r="D703">
        <v>6</v>
      </c>
      <c r="E703">
        <v>0</v>
      </c>
      <c r="F703">
        <v>0</v>
      </c>
      <c r="G703">
        <v>0.60909336700000005</v>
      </c>
      <c r="H703">
        <v>0.41260248399999999</v>
      </c>
      <c r="I703">
        <v>0.93</v>
      </c>
      <c r="J703">
        <v>0.93</v>
      </c>
      <c r="K703">
        <v>0.91</v>
      </c>
      <c r="L703">
        <v>0.65</v>
      </c>
      <c r="M703">
        <v>0.23</v>
      </c>
      <c r="N703">
        <v>0.72</v>
      </c>
      <c r="O703">
        <v>0.63</v>
      </c>
      <c r="P703" t="s">
        <v>57</v>
      </c>
      <c r="Q703">
        <f>ABS(Master_file34[[#This Row],[Factor loading]])</f>
        <v>0.02</v>
      </c>
      <c r="R703" t="s">
        <v>25</v>
      </c>
      <c r="S703">
        <f>IF(Master_file34[[#This Row],[Abs(loading)]] &gt;= 0.6, 1, 0)</f>
        <v>0</v>
      </c>
      <c r="T703">
        <f>IF(Master_file34[[#This Row],[Abs(loading)]]&gt;=0.7, 1, 0)</f>
        <v>0</v>
      </c>
      <c r="U703">
        <f t="shared" ref="U703:U706" si="283">MAX(K$702:K$706)</f>
        <v>0.91</v>
      </c>
      <c r="V703" t="str">
        <f t="shared" si="257"/>
        <v>6.2</v>
      </c>
      <c r="Y703">
        <f t="shared" ref="Y703:Y706" si="284">MAX(Q$702:Q$706)</f>
        <v>0.78</v>
      </c>
      <c r="Z703">
        <f t="shared" si="258"/>
        <v>0</v>
      </c>
    </row>
    <row r="704" spans="1:26" x14ac:dyDescent="0.2">
      <c r="A704" t="s">
        <v>1145</v>
      </c>
      <c r="B704" t="str">
        <f>LEFT(Master_file34[[#This Row],[Match ID]],3)</f>
        <v>6.3</v>
      </c>
      <c r="C704" t="str">
        <f>RIGHT(Master_file34[[#This Row],[Match ID]], 5)</f>
        <v>6.4.2</v>
      </c>
      <c r="D704">
        <v>6</v>
      </c>
      <c r="E704">
        <v>0</v>
      </c>
      <c r="F704">
        <v>0</v>
      </c>
      <c r="G704">
        <v>0.625225331</v>
      </c>
      <c r="H704">
        <v>0.57223367700000005</v>
      </c>
      <c r="I704">
        <v>0.96</v>
      </c>
      <c r="J704">
        <v>0.97</v>
      </c>
      <c r="K704">
        <v>0.6</v>
      </c>
      <c r="L704">
        <v>0.57999999999999996</v>
      </c>
      <c r="M704">
        <v>0.3</v>
      </c>
      <c r="N704">
        <v>0.622</v>
      </c>
      <c r="O704">
        <v>0.55800000000000005</v>
      </c>
      <c r="P704" t="s">
        <v>215</v>
      </c>
      <c r="Q704">
        <f>ABS(Master_file34[[#This Row],[Factor loading]])</f>
        <v>0.02</v>
      </c>
      <c r="R704" t="s">
        <v>636</v>
      </c>
      <c r="S704">
        <f>IF(Master_file34[[#This Row],[Abs(loading)]] &gt;= 0.6, 1, 0)</f>
        <v>0</v>
      </c>
      <c r="T704">
        <f>IF(Master_file34[[#This Row],[Abs(loading)]]&gt;=0.7, 1, 0)</f>
        <v>0</v>
      </c>
      <c r="U704">
        <f t="shared" si="283"/>
        <v>0.91</v>
      </c>
      <c r="V704">
        <f t="shared" si="257"/>
        <v>0</v>
      </c>
      <c r="Y704">
        <f t="shared" si="284"/>
        <v>0.78</v>
      </c>
      <c r="Z704">
        <f t="shared" si="258"/>
        <v>0</v>
      </c>
    </row>
    <row r="705" spans="1:26" x14ac:dyDescent="0.2">
      <c r="A705" t="s">
        <v>1164</v>
      </c>
      <c r="B705" t="str">
        <f>LEFT(Master_file34[[#This Row],[Match ID]],3)</f>
        <v>6.4</v>
      </c>
      <c r="C705" t="str">
        <f>RIGHT(Master_file34[[#This Row],[Match ID]], 5)</f>
        <v>6.4.2</v>
      </c>
      <c r="D705">
        <v>6</v>
      </c>
      <c r="E705">
        <v>0</v>
      </c>
      <c r="F705">
        <v>1</v>
      </c>
      <c r="G705">
        <v>0.74957569099999999</v>
      </c>
      <c r="H705">
        <v>0.91737747199999997</v>
      </c>
      <c r="I705">
        <v>0.99</v>
      </c>
      <c r="J705">
        <v>1</v>
      </c>
      <c r="K705">
        <v>0.71</v>
      </c>
      <c r="L705">
        <v>0.67</v>
      </c>
      <c r="M705">
        <v>0.2</v>
      </c>
      <c r="N705">
        <v>0.81499999999999995</v>
      </c>
      <c r="O705">
        <v>0.66800000000000004</v>
      </c>
      <c r="P705" t="s">
        <v>543</v>
      </c>
      <c r="Q705">
        <f>ABS(Master_file34[[#This Row],[Factor loading]])</f>
        <v>0.78</v>
      </c>
      <c r="R705" t="s">
        <v>764</v>
      </c>
      <c r="S705">
        <f>IF(Master_file34[[#This Row],[Abs(loading)]] &gt;= 0.6, 1, 0)</f>
        <v>1</v>
      </c>
      <c r="T705">
        <f>IF(Master_file34[[#This Row],[Abs(loading)]]&gt;=0.7, 1, 0)</f>
        <v>1</v>
      </c>
      <c r="U705">
        <f t="shared" si="283"/>
        <v>0.91</v>
      </c>
      <c r="V705">
        <f t="shared" si="257"/>
        <v>0</v>
      </c>
      <c r="Y705">
        <f t="shared" si="284"/>
        <v>0.78</v>
      </c>
      <c r="Z705" t="str">
        <f t="shared" si="258"/>
        <v>6.4</v>
      </c>
    </row>
    <row r="706" spans="1:26" x14ac:dyDescent="0.2">
      <c r="A706" t="s">
        <v>1186</v>
      </c>
      <c r="B706" t="str">
        <f>LEFT(Master_file34[[#This Row],[Match ID]],3)</f>
        <v>6.5</v>
      </c>
      <c r="C706" t="str">
        <f>RIGHT(Master_file34[[#This Row],[Match ID]], 5)</f>
        <v>6.4.2</v>
      </c>
      <c r="D706">
        <v>6</v>
      </c>
      <c r="E706">
        <v>0</v>
      </c>
      <c r="F706">
        <v>0</v>
      </c>
      <c r="G706">
        <v>0.68618424700000002</v>
      </c>
      <c r="H706">
        <v>0.78217101099999997</v>
      </c>
      <c r="I706">
        <v>0.99</v>
      </c>
      <c r="J706">
        <v>0.99</v>
      </c>
      <c r="K706">
        <v>0.11</v>
      </c>
      <c r="L706">
        <v>0.38</v>
      </c>
      <c r="M706">
        <v>-0.02</v>
      </c>
      <c r="N706">
        <v>0.48099999999999998</v>
      </c>
      <c r="O706">
        <v>0.68600000000000005</v>
      </c>
      <c r="P706" t="s">
        <v>123</v>
      </c>
      <c r="Q706">
        <f>ABS(Master_file34[[#This Row],[Factor loading]])</f>
        <v>0.01</v>
      </c>
      <c r="R706" t="s">
        <v>648</v>
      </c>
      <c r="S706">
        <f>IF(Master_file34[[#This Row],[Abs(loading)]] &gt;= 0.6, 1, 0)</f>
        <v>0</v>
      </c>
      <c r="T706">
        <f>IF(Master_file34[[#This Row],[Abs(loading)]]&gt;=0.7, 1, 0)</f>
        <v>0</v>
      </c>
      <c r="U706">
        <f t="shared" si="283"/>
        <v>0.91</v>
      </c>
      <c r="V706">
        <f t="shared" ref="V706:V769" si="285">IF(U706=K706,B706,0)</f>
        <v>0</v>
      </c>
      <c r="Y706">
        <f t="shared" si="284"/>
        <v>0.78</v>
      </c>
      <c r="Z706">
        <f t="shared" ref="Z706:Z769" si="286">IF(Y706=Q706,B706,0)</f>
        <v>0</v>
      </c>
    </row>
    <row r="707" spans="1:26" x14ac:dyDescent="0.2">
      <c r="A707" t="s">
        <v>1095</v>
      </c>
      <c r="B707" t="str">
        <f>LEFT(Master_file34[[#This Row],[Match ID]],3)</f>
        <v>6.1</v>
      </c>
      <c r="C707" t="str">
        <f>RIGHT(Master_file34[[#This Row],[Match ID]], 5)</f>
        <v>6.4.3</v>
      </c>
      <c r="D707">
        <v>6</v>
      </c>
      <c r="E707">
        <v>0</v>
      </c>
      <c r="F707">
        <v>0</v>
      </c>
      <c r="G707">
        <v>0.70434446399999995</v>
      </c>
      <c r="H707">
        <v>0.75839841399999997</v>
      </c>
      <c r="I707">
        <v>0.88</v>
      </c>
      <c r="J707">
        <v>0.94</v>
      </c>
      <c r="K707">
        <v>0.51</v>
      </c>
      <c r="L707">
        <v>0.65</v>
      </c>
      <c r="M707">
        <v>0.23</v>
      </c>
      <c r="N707">
        <v>0.64800000000000002</v>
      </c>
      <c r="O707">
        <v>0.64200000000000002</v>
      </c>
      <c r="P707" t="s">
        <v>165</v>
      </c>
      <c r="Q707">
        <f>ABS(Master_file34[[#This Row],[Factor loading]])</f>
        <v>0</v>
      </c>
      <c r="R707" t="s">
        <v>25</v>
      </c>
      <c r="S707">
        <f>IF(Master_file34[[#This Row],[Abs(loading)]] &gt;= 0.6, 1, 0)</f>
        <v>0</v>
      </c>
      <c r="T707">
        <f>IF(Master_file34[[#This Row],[Abs(loading)]]&gt;=0.7, 1, 0)</f>
        <v>0</v>
      </c>
      <c r="U707">
        <f>MAX(K$707:K$711)</f>
        <v>0.96</v>
      </c>
      <c r="V707">
        <f t="shared" si="285"/>
        <v>0</v>
      </c>
      <c r="Y707">
        <f>MAX(Q$707:Q$711)</f>
        <v>0.64</v>
      </c>
      <c r="Z707">
        <f t="shared" si="286"/>
        <v>0</v>
      </c>
    </row>
    <row r="708" spans="1:26" x14ac:dyDescent="0.2">
      <c r="A708" t="s">
        <v>1119</v>
      </c>
      <c r="B708" t="str">
        <f>LEFT(Master_file34[[#This Row],[Match ID]],3)</f>
        <v>6.2</v>
      </c>
      <c r="C708" t="str">
        <f>RIGHT(Master_file34[[#This Row],[Match ID]], 5)</f>
        <v>6.4.3</v>
      </c>
      <c r="D708">
        <v>6</v>
      </c>
      <c r="E708">
        <v>0</v>
      </c>
      <c r="F708">
        <v>0</v>
      </c>
      <c r="G708">
        <v>0.63598781800000004</v>
      </c>
      <c r="H708">
        <v>0.65088993299999998</v>
      </c>
      <c r="I708">
        <v>0.93</v>
      </c>
      <c r="J708">
        <v>0.99</v>
      </c>
      <c r="K708">
        <v>0.96</v>
      </c>
      <c r="L708">
        <v>0.66</v>
      </c>
      <c r="M708">
        <v>0.22</v>
      </c>
      <c r="N708">
        <v>0.67900000000000005</v>
      </c>
      <c r="O708">
        <v>0.65700000000000003</v>
      </c>
      <c r="P708" t="s">
        <v>57</v>
      </c>
      <c r="Q708">
        <f>ABS(Master_file34[[#This Row],[Factor loading]])</f>
        <v>0.02</v>
      </c>
      <c r="R708" t="s">
        <v>25</v>
      </c>
      <c r="S708">
        <f>IF(Master_file34[[#This Row],[Abs(loading)]] &gt;= 0.6, 1, 0)</f>
        <v>0</v>
      </c>
      <c r="T708">
        <f>IF(Master_file34[[#This Row],[Abs(loading)]]&gt;=0.7, 1, 0)</f>
        <v>0</v>
      </c>
      <c r="U708">
        <f t="shared" ref="U708:U711" si="287">MAX(K$707:K$711)</f>
        <v>0.96</v>
      </c>
      <c r="V708" t="str">
        <f t="shared" si="285"/>
        <v>6.2</v>
      </c>
      <c r="Y708">
        <f t="shared" ref="Y708:Y711" si="288">MAX(Q$707:Q$711)</f>
        <v>0.64</v>
      </c>
      <c r="Z708">
        <f t="shared" si="286"/>
        <v>0</v>
      </c>
    </row>
    <row r="709" spans="1:26" x14ac:dyDescent="0.2">
      <c r="A709" t="s">
        <v>1146</v>
      </c>
      <c r="B709" t="str">
        <f>LEFT(Master_file34[[#This Row],[Match ID]],3)</f>
        <v>6.3</v>
      </c>
      <c r="C709" t="str">
        <f>RIGHT(Master_file34[[#This Row],[Match ID]], 5)</f>
        <v>6.4.3</v>
      </c>
      <c r="D709">
        <v>6</v>
      </c>
      <c r="E709">
        <v>0</v>
      </c>
      <c r="F709">
        <v>0</v>
      </c>
      <c r="G709">
        <v>0.67669811199999996</v>
      </c>
      <c r="H709">
        <v>0.70270401199999999</v>
      </c>
      <c r="I709">
        <v>0.98</v>
      </c>
      <c r="J709">
        <v>0.98</v>
      </c>
      <c r="K709">
        <v>0.95</v>
      </c>
      <c r="L709">
        <v>0.61</v>
      </c>
      <c r="M709">
        <v>0.3</v>
      </c>
      <c r="N709">
        <v>0.64</v>
      </c>
      <c r="O709">
        <v>0.64500000000000002</v>
      </c>
      <c r="P709" t="s">
        <v>215</v>
      </c>
      <c r="Q709">
        <f>ABS(Master_file34[[#This Row],[Factor loading]])</f>
        <v>0.02</v>
      </c>
      <c r="R709" t="s">
        <v>1147</v>
      </c>
      <c r="S709">
        <f>IF(Master_file34[[#This Row],[Abs(loading)]] &gt;= 0.6, 1, 0)</f>
        <v>0</v>
      </c>
      <c r="T709">
        <f>IF(Master_file34[[#This Row],[Abs(loading)]]&gt;=0.7, 1, 0)</f>
        <v>0</v>
      </c>
      <c r="U709">
        <f t="shared" si="287"/>
        <v>0.96</v>
      </c>
      <c r="V709">
        <f t="shared" si="285"/>
        <v>0</v>
      </c>
      <c r="Y709">
        <f t="shared" si="288"/>
        <v>0.64</v>
      </c>
      <c r="Z709">
        <f t="shared" si="286"/>
        <v>0</v>
      </c>
    </row>
    <row r="710" spans="1:26" x14ac:dyDescent="0.2">
      <c r="A710" t="s">
        <v>1165</v>
      </c>
      <c r="B710" t="str">
        <f>LEFT(Master_file34[[#This Row],[Match ID]],3)</f>
        <v>6.4</v>
      </c>
      <c r="C710" t="str">
        <f>RIGHT(Master_file34[[#This Row],[Match ID]], 5)</f>
        <v>6.4.3</v>
      </c>
      <c r="D710">
        <v>6</v>
      </c>
      <c r="E710">
        <v>0</v>
      </c>
      <c r="F710">
        <v>1</v>
      </c>
      <c r="G710">
        <v>0.77265823300000003</v>
      </c>
      <c r="H710">
        <v>0.92639481999999995</v>
      </c>
      <c r="I710">
        <v>0.99</v>
      </c>
      <c r="J710">
        <v>1</v>
      </c>
      <c r="K710">
        <v>0.74</v>
      </c>
      <c r="L710">
        <v>0.68</v>
      </c>
      <c r="M710">
        <v>0.25</v>
      </c>
      <c r="N710">
        <v>0.79</v>
      </c>
      <c r="O710">
        <v>0.73399999999999999</v>
      </c>
      <c r="P710" t="s">
        <v>633</v>
      </c>
      <c r="Q710">
        <f>ABS(Master_file34[[#This Row],[Factor loading]])</f>
        <v>0.64</v>
      </c>
      <c r="R710" t="s">
        <v>1166</v>
      </c>
      <c r="S710">
        <f>IF(Master_file34[[#This Row],[Abs(loading)]] &gt;= 0.6, 1, 0)</f>
        <v>1</v>
      </c>
      <c r="T710">
        <f>IF(Master_file34[[#This Row],[Abs(loading)]]&gt;=0.7, 1, 0)</f>
        <v>0</v>
      </c>
      <c r="U710">
        <f t="shared" si="287"/>
        <v>0.96</v>
      </c>
      <c r="V710">
        <f t="shared" si="285"/>
        <v>0</v>
      </c>
      <c r="Y710">
        <f t="shared" si="288"/>
        <v>0.64</v>
      </c>
      <c r="Z710" t="str">
        <f t="shared" si="286"/>
        <v>6.4</v>
      </c>
    </row>
    <row r="711" spans="1:26" x14ac:dyDescent="0.2">
      <c r="A711" t="s">
        <v>1187</v>
      </c>
      <c r="B711" t="str">
        <f>LEFT(Master_file34[[#This Row],[Match ID]],3)</f>
        <v>6.5</v>
      </c>
      <c r="C711" t="str">
        <f>RIGHT(Master_file34[[#This Row],[Match ID]], 5)</f>
        <v>6.4.3</v>
      </c>
      <c r="D711">
        <v>6</v>
      </c>
      <c r="E711">
        <v>0</v>
      </c>
      <c r="F711">
        <v>0</v>
      </c>
      <c r="G711">
        <v>0.70512072299999995</v>
      </c>
      <c r="H711">
        <v>0.80008792900000003</v>
      </c>
      <c r="I711">
        <v>0.99</v>
      </c>
      <c r="J711">
        <v>0.99</v>
      </c>
      <c r="K711">
        <v>0.67</v>
      </c>
      <c r="L711">
        <v>0.45</v>
      </c>
      <c r="M711">
        <v>0.05</v>
      </c>
      <c r="N711">
        <v>0.55700000000000005</v>
      </c>
      <c r="O711">
        <v>0.72899999999999998</v>
      </c>
      <c r="P711" t="s">
        <v>82</v>
      </c>
      <c r="Q711">
        <f>ABS(Master_file34[[#This Row],[Factor loading]])</f>
        <v>0.14000000000000001</v>
      </c>
      <c r="R711" t="s">
        <v>1188</v>
      </c>
      <c r="S711">
        <f>IF(Master_file34[[#This Row],[Abs(loading)]] &gt;= 0.6, 1, 0)</f>
        <v>0</v>
      </c>
      <c r="T711">
        <f>IF(Master_file34[[#This Row],[Abs(loading)]]&gt;=0.7, 1, 0)</f>
        <v>0</v>
      </c>
      <c r="U711">
        <f t="shared" si="287"/>
        <v>0.96</v>
      </c>
      <c r="V711">
        <f t="shared" si="285"/>
        <v>0</v>
      </c>
      <c r="Y711">
        <f t="shared" si="288"/>
        <v>0.64</v>
      </c>
      <c r="Z711">
        <f t="shared" si="286"/>
        <v>0</v>
      </c>
    </row>
    <row r="712" spans="1:26" x14ac:dyDescent="0.2">
      <c r="A712" t="s">
        <v>1096</v>
      </c>
      <c r="B712" t="str">
        <f>LEFT(Master_file34[[#This Row],[Match ID]],3)</f>
        <v>6.1</v>
      </c>
      <c r="C712" t="str">
        <f>RIGHT(Master_file34[[#This Row],[Match ID]], 5)</f>
        <v>6.5.1</v>
      </c>
      <c r="D712">
        <v>6</v>
      </c>
      <c r="E712">
        <v>1</v>
      </c>
      <c r="F712">
        <v>0</v>
      </c>
      <c r="G712">
        <v>0.55383408700000003</v>
      </c>
      <c r="H712">
        <v>0.46688818900000001</v>
      </c>
      <c r="I712">
        <v>0.81</v>
      </c>
      <c r="J712">
        <v>0.77</v>
      </c>
      <c r="K712">
        <v>0.77</v>
      </c>
      <c r="L712">
        <v>0.71</v>
      </c>
      <c r="M712">
        <v>0.28999999999999998</v>
      </c>
      <c r="N712">
        <v>0.69</v>
      </c>
      <c r="O712">
        <v>0.66300000000000003</v>
      </c>
      <c r="P712" t="s">
        <v>57</v>
      </c>
      <c r="Q712">
        <f>ABS(Master_file34[[#This Row],[Factor loading]])</f>
        <v>0.02</v>
      </c>
      <c r="R712" t="s">
        <v>25</v>
      </c>
      <c r="S712">
        <f>IF(Master_file34[[#This Row],[Abs(loading)]] &gt;= 0.6, 1, 0)</f>
        <v>0</v>
      </c>
      <c r="T712">
        <f>IF(Master_file34[[#This Row],[Abs(loading)]]&gt;=0.7, 1, 0)</f>
        <v>0</v>
      </c>
      <c r="U712">
        <f>MAX(K$712:K$716)</f>
        <v>0.98</v>
      </c>
      <c r="V712">
        <f t="shared" si="285"/>
        <v>0</v>
      </c>
      <c r="Y712">
        <f>MAX(Q$712:Q$716)</f>
        <v>0.88</v>
      </c>
      <c r="Z712">
        <f t="shared" si="286"/>
        <v>0</v>
      </c>
    </row>
    <row r="713" spans="1:26" x14ac:dyDescent="0.2">
      <c r="A713" t="s">
        <v>1120</v>
      </c>
      <c r="B713" t="str">
        <f>LEFT(Master_file34[[#This Row],[Match ID]],3)</f>
        <v>6.2</v>
      </c>
      <c r="C713" t="str">
        <f>RIGHT(Master_file34[[#This Row],[Match ID]], 5)</f>
        <v>6.5.1</v>
      </c>
      <c r="D713">
        <v>6</v>
      </c>
      <c r="E713">
        <v>1</v>
      </c>
      <c r="F713">
        <v>0</v>
      </c>
      <c r="G713">
        <v>0.56201303700000005</v>
      </c>
      <c r="H713">
        <v>0.34652382100000001</v>
      </c>
      <c r="I713">
        <v>0.89</v>
      </c>
      <c r="J713">
        <v>0.81</v>
      </c>
      <c r="K713">
        <v>0.47</v>
      </c>
      <c r="L713">
        <v>0.71</v>
      </c>
      <c r="M713">
        <v>0.23</v>
      </c>
      <c r="N713">
        <v>0.69799999999999995</v>
      </c>
      <c r="O713">
        <v>0.67</v>
      </c>
      <c r="P713" t="s">
        <v>170</v>
      </c>
      <c r="Q713">
        <f>ABS(Master_file34[[#This Row],[Factor loading]])</f>
        <v>0.05</v>
      </c>
      <c r="R713" t="s">
        <v>25</v>
      </c>
      <c r="S713">
        <f>IF(Master_file34[[#This Row],[Abs(loading)]] &gt;= 0.6, 1, 0)</f>
        <v>0</v>
      </c>
      <c r="T713">
        <f>IF(Master_file34[[#This Row],[Abs(loading)]]&gt;=0.7, 1, 0)</f>
        <v>0</v>
      </c>
      <c r="U713">
        <f t="shared" ref="U713:U716" si="289">MAX(K$712:K$716)</f>
        <v>0.98</v>
      </c>
      <c r="V713">
        <f t="shared" si="285"/>
        <v>0</v>
      </c>
      <c r="Y713">
        <f t="shared" ref="Y713:Y716" si="290">MAX(Q$712:Q$716)</f>
        <v>0.88</v>
      </c>
      <c r="Z713">
        <f t="shared" si="286"/>
        <v>0</v>
      </c>
    </row>
    <row r="714" spans="1:26" x14ac:dyDescent="0.2">
      <c r="A714" t="s">
        <v>1148</v>
      </c>
      <c r="B714" t="str">
        <f>LEFT(Master_file34[[#This Row],[Match ID]],3)</f>
        <v>6.3</v>
      </c>
      <c r="C714" t="str">
        <f>RIGHT(Master_file34[[#This Row],[Match ID]], 5)</f>
        <v>6.5.1</v>
      </c>
      <c r="D714">
        <v>6</v>
      </c>
      <c r="E714">
        <v>1</v>
      </c>
      <c r="F714">
        <v>0</v>
      </c>
      <c r="G714">
        <v>0.59734209000000005</v>
      </c>
      <c r="H714">
        <v>0.39449191099999997</v>
      </c>
      <c r="I714">
        <v>0.89</v>
      </c>
      <c r="J714">
        <v>7.0000000000000007E-2</v>
      </c>
      <c r="K714">
        <v>0.01</v>
      </c>
      <c r="L714">
        <v>0.67</v>
      </c>
      <c r="M714">
        <v>0.37</v>
      </c>
      <c r="N714">
        <v>0.68400000000000005</v>
      </c>
      <c r="O714">
        <v>0.61899999999999999</v>
      </c>
      <c r="P714" t="s">
        <v>114</v>
      </c>
      <c r="Q714">
        <f>ABS(Master_file34[[#This Row],[Factor loading]])</f>
        <v>0.01</v>
      </c>
      <c r="R714" t="s">
        <v>50</v>
      </c>
      <c r="S714">
        <f>IF(Master_file34[[#This Row],[Abs(loading)]] &gt;= 0.6, 1, 0)</f>
        <v>0</v>
      </c>
      <c r="T714">
        <f>IF(Master_file34[[#This Row],[Abs(loading)]]&gt;=0.7, 1, 0)</f>
        <v>0</v>
      </c>
      <c r="U714">
        <f t="shared" si="289"/>
        <v>0.98</v>
      </c>
      <c r="V714">
        <f t="shared" si="285"/>
        <v>0</v>
      </c>
      <c r="Y714">
        <f t="shared" si="290"/>
        <v>0.88</v>
      </c>
      <c r="Z714">
        <f t="shared" si="286"/>
        <v>0</v>
      </c>
    </row>
    <row r="715" spans="1:26" x14ac:dyDescent="0.2">
      <c r="A715" t="s">
        <v>1167</v>
      </c>
      <c r="B715" t="str">
        <f>LEFT(Master_file34[[#This Row],[Match ID]],3)</f>
        <v>6.4</v>
      </c>
      <c r="C715" t="str">
        <f>RIGHT(Master_file34[[#This Row],[Match ID]], 5)</f>
        <v>6.5.1</v>
      </c>
      <c r="D715">
        <v>6</v>
      </c>
      <c r="E715">
        <v>1</v>
      </c>
      <c r="F715">
        <v>0</v>
      </c>
      <c r="G715">
        <v>0.72725944899999995</v>
      </c>
      <c r="H715">
        <v>0.87608724800000004</v>
      </c>
      <c r="I715">
        <v>0.99</v>
      </c>
      <c r="J715">
        <v>1</v>
      </c>
      <c r="K715">
        <v>0.15</v>
      </c>
      <c r="L715">
        <v>0.73</v>
      </c>
      <c r="M715">
        <v>0.25</v>
      </c>
      <c r="N715">
        <v>0.80900000000000005</v>
      </c>
      <c r="O715">
        <v>0.72799999999999998</v>
      </c>
      <c r="P715" t="s">
        <v>114</v>
      </c>
      <c r="Q715">
        <f>ABS(Master_file34[[#This Row],[Factor loading]])</f>
        <v>0.01</v>
      </c>
      <c r="R715" t="s">
        <v>1168</v>
      </c>
      <c r="S715">
        <f>IF(Master_file34[[#This Row],[Abs(loading)]] &gt;= 0.6, 1, 0)</f>
        <v>0</v>
      </c>
      <c r="T715">
        <f>IF(Master_file34[[#This Row],[Abs(loading)]]&gt;=0.7, 1, 0)</f>
        <v>0</v>
      </c>
      <c r="U715">
        <f t="shared" si="289"/>
        <v>0.98</v>
      </c>
      <c r="V715">
        <f t="shared" si="285"/>
        <v>0</v>
      </c>
      <c r="Y715">
        <f t="shared" si="290"/>
        <v>0.88</v>
      </c>
      <c r="Z715">
        <f t="shared" si="286"/>
        <v>0</v>
      </c>
    </row>
    <row r="716" spans="1:26" x14ac:dyDescent="0.2">
      <c r="A716" t="s">
        <v>1189</v>
      </c>
      <c r="B716" t="str">
        <f>LEFT(Master_file34[[#This Row],[Match ID]],3)</f>
        <v>6.5</v>
      </c>
      <c r="C716" t="str">
        <f>RIGHT(Master_file34[[#This Row],[Match ID]], 5)</f>
        <v>6.5.1</v>
      </c>
      <c r="D716">
        <v>6</v>
      </c>
      <c r="E716">
        <v>1</v>
      </c>
      <c r="F716">
        <v>1</v>
      </c>
      <c r="G716">
        <v>0.74621586600000001</v>
      </c>
      <c r="H716">
        <v>0.86279392200000005</v>
      </c>
      <c r="I716">
        <v>0.99</v>
      </c>
      <c r="J716">
        <v>1</v>
      </c>
      <c r="K716">
        <v>0.98</v>
      </c>
      <c r="L716">
        <v>0.51</v>
      </c>
      <c r="M716">
        <v>7.0000000000000007E-2</v>
      </c>
      <c r="N716">
        <v>0.64500000000000002</v>
      </c>
      <c r="O716">
        <v>0.746</v>
      </c>
      <c r="P716" t="s">
        <v>304</v>
      </c>
      <c r="Q716">
        <f>ABS(Master_file34[[#This Row],[Factor loading]])</f>
        <v>0.88</v>
      </c>
      <c r="R716" t="s">
        <v>285</v>
      </c>
      <c r="S716">
        <f>IF(Master_file34[[#This Row],[Abs(loading)]] &gt;= 0.6, 1, 0)</f>
        <v>1</v>
      </c>
      <c r="T716">
        <f>IF(Master_file34[[#This Row],[Abs(loading)]]&gt;=0.7, 1, 0)</f>
        <v>1</v>
      </c>
      <c r="U716">
        <f t="shared" si="289"/>
        <v>0.98</v>
      </c>
      <c r="V716" t="str">
        <f t="shared" si="285"/>
        <v>6.5</v>
      </c>
      <c r="Y716">
        <f t="shared" si="290"/>
        <v>0.88</v>
      </c>
      <c r="Z716" t="str">
        <f t="shared" si="286"/>
        <v>6.5</v>
      </c>
    </row>
    <row r="717" spans="1:26" x14ac:dyDescent="0.2">
      <c r="A717" t="s">
        <v>1097</v>
      </c>
      <c r="B717" t="str">
        <f>LEFT(Master_file34[[#This Row],[Match ID]],3)</f>
        <v>6.1</v>
      </c>
      <c r="C717" t="str">
        <f>RIGHT(Master_file34[[#This Row],[Match ID]], 5)</f>
        <v>6.5.2</v>
      </c>
      <c r="D717">
        <v>6</v>
      </c>
      <c r="E717">
        <v>1</v>
      </c>
      <c r="F717">
        <v>0</v>
      </c>
      <c r="G717">
        <v>0.54662242699999997</v>
      </c>
      <c r="H717">
        <v>0.61479061800000001</v>
      </c>
      <c r="I717">
        <v>0.67</v>
      </c>
      <c r="J717">
        <v>0.3</v>
      </c>
      <c r="K717">
        <v>0.79</v>
      </c>
      <c r="L717">
        <v>0.73</v>
      </c>
      <c r="M717">
        <v>0.11</v>
      </c>
      <c r="N717">
        <v>0.73499999999999999</v>
      </c>
      <c r="O717">
        <v>0.69899999999999995</v>
      </c>
      <c r="P717" t="s">
        <v>161</v>
      </c>
      <c r="Q717">
        <f>ABS(Master_file34[[#This Row],[Factor loading]])</f>
        <v>0.03</v>
      </c>
      <c r="R717" t="s">
        <v>25</v>
      </c>
      <c r="S717">
        <f>IF(Master_file34[[#This Row],[Abs(loading)]] &gt;= 0.6, 1, 0)</f>
        <v>0</v>
      </c>
      <c r="T717">
        <f>IF(Master_file34[[#This Row],[Abs(loading)]]&gt;=0.7, 1, 0)</f>
        <v>0</v>
      </c>
      <c r="U717">
        <f>MAX(K$717:K$721)</f>
        <v>0.99</v>
      </c>
      <c r="V717">
        <f t="shared" si="285"/>
        <v>0</v>
      </c>
      <c r="Y717">
        <f>MAX(Q$717:Q$721)</f>
        <v>0.78</v>
      </c>
      <c r="Z717">
        <f t="shared" si="286"/>
        <v>0</v>
      </c>
    </row>
    <row r="718" spans="1:26" x14ac:dyDescent="0.2">
      <c r="A718" t="s">
        <v>1121</v>
      </c>
      <c r="B718" t="str">
        <f>LEFT(Master_file34[[#This Row],[Match ID]],3)</f>
        <v>6.2</v>
      </c>
      <c r="C718" t="str">
        <f>RIGHT(Master_file34[[#This Row],[Match ID]], 5)</f>
        <v>6.5.2</v>
      </c>
      <c r="D718">
        <v>6</v>
      </c>
      <c r="E718">
        <v>1</v>
      </c>
      <c r="F718">
        <v>0</v>
      </c>
      <c r="G718">
        <v>0.53656747000000005</v>
      </c>
      <c r="H718">
        <v>0.51890111000000005</v>
      </c>
      <c r="I718">
        <v>0.42</v>
      </c>
      <c r="J718">
        <v>7.0000000000000007E-2</v>
      </c>
      <c r="K718">
        <v>0.1</v>
      </c>
      <c r="L718">
        <v>0.74</v>
      </c>
      <c r="M718">
        <v>0.09</v>
      </c>
      <c r="N718">
        <v>0.73799999999999999</v>
      </c>
      <c r="O718">
        <v>0.72</v>
      </c>
      <c r="P718" t="s">
        <v>72</v>
      </c>
      <c r="Q718">
        <f>ABS(Master_file34[[#This Row],[Factor loading]])</f>
        <v>0.06</v>
      </c>
      <c r="R718" t="s">
        <v>25</v>
      </c>
      <c r="S718">
        <f>IF(Master_file34[[#This Row],[Abs(loading)]] &gt;= 0.6, 1, 0)</f>
        <v>0</v>
      </c>
      <c r="T718">
        <f>IF(Master_file34[[#This Row],[Abs(loading)]]&gt;=0.7, 1, 0)</f>
        <v>0</v>
      </c>
      <c r="U718">
        <f t="shared" ref="U718:U721" si="291">MAX(K$717:K$721)</f>
        <v>0.99</v>
      </c>
      <c r="V718">
        <f t="shared" si="285"/>
        <v>0</v>
      </c>
      <c r="Y718">
        <f t="shared" ref="Y718:Y721" si="292">MAX(Q$717:Q$721)</f>
        <v>0.78</v>
      </c>
      <c r="Z718">
        <f t="shared" si="286"/>
        <v>0</v>
      </c>
    </row>
    <row r="719" spans="1:26" x14ac:dyDescent="0.2">
      <c r="A719" t="s">
        <v>1149</v>
      </c>
      <c r="B719" t="str">
        <f>LEFT(Master_file34[[#This Row],[Match ID]],3)</f>
        <v>6.3</v>
      </c>
      <c r="C719" t="str">
        <f>RIGHT(Master_file34[[#This Row],[Match ID]], 5)</f>
        <v>6.5.2</v>
      </c>
      <c r="D719">
        <v>6</v>
      </c>
      <c r="E719">
        <v>1</v>
      </c>
      <c r="F719">
        <v>0</v>
      </c>
      <c r="G719">
        <v>0.558302152</v>
      </c>
      <c r="H719">
        <v>0.48980596700000001</v>
      </c>
      <c r="I719">
        <v>0.17</v>
      </c>
      <c r="J719">
        <v>0</v>
      </c>
      <c r="K719">
        <v>0.01</v>
      </c>
      <c r="L719">
        <v>0.68</v>
      </c>
      <c r="M719">
        <v>0.09</v>
      </c>
      <c r="N719">
        <v>0.72699999999999998</v>
      </c>
      <c r="O719">
        <v>0.66900000000000004</v>
      </c>
      <c r="P719" t="s">
        <v>206</v>
      </c>
      <c r="Q719">
        <f>ABS(Master_file34[[#This Row],[Factor loading]])</f>
        <v>0.05</v>
      </c>
      <c r="R719" t="s">
        <v>560</v>
      </c>
      <c r="S719">
        <f>IF(Master_file34[[#This Row],[Abs(loading)]] &gt;= 0.6, 1, 0)</f>
        <v>0</v>
      </c>
      <c r="T719">
        <f>IF(Master_file34[[#This Row],[Abs(loading)]]&gt;=0.7, 1, 0)</f>
        <v>0</v>
      </c>
      <c r="U719">
        <f t="shared" si="291"/>
        <v>0.99</v>
      </c>
      <c r="V719">
        <f t="shared" si="285"/>
        <v>0</v>
      </c>
      <c r="Y719">
        <f t="shared" si="292"/>
        <v>0.78</v>
      </c>
      <c r="Z719">
        <f t="shared" si="286"/>
        <v>0</v>
      </c>
    </row>
    <row r="720" spans="1:26" x14ac:dyDescent="0.2">
      <c r="A720" t="s">
        <v>1169</v>
      </c>
      <c r="B720" t="str">
        <f>LEFT(Master_file34[[#This Row],[Match ID]],3)</f>
        <v>6.4</v>
      </c>
      <c r="C720" t="str">
        <f>RIGHT(Master_file34[[#This Row],[Match ID]], 5)</f>
        <v>6.5.2</v>
      </c>
      <c r="D720">
        <v>6</v>
      </c>
      <c r="E720">
        <v>1</v>
      </c>
      <c r="F720">
        <v>0</v>
      </c>
      <c r="G720">
        <v>0.70116003100000002</v>
      </c>
      <c r="H720">
        <v>0.88209325100000002</v>
      </c>
      <c r="I720">
        <v>0.98</v>
      </c>
      <c r="J720">
        <v>0.91</v>
      </c>
      <c r="K720">
        <v>0.19</v>
      </c>
      <c r="L720">
        <v>0.74</v>
      </c>
      <c r="M720">
        <v>0.09</v>
      </c>
      <c r="N720">
        <v>0.78500000000000003</v>
      </c>
      <c r="O720">
        <v>0.749</v>
      </c>
      <c r="P720" t="s">
        <v>215</v>
      </c>
      <c r="Q720">
        <f>ABS(Master_file34[[#This Row],[Factor loading]])</f>
        <v>0.02</v>
      </c>
      <c r="R720" t="s">
        <v>1170</v>
      </c>
      <c r="S720">
        <f>IF(Master_file34[[#This Row],[Abs(loading)]] &gt;= 0.6, 1, 0)</f>
        <v>0</v>
      </c>
      <c r="T720">
        <f>IF(Master_file34[[#This Row],[Abs(loading)]]&gt;=0.7, 1, 0)</f>
        <v>0</v>
      </c>
      <c r="U720">
        <f t="shared" si="291"/>
        <v>0.99</v>
      </c>
      <c r="V720">
        <f t="shared" si="285"/>
        <v>0</v>
      </c>
      <c r="Y720">
        <f t="shared" si="292"/>
        <v>0.78</v>
      </c>
      <c r="Z720">
        <f t="shared" si="286"/>
        <v>0</v>
      </c>
    </row>
    <row r="721" spans="1:26" x14ac:dyDescent="0.2">
      <c r="A721" t="s">
        <v>1190</v>
      </c>
      <c r="B721" t="str">
        <f>LEFT(Master_file34[[#This Row],[Match ID]],3)</f>
        <v>6.5</v>
      </c>
      <c r="C721" t="str">
        <f>RIGHT(Master_file34[[#This Row],[Match ID]], 5)</f>
        <v>6.5.2</v>
      </c>
      <c r="D721">
        <v>6</v>
      </c>
      <c r="E721">
        <v>1</v>
      </c>
      <c r="F721">
        <v>1</v>
      </c>
      <c r="G721">
        <v>0.66460143999999999</v>
      </c>
      <c r="H721">
        <v>0.84667509799999996</v>
      </c>
      <c r="I721">
        <v>0.98</v>
      </c>
      <c r="J721">
        <v>1</v>
      </c>
      <c r="K721">
        <v>0.99</v>
      </c>
      <c r="L721">
        <v>0.56000000000000005</v>
      </c>
      <c r="M721">
        <v>0.08</v>
      </c>
      <c r="N721">
        <v>0.624</v>
      </c>
      <c r="O721">
        <v>0.77400000000000002</v>
      </c>
      <c r="P721" t="s">
        <v>543</v>
      </c>
      <c r="Q721">
        <f>ABS(Master_file34[[#This Row],[Factor loading]])</f>
        <v>0.78</v>
      </c>
      <c r="R721" t="s">
        <v>1191</v>
      </c>
      <c r="S721">
        <f>IF(Master_file34[[#This Row],[Abs(loading)]] &gt;= 0.6, 1, 0)</f>
        <v>1</v>
      </c>
      <c r="T721">
        <f>IF(Master_file34[[#This Row],[Abs(loading)]]&gt;=0.7, 1, 0)</f>
        <v>1</v>
      </c>
      <c r="U721">
        <f t="shared" si="291"/>
        <v>0.99</v>
      </c>
      <c r="V721" t="str">
        <f t="shared" si="285"/>
        <v>6.5</v>
      </c>
      <c r="Y721">
        <f t="shared" si="292"/>
        <v>0.78</v>
      </c>
      <c r="Z721" t="str">
        <f t="shared" si="286"/>
        <v>6.5</v>
      </c>
    </row>
    <row r="722" spans="1:26" x14ac:dyDescent="0.2">
      <c r="A722" t="s">
        <v>1098</v>
      </c>
      <c r="B722" t="str">
        <f>LEFT(Master_file34[[#This Row],[Match ID]],3)</f>
        <v>6.1</v>
      </c>
      <c r="C722" t="str">
        <f>RIGHT(Master_file34[[#This Row],[Match ID]], 5)</f>
        <v>6.5.3</v>
      </c>
      <c r="D722">
        <v>6</v>
      </c>
      <c r="E722">
        <v>1</v>
      </c>
      <c r="F722">
        <v>0</v>
      </c>
      <c r="G722">
        <v>0.64632989500000004</v>
      </c>
      <c r="H722">
        <v>0.66535395399999997</v>
      </c>
      <c r="I722">
        <v>0.96</v>
      </c>
      <c r="J722">
        <v>0.94</v>
      </c>
      <c r="K722">
        <v>0.93</v>
      </c>
      <c r="L722">
        <v>0.69</v>
      </c>
      <c r="M722">
        <v>0.28000000000000003</v>
      </c>
      <c r="N722">
        <v>0.68500000000000005</v>
      </c>
      <c r="O722">
        <v>0.67900000000000005</v>
      </c>
      <c r="P722" t="s">
        <v>110</v>
      </c>
      <c r="Q722">
        <f>ABS(Master_file34[[#This Row],[Factor loading]])</f>
        <v>0.22</v>
      </c>
      <c r="R722" t="s">
        <v>25</v>
      </c>
      <c r="S722">
        <f>IF(Master_file34[[#This Row],[Abs(loading)]] &gt;= 0.6, 1, 0)</f>
        <v>0</v>
      </c>
      <c r="T722">
        <f>IF(Master_file34[[#This Row],[Abs(loading)]]&gt;=0.7, 1, 0)</f>
        <v>0</v>
      </c>
      <c r="U722">
        <f>MAX(K$722:K$726)</f>
        <v>0.98</v>
      </c>
      <c r="V722">
        <f t="shared" si="285"/>
        <v>0</v>
      </c>
      <c r="Y722">
        <f>MAX(Q$722:Q$726)</f>
        <v>0.68</v>
      </c>
      <c r="Z722">
        <f t="shared" si="286"/>
        <v>0</v>
      </c>
    </row>
    <row r="723" spans="1:26" x14ac:dyDescent="0.2">
      <c r="A723" t="s">
        <v>1122</v>
      </c>
      <c r="B723" t="str">
        <f>LEFT(Master_file34[[#This Row],[Match ID]],3)</f>
        <v>6.2</v>
      </c>
      <c r="C723" t="str">
        <f>RIGHT(Master_file34[[#This Row],[Match ID]], 5)</f>
        <v>6.5.3</v>
      </c>
      <c r="D723">
        <v>6</v>
      </c>
      <c r="E723">
        <v>1</v>
      </c>
      <c r="F723">
        <v>0</v>
      </c>
      <c r="G723">
        <v>0.60467192400000003</v>
      </c>
      <c r="H723">
        <v>0.47188308800000001</v>
      </c>
      <c r="I723">
        <v>0.96</v>
      </c>
      <c r="J723">
        <v>0.97</v>
      </c>
      <c r="K723">
        <v>0.85</v>
      </c>
      <c r="L723">
        <v>0.7</v>
      </c>
      <c r="M723">
        <v>0.25</v>
      </c>
      <c r="N723">
        <v>0.71799999999999997</v>
      </c>
      <c r="O723">
        <v>0.69099999999999995</v>
      </c>
      <c r="P723" t="s">
        <v>46</v>
      </c>
      <c r="Q723">
        <f>ABS(Master_file34[[#This Row],[Factor loading]])</f>
        <v>0.03</v>
      </c>
      <c r="R723" t="s">
        <v>25</v>
      </c>
      <c r="S723">
        <f>IF(Master_file34[[#This Row],[Abs(loading)]] &gt;= 0.6, 1, 0)</f>
        <v>0</v>
      </c>
      <c r="T723">
        <f>IF(Master_file34[[#This Row],[Abs(loading)]]&gt;=0.7, 1, 0)</f>
        <v>0</v>
      </c>
      <c r="U723">
        <f t="shared" ref="U723:U726" si="293">MAX(K$722:K$726)</f>
        <v>0.98</v>
      </c>
      <c r="V723">
        <f t="shared" si="285"/>
        <v>0</v>
      </c>
      <c r="Y723">
        <f t="shared" ref="Y723:Y726" si="294">MAX(Q$722:Q$726)</f>
        <v>0.68</v>
      </c>
      <c r="Z723">
        <f t="shared" si="286"/>
        <v>0</v>
      </c>
    </row>
    <row r="724" spans="1:26" x14ac:dyDescent="0.2">
      <c r="A724" t="s">
        <v>1150</v>
      </c>
      <c r="B724" t="str">
        <f>LEFT(Master_file34[[#This Row],[Match ID]],3)</f>
        <v>6.3</v>
      </c>
      <c r="C724" t="str">
        <f>RIGHT(Master_file34[[#This Row],[Match ID]], 5)</f>
        <v>6.5.3</v>
      </c>
      <c r="D724">
        <v>6</v>
      </c>
      <c r="E724">
        <v>1</v>
      </c>
      <c r="F724">
        <v>0</v>
      </c>
      <c r="G724">
        <v>0.66382227699999996</v>
      </c>
      <c r="H724">
        <v>0.45861265099999998</v>
      </c>
      <c r="I724">
        <v>0.98</v>
      </c>
      <c r="J724">
        <v>0.64</v>
      </c>
      <c r="K724">
        <v>0.16</v>
      </c>
      <c r="L724">
        <v>0.65</v>
      </c>
      <c r="M724">
        <v>0.41</v>
      </c>
      <c r="N724">
        <v>0.68</v>
      </c>
      <c r="O724">
        <v>0.65100000000000002</v>
      </c>
      <c r="P724" t="s">
        <v>785</v>
      </c>
      <c r="Q724">
        <f>ABS(Master_file34[[#This Row],[Factor loading]])</f>
        <v>0.16</v>
      </c>
      <c r="R724" t="s">
        <v>129</v>
      </c>
      <c r="S724">
        <f>IF(Master_file34[[#This Row],[Abs(loading)]] &gt;= 0.6, 1, 0)</f>
        <v>0</v>
      </c>
      <c r="T724">
        <f>IF(Master_file34[[#This Row],[Abs(loading)]]&gt;=0.7, 1, 0)</f>
        <v>0</v>
      </c>
      <c r="U724">
        <f t="shared" si="293"/>
        <v>0.98</v>
      </c>
      <c r="V724">
        <f t="shared" si="285"/>
        <v>0</v>
      </c>
      <c r="Y724">
        <f t="shared" si="294"/>
        <v>0.68</v>
      </c>
      <c r="Z724">
        <f t="shared" si="286"/>
        <v>0</v>
      </c>
    </row>
    <row r="725" spans="1:26" x14ac:dyDescent="0.2">
      <c r="A725" t="s">
        <v>1171</v>
      </c>
      <c r="B725" t="str">
        <f>LEFT(Master_file34[[#This Row],[Match ID]],3)</f>
        <v>6.4</v>
      </c>
      <c r="C725" t="str">
        <f>RIGHT(Master_file34[[#This Row],[Match ID]], 5)</f>
        <v>6.5.3</v>
      </c>
      <c r="D725">
        <v>6</v>
      </c>
      <c r="E725">
        <v>1</v>
      </c>
      <c r="F725">
        <v>0</v>
      </c>
      <c r="G725">
        <v>0.77711920899999998</v>
      </c>
      <c r="H725">
        <v>0.892224193</v>
      </c>
      <c r="I725">
        <v>0.99</v>
      </c>
      <c r="J725">
        <v>1</v>
      </c>
      <c r="K725">
        <v>0.7</v>
      </c>
      <c r="L725">
        <v>0.7</v>
      </c>
      <c r="M725">
        <v>0.12</v>
      </c>
      <c r="N725">
        <v>0.81799999999999995</v>
      </c>
      <c r="O725">
        <v>0.74</v>
      </c>
      <c r="P725" t="s">
        <v>197</v>
      </c>
      <c r="Q725">
        <f>ABS(Master_file34[[#This Row],[Factor loading]])</f>
        <v>0.06</v>
      </c>
      <c r="R725" t="s">
        <v>1172</v>
      </c>
      <c r="S725">
        <f>IF(Master_file34[[#This Row],[Abs(loading)]] &gt;= 0.6, 1, 0)</f>
        <v>0</v>
      </c>
      <c r="T725">
        <f>IF(Master_file34[[#This Row],[Abs(loading)]]&gt;=0.7, 1, 0)</f>
        <v>0</v>
      </c>
      <c r="U725">
        <f t="shared" si="293"/>
        <v>0.98</v>
      </c>
      <c r="V725">
        <f t="shared" si="285"/>
        <v>0</v>
      </c>
      <c r="Y725">
        <f t="shared" si="294"/>
        <v>0.68</v>
      </c>
      <c r="Z725">
        <f t="shared" si="286"/>
        <v>0</v>
      </c>
    </row>
    <row r="726" spans="1:26" x14ac:dyDescent="0.2">
      <c r="A726" t="s">
        <v>1192</v>
      </c>
      <c r="B726" t="str">
        <f>LEFT(Master_file34[[#This Row],[Match ID]],3)</f>
        <v>6.5</v>
      </c>
      <c r="C726" t="str">
        <f>RIGHT(Master_file34[[#This Row],[Match ID]], 5)</f>
        <v>6.5.3</v>
      </c>
      <c r="D726">
        <v>6</v>
      </c>
      <c r="E726">
        <v>1</v>
      </c>
      <c r="F726">
        <v>1</v>
      </c>
      <c r="G726">
        <v>0.72287337799999996</v>
      </c>
      <c r="H726">
        <v>0.82492673400000005</v>
      </c>
      <c r="I726">
        <v>0.99</v>
      </c>
      <c r="J726">
        <v>1</v>
      </c>
      <c r="K726">
        <v>0.98</v>
      </c>
      <c r="L726">
        <v>0.46</v>
      </c>
      <c r="M726">
        <v>0.05</v>
      </c>
      <c r="N726">
        <v>0.61499999999999999</v>
      </c>
      <c r="O726">
        <v>0.753</v>
      </c>
      <c r="P726" t="s">
        <v>628</v>
      </c>
      <c r="Q726">
        <f>ABS(Master_file34[[#This Row],[Factor loading]])</f>
        <v>0.68</v>
      </c>
      <c r="R726" t="s">
        <v>1193</v>
      </c>
      <c r="S726">
        <f>IF(Master_file34[[#This Row],[Abs(loading)]] &gt;= 0.6, 1, 0)</f>
        <v>1</v>
      </c>
      <c r="T726">
        <f>IF(Master_file34[[#This Row],[Abs(loading)]]&gt;=0.7, 1, 0)</f>
        <v>0</v>
      </c>
      <c r="U726">
        <f t="shared" si="293"/>
        <v>0.98</v>
      </c>
      <c r="V726" t="str">
        <f t="shared" si="285"/>
        <v>6.5</v>
      </c>
      <c r="Y726">
        <f t="shared" si="294"/>
        <v>0.68</v>
      </c>
      <c r="Z726" t="str">
        <f t="shared" si="286"/>
        <v>6.5</v>
      </c>
    </row>
    <row r="727" spans="1:26" x14ac:dyDescent="0.2">
      <c r="A727" t="s">
        <v>1099</v>
      </c>
      <c r="B727" t="str">
        <f>LEFT(Master_file34[[#This Row],[Match ID]],3)</f>
        <v>6.1</v>
      </c>
      <c r="C727" t="str">
        <f>RIGHT(Master_file34[[#This Row],[Match ID]], 5)</f>
        <v>6.5.4</v>
      </c>
      <c r="D727">
        <v>6</v>
      </c>
      <c r="E727">
        <v>0</v>
      </c>
      <c r="F727">
        <v>0</v>
      </c>
      <c r="G727">
        <v>0.54551375400000002</v>
      </c>
      <c r="H727">
        <v>0.37227684300000002</v>
      </c>
      <c r="I727">
        <v>0.92</v>
      </c>
      <c r="J727">
        <v>0.61</v>
      </c>
      <c r="K727">
        <v>0.74</v>
      </c>
      <c r="L727">
        <v>0.73</v>
      </c>
      <c r="M727">
        <v>0.33</v>
      </c>
      <c r="N727">
        <v>0.70299999999999996</v>
      </c>
      <c r="O727">
        <v>0.748</v>
      </c>
      <c r="P727" t="s">
        <v>273</v>
      </c>
      <c r="Q727">
        <f>ABS(Master_file34[[#This Row],[Factor loading]])</f>
        <v>0.19</v>
      </c>
      <c r="R727" t="s">
        <v>25</v>
      </c>
      <c r="S727">
        <f>IF(Master_file34[[#This Row],[Abs(loading)]] &gt;= 0.6, 1, 0)</f>
        <v>0</v>
      </c>
      <c r="T727">
        <f>IF(Master_file34[[#This Row],[Abs(loading)]]&gt;=0.7, 1, 0)</f>
        <v>0</v>
      </c>
      <c r="U727">
        <f>MAX(K$727:K$731)</f>
        <v>0.95</v>
      </c>
      <c r="V727">
        <f t="shared" si="285"/>
        <v>0</v>
      </c>
      <c r="Y727">
        <f>MAX(Q$727:Q$731)</f>
        <v>0.56000000000000005</v>
      </c>
      <c r="Z727">
        <f t="shared" si="286"/>
        <v>0</v>
      </c>
    </row>
    <row r="728" spans="1:26" x14ac:dyDescent="0.2">
      <c r="A728" t="s">
        <v>1123</v>
      </c>
      <c r="B728" t="str">
        <f>LEFT(Master_file34[[#This Row],[Match ID]],3)</f>
        <v>6.2</v>
      </c>
      <c r="C728" t="str">
        <f>RIGHT(Master_file34[[#This Row],[Match ID]], 5)</f>
        <v>6.5.4</v>
      </c>
      <c r="D728">
        <v>6</v>
      </c>
      <c r="E728">
        <v>0</v>
      </c>
      <c r="F728">
        <v>0</v>
      </c>
      <c r="G728">
        <v>0.465163347</v>
      </c>
      <c r="H728">
        <v>0.29712289600000003</v>
      </c>
      <c r="I728">
        <v>0.52</v>
      </c>
      <c r="J728">
        <v>0.13</v>
      </c>
      <c r="K728">
        <v>0.48</v>
      </c>
      <c r="L728">
        <v>0.74</v>
      </c>
      <c r="M728">
        <v>0.25</v>
      </c>
      <c r="N728">
        <v>0.73199999999999998</v>
      </c>
      <c r="O728">
        <v>0.73899999999999999</v>
      </c>
      <c r="P728" t="s">
        <v>79</v>
      </c>
      <c r="Q728">
        <f>ABS(Master_file34[[#This Row],[Factor loading]])</f>
        <v>0.1</v>
      </c>
      <c r="R728" t="s">
        <v>25</v>
      </c>
      <c r="S728">
        <f>IF(Master_file34[[#This Row],[Abs(loading)]] &gt;= 0.6, 1, 0)</f>
        <v>0</v>
      </c>
      <c r="T728">
        <f>IF(Master_file34[[#This Row],[Abs(loading)]]&gt;=0.7, 1, 0)</f>
        <v>0</v>
      </c>
      <c r="U728">
        <f t="shared" ref="U728:U731" si="295">MAX(K$727:K$731)</f>
        <v>0.95</v>
      </c>
      <c r="V728">
        <f t="shared" si="285"/>
        <v>0</v>
      </c>
      <c r="Y728">
        <f t="shared" ref="Y728:Y731" si="296">MAX(Q$727:Q$731)</f>
        <v>0.56000000000000005</v>
      </c>
      <c r="Z728">
        <f t="shared" si="286"/>
        <v>0</v>
      </c>
    </row>
    <row r="729" spans="1:26" x14ac:dyDescent="0.2">
      <c r="A729" t="s">
        <v>1151</v>
      </c>
      <c r="B729" t="str">
        <f>LEFT(Master_file34[[#This Row],[Match ID]],3)</f>
        <v>6.3</v>
      </c>
      <c r="C729" t="str">
        <f>RIGHT(Master_file34[[#This Row],[Match ID]], 5)</f>
        <v>6.5.4</v>
      </c>
      <c r="D729">
        <v>6</v>
      </c>
      <c r="E729">
        <v>0</v>
      </c>
      <c r="F729">
        <v>0</v>
      </c>
      <c r="G729">
        <v>0.47483352499999998</v>
      </c>
      <c r="H729">
        <v>0.28908720599999999</v>
      </c>
      <c r="I729">
        <v>0.67</v>
      </c>
      <c r="J729">
        <v>0</v>
      </c>
      <c r="K729">
        <v>0.06</v>
      </c>
      <c r="L729">
        <v>0.69</v>
      </c>
      <c r="M729">
        <v>0.3</v>
      </c>
      <c r="N729">
        <v>0.69899999999999995</v>
      </c>
      <c r="O729">
        <v>0.71899999999999997</v>
      </c>
      <c r="P729" t="s">
        <v>226</v>
      </c>
      <c r="Q729">
        <f>ABS(Master_file34[[#This Row],[Factor loading]])</f>
        <v>0.13</v>
      </c>
      <c r="R729" t="s">
        <v>811</v>
      </c>
      <c r="S729">
        <f>IF(Master_file34[[#This Row],[Abs(loading)]] &gt;= 0.6, 1, 0)</f>
        <v>0</v>
      </c>
      <c r="T729">
        <f>IF(Master_file34[[#This Row],[Abs(loading)]]&gt;=0.7, 1, 0)</f>
        <v>0</v>
      </c>
      <c r="U729">
        <f t="shared" si="295"/>
        <v>0.95</v>
      </c>
      <c r="V729">
        <f t="shared" si="285"/>
        <v>0</v>
      </c>
      <c r="Y729">
        <f t="shared" si="296"/>
        <v>0.56000000000000005</v>
      </c>
      <c r="Z729">
        <f t="shared" si="286"/>
        <v>0</v>
      </c>
    </row>
    <row r="730" spans="1:26" x14ac:dyDescent="0.2">
      <c r="A730" t="s">
        <v>1173</v>
      </c>
      <c r="B730" t="str">
        <f>LEFT(Master_file34[[#This Row],[Match ID]],3)</f>
        <v>6.4</v>
      </c>
      <c r="C730" t="str">
        <f>RIGHT(Master_file34[[#This Row],[Match ID]], 5)</f>
        <v>6.5.4</v>
      </c>
      <c r="D730">
        <v>6</v>
      </c>
      <c r="E730">
        <v>0</v>
      </c>
      <c r="F730">
        <v>0</v>
      </c>
      <c r="G730">
        <v>0.49034823599999999</v>
      </c>
      <c r="H730">
        <v>0.34073957799999999</v>
      </c>
      <c r="I730">
        <v>0.88</v>
      </c>
      <c r="J730">
        <v>0.39</v>
      </c>
      <c r="K730">
        <v>0.04</v>
      </c>
      <c r="L730">
        <v>0.73</v>
      </c>
      <c r="M730">
        <v>0.23</v>
      </c>
      <c r="N730">
        <v>0.78</v>
      </c>
      <c r="O730">
        <v>0.76400000000000001</v>
      </c>
      <c r="P730" t="s">
        <v>206</v>
      </c>
      <c r="Q730">
        <f>ABS(Master_file34[[#This Row],[Factor loading]])</f>
        <v>0.05</v>
      </c>
      <c r="R730" t="s">
        <v>1114</v>
      </c>
      <c r="S730">
        <f>IF(Master_file34[[#This Row],[Abs(loading)]] &gt;= 0.6, 1, 0)</f>
        <v>0</v>
      </c>
      <c r="T730">
        <f>IF(Master_file34[[#This Row],[Abs(loading)]]&gt;=0.7, 1, 0)</f>
        <v>0</v>
      </c>
      <c r="U730">
        <f t="shared" si="295"/>
        <v>0.95</v>
      </c>
      <c r="V730">
        <f t="shared" si="285"/>
        <v>0</v>
      </c>
      <c r="Y730">
        <f t="shared" si="296"/>
        <v>0.56000000000000005</v>
      </c>
      <c r="Z730">
        <f t="shared" si="286"/>
        <v>0</v>
      </c>
    </row>
    <row r="731" spans="1:26" x14ac:dyDescent="0.2">
      <c r="A731" t="s">
        <v>1194</v>
      </c>
      <c r="B731" t="str">
        <f>LEFT(Master_file34[[#This Row],[Match ID]],3)</f>
        <v>6.5</v>
      </c>
      <c r="C731" t="str">
        <f>RIGHT(Master_file34[[#This Row],[Match ID]], 5)</f>
        <v>6.5.4</v>
      </c>
      <c r="D731">
        <v>6</v>
      </c>
      <c r="E731">
        <v>0</v>
      </c>
      <c r="F731">
        <v>1</v>
      </c>
      <c r="G731">
        <v>0.443391327</v>
      </c>
      <c r="H731">
        <v>0.22467635599999999</v>
      </c>
      <c r="I731">
        <v>0.98</v>
      </c>
      <c r="J731">
        <v>1</v>
      </c>
      <c r="K731">
        <v>0.95</v>
      </c>
      <c r="L731">
        <v>0.57999999999999996</v>
      </c>
      <c r="M731">
        <v>0.18</v>
      </c>
      <c r="N731">
        <v>0.61199999999999999</v>
      </c>
      <c r="O731">
        <v>0.73199999999999998</v>
      </c>
      <c r="P731" t="s">
        <v>677</v>
      </c>
      <c r="Q731">
        <f>ABS(Master_file34[[#This Row],[Factor loading]])</f>
        <v>0.56000000000000005</v>
      </c>
      <c r="R731" t="s">
        <v>1195</v>
      </c>
      <c r="S731">
        <f>IF(Master_file34[[#This Row],[Abs(loading)]] &gt;= 0.6, 1, 0)</f>
        <v>0</v>
      </c>
      <c r="T731">
        <f>IF(Master_file34[[#This Row],[Abs(loading)]]&gt;=0.7, 1, 0)</f>
        <v>0</v>
      </c>
      <c r="U731">
        <f t="shared" si="295"/>
        <v>0.95</v>
      </c>
      <c r="V731" t="str">
        <f t="shared" si="285"/>
        <v>6.5</v>
      </c>
      <c r="Y731">
        <f t="shared" si="296"/>
        <v>0.56000000000000005</v>
      </c>
      <c r="Z731" t="str">
        <f t="shared" si="286"/>
        <v>6.5</v>
      </c>
    </row>
    <row r="732" spans="1:26" x14ac:dyDescent="0.2">
      <c r="A732" t="s">
        <v>1196</v>
      </c>
      <c r="B732" t="str">
        <f>LEFT(Master_file34[[#This Row],[Match ID]],3)</f>
        <v>7.1</v>
      </c>
      <c r="C732" t="str">
        <f>RIGHT(Master_file34[[#This Row],[Match ID]], 5)</f>
        <v>7.1.1</v>
      </c>
      <c r="D732">
        <v>7</v>
      </c>
      <c r="E732">
        <v>1</v>
      </c>
      <c r="F732">
        <v>1</v>
      </c>
      <c r="G732">
        <v>0.58519015299999999</v>
      </c>
      <c r="H732">
        <v>0.54338485000000003</v>
      </c>
      <c r="I732">
        <v>0.99</v>
      </c>
      <c r="J732">
        <v>1</v>
      </c>
      <c r="K732">
        <v>1</v>
      </c>
      <c r="L732">
        <v>0.84</v>
      </c>
      <c r="M732">
        <v>0.33</v>
      </c>
      <c r="N732">
        <v>0.79400000000000004</v>
      </c>
      <c r="O732">
        <v>0.74299999999999999</v>
      </c>
      <c r="P732" t="s">
        <v>151</v>
      </c>
      <c r="Q732">
        <f>ABS(Master_file34[[#This Row],[Factor loading]])</f>
        <v>0.92</v>
      </c>
      <c r="R732" t="s">
        <v>1197</v>
      </c>
      <c r="S732">
        <f>IF(Master_file34[[#This Row],[Abs(loading)]] &gt;= 0.6, 1, 0)</f>
        <v>1</v>
      </c>
      <c r="T732">
        <f>IF(Master_file34[[#This Row],[Abs(loading)]]&gt;=0.7, 1, 0)</f>
        <v>1</v>
      </c>
      <c r="U732">
        <f>MAX(K$732:K$733)</f>
        <v>1</v>
      </c>
      <c r="V732" t="str">
        <f t="shared" si="285"/>
        <v>7.1</v>
      </c>
      <c r="Y732">
        <f>MAX(Q$732:Q$733)</f>
        <v>0.92</v>
      </c>
      <c r="Z732" t="str">
        <f t="shared" si="286"/>
        <v>7.1</v>
      </c>
    </row>
    <row r="733" spans="1:26" x14ac:dyDescent="0.2">
      <c r="A733" t="s">
        <v>1218</v>
      </c>
      <c r="B733" t="str">
        <f>LEFT(Master_file34[[#This Row],[Match ID]],3)</f>
        <v>7.2</v>
      </c>
      <c r="C733" t="str">
        <f>RIGHT(Master_file34[[#This Row],[Match ID]], 5)</f>
        <v>7.1.1</v>
      </c>
      <c r="D733">
        <v>7</v>
      </c>
      <c r="E733">
        <v>1</v>
      </c>
      <c r="F733">
        <v>0</v>
      </c>
      <c r="G733">
        <v>0.56143748999999998</v>
      </c>
      <c r="H733">
        <v>0.31575658899999998</v>
      </c>
      <c r="I733">
        <v>0.53</v>
      </c>
      <c r="J733">
        <v>0.4</v>
      </c>
      <c r="K733">
        <v>0.71</v>
      </c>
      <c r="L733">
        <v>0.8</v>
      </c>
      <c r="M733">
        <v>0.13</v>
      </c>
      <c r="N733">
        <v>0.68700000000000006</v>
      </c>
      <c r="O733">
        <v>0.68</v>
      </c>
      <c r="P733" t="s">
        <v>76</v>
      </c>
      <c r="Q733">
        <f>ABS(Master_file34[[#This Row],[Factor loading]])</f>
        <v>0.45</v>
      </c>
      <c r="R733" t="s">
        <v>1219</v>
      </c>
      <c r="S733">
        <f>IF(Master_file34[[#This Row],[Abs(loading)]] &gt;= 0.6, 1, 0)</f>
        <v>0</v>
      </c>
      <c r="T733">
        <f>IF(Master_file34[[#This Row],[Abs(loading)]]&gt;=0.7, 1, 0)</f>
        <v>0</v>
      </c>
      <c r="U733">
        <f t="shared" ref="U733" si="297">MAX(K$732:K$733)</f>
        <v>1</v>
      </c>
      <c r="V733">
        <f t="shared" si="285"/>
        <v>0</v>
      </c>
      <c r="Y733">
        <f>MAX(Q$732:Q$733)</f>
        <v>0.92</v>
      </c>
      <c r="Z733">
        <f t="shared" si="286"/>
        <v>0</v>
      </c>
    </row>
    <row r="734" spans="1:26" x14ac:dyDescent="0.2">
      <c r="A734" t="s">
        <v>1198</v>
      </c>
      <c r="B734" t="str">
        <f>LEFT(Master_file34[[#This Row],[Match ID]],3)</f>
        <v>7.1</v>
      </c>
      <c r="C734" t="str">
        <f>RIGHT(Master_file34[[#This Row],[Match ID]], 5)</f>
        <v>7.1.2</v>
      </c>
      <c r="D734">
        <v>7</v>
      </c>
      <c r="E734">
        <v>1</v>
      </c>
      <c r="F734">
        <v>1</v>
      </c>
      <c r="G734">
        <v>0.47946080099999999</v>
      </c>
      <c r="H734">
        <v>0.49901464600000001</v>
      </c>
      <c r="I734">
        <v>0.52</v>
      </c>
      <c r="J734">
        <v>0.05</v>
      </c>
      <c r="K734">
        <v>0.71</v>
      </c>
      <c r="L734">
        <v>0.73</v>
      </c>
      <c r="M734">
        <v>7.0000000000000007E-2</v>
      </c>
      <c r="N734">
        <v>0.59699999999999998</v>
      </c>
      <c r="O734">
        <v>0.66700000000000004</v>
      </c>
      <c r="P734" t="s">
        <v>247</v>
      </c>
      <c r="Q734">
        <f>ABS(Master_file34[[#This Row],[Factor loading]])</f>
        <v>0.86</v>
      </c>
      <c r="R734" t="s">
        <v>1199</v>
      </c>
      <c r="S734">
        <f>IF(Master_file34[[#This Row],[Abs(loading)]] &gt;= 0.6, 1, 0)</f>
        <v>1</v>
      </c>
      <c r="T734">
        <f>IF(Master_file34[[#This Row],[Abs(loading)]]&gt;=0.7, 1, 0)</f>
        <v>1</v>
      </c>
      <c r="U734">
        <f>MAX(K$734:K$735)</f>
        <v>0.71</v>
      </c>
      <c r="V734" t="str">
        <f t="shared" si="285"/>
        <v>7.1</v>
      </c>
      <c r="Y734">
        <f>MAX(Q$734:Q$735)</f>
        <v>0.86</v>
      </c>
      <c r="Z734" t="str">
        <f t="shared" si="286"/>
        <v>7.1</v>
      </c>
    </row>
    <row r="735" spans="1:26" x14ac:dyDescent="0.2">
      <c r="A735" t="s">
        <v>1220</v>
      </c>
      <c r="B735" t="str">
        <f>LEFT(Master_file34[[#This Row],[Match ID]],3)</f>
        <v>7.2</v>
      </c>
      <c r="C735" t="str">
        <f>RIGHT(Master_file34[[#This Row],[Match ID]], 5)</f>
        <v>7.1.2</v>
      </c>
      <c r="D735">
        <v>7</v>
      </c>
      <c r="E735">
        <v>1</v>
      </c>
      <c r="F735">
        <v>0</v>
      </c>
      <c r="G735">
        <v>0.55357866</v>
      </c>
      <c r="H735">
        <v>0.64470624899999995</v>
      </c>
      <c r="I735">
        <v>7.0000000000000007E-2</v>
      </c>
      <c r="J735">
        <v>0</v>
      </c>
      <c r="K735">
        <v>0.6</v>
      </c>
      <c r="L735">
        <v>0.76</v>
      </c>
      <c r="M735">
        <v>0.15</v>
      </c>
      <c r="N735">
        <v>0.69</v>
      </c>
      <c r="O735">
        <v>0.71599999999999997</v>
      </c>
      <c r="P735" t="s">
        <v>159</v>
      </c>
      <c r="Q735">
        <f>ABS(Master_file34[[#This Row],[Factor loading]])</f>
        <v>0.34</v>
      </c>
      <c r="R735" t="s">
        <v>1221</v>
      </c>
      <c r="S735">
        <f>IF(Master_file34[[#This Row],[Abs(loading)]] &gt;= 0.6, 1, 0)</f>
        <v>0</v>
      </c>
      <c r="T735">
        <f>IF(Master_file34[[#This Row],[Abs(loading)]]&gt;=0.7, 1, 0)</f>
        <v>0</v>
      </c>
      <c r="U735">
        <f t="shared" ref="U735" si="298">MAX(K$734:K$735)</f>
        <v>0.71</v>
      </c>
      <c r="V735">
        <f t="shared" si="285"/>
        <v>0</v>
      </c>
      <c r="Y735">
        <f>MAX(Q$734:Q$735)</f>
        <v>0.86</v>
      </c>
      <c r="Z735">
        <f t="shared" si="286"/>
        <v>0</v>
      </c>
    </row>
    <row r="736" spans="1:26" x14ac:dyDescent="0.2">
      <c r="A736" t="s">
        <v>1200</v>
      </c>
      <c r="B736" t="str">
        <f>LEFT(Master_file34[[#This Row],[Match ID]],3)</f>
        <v>7.1</v>
      </c>
      <c r="C736" t="str">
        <f>RIGHT(Master_file34[[#This Row],[Match ID]], 5)</f>
        <v>7.1.3</v>
      </c>
      <c r="D736">
        <v>7</v>
      </c>
      <c r="E736">
        <v>1</v>
      </c>
      <c r="F736">
        <v>1</v>
      </c>
      <c r="G736">
        <v>0.54294868200000002</v>
      </c>
      <c r="H736">
        <v>0.32222566000000002</v>
      </c>
      <c r="I736">
        <v>0.47</v>
      </c>
      <c r="J736">
        <v>0.12</v>
      </c>
      <c r="K736">
        <v>0.02</v>
      </c>
      <c r="L736">
        <v>0.84</v>
      </c>
      <c r="M736">
        <v>0.16</v>
      </c>
      <c r="N736">
        <v>0.66400000000000003</v>
      </c>
      <c r="O736">
        <v>0.66500000000000004</v>
      </c>
      <c r="P736" t="s">
        <v>22</v>
      </c>
      <c r="Q736">
        <f>ABS(Master_file34[[#This Row],[Factor loading]])</f>
        <v>0.84</v>
      </c>
      <c r="R736" t="s">
        <v>1201</v>
      </c>
      <c r="S736">
        <f>IF(Master_file34[[#This Row],[Abs(loading)]] &gt;= 0.6, 1, 0)</f>
        <v>1</v>
      </c>
      <c r="T736">
        <f>IF(Master_file34[[#This Row],[Abs(loading)]]&gt;=0.7, 1, 0)</f>
        <v>1</v>
      </c>
      <c r="U736">
        <f>MAX(K$736:K$737)</f>
        <v>0.02</v>
      </c>
      <c r="V736" t="str">
        <f t="shared" si="285"/>
        <v>7.1</v>
      </c>
      <c r="Y736">
        <f>MAX(Q$736:Q$737)</f>
        <v>0.84</v>
      </c>
      <c r="Z736" t="str">
        <f t="shared" si="286"/>
        <v>7.1</v>
      </c>
    </row>
    <row r="737" spans="1:26" x14ac:dyDescent="0.2">
      <c r="A737" t="s">
        <v>1222</v>
      </c>
      <c r="B737" t="str">
        <f>LEFT(Master_file34[[#This Row],[Match ID]],3)</f>
        <v>7.2</v>
      </c>
      <c r="C737" t="str">
        <f>RIGHT(Master_file34[[#This Row],[Match ID]], 5)</f>
        <v>7.1.3</v>
      </c>
      <c r="D737">
        <v>7</v>
      </c>
      <c r="E737">
        <v>1</v>
      </c>
      <c r="F737">
        <v>0</v>
      </c>
      <c r="G737">
        <v>0.55760817299999998</v>
      </c>
      <c r="H737">
        <v>0.43084925400000001</v>
      </c>
      <c r="I737">
        <v>0.91</v>
      </c>
      <c r="J737">
        <v>0.4</v>
      </c>
      <c r="K737">
        <v>0</v>
      </c>
      <c r="L737">
        <v>0.82</v>
      </c>
      <c r="M737">
        <v>0.09</v>
      </c>
      <c r="N737">
        <v>0.70599999999999996</v>
      </c>
      <c r="O737">
        <v>0.68899999999999995</v>
      </c>
      <c r="P737" t="s">
        <v>1223</v>
      </c>
      <c r="Q737">
        <f>ABS(Master_file34[[#This Row],[Factor loading]])</f>
        <v>0.43</v>
      </c>
      <c r="R737" t="s">
        <v>1224</v>
      </c>
      <c r="S737">
        <f>IF(Master_file34[[#This Row],[Abs(loading)]] &gt;= 0.6, 1, 0)</f>
        <v>0</v>
      </c>
      <c r="T737">
        <f>IF(Master_file34[[#This Row],[Abs(loading)]]&gt;=0.7, 1, 0)</f>
        <v>0</v>
      </c>
      <c r="U737">
        <f t="shared" ref="U737" si="299">MAX(K$736:K$737)</f>
        <v>0.02</v>
      </c>
      <c r="V737">
        <f t="shared" si="285"/>
        <v>0</v>
      </c>
      <c r="Y737">
        <f>MAX(Q$736:Q$737)</f>
        <v>0.84</v>
      </c>
      <c r="Z737">
        <f t="shared" si="286"/>
        <v>0</v>
      </c>
    </row>
    <row r="738" spans="1:26" x14ac:dyDescent="0.2">
      <c r="A738" t="s">
        <v>1202</v>
      </c>
      <c r="B738" t="str">
        <f>LEFT(Master_file34[[#This Row],[Match ID]],3)</f>
        <v>7.1</v>
      </c>
      <c r="C738" t="str">
        <f>RIGHT(Master_file34[[#This Row],[Match ID]], 5)</f>
        <v>7.1.4</v>
      </c>
      <c r="D738">
        <v>7</v>
      </c>
      <c r="E738">
        <v>1</v>
      </c>
      <c r="F738">
        <v>1</v>
      </c>
      <c r="G738">
        <v>0.48684013199999998</v>
      </c>
      <c r="H738">
        <v>0.30235084899999998</v>
      </c>
      <c r="I738">
        <v>0.89</v>
      </c>
      <c r="J738">
        <v>1</v>
      </c>
      <c r="K738">
        <v>0.99</v>
      </c>
      <c r="L738">
        <v>0.66</v>
      </c>
      <c r="M738">
        <v>0.19</v>
      </c>
      <c r="N738">
        <v>0.67400000000000004</v>
      </c>
      <c r="O738">
        <v>0.65700000000000003</v>
      </c>
      <c r="P738" t="s">
        <v>462</v>
      </c>
      <c r="Q738">
        <f>ABS(Master_file34[[#This Row],[Factor loading]])</f>
        <v>0.79</v>
      </c>
      <c r="R738" t="s">
        <v>1203</v>
      </c>
      <c r="S738">
        <f>IF(Master_file34[[#This Row],[Abs(loading)]] &gt;= 0.6, 1, 0)</f>
        <v>1</v>
      </c>
      <c r="T738">
        <f>IF(Master_file34[[#This Row],[Abs(loading)]]&gt;=0.7, 1, 0)</f>
        <v>1</v>
      </c>
      <c r="U738">
        <f>MAX(K$738:K$739)</f>
        <v>0.99</v>
      </c>
      <c r="V738" t="str">
        <f t="shared" si="285"/>
        <v>7.1</v>
      </c>
      <c r="Y738">
        <f>MAX(Q$738:Q$739)</f>
        <v>0.79</v>
      </c>
      <c r="Z738" t="str">
        <f t="shared" si="286"/>
        <v>7.1</v>
      </c>
    </row>
    <row r="739" spans="1:26" x14ac:dyDescent="0.2">
      <c r="A739" t="s">
        <v>1225</v>
      </c>
      <c r="B739" t="str">
        <f>LEFT(Master_file34[[#This Row],[Match ID]],3)</f>
        <v>7.2</v>
      </c>
      <c r="C739" t="str">
        <f>RIGHT(Master_file34[[#This Row],[Match ID]], 5)</f>
        <v>7.1.4</v>
      </c>
      <c r="D739">
        <v>7</v>
      </c>
      <c r="E739">
        <v>1</v>
      </c>
      <c r="F739">
        <v>0</v>
      </c>
      <c r="G739">
        <v>0.46532994599999999</v>
      </c>
      <c r="H739">
        <v>0.30009087899999998</v>
      </c>
      <c r="I739">
        <v>0.02</v>
      </c>
      <c r="J739">
        <v>0.02</v>
      </c>
      <c r="K739">
        <v>0.75</v>
      </c>
      <c r="L739">
        <v>0.65</v>
      </c>
      <c r="M739">
        <v>7.0000000000000007E-2</v>
      </c>
      <c r="N739">
        <v>0.64600000000000002</v>
      </c>
      <c r="O739">
        <v>0.63700000000000001</v>
      </c>
      <c r="P739" t="s">
        <v>1226</v>
      </c>
      <c r="Q739">
        <f>ABS(Master_file34[[#This Row],[Factor loading]])</f>
        <v>0.39</v>
      </c>
      <c r="R739" t="s">
        <v>1131</v>
      </c>
      <c r="S739">
        <f>IF(Master_file34[[#This Row],[Abs(loading)]] &gt;= 0.6, 1, 0)</f>
        <v>0</v>
      </c>
      <c r="T739">
        <f>IF(Master_file34[[#This Row],[Abs(loading)]]&gt;=0.7, 1, 0)</f>
        <v>0</v>
      </c>
      <c r="U739">
        <f t="shared" ref="U739" si="300">MAX(K$738:K$739)</f>
        <v>0.99</v>
      </c>
      <c r="V739">
        <f t="shared" si="285"/>
        <v>0</v>
      </c>
      <c r="Y739">
        <f>MAX(Q$738:Q$739)</f>
        <v>0.79</v>
      </c>
      <c r="Z739">
        <f t="shared" si="286"/>
        <v>0</v>
      </c>
    </row>
    <row r="740" spans="1:26" x14ac:dyDescent="0.2">
      <c r="A740" t="s">
        <v>1204</v>
      </c>
      <c r="B740" t="str">
        <f>LEFT(Master_file34[[#This Row],[Match ID]],3)</f>
        <v>7.1</v>
      </c>
      <c r="C740" t="str">
        <f>RIGHT(Master_file34[[#This Row],[Match ID]], 5)</f>
        <v>7.1.5</v>
      </c>
      <c r="D740">
        <v>7</v>
      </c>
      <c r="E740">
        <v>1</v>
      </c>
      <c r="F740">
        <v>1</v>
      </c>
      <c r="G740">
        <v>0.51392976000000001</v>
      </c>
      <c r="H740">
        <v>0.44437900200000002</v>
      </c>
      <c r="I740">
        <v>0.46</v>
      </c>
      <c r="J740">
        <v>0.01</v>
      </c>
      <c r="K740">
        <v>0.91</v>
      </c>
      <c r="L740">
        <v>0.71</v>
      </c>
      <c r="M740">
        <v>0.22</v>
      </c>
      <c r="N740">
        <v>0.64900000000000002</v>
      </c>
      <c r="O740">
        <v>0.56599999999999995</v>
      </c>
      <c r="P740" t="s">
        <v>969</v>
      </c>
      <c r="Q740">
        <f>ABS(Master_file34[[#This Row],[Factor loading]])</f>
        <v>0.85</v>
      </c>
      <c r="R740" t="s">
        <v>1205</v>
      </c>
      <c r="S740">
        <f>IF(Master_file34[[#This Row],[Abs(loading)]] &gt;= 0.6, 1, 0)</f>
        <v>1</v>
      </c>
      <c r="T740">
        <f>IF(Master_file34[[#This Row],[Abs(loading)]]&gt;=0.7, 1, 0)</f>
        <v>1</v>
      </c>
      <c r="U740">
        <f>MAX(K$740:K$741)</f>
        <v>0.91</v>
      </c>
      <c r="V740" t="str">
        <f t="shared" si="285"/>
        <v>7.1</v>
      </c>
      <c r="Y740">
        <f>MAX(Q$740:Q$741)</f>
        <v>0.85</v>
      </c>
      <c r="Z740" t="str">
        <f t="shared" si="286"/>
        <v>7.1</v>
      </c>
    </row>
    <row r="741" spans="1:26" x14ac:dyDescent="0.2">
      <c r="A741" t="s">
        <v>1227</v>
      </c>
      <c r="B741" t="str">
        <f>LEFT(Master_file34[[#This Row],[Match ID]],3)</f>
        <v>7.2</v>
      </c>
      <c r="C741" t="str">
        <f>RIGHT(Master_file34[[#This Row],[Match ID]], 5)</f>
        <v>7.1.5</v>
      </c>
      <c r="D741">
        <v>7</v>
      </c>
      <c r="E741">
        <v>1</v>
      </c>
      <c r="F741">
        <v>0</v>
      </c>
      <c r="G741">
        <v>0.53126679099999996</v>
      </c>
      <c r="H741">
        <v>0.29978379599999999</v>
      </c>
      <c r="I741">
        <v>0.46</v>
      </c>
      <c r="J741">
        <v>0.01</v>
      </c>
      <c r="K741">
        <v>0.03</v>
      </c>
      <c r="L741">
        <v>0.68</v>
      </c>
      <c r="M741">
        <v>0.1</v>
      </c>
      <c r="N741">
        <v>0.61</v>
      </c>
      <c r="O741">
        <v>0.6</v>
      </c>
      <c r="P741" t="s">
        <v>752</v>
      </c>
      <c r="Q741">
        <f>ABS(Master_file34[[#This Row],[Factor loading]])</f>
        <v>0.32</v>
      </c>
      <c r="R741" t="s">
        <v>1228</v>
      </c>
      <c r="S741">
        <f>IF(Master_file34[[#This Row],[Abs(loading)]] &gt;= 0.6, 1, 0)</f>
        <v>0</v>
      </c>
      <c r="T741">
        <f>IF(Master_file34[[#This Row],[Abs(loading)]]&gt;=0.7, 1, 0)</f>
        <v>0</v>
      </c>
      <c r="U741">
        <f t="shared" ref="U741" si="301">MAX(K$740:K$741)</f>
        <v>0.91</v>
      </c>
      <c r="V741">
        <f t="shared" si="285"/>
        <v>0</v>
      </c>
      <c r="Y741">
        <f>MAX(Q$740:Q$741)</f>
        <v>0.85</v>
      </c>
      <c r="Z741">
        <f t="shared" si="286"/>
        <v>0</v>
      </c>
    </row>
    <row r="742" spans="1:26" x14ac:dyDescent="0.2">
      <c r="A742" t="s">
        <v>1206</v>
      </c>
      <c r="B742" t="str">
        <f>LEFT(Master_file34[[#This Row],[Match ID]],3)</f>
        <v>7.1</v>
      </c>
      <c r="C742" t="str">
        <f>RIGHT(Master_file34[[#This Row],[Match ID]], 5)</f>
        <v>7.2.1</v>
      </c>
      <c r="D742">
        <v>7</v>
      </c>
      <c r="E742">
        <v>1</v>
      </c>
      <c r="F742">
        <v>0</v>
      </c>
      <c r="G742">
        <v>0.49446504099999999</v>
      </c>
      <c r="H742">
        <v>0.33042123899999998</v>
      </c>
      <c r="I742">
        <v>0.04</v>
      </c>
      <c r="J742">
        <v>0</v>
      </c>
      <c r="K742">
        <v>0</v>
      </c>
      <c r="L742">
        <v>0.6</v>
      </c>
      <c r="M742">
        <v>-0.03</v>
      </c>
      <c r="N742">
        <v>0.53100000000000003</v>
      </c>
      <c r="O742">
        <v>0.58899999999999997</v>
      </c>
      <c r="P742" t="s">
        <v>1207</v>
      </c>
      <c r="Q742">
        <f>ABS(Master_file34[[#This Row],[Factor loading]])</f>
        <v>0.36</v>
      </c>
      <c r="R742" t="s">
        <v>1208</v>
      </c>
      <c r="S742">
        <f>IF(Master_file34[[#This Row],[Abs(loading)]] &gt;= 0.6, 1, 0)</f>
        <v>0</v>
      </c>
      <c r="T742">
        <f>IF(Master_file34[[#This Row],[Abs(loading)]]&gt;=0.7, 1, 0)</f>
        <v>0</v>
      </c>
      <c r="U742">
        <f>MAX(K$742:K$743)</f>
        <v>0</v>
      </c>
      <c r="V742" t="str">
        <f t="shared" si="285"/>
        <v>7.1</v>
      </c>
      <c r="Y742">
        <f>MAX(Q$742:Q$743)</f>
        <v>0.87</v>
      </c>
      <c r="Z742">
        <f t="shared" si="286"/>
        <v>0</v>
      </c>
    </row>
    <row r="743" spans="1:26" x14ac:dyDescent="0.2">
      <c r="A743" t="s">
        <v>1229</v>
      </c>
      <c r="B743" t="str">
        <f>LEFT(Master_file34[[#This Row],[Match ID]],3)</f>
        <v>7.2</v>
      </c>
      <c r="C743" t="str">
        <f>RIGHT(Master_file34[[#This Row],[Match ID]], 5)</f>
        <v>7.2.1</v>
      </c>
      <c r="D743">
        <v>7</v>
      </c>
      <c r="E743">
        <v>1</v>
      </c>
      <c r="F743">
        <v>1</v>
      </c>
      <c r="G743">
        <v>0.56307414</v>
      </c>
      <c r="H743">
        <v>0.44119364</v>
      </c>
      <c r="I743">
        <v>0.04</v>
      </c>
      <c r="J743">
        <v>0.01</v>
      </c>
      <c r="K743">
        <v>0</v>
      </c>
      <c r="L743">
        <v>0.66</v>
      </c>
      <c r="M743">
        <v>0.1</v>
      </c>
      <c r="N743">
        <v>0.65600000000000003</v>
      </c>
      <c r="O743">
        <v>0.69599999999999995</v>
      </c>
      <c r="P743" t="s">
        <v>591</v>
      </c>
      <c r="Q743">
        <f>ABS(Master_file34[[#This Row],[Factor loading]])</f>
        <v>0.87</v>
      </c>
      <c r="R743" t="s">
        <v>1230</v>
      </c>
      <c r="S743">
        <f>IF(Master_file34[[#This Row],[Abs(loading)]] &gt;= 0.6, 1, 0)</f>
        <v>1</v>
      </c>
      <c r="T743">
        <f>IF(Master_file34[[#This Row],[Abs(loading)]]&gt;=0.7, 1, 0)</f>
        <v>1</v>
      </c>
      <c r="U743">
        <f t="shared" ref="U743" si="302">MAX(K$742:K$743)</f>
        <v>0</v>
      </c>
      <c r="V743" t="str">
        <f t="shared" si="285"/>
        <v>7.2</v>
      </c>
      <c r="Y743">
        <f>MAX(Q$742:Q$743)</f>
        <v>0.87</v>
      </c>
      <c r="Z743" t="str">
        <f t="shared" si="286"/>
        <v>7.2</v>
      </c>
    </row>
    <row r="744" spans="1:26" x14ac:dyDescent="0.2">
      <c r="A744" t="s">
        <v>1209</v>
      </c>
      <c r="B744" t="str">
        <f>LEFT(Master_file34[[#This Row],[Match ID]],3)</f>
        <v>7.1</v>
      </c>
      <c r="C744" t="str">
        <f>RIGHT(Master_file34[[#This Row],[Match ID]], 5)</f>
        <v>7.2.2</v>
      </c>
      <c r="D744">
        <v>7</v>
      </c>
      <c r="E744">
        <v>1</v>
      </c>
      <c r="F744">
        <v>0</v>
      </c>
      <c r="G744">
        <v>0.501345135</v>
      </c>
      <c r="H744">
        <v>0.362359822</v>
      </c>
      <c r="I744">
        <v>0.86</v>
      </c>
      <c r="J744">
        <v>0.69</v>
      </c>
      <c r="K744">
        <v>0.01</v>
      </c>
      <c r="L744">
        <v>0.73</v>
      </c>
      <c r="M744">
        <v>-0.02</v>
      </c>
      <c r="N744">
        <v>0.53900000000000003</v>
      </c>
      <c r="O744">
        <v>0.63900000000000001</v>
      </c>
      <c r="P744" t="s">
        <v>1020</v>
      </c>
      <c r="Q744">
        <f>ABS(Master_file34[[#This Row],[Factor loading]])</f>
        <v>0.28000000000000003</v>
      </c>
      <c r="R744" t="s">
        <v>1210</v>
      </c>
      <c r="S744">
        <f>IF(Master_file34[[#This Row],[Abs(loading)]] &gt;= 0.6, 1, 0)</f>
        <v>0</v>
      </c>
      <c r="T744">
        <f>IF(Master_file34[[#This Row],[Abs(loading)]]&gt;=0.7, 1, 0)</f>
        <v>0</v>
      </c>
      <c r="U744">
        <f>MAX(K$744:K$745)</f>
        <v>0.06</v>
      </c>
      <c r="V744">
        <f t="shared" si="285"/>
        <v>0</v>
      </c>
      <c r="Y744">
        <f>MAX(Q$744:Q$745)</f>
        <v>0.88</v>
      </c>
      <c r="Z744">
        <f t="shared" si="286"/>
        <v>0</v>
      </c>
    </row>
    <row r="745" spans="1:26" x14ac:dyDescent="0.2">
      <c r="A745" t="s">
        <v>1231</v>
      </c>
      <c r="B745" t="str">
        <f>LEFT(Master_file34[[#This Row],[Match ID]],3)</f>
        <v>7.2</v>
      </c>
      <c r="C745" t="str">
        <f>RIGHT(Master_file34[[#This Row],[Match ID]], 5)</f>
        <v>7.2.2</v>
      </c>
      <c r="D745">
        <v>7</v>
      </c>
      <c r="E745">
        <v>1</v>
      </c>
      <c r="F745">
        <v>1</v>
      </c>
      <c r="G745">
        <v>0.54811201200000004</v>
      </c>
      <c r="H745">
        <v>0.46961557900000001</v>
      </c>
      <c r="I745">
        <v>0.42</v>
      </c>
      <c r="J745">
        <v>0.24</v>
      </c>
      <c r="K745">
        <v>0.06</v>
      </c>
      <c r="L745">
        <v>0.76</v>
      </c>
      <c r="M745">
        <v>0.12</v>
      </c>
      <c r="N745">
        <v>0.62</v>
      </c>
      <c r="O745">
        <v>0.70499999999999996</v>
      </c>
      <c r="P745" t="s">
        <v>304</v>
      </c>
      <c r="Q745">
        <f>ABS(Master_file34[[#This Row],[Factor loading]])</f>
        <v>0.88</v>
      </c>
      <c r="R745" t="s">
        <v>1232</v>
      </c>
      <c r="S745">
        <f>IF(Master_file34[[#This Row],[Abs(loading)]] &gt;= 0.6, 1, 0)</f>
        <v>1</v>
      </c>
      <c r="T745">
        <f>IF(Master_file34[[#This Row],[Abs(loading)]]&gt;=0.7, 1, 0)</f>
        <v>1</v>
      </c>
      <c r="U745">
        <f t="shared" ref="U745" si="303">MAX(K$744:K$745)</f>
        <v>0.06</v>
      </c>
      <c r="V745" t="str">
        <f t="shared" si="285"/>
        <v>7.2</v>
      </c>
      <c r="Y745">
        <f>MAX(Q$744:Q$745)</f>
        <v>0.88</v>
      </c>
      <c r="Z745" t="str">
        <f t="shared" si="286"/>
        <v>7.2</v>
      </c>
    </row>
    <row r="746" spans="1:26" x14ac:dyDescent="0.2">
      <c r="A746" t="s">
        <v>1211</v>
      </c>
      <c r="B746" t="str">
        <f>LEFT(Master_file34[[#This Row],[Match ID]],3)</f>
        <v>7.1</v>
      </c>
      <c r="C746" t="str">
        <f>RIGHT(Master_file34[[#This Row],[Match ID]], 5)</f>
        <v>7.2.3</v>
      </c>
      <c r="D746">
        <v>7</v>
      </c>
      <c r="E746">
        <v>0</v>
      </c>
      <c r="F746">
        <v>0</v>
      </c>
      <c r="G746">
        <v>0.51301390899999999</v>
      </c>
      <c r="H746">
        <v>0.463936776</v>
      </c>
      <c r="I746">
        <v>0.82</v>
      </c>
      <c r="J746">
        <v>0.84</v>
      </c>
      <c r="K746">
        <v>0.97</v>
      </c>
      <c r="L746">
        <v>0.72</v>
      </c>
      <c r="M746">
        <v>-0.01</v>
      </c>
      <c r="N746">
        <v>0.624</v>
      </c>
      <c r="O746">
        <v>0.745</v>
      </c>
      <c r="P746" t="s">
        <v>31</v>
      </c>
      <c r="Q746">
        <f>ABS(Master_file34[[#This Row],[Factor loading]])</f>
        <v>0.41</v>
      </c>
      <c r="R746" t="s">
        <v>1212</v>
      </c>
      <c r="S746">
        <f>IF(Master_file34[[#This Row],[Abs(loading)]] &gt;= 0.6, 1, 0)</f>
        <v>0</v>
      </c>
      <c r="T746">
        <f>IF(Master_file34[[#This Row],[Abs(loading)]]&gt;=0.7, 1, 0)</f>
        <v>0</v>
      </c>
      <c r="U746">
        <f>MAX(K$746:K$747)</f>
        <v>0.97</v>
      </c>
      <c r="V746" t="str">
        <f t="shared" si="285"/>
        <v>7.1</v>
      </c>
      <c r="Y746">
        <f>MAX(Q$746:Q$747)</f>
        <v>0.91</v>
      </c>
      <c r="Z746">
        <f t="shared" si="286"/>
        <v>0</v>
      </c>
    </row>
    <row r="747" spans="1:26" x14ac:dyDescent="0.2">
      <c r="A747" t="s">
        <v>1233</v>
      </c>
      <c r="B747" t="str">
        <f>LEFT(Master_file34[[#This Row],[Match ID]],3)</f>
        <v>7.2</v>
      </c>
      <c r="C747" t="str">
        <f>RIGHT(Master_file34[[#This Row],[Match ID]], 5)</f>
        <v>7.2.3</v>
      </c>
      <c r="D747">
        <v>7</v>
      </c>
      <c r="E747">
        <v>0</v>
      </c>
      <c r="F747">
        <v>1</v>
      </c>
      <c r="G747">
        <v>0.58757412399999998</v>
      </c>
      <c r="H747">
        <v>0.63009166699999997</v>
      </c>
      <c r="I747">
        <v>0.93</v>
      </c>
      <c r="J747">
        <v>0.94</v>
      </c>
      <c r="K747">
        <v>0.96</v>
      </c>
      <c r="L747">
        <v>0.76</v>
      </c>
      <c r="M747">
        <v>0.17</v>
      </c>
      <c r="N747">
        <v>0.71699999999999997</v>
      </c>
      <c r="O747">
        <v>0.85099999999999998</v>
      </c>
      <c r="P747" t="s">
        <v>416</v>
      </c>
      <c r="Q747">
        <f>ABS(Master_file34[[#This Row],[Factor loading]])</f>
        <v>0.91</v>
      </c>
      <c r="R747" t="s">
        <v>1234</v>
      </c>
      <c r="S747">
        <f>IF(Master_file34[[#This Row],[Abs(loading)]] &gt;= 0.6, 1, 0)</f>
        <v>1</v>
      </c>
      <c r="T747">
        <f>IF(Master_file34[[#This Row],[Abs(loading)]]&gt;=0.7, 1, 0)</f>
        <v>1</v>
      </c>
      <c r="U747">
        <f t="shared" ref="U747" si="304">MAX(K$746:K$747)</f>
        <v>0.97</v>
      </c>
      <c r="V747">
        <f t="shared" si="285"/>
        <v>0</v>
      </c>
      <c r="Y747">
        <f>MAX(Q$746:Q$747)</f>
        <v>0.91</v>
      </c>
      <c r="Z747" t="str">
        <f t="shared" si="286"/>
        <v>7.2</v>
      </c>
    </row>
    <row r="748" spans="1:26" x14ac:dyDescent="0.2">
      <c r="A748" t="s">
        <v>1213</v>
      </c>
      <c r="B748" t="str">
        <f>LEFT(Master_file34[[#This Row],[Match ID]],3)</f>
        <v>7.1</v>
      </c>
      <c r="C748" t="str">
        <f>RIGHT(Master_file34[[#This Row],[Match ID]], 5)</f>
        <v>7.2.4</v>
      </c>
      <c r="D748">
        <v>7</v>
      </c>
      <c r="E748">
        <v>0</v>
      </c>
      <c r="F748">
        <v>0</v>
      </c>
      <c r="G748">
        <v>0.46125244500000001</v>
      </c>
      <c r="H748">
        <v>0.20244967899999999</v>
      </c>
      <c r="I748">
        <v>0.01</v>
      </c>
      <c r="J748">
        <v>0</v>
      </c>
      <c r="K748">
        <v>0.01</v>
      </c>
      <c r="L748">
        <v>0.69</v>
      </c>
      <c r="M748">
        <v>0.02</v>
      </c>
      <c r="N748">
        <v>0.59299999999999997</v>
      </c>
      <c r="O748">
        <v>0.624</v>
      </c>
      <c r="P748" t="s">
        <v>1214</v>
      </c>
      <c r="Q748">
        <f>ABS(Master_file34[[#This Row],[Factor loading]])</f>
        <v>0.42</v>
      </c>
      <c r="R748" t="s">
        <v>1215</v>
      </c>
      <c r="S748">
        <f>IF(Master_file34[[#This Row],[Abs(loading)]] &gt;= 0.6, 1, 0)</f>
        <v>0</v>
      </c>
      <c r="T748">
        <f>IF(Master_file34[[#This Row],[Abs(loading)]]&gt;=0.7, 1, 0)</f>
        <v>0</v>
      </c>
      <c r="U748">
        <f>MAX(K$748:K$749)</f>
        <v>0.01</v>
      </c>
      <c r="V748" t="str">
        <f t="shared" si="285"/>
        <v>7.1</v>
      </c>
      <c r="Y748">
        <f>MAX(Q$748:Q$749)</f>
        <v>0.92</v>
      </c>
      <c r="Z748">
        <f t="shared" si="286"/>
        <v>0</v>
      </c>
    </row>
    <row r="749" spans="1:26" x14ac:dyDescent="0.2">
      <c r="A749" t="s">
        <v>1235</v>
      </c>
      <c r="B749" t="str">
        <f>LEFT(Master_file34[[#This Row],[Match ID]],3)</f>
        <v>7.2</v>
      </c>
      <c r="C749" t="str">
        <f>RIGHT(Master_file34[[#This Row],[Match ID]], 5)</f>
        <v>7.2.4</v>
      </c>
      <c r="D749">
        <v>7</v>
      </c>
      <c r="E749">
        <v>0</v>
      </c>
      <c r="F749">
        <v>1</v>
      </c>
      <c r="G749">
        <v>0.55516318899999995</v>
      </c>
      <c r="H749">
        <v>0.30654451300000002</v>
      </c>
      <c r="I749">
        <v>0.03</v>
      </c>
      <c r="J749">
        <v>0</v>
      </c>
      <c r="K749">
        <v>0</v>
      </c>
      <c r="L749">
        <v>0.7</v>
      </c>
      <c r="M749">
        <v>0.03</v>
      </c>
      <c r="N749">
        <v>0.65400000000000003</v>
      </c>
      <c r="O749">
        <v>0.63500000000000001</v>
      </c>
      <c r="P749" t="s">
        <v>151</v>
      </c>
      <c r="Q749">
        <f>ABS(Master_file34[[#This Row],[Factor loading]])</f>
        <v>0.92</v>
      </c>
      <c r="R749" t="s">
        <v>1236</v>
      </c>
      <c r="S749">
        <f>IF(Master_file34[[#This Row],[Abs(loading)]] &gt;= 0.6, 1, 0)</f>
        <v>1</v>
      </c>
      <c r="T749">
        <f>IF(Master_file34[[#This Row],[Abs(loading)]]&gt;=0.7, 1, 0)</f>
        <v>1</v>
      </c>
      <c r="U749">
        <f t="shared" ref="U749" si="305">MAX(K$748:K$749)</f>
        <v>0.01</v>
      </c>
      <c r="V749">
        <f t="shared" si="285"/>
        <v>0</v>
      </c>
      <c r="Y749">
        <f>MAX(Q$748:Q$749)</f>
        <v>0.92</v>
      </c>
      <c r="Z749" t="str">
        <f t="shared" si="286"/>
        <v>7.2</v>
      </c>
    </row>
    <row r="750" spans="1:26" x14ac:dyDescent="0.2">
      <c r="A750" t="s">
        <v>1216</v>
      </c>
      <c r="B750" t="str">
        <f>LEFT(Master_file34[[#This Row],[Match ID]],3)</f>
        <v>7.1</v>
      </c>
      <c r="C750" t="str">
        <f>RIGHT(Master_file34[[#This Row],[Match ID]], 5)</f>
        <v>7.2.5</v>
      </c>
      <c r="D750">
        <v>7</v>
      </c>
      <c r="E750">
        <v>0</v>
      </c>
      <c r="F750">
        <v>0</v>
      </c>
      <c r="G750">
        <v>0.57890564600000005</v>
      </c>
      <c r="H750">
        <v>0.62591463300000005</v>
      </c>
      <c r="I750">
        <v>0.06</v>
      </c>
      <c r="J750">
        <v>0.01</v>
      </c>
      <c r="K750">
        <v>7.0000000000000007E-2</v>
      </c>
      <c r="L750">
        <v>0.71</v>
      </c>
      <c r="M750">
        <v>0.01</v>
      </c>
      <c r="N750">
        <v>0.55100000000000005</v>
      </c>
      <c r="O750">
        <v>0.68899999999999995</v>
      </c>
      <c r="P750" t="s">
        <v>363</v>
      </c>
      <c r="Q750">
        <f>ABS(Master_file34[[#This Row],[Factor loading]])</f>
        <v>0.37</v>
      </c>
      <c r="R750" t="s">
        <v>1217</v>
      </c>
      <c r="S750">
        <f>IF(Master_file34[[#This Row],[Abs(loading)]] &gt;= 0.6, 1, 0)</f>
        <v>0</v>
      </c>
      <c r="T750">
        <f>IF(Master_file34[[#This Row],[Abs(loading)]]&gt;=0.7, 1, 0)</f>
        <v>0</v>
      </c>
      <c r="U750">
        <f>MAX(K$750:K$751)</f>
        <v>7.0000000000000007E-2</v>
      </c>
      <c r="V750" t="str">
        <f t="shared" si="285"/>
        <v>7.1</v>
      </c>
      <c r="Y750">
        <f>MAX(Q$750:Q$751)</f>
        <v>0.8</v>
      </c>
      <c r="Z750">
        <f t="shared" si="286"/>
        <v>0</v>
      </c>
    </row>
    <row r="751" spans="1:26" x14ac:dyDescent="0.2">
      <c r="A751" t="s">
        <v>1237</v>
      </c>
      <c r="B751" t="str">
        <f>LEFT(Master_file34[[#This Row],[Match ID]],3)</f>
        <v>7.2</v>
      </c>
      <c r="C751" t="str">
        <f>RIGHT(Master_file34[[#This Row],[Match ID]], 5)</f>
        <v>7.2.5</v>
      </c>
      <c r="D751">
        <v>7</v>
      </c>
      <c r="E751">
        <v>0</v>
      </c>
      <c r="F751">
        <v>1</v>
      </c>
      <c r="G751">
        <v>0.56802130399999995</v>
      </c>
      <c r="H751">
        <v>0.55372124899999997</v>
      </c>
      <c r="I751">
        <v>0.02</v>
      </c>
      <c r="J751">
        <v>0</v>
      </c>
      <c r="K751">
        <v>0</v>
      </c>
      <c r="L751">
        <v>0.74</v>
      </c>
      <c r="M751">
        <v>0.11</v>
      </c>
      <c r="N751">
        <v>0.52600000000000002</v>
      </c>
      <c r="O751">
        <v>0.68200000000000005</v>
      </c>
      <c r="P751" t="s">
        <v>238</v>
      </c>
      <c r="Q751">
        <f>ABS(Master_file34[[#This Row],[Factor loading]])</f>
        <v>0.8</v>
      </c>
      <c r="R751" t="s">
        <v>1031</v>
      </c>
      <c r="S751">
        <f>IF(Master_file34[[#This Row],[Abs(loading)]] &gt;= 0.6, 1, 0)</f>
        <v>1</v>
      </c>
      <c r="T751">
        <f>IF(Master_file34[[#This Row],[Abs(loading)]]&gt;=0.7, 1, 0)</f>
        <v>1</v>
      </c>
      <c r="U751">
        <f t="shared" ref="U751" si="306">MAX(K$750:K$751)</f>
        <v>7.0000000000000007E-2</v>
      </c>
      <c r="V751">
        <f t="shared" si="285"/>
        <v>0</v>
      </c>
      <c r="Y751">
        <f>MAX(Q$750:Q$751)</f>
        <v>0.8</v>
      </c>
      <c r="Z751" t="str">
        <f t="shared" si="286"/>
        <v>7.2</v>
      </c>
    </row>
    <row r="752" spans="1:26" x14ac:dyDescent="0.2">
      <c r="A752" t="s">
        <v>1238</v>
      </c>
      <c r="B752" t="str">
        <f>LEFT(Master_file34[[#This Row],[Match ID]],3)</f>
        <v>8.1</v>
      </c>
      <c r="C752" t="str">
        <f>RIGHT(Master_file34[[#This Row],[Match ID]], 5)</f>
        <v>8.1.1</v>
      </c>
      <c r="D752">
        <v>8</v>
      </c>
      <c r="E752">
        <v>0</v>
      </c>
      <c r="F752">
        <v>1</v>
      </c>
      <c r="G752">
        <v>0.72413380599999999</v>
      </c>
      <c r="H752">
        <v>0.92866325400000005</v>
      </c>
      <c r="I752">
        <v>0.99</v>
      </c>
      <c r="J752">
        <v>1</v>
      </c>
      <c r="K752">
        <v>0.99</v>
      </c>
      <c r="L752">
        <v>0.6</v>
      </c>
      <c r="M752">
        <v>0.42</v>
      </c>
      <c r="N752">
        <v>0.68700000000000006</v>
      </c>
      <c r="O752">
        <v>0.72899999999999998</v>
      </c>
      <c r="P752" t="s">
        <v>91</v>
      </c>
      <c r="Q752">
        <f>ABS(Master_file34[[#This Row],[Factor loading]])</f>
        <v>0.75</v>
      </c>
      <c r="R752" t="s">
        <v>1239</v>
      </c>
      <c r="S752">
        <f>IF(Master_file34[[#This Row],[Abs(loading)]] &gt;= 0.6, 1, 0)</f>
        <v>1</v>
      </c>
      <c r="T752">
        <f>IF(Master_file34[[#This Row],[Abs(loading)]]&gt;=0.7, 1, 0)</f>
        <v>1</v>
      </c>
      <c r="U752">
        <f>MAX(K$752:K$757)</f>
        <v>0.99</v>
      </c>
      <c r="V752" t="str">
        <f t="shared" si="285"/>
        <v>8.1</v>
      </c>
      <c r="Y752">
        <f>MAX(Q$752:Q$757)</f>
        <v>0.75</v>
      </c>
      <c r="Z752" t="str">
        <f t="shared" si="286"/>
        <v>8.1</v>
      </c>
    </row>
    <row r="753" spans="1:26" x14ac:dyDescent="0.2">
      <c r="A753" t="s">
        <v>1262</v>
      </c>
      <c r="B753" t="str">
        <f>LEFT(Master_file34[[#This Row],[Match ID]],3)</f>
        <v>8.2</v>
      </c>
      <c r="C753" t="str">
        <f>RIGHT(Master_file34[[#This Row],[Match ID]], 5)</f>
        <v>8.1.1</v>
      </c>
      <c r="D753">
        <v>8</v>
      </c>
      <c r="E753">
        <v>0</v>
      </c>
      <c r="F753">
        <v>0</v>
      </c>
      <c r="G753">
        <v>0.666950445</v>
      </c>
      <c r="H753">
        <v>0.84787458199999999</v>
      </c>
      <c r="I753">
        <v>0.99</v>
      </c>
      <c r="J753">
        <v>1</v>
      </c>
      <c r="K753">
        <v>0.42</v>
      </c>
      <c r="L753">
        <v>0.45</v>
      </c>
      <c r="M753">
        <v>0.18</v>
      </c>
      <c r="N753">
        <v>0.60099999999999998</v>
      </c>
      <c r="O753">
        <v>0.67300000000000004</v>
      </c>
      <c r="P753" t="s">
        <v>213</v>
      </c>
      <c r="Q753">
        <f>ABS(Master_file34[[#This Row],[Factor loading]])</f>
        <v>0.08</v>
      </c>
      <c r="R753" t="s">
        <v>1263</v>
      </c>
      <c r="S753">
        <f>IF(Master_file34[[#This Row],[Abs(loading)]] &gt;= 0.6, 1, 0)</f>
        <v>0</v>
      </c>
      <c r="T753">
        <f>IF(Master_file34[[#This Row],[Abs(loading)]]&gt;=0.7, 1, 0)</f>
        <v>0</v>
      </c>
      <c r="U753">
        <f t="shared" ref="U753:U757" si="307">MAX(K$752:K$757)</f>
        <v>0.99</v>
      </c>
      <c r="V753">
        <f t="shared" si="285"/>
        <v>0</v>
      </c>
      <c r="Y753">
        <f t="shared" ref="Y753:Y757" si="308">MAX(Q$752:Q$757)</f>
        <v>0.75</v>
      </c>
      <c r="Z753">
        <f t="shared" si="286"/>
        <v>0</v>
      </c>
    </row>
    <row r="754" spans="1:26" x14ac:dyDescent="0.2">
      <c r="A754" t="s">
        <v>1287</v>
      </c>
      <c r="B754" t="str">
        <f>LEFT(Master_file34[[#This Row],[Match ID]],3)</f>
        <v>8.3</v>
      </c>
      <c r="C754" t="str">
        <f>RIGHT(Master_file34[[#This Row],[Match ID]], 5)</f>
        <v>8.1.1</v>
      </c>
      <c r="D754">
        <v>8</v>
      </c>
      <c r="E754">
        <v>0</v>
      </c>
      <c r="F754">
        <v>0</v>
      </c>
      <c r="G754">
        <v>0.72161699300000004</v>
      </c>
      <c r="H754">
        <v>0.93090373299999996</v>
      </c>
      <c r="I754">
        <v>0.96</v>
      </c>
      <c r="J754">
        <v>1</v>
      </c>
      <c r="K754">
        <v>0.3</v>
      </c>
      <c r="L754">
        <v>0.51</v>
      </c>
      <c r="M754">
        <v>0.22</v>
      </c>
      <c r="N754">
        <v>0.64</v>
      </c>
      <c r="O754">
        <v>0.65700000000000003</v>
      </c>
      <c r="P754" t="s">
        <v>57</v>
      </c>
      <c r="Q754">
        <f>ABS(Master_file34[[#This Row],[Factor loading]])</f>
        <v>0.02</v>
      </c>
      <c r="R754" t="s">
        <v>1288</v>
      </c>
      <c r="S754">
        <f>IF(Master_file34[[#This Row],[Abs(loading)]] &gt;= 0.6, 1, 0)</f>
        <v>0</v>
      </c>
      <c r="T754">
        <f>IF(Master_file34[[#This Row],[Abs(loading)]]&gt;=0.7, 1, 0)</f>
        <v>0</v>
      </c>
      <c r="U754">
        <f t="shared" si="307"/>
        <v>0.99</v>
      </c>
      <c r="V754">
        <f t="shared" si="285"/>
        <v>0</v>
      </c>
      <c r="Y754">
        <f t="shared" si="308"/>
        <v>0.75</v>
      </c>
      <c r="Z754">
        <f t="shared" si="286"/>
        <v>0</v>
      </c>
    </row>
    <row r="755" spans="1:26" x14ac:dyDescent="0.2">
      <c r="A755" t="s">
        <v>1311</v>
      </c>
      <c r="B755" t="str">
        <f>LEFT(Master_file34[[#This Row],[Match ID]],3)</f>
        <v>8.4</v>
      </c>
      <c r="C755" t="str">
        <f>RIGHT(Master_file34[[#This Row],[Match ID]], 5)</f>
        <v>8.1.1</v>
      </c>
      <c r="D755">
        <v>8</v>
      </c>
      <c r="E755">
        <v>0</v>
      </c>
      <c r="F755">
        <v>0</v>
      </c>
      <c r="G755">
        <v>0.70293744700000005</v>
      </c>
      <c r="H755">
        <v>0.83480882599999995</v>
      </c>
      <c r="I755">
        <v>0.98</v>
      </c>
      <c r="J755">
        <v>0.95</v>
      </c>
      <c r="K755">
        <v>0.11</v>
      </c>
      <c r="L755">
        <v>0.5</v>
      </c>
      <c r="M755">
        <v>0.02</v>
      </c>
      <c r="N755">
        <v>0.56699999999999995</v>
      </c>
      <c r="O755">
        <v>0.65</v>
      </c>
      <c r="P755" t="s">
        <v>64</v>
      </c>
      <c r="Q755">
        <f>ABS(Master_file34[[#This Row],[Factor loading]])</f>
        <v>0.04</v>
      </c>
      <c r="R755" t="s">
        <v>25</v>
      </c>
      <c r="S755">
        <f>IF(Master_file34[[#This Row],[Abs(loading)]] &gt;= 0.6, 1, 0)</f>
        <v>0</v>
      </c>
      <c r="T755">
        <f>IF(Master_file34[[#This Row],[Abs(loading)]]&gt;=0.7, 1, 0)</f>
        <v>0</v>
      </c>
      <c r="U755">
        <f t="shared" si="307"/>
        <v>0.99</v>
      </c>
      <c r="V755">
        <f t="shared" si="285"/>
        <v>0</v>
      </c>
      <c r="Y755">
        <f t="shared" si="308"/>
        <v>0.75</v>
      </c>
      <c r="Z755">
        <f t="shared" si="286"/>
        <v>0</v>
      </c>
    </row>
    <row r="756" spans="1:26" x14ac:dyDescent="0.2">
      <c r="A756" t="s">
        <v>1336</v>
      </c>
      <c r="B756" t="str">
        <f>LEFT(Master_file34[[#This Row],[Match ID]],3)</f>
        <v>8.5</v>
      </c>
      <c r="C756" t="str">
        <f>RIGHT(Master_file34[[#This Row],[Match ID]], 5)</f>
        <v>8.1.1</v>
      </c>
      <c r="D756">
        <v>8</v>
      </c>
      <c r="E756">
        <v>0</v>
      </c>
      <c r="F756">
        <v>0</v>
      </c>
      <c r="G756">
        <v>0.72174452200000005</v>
      </c>
      <c r="H756">
        <v>0.84447938199999995</v>
      </c>
      <c r="I756">
        <v>0.98</v>
      </c>
      <c r="J756">
        <v>0.99</v>
      </c>
      <c r="K756">
        <v>0.09</v>
      </c>
      <c r="L756">
        <v>0.45</v>
      </c>
      <c r="M756">
        <v>0.15</v>
      </c>
      <c r="N756">
        <v>0.60899999999999999</v>
      </c>
      <c r="O756">
        <v>0.68</v>
      </c>
      <c r="P756" t="s">
        <v>206</v>
      </c>
      <c r="Q756">
        <f>ABS(Master_file34[[#This Row],[Factor loading]])</f>
        <v>0.05</v>
      </c>
      <c r="R756" t="s">
        <v>25</v>
      </c>
      <c r="S756">
        <f>IF(Master_file34[[#This Row],[Abs(loading)]] &gt;= 0.6, 1, 0)</f>
        <v>0</v>
      </c>
      <c r="T756">
        <f>IF(Master_file34[[#This Row],[Abs(loading)]]&gt;=0.7, 1, 0)</f>
        <v>0</v>
      </c>
      <c r="U756">
        <f t="shared" si="307"/>
        <v>0.99</v>
      </c>
      <c r="V756">
        <f t="shared" si="285"/>
        <v>0</v>
      </c>
      <c r="Y756">
        <f t="shared" si="308"/>
        <v>0.75</v>
      </c>
      <c r="Z756">
        <f t="shared" si="286"/>
        <v>0</v>
      </c>
    </row>
    <row r="757" spans="1:26" x14ac:dyDescent="0.2">
      <c r="A757" t="s">
        <v>1358</v>
      </c>
      <c r="B757" t="str">
        <f>LEFT(Master_file34[[#This Row],[Match ID]],3)</f>
        <v>8.6</v>
      </c>
      <c r="C757" t="str">
        <f>RIGHT(Master_file34[[#This Row],[Match ID]], 5)</f>
        <v>8.1.1</v>
      </c>
      <c r="D757">
        <v>8</v>
      </c>
      <c r="E757">
        <v>0</v>
      </c>
      <c r="F757">
        <v>0</v>
      </c>
      <c r="G757">
        <v>0.65844131100000003</v>
      </c>
      <c r="H757">
        <v>0.80536448999999999</v>
      </c>
      <c r="I757">
        <v>0.99</v>
      </c>
      <c r="J757">
        <v>1</v>
      </c>
      <c r="K757">
        <v>0.27</v>
      </c>
      <c r="L757">
        <v>0.41</v>
      </c>
      <c r="M757">
        <v>0.06</v>
      </c>
      <c r="N757">
        <v>0.61499999999999999</v>
      </c>
      <c r="O757">
        <v>0.65500000000000003</v>
      </c>
      <c r="P757" t="s">
        <v>62</v>
      </c>
      <c r="Q757">
        <f>ABS(Master_file34[[#This Row],[Factor loading]])</f>
        <v>7.0000000000000007E-2</v>
      </c>
      <c r="R757" t="s">
        <v>25</v>
      </c>
      <c r="S757">
        <f>IF(Master_file34[[#This Row],[Abs(loading)]] &gt;= 0.6, 1, 0)</f>
        <v>0</v>
      </c>
      <c r="T757">
        <f>IF(Master_file34[[#This Row],[Abs(loading)]]&gt;=0.7, 1, 0)</f>
        <v>0</v>
      </c>
      <c r="U757">
        <f t="shared" si="307"/>
        <v>0.99</v>
      </c>
      <c r="V757">
        <f t="shared" si="285"/>
        <v>0</v>
      </c>
      <c r="Y757">
        <f t="shared" si="308"/>
        <v>0.75</v>
      </c>
      <c r="Z757">
        <f t="shared" si="286"/>
        <v>0</v>
      </c>
    </row>
    <row r="758" spans="1:26" x14ac:dyDescent="0.2">
      <c r="A758" t="s">
        <v>1240</v>
      </c>
      <c r="B758" t="str">
        <f>LEFT(Master_file34[[#This Row],[Match ID]],3)</f>
        <v>8.1</v>
      </c>
      <c r="C758" t="str">
        <f>RIGHT(Master_file34[[#This Row],[Match ID]], 5)</f>
        <v>8.1.2</v>
      </c>
      <c r="D758">
        <v>8</v>
      </c>
      <c r="E758">
        <v>0</v>
      </c>
      <c r="F758">
        <v>1</v>
      </c>
      <c r="G758">
        <v>0.67907307500000003</v>
      </c>
      <c r="H758">
        <v>0.93121248499999998</v>
      </c>
      <c r="I758">
        <v>0.99</v>
      </c>
      <c r="J758">
        <v>1</v>
      </c>
      <c r="K758">
        <v>0.99</v>
      </c>
      <c r="L758">
        <v>0.63</v>
      </c>
      <c r="M758">
        <v>0.47</v>
      </c>
      <c r="N758">
        <v>0.69</v>
      </c>
      <c r="O758">
        <v>0.73199999999999998</v>
      </c>
      <c r="P758" t="s">
        <v>190</v>
      </c>
      <c r="Q758">
        <f>ABS(Master_file34[[#This Row],[Factor loading]])</f>
        <v>0.69</v>
      </c>
      <c r="R758" t="s">
        <v>544</v>
      </c>
      <c r="S758">
        <f>IF(Master_file34[[#This Row],[Abs(loading)]] &gt;= 0.6, 1, 0)</f>
        <v>1</v>
      </c>
      <c r="T758">
        <f>IF(Master_file34[[#This Row],[Abs(loading)]]&gt;=0.7, 1, 0)</f>
        <v>0</v>
      </c>
      <c r="U758">
        <f>MAX(K$758:K$763)</f>
        <v>0.99</v>
      </c>
      <c r="V758" t="str">
        <f t="shared" si="285"/>
        <v>8.1</v>
      </c>
      <c r="Y758">
        <f>MAX(Q$758:Q$763)</f>
        <v>0.69</v>
      </c>
      <c r="Z758" t="str">
        <f t="shared" si="286"/>
        <v>8.1</v>
      </c>
    </row>
    <row r="759" spans="1:26" x14ac:dyDescent="0.2">
      <c r="A759" t="s">
        <v>1264</v>
      </c>
      <c r="B759" t="str">
        <f>LEFT(Master_file34[[#This Row],[Match ID]],3)</f>
        <v>8.2</v>
      </c>
      <c r="C759" t="str">
        <f>RIGHT(Master_file34[[#This Row],[Match ID]], 5)</f>
        <v>8.1.2</v>
      </c>
      <c r="D759">
        <v>8</v>
      </c>
      <c r="E759">
        <v>0</v>
      </c>
      <c r="F759">
        <v>0</v>
      </c>
      <c r="G759">
        <v>0.590348333</v>
      </c>
      <c r="H759">
        <v>0.81101667899999996</v>
      </c>
      <c r="I759">
        <v>0.99</v>
      </c>
      <c r="J759">
        <v>0.99</v>
      </c>
      <c r="K759">
        <v>0.03</v>
      </c>
      <c r="L759">
        <v>0.45</v>
      </c>
      <c r="M759">
        <v>0.15</v>
      </c>
      <c r="N759">
        <v>0.57099999999999995</v>
      </c>
      <c r="O759">
        <v>0.69599999999999995</v>
      </c>
      <c r="P759" t="s">
        <v>49</v>
      </c>
      <c r="Q759">
        <f>ABS(Master_file34[[#This Row],[Factor loading]])</f>
        <v>0.15</v>
      </c>
      <c r="R759" t="s">
        <v>1265</v>
      </c>
      <c r="S759">
        <f>IF(Master_file34[[#This Row],[Abs(loading)]] &gt;= 0.6, 1, 0)</f>
        <v>0</v>
      </c>
      <c r="T759">
        <f>IF(Master_file34[[#This Row],[Abs(loading)]]&gt;=0.7, 1, 0)</f>
        <v>0</v>
      </c>
      <c r="U759">
        <f t="shared" ref="U759:U763" si="309">MAX(K$758:K$763)</f>
        <v>0.99</v>
      </c>
      <c r="V759">
        <f t="shared" si="285"/>
        <v>0</v>
      </c>
      <c r="Y759">
        <f t="shared" ref="Y759:Y763" si="310">MAX(Q$758:Q$763)</f>
        <v>0.69</v>
      </c>
      <c r="Z759">
        <f t="shared" si="286"/>
        <v>0</v>
      </c>
    </row>
    <row r="760" spans="1:26" x14ac:dyDescent="0.2">
      <c r="A760" t="s">
        <v>1289</v>
      </c>
      <c r="B760" t="str">
        <f>LEFT(Master_file34[[#This Row],[Match ID]],3)</f>
        <v>8.3</v>
      </c>
      <c r="C760" t="str">
        <f>RIGHT(Master_file34[[#This Row],[Match ID]], 5)</f>
        <v>8.1.2</v>
      </c>
      <c r="D760">
        <v>8</v>
      </c>
      <c r="E760">
        <v>0</v>
      </c>
      <c r="F760">
        <v>0</v>
      </c>
      <c r="G760">
        <v>0.63614425399999996</v>
      </c>
      <c r="H760">
        <v>0.92875111099999996</v>
      </c>
      <c r="I760">
        <v>0.97</v>
      </c>
      <c r="J760">
        <v>1</v>
      </c>
      <c r="K760">
        <v>0.82</v>
      </c>
      <c r="L760">
        <v>0.48</v>
      </c>
      <c r="M760">
        <v>0.06</v>
      </c>
      <c r="N760">
        <v>0.63600000000000001</v>
      </c>
      <c r="O760">
        <v>0.68500000000000005</v>
      </c>
      <c r="P760" t="s">
        <v>161</v>
      </c>
      <c r="Q760">
        <f>ABS(Master_file34[[#This Row],[Factor loading]])</f>
        <v>0.03</v>
      </c>
      <c r="R760" t="s">
        <v>558</v>
      </c>
      <c r="S760">
        <f>IF(Master_file34[[#This Row],[Abs(loading)]] &gt;= 0.6, 1, 0)</f>
        <v>0</v>
      </c>
      <c r="T760">
        <f>IF(Master_file34[[#This Row],[Abs(loading)]]&gt;=0.7, 1, 0)</f>
        <v>0</v>
      </c>
      <c r="U760">
        <f t="shared" si="309"/>
        <v>0.99</v>
      </c>
      <c r="V760">
        <f t="shared" si="285"/>
        <v>0</v>
      </c>
      <c r="Y760">
        <f t="shared" si="310"/>
        <v>0.69</v>
      </c>
      <c r="Z760">
        <f t="shared" si="286"/>
        <v>0</v>
      </c>
    </row>
    <row r="761" spans="1:26" x14ac:dyDescent="0.2">
      <c r="A761" t="s">
        <v>1312</v>
      </c>
      <c r="B761" t="str">
        <f>LEFT(Master_file34[[#This Row],[Match ID]],3)</f>
        <v>8.4</v>
      </c>
      <c r="C761" t="str">
        <f>RIGHT(Master_file34[[#This Row],[Match ID]], 5)</f>
        <v>8.1.2</v>
      </c>
      <c r="D761">
        <v>8</v>
      </c>
      <c r="E761">
        <v>0</v>
      </c>
      <c r="F761">
        <v>0</v>
      </c>
      <c r="G761">
        <v>0.58580641899999997</v>
      </c>
      <c r="H761">
        <v>0.85819900000000005</v>
      </c>
      <c r="I761">
        <v>0.98</v>
      </c>
      <c r="J761">
        <v>0.97</v>
      </c>
      <c r="K761">
        <v>0.05</v>
      </c>
      <c r="L761">
        <v>0.51</v>
      </c>
      <c r="M761">
        <v>0.04</v>
      </c>
      <c r="N761">
        <v>0.56599999999999995</v>
      </c>
      <c r="O761">
        <v>0.70399999999999996</v>
      </c>
      <c r="P761" t="s">
        <v>172</v>
      </c>
      <c r="Q761">
        <f>ABS(Master_file34[[#This Row],[Factor loading]])</f>
        <v>0.04</v>
      </c>
      <c r="R761" t="s">
        <v>25</v>
      </c>
      <c r="S761">
        <f>IF(Master_file34[[#This Row],[Abs(loading)]] &gt;= 0.6, 1, 0)</f>
        <v>0</v>
      </c>
      <c r="T761">
        <f>IF(Master_file34[[#This Row],[Abs(loading)]]&gt;=0.7, 1, 0)</f>
        <v>0</v>
      </c>
      <c r="U761">
        <f t="shared" si="309"/>
        <v>0.99</v>
      </c>
      <c r="V761">
        <f t="shared" si="285"/>
        <v>0</v>
      </c>
      <c r="Y761">
        <f t="shared" si="310"/>
        <v>0.69</v>
      </c>
      <c r="Z761">
        <f t="shared" si="286"/>
        <v>0</v>
      </c>
    </row>
    <row r="762" spans="1:26" x14ac:dyDescent="0.2">
      <c r="A762" t="s">
        <v>1337</v>
      </c>
      <c r="B762" t="str">
        <f>LEFT(Master_file34[[#This Row],[Match ID]],3)</f>
        <v>8.5</v>
      </c>
      <c r="C762" t="str">
        <f>RIGHT(Master_file34[[#This Row],[Match ID]], 5)</f>
        <v>8.1.2</v>
      </c>
      <c r="D762">
        <v>8</v>
      </c>
      <c r="E762">
        <v>0</v>
      </c>
      <c r="F762">
        <v>0</v>
      </c>
      <c r="G762">
        <v>0.61393779199999998</v>
      </c>
      <c r="H762">
        <v>0.78743785600000005</v>
      </c>
      <c r="I762">
        <v>0.97</v>
      </c>
      <c r="J762">
        <v>0.97</v>
      </c>
      <c r="K762">
        <v>0</v>
      </c>
      <c r="L762">
        <v>0.42</v>
      </c>
      <c r="M762">
        <v>0.04</v>
      </c>
      <c r="N762">
        <v>0.55700000000000005</v>
      </c>
      <c r="O762">
        <v>0.71299999999999997</v>
      </c>
      <c r="P762" t="s">
        <v>62</v>
      </c>
      <c r="Q762">
        <f>ABS(Master_file34[[#This Row],[Factor loading]])</f>
        <v>7.0000000000000007E-2</v>
      </c>
      <c r="R762" t="s">
        <v>25</v>
      </c>
      <c r="S762">
        <f>IF(Master_file34[[#This Row],[Abs(loading)]] &gt;= 0.6, 1, 0)</f>
        <v>0</v>
      </c>
      <c r="T762">
        <f>IF(Master_file34[[#This Row],[Abs(loading)]]&gt;=0.7, 1, 0)</f>
        <v>0</v>
      </c>
      <c r="U762">
        <f t="shared" si="309"/>
        <v>0.99</v>
      </c>
      <c r="V762">
        <f t="shared" si="285"/>
        <v>0</v>
      </c>
      <c r="Y762">
        <f t="shared" si="310"/>
        <v>0.69</v>
      </c>
      <c r="Z762">
        <f t="shared" si="286"/>
        <v>0</v>
      </c>
    </row>
    <row r="763" spans="1:26" x14ac:dyDescent="0.2">
      <c r="A763" t="s">
        <v>1359</v>
      </c>
      <c r="B763" t="str">
        <f>LEFT(Master_file34[[#This Row],[Match ID]],3)</f>
        <v>8.6</v>
      </c>
      <c r="C763" t="str">
        <f>RIGHT(Master_file34[[#This Row],[Match ID]], 5)</f>
        <v>8.1.2</v>
      </c>
      <c r="D763">
        <v>8</v>
      </c>
      <c r="E763">
        <v>0</v>
      </c>
      <c r="F763">
        <v>0</v>
      </c>
      <c r="G763">
        <v>0.58326068499999995</v>
      </c>
      <c r="H763">
        <v>0.81316292300000004</v>
      </c>
      <c r="I763">
        <v>0.99</v>
      </c>
      <c r="J763">
        <v>1</v>
      </c>
      <c r="K763">
        <v>0.05</v>
      </c>
      <c r="L763">
        <v>0.4</v>
      </c>
      <c r="M763">
        <v>0.02</v>
      </c>
      <c r="N763">
        <v>0.57499999999999996</v>
      </c>
      <c r="O763">
        <v>0.65400000000000003</v>
      </c>
      <c r="P763" t="s">
        <v>273</v>
      </c>
      <c r="Q763">
        <f>ABS(Master_file34[[#This Row],[Factor loading]])</f>
        <v>0.19</v>
      </c>
      <c r="R763" t="s">
        <v>25</v>
      </c>
      <c r="S763">
        <f>IF(Master_file34[[#This Row],[Abs(loading)]] &gt;= 0.6, 1, 0)</f>
        <v>0</v>
      </c>
      <c r="T763">
        <f>IF(Master_file34[[#This Row],[Abs(loading)]]&gt;=0.7, 1, 0)</f>
        <v>0</v>
      </c>
      <c r="U763">
        <f t="shared" si="309"/>
        <v>0.99</v>
      </c>
      <c r="V763">
        <f t="shared" si="285"/>
        <v>0</v>
      </c>
      <c r="Y763">
        <f t="shared" si="310"/>
        <v>0.69</v>
      </c>
      <c r="Z763">
        <f t="shared" si="286"/>
        <v>0</v>
      </c>
    </row>
    <row r="764" spans="1:26" x14ac:dyDescent="0.2">
      <c r="A764" t="s">
        <v>1241</v>
      </c>
      <c r="B764" t="str">
        <f>LEFT(Master_file34[[#This Row],[Match ID]],3)</f>
        <v>8.1</v>
      </c>
      <c r="C764" t="str">
        <f>RIGHT(Master_file34[[#This Row],[Match ID]], 5)</f>
        <v>8.1.3</v>
      </c>
      <c r="D764">
        <v>8</v>
      </c>
      <c r="E764">
        <v>0</v>
      </c>
      <c r="F764">
        <v>1</v>
      </c>
      <c r="G764">
        <v>0.69832280000000002</v>
      </c>
      <c r="H764">
        <v>0.92746794200000005</v>
      </c>
      <c r="I764">
        <v>0.98</v>
      </c>
      <c r="J764">
        <v>1</v>
      </c>
      <c r="K764">
        <v>0.88</v>
      </c>
      <c r="L764">
        <v>0.61</v>
      </c>
      <c r="M764">
        <v>0.23</v>
      </c>
      <c r="N764">
        <v>0.69499999999999995</v>
      </c>
      <c r="O764">
        <v>0.75</v>
      </c>
      <c r="P764" t="s">
        <v>864</v>
      </c>
      <c r="Q764">
        <f>ABS(Master_file34[[#This Row],[Factor loading]])</f>
        <v>0.89</v>
      </c>
      <c r="R764" t="s">
        <v>1242</v>
      </c>
      <c r="S764">
        <f>IF(Master_file34[[#This Row],[Abs(loading)]] &gt;= 0.6, 1, 0)</f>
        <v>1</v>
      </c>
      <c r="T764">
        <f>IF(Master_file34[[#This Row],[Abs(loading)]]&gt;=0.7, 1, 0)</f>
        <v>1</v>
      </c>
      <c r="U764">
        <f>MAX(K$764:K$769)</f>
        <v>0.99</v>
      </c>
      <c r="V764">
        <f t="shared" si="285"/>
        <v>0</v>
      </c>
      <c r="Y764">
        <f>MAX(Q$764:Q$769)</f>
        <v>0.89</v>
      </c>
      <c r="Z764" t="str">
        <f t="shared" si="286"/>
        <v>8.1</v>
      </c>
    </row>
    <row r="765" spans="1:26" x14ac:dyDescent="0.2">
      <c r="A765" t="s">
        <v>1266</v>
      </c>
      <c r="B765" t="str">
        <f>LEFT(Master_file34[[#This Row],[Match ID]],3)</f>
        <v>8.2</v>
      </c>
      <c r="C765" t="str">
        <f>RIGHT(Master_file34[[#This Row],[Match ID]], 5)</f>
        <v>8.1.3</v>
      </c>
      <c r="D765">
        <v>8</v>
      </c>
      <c r="E765">
        <v>0</v>
      </c>
      <c r="F765">
        <v>0</v>
      </c>
      <c r="G765">
        <v>0.65478424300000004</v>
      </c>
      <c r="H765">
        <v>0.83118474499999995</v>
      </c>
      <c r="I765">
        <v>0.98</v>
      </c>
      <c r="J765">
        <v>1</v>
      </c>
      <c r="K765">
        <v>7.0000000000000007E-2</v>
      </c>
      <c r="L765">
        <v>0.5</v>
      </c>
      <c r="M765">
        <v>0.09</v>
      </c>
      <c r="N765">
        <v>0.626</v>
      </c>
      <c r="O765">
        <v>0.70799999999999996</v>
      </c>
      <c r="P765" t="s">
        <v>114</v>
      </c>
      <c r="Q765">
        <f>ABS(Master_file34[[#This Row],[Factor loading]])</f>
        <v>0.01</v>
      </c>
      <c r="R765" t="s">
        <v>1267</v>
      </c>
      <c r="S765">
        <f>IF(Master_file34[[#This Row],[Abs(loading)]] &gt;= 0.6, 1, 0)</f>
        <v>0</v>
      </c>
      <c r="T765">
        <f>IF(Master_file34[[#This Row],[Abs(loading)]]&gt;=0.7, 1, 0)</f>
        <v>0</v>
      </c>
      <c r="U765">
        <f t="shared" ref="U765:U769" si="311">MAX(K$764:K$769)</f>
        <v>0.99</v>
      </c>
      <c r="V765">
        <f t="shared" si="285"/>
        <v>0</v>
      </c>
      <c r="Y765">
        <f t="shared" ref="Y765:Y769" si="312">MAX(Q$764:Q$769)</f>
        <v>0.89</v>
      </c>
      <c r="Z765">
        <f t="shared" si="286"/>
        <v>0</v>
      </c>
    </row>
    <row r="766" spans="1:26" x14ac:dyDescent="0.2">
      <c r="A766" t="s">
        <v>1290</v>
      </c>
      <c r="B766" t="str">
        <f>LEFT(Master_file34[[#This Row],[Match ID]],3)</f>
        <v>8.3</v>
      </c>
      <c r="C766" t="str">
        <f>RIGHT(Master_file34[[#This Row],[Match ID]], 5)</f>
        <v>8.1.3</v>
      </c>
      <c r="D766">
        <v>8</v>
      </c>
      <c r="E766">
        <v>0</v>
      </c>
      <c r="F766">
        <v>0</v>
      </c>
      <c r="G766">
        <v>0.68940911599999999</v>
      </c>
      <c r="H766">
        <v>0.88177549799999999</v>
      </c>
      <c r="I766">
        <v>0.97</v>
      </c>
      <c r="J766">
        <v>1</v>
      </c>
      <c r="K766">
        <v>0.87</v>
      </c>
      <c r="L766">
        <v>0.53</v>
      </c>
      <c r="M766">
        <v>0.03</v>
      </c>
      <c r="N766">
        <v>0.68</v>
      </c>
      <c r="O766">
        <v>0.67500000000000004</v>
      </c>
      <c r="P766" t="s">
        <v>161</v>
      </c>
      <c r="Q766">
        <f>ABS(Master_file34[[#This Row],[Factor loading]])</f>
        <v>0.03</v>
      </c>
      <c r="R766" t="s">
        <v>1291</v>
      </c>
      <c r="S766">
        <f>IF(Master_file34[[#This Row],[Abs(loading)]] &gt;= 0.6, 1, 0)</f>
        <v>0</v>
      </c>
      <c r="T766">
        <f>IF(Master_file34[[#This Row],[Abs(loading)]]&gt;=0.7, 1, 0)</f>
        <v>0</v>
      </c>
      <c r="U766">
        <f t="shared" si="311"/>
        <v>0.99</v>
      </c>
      <c r="V766">
        <f t="shared" si="285"/>
        <v>0</v>
      </c>
      <c r="Y766">
        <f t="shared" si="312"/>
        <v>0.89</v>
      </c>
      <c r="Z766">
        <f t="shared" si="286"/>
        <v>0</v>
      </c>
    </row>
    <row r="767" spans="1:26" x14ac:dyDescent="0.2">
      <c r="A767" t="s">
        <v>1313</v>
      </c>
      <c r="B767" t="str">
        <f>LEFT(Master_file34[[#This Row],[Match ID]],3)</f>
        <v>8.4</v>
      </c>
      <c r="C767" t="str">
        <f>RIGHT(Master_file34[[#This Row],[Match ID]], 5)</f>
        <v>8.1.3</v>
      </c>
      <c r="D767">
        <v>8</v>
      </c>
      <c r="E767">
        <v>0</v>
      </c>
      <c r="F767">
        <v>0</v>
      </c>
      <c r="G767">
        <v>0.71319758099999997</v>
      </c>
      <c r="H767">
        <v>0.85274916899999997</v>
      </c>
      <c r="I767">
        <v>0.99</v>
      </c>
      <c r="J767">
        <v>1</v>
      </c>
      <c r="K767">
        <v>0.99</v>
      </c>
      <c r="L767">
        <v>0.59</v>
      </c>
      <c r="M767">
        <v>0.06</v>
      </c>
      <c r="N767">
        <v>0.623</v>
      </c>
      <c r="O767">
        <v>0.71299999999999997</v>
      </c>
      <c r="P767" t="s">
        <v>215</v>
      </c>
      <c r="Q767">
        <f>ABS(Master_file34[[#This Row],[Factor loading]])</f>
        <v>0.02</v>
      </c>
      <c r="R767" t="s">
        <v>25</v>
      </c>
      <c r="S767">
        <f>IF(Master_file34[[#This Row],[Abs(loading)]] &gt;= 0.6, 1, 0)</f>
        <v>0</v>
      </c>
      <c r="T767">
        <f>IF(Master_file34[[#This Row],[Abs(loading)]]&gt;=0.7, 1, 0)</f>
        <v>0</v>
      </c>
      <c r="U767">
        <f t="shared" si="311"/>
        <v>0.99</v>
      </c>
      <c r="V767" t="str">
        <f t="shared" si="285"/>
        <v>8.4</v>
      </c>
      <c r="Y767">
        <f t="shared" si="312"/>
        <v>0.89</v>
      </c>
      <c r="Z767">
        <f t="shared" si="286"/>
        <v>0</v>
      </c>
    </row>
    <row r="768" spans="1:26" x14ac:dyDescent="0.2">
      <c r="A768" t="s">
        <v>1338</v>
      </c>
      <c r="B768" t="str">
        <f>LEFT(Master_file34[[#This Row],[Match ID]],3)</f>
        <v>8.5</v>
      </c>
      <c r="C768" t="str">
        <f>RIGHT(Master_file34[[#This Row],[Match ID]], 5)</f>
        <v>8.1.3</v>
      </c>
      <c r="D768">
        <v>8</v>
      </c>
      <c r="E768">
        <v>0</v>
      </c>
      <c r="F768">
        <v>0</v>
      </c>
      <c r="G768">
        <v>0.69869302099999997</v>
      </c>
      <c r="H768">
        <v>0.79629999399999996</v>
      </c>
      <c r="I768">
        <v>0.97</v>
      </c>
      <c r="J768">
        <v>1</v>
      </c>
      <c r="K768">
        <v>0.06</v>
      </c>
      <c r="L768">
        <v>0.49</v>
      </c>
      <c r="M768">
        <v>0.04</v>
      </c>
      <c r="N768">
        <v>0.63400000000000001</v>
      </c>
      <c r="O768">
        <v>0.71499999999999997</v>
      </c>
      <c r="P768" t="s">
        <v>213</v>
      </c>
      <c r="Q768">
        <f>ABS(Master_file34[[#This Row],[Factor loading]])</f>
        <v>0.08</v>
      </c>
      <c r="R768" t="s">
        <v>25</v>
      </c>
      <c r="S768">
        <f>IF(Master_file34[[#This Row],[Abs(loading)]] &gt;= 0.6, 1, 0)</f>
        <v>0</v>
      </c>
      <c r="T768">
        <f>IF(Master_file34[[#This Row],[Abs(loading)]]&gt;=0.7, 1, 0)</f>
        <v>0</v>
      </c>
      <c r="U768">
        <f t="shared" si="311"/>
        <v>0.99</v>
      </c>
      <c r="V768">
        <f t="shared" si="285"/>
        <v>0</v>
      </c>
      <c r="Y768">
        <f t="shared" si="312"/>
        <v>0.89</v>
      </c>
      <c r="Z768">
        <f t="shared" si="286"/>
        <v>0</v>
      </c>
    </row>
    <row r="769" spans="1:26" x14ac:dyDescent="0.2">
      <c r="A769" t="s">
        <v>1360</v>
      </c>
      <c r="B769" t="str">
        <f>LEFT(Master_file34[[#This Row],[Match ID]],3)</f>
        <v>8.6</v>
      </c>
      <c r="C769" t="str">
        <f>RIGHT(Master_file34[[#This Row],[Match ID]], 5)</f>
        <v>8.1.3</v>
      </c>
      <c r="D769">
        <v>8</v>
      </c>
      <c r="E769">
        <v>0</v>
      </c>
      <c r="F769">
        <v>0</v>
      </c>
      <c r="G769">
        <v>0.65440025400000001</v>
      </c>
      <c r="H769">
        <v>0.81459528199999998</v>
      </c>
      <c r="I769">
        <v>0.99</v>
      </c>
      <c r="J769">
        <v>1</v>
      </c>
      <c r="K769">
        <v>0.98</v>
      </c>
      <c r="L769">
        <v>0.49</v>
      </c>
      <c r="M769">
        <v>0.1</v>
      </c>
      <c r="N769">
        <v>0.66</v>
      </c>
      <c r="O769">
        <v>0.69899999999999995</v>
      </c>
      <c r="P769" t="s">
        <v>79</v>
      </c>
      <c r="Q769">
        <f>ABS(Master_file34[[#This Row],[Factor loading]])</f>
        <v>0.1</v>
      </c>
      <c r="R769" t="s">
        <v>25</v>
      </c>
      <c r="S769">
        <f>IF(Master_file34[[#This Row],[Abs(loading)]] &gt;= 0.6, 1, 0)</f>
        <v>0</v>
      </c>
      <c r="T769">
        <f>IF(Master_file34[[#This Row],[Abs(loading)]]&gt;=0.7, 1, 0)</f>
        <v>0</v>
      </c>
      <c r="U769">
        <f t="shared" si="311"/>
        <v>0.99</v>
      </c>
      <c r="V769">
        <f t="shared" si="285"/>
        <v>0</v>
      </c>
      <c r="Y769">
        <f t="shared" si="312"/>
        <v>0.89</v>
      </c>
      <c r="Z769">
        <f t="shared" si="286"/>
        <v>0</v>
      </c>
    </row>
    <row r="770" spans="1:26" x14ac:dyDescent="0.2">
      <c r="A770" t="s">
        <v>1243</v>
      </c>
      <c r="B770" t="str">
        <f>LEFT(Master_file34[[#This Row],[Match ID]],3)</f>
        <v>8.1</v>
      </c>
      <c r="C770" t="str">
        <f>RIGHT(Master_file34[[#This Row],[Match ID]], 5)</f>
        <v>8.2.1</v>
      </c>
      <c r="D770">
        <v>8</v>
      </c>
      <c r="E770">
        <v>0</v>
      </c>
      <c r="F770">
        <v>0</v>
      </c>
      <c r="G770">
        <v>0.678046178</v>
      </c>
      <c r="H770">
        <v>0.93358153099999996</v>
      </c>
      <c r="I770">
        <v>0.86</v>
      </c>
      <c r="J770">
        <v>0.97</v>
      </c>
      <c r="K770">
        <v>0.28000000000000003</v>
      </c>
      <c r="L770">
        <v>0.45</v>
      </c>
      <c r="M770">
        <v>7.0000000000000007E-2</v>
      </c>
      <c r="N770">
        <v>0.59199999999999997</v>
      </c>
      <c r="O770">
        <v>0.67600000000000005</v>
      </c>
      <c r="P770" t="s">
        <v>62</v>
      </c>
      <c r="Q770">
        <f>ABS(Master_file34[[#This Row],[Factor loading]])</f>
        <v>7.0000000000000007E-2</v>
      </c>
      <c r="R770" t="s">
        <v>50</v>
      </c>
      <c r="S770">
        <f>IF(Master_file34[[#This Row],[Abs(loading)]] &gt;= 0.6, 1, 0)</f>
        <v>0</v>
      </c>
      <c r="T770">
        <f>IF(Master_file34[[#This Row],[Abs(loading)]]&gt;=0.7, 1, 0)</f>
        <v>0</v>
      </c>
      <c r="U770">
        <f>MAX(K$770:K$775)</f>
        <v>0.54</v>
      </c>
      <c r="V770">
        <f t="shared" ref="V770:V833" si="313">IF(U770=K770,B770,0)</f>
        <v>0</v>
      </c>
      <c r="Y770">
        <f>MAX(Q$770:Q$775)</f>
        <v>0.69</v>
      </c>
      <c r="Z770">
        <f t="shared" ref="Z770:Z833" si="314">IF(Y770=Q770,B770,0)</f>
        <v>0</v>
      </c>
    </row>
    <row r="771" spans="1:26" x14ac:dyDescent="0.2">
      <c r="A771" t="s">
        <v>1268</v>
      </c>
      <c r="B771" t="str">
        <f>LEFT(Master_file34[[#This Row],[Match ID]],3)</f>
        <v>8.2</v>
      </c>
      <c r="C771" t="str">
        <f>RIGHT(Master_file34[[#This Row],[Match ID]], 5)</f>
        <v>8.2.1</v>
      </c>
      <c r="D771">
        <v>8</v>
      </c>
      <c r="E771">
        <v>0</v>
      </c>
      <c r="F771">
        <v>1</v>
      </c>
      <c r="G771">
        <v>0.686193528</v>
      </c>
      <c r="H771">
        <v>0.919846952</v>
      </c>
      <c r="I771">
        <v>0.99</v>
      </c>
      <c r="J771">
        <v>1</v>
      </c>
      <c r="K771">
        <v>0.54</v>
      </c>
      <c r="L771">
        <v>0.4</v>
      </c>
      <c r="M771">
        <v>0.25</v>
      </c>
      <c r="N771">
        <v>0.64800000000000002</v>
      </c>
      <c r="O771">
        <v>0.66900000000000004</v>
      </c>
      <c r="P771" t="s">
        <v>190</v>
      </c>
      <c r="Q771">
        <f>ABS(Master_file34[[#This Row],[Factor loading]])</f>
        <v>0.69</v>
      </c>
      <c r="R771" t="s">
        <v>731</v>
      </c>
      <c r="S771">
        <f>IF(Master_file34[[#This Row],[Abs(loading)]] &gt;= 0.6, 1, 0)</f>
        <v>1</v>
      </c>
      <c r="T771">
        <f>IF(Master_file34[[#This Row],[Abs(loading)]]&gt;=0.7, 1, 0)</f>
        <v>0</v>
      </c>
      <c r="U771">
        <f t="shared" ref="U771:U775" si="315">MAX(K$770:K$775)</f>
        <v>0.54</v>
      </c>
      <c r="V771" t="str">
        <f t="shared" si="313"/>
        <v>8.2</v>
      </c>
      <c r="Y771">
        <f t="shared" ref="Y771:Y775" si="316">MAX(Q$770:Q$775)</f>
        <v>0.69</v>
      </c>
      <c r="Z771" t="str">
        <f t="shared" si="314"/>
        <v>8.2</v>
      </c>
    </row>
    <row r="772" spans="1:26" x14ac:dyDescent="0.2">
      <c r="A772" t="s">
        <v>1292</v>
      </c>
      <c r="B772" t="str">
        <f>LEFT(Master_file34[[#This Row],[Match ID]],3)</f>
        <v>8.3</v>
      </c>
      <c r="C772" t="str">
        <f>RIGHT(Master_file34[[#This Row],[Match ID]], 5)</f>
        <v>8.2.1</v>
      </c>
      <c r="D772">
        <v>8</v>
      </c>
      <c r="E772">
        <v>0</v>
      </c>
      <c r="F772">
        <v>0</v>
      </c>
      <c r="G772">
        <v>0.68292810800000003</v>
      </c>
      <c r="H772">
        <v>0.92362868799999998</v>
      </c>
      <c r="I772">
        <v>0.76</v>
      </c>
      <c r="J772">
        <v>1</v>
      </c>
      <c r="K772">
        <v>0.08</v>
      </c>
      <c r="L772">
        <v>0.39</v>
      </c>
      <c r="M772">
        <v>0.01</v>
      </c>
      <c r="N772">
        <v>0.58799999999999997</v>
      </c>
      <c r="O772">
        <v>0.64400000000000002</v>
      </c>
      <c r="P772" t="s">
        <v>100</v>
      </c>
      <c r="Q772">
        <f>ABS(Master_file34[[#This Row],[Factor loading]])</f>
        <v>0.16</v>
      </c>
      <c r="R772" t="s">
        <v>1293</v>
      </c>
      <c r="S772">
        <f>IF(Master_file34[[#This Row],[Abs(loading)]] &gt;= 0.6, 1, 0)</f>
        <v>0</v>
      </c>
      <c r="T772">
        <f>IF(Master_file34[[#This Row],[Abs(loading)]]&gt;=0.7, 1, 0)</f>
        <v>0</v>
      </c>
      <c r="U772">
        <f t="shared" si="315"/>
        <v>0.54</v>
      </c>
      <c r="V772">
        <f t="shared" si="313"/>
        <v>0</v>
      </c>
      <c r="Y772">
        <f t="shared" si="316"/>
        <v>0.69</v>
      </c>
      <c r="Z772">
        <f t="shared" si="314"/>
        <v>0</v>
      </c>
    </row>
    <row r="773" spans="1:26" x14ac:dyDescent="0.2">
      <c r="A773" t="s">
        <v>1314</v>
      </c>
      <c r="B773" t="str">
        <f>LEFT(Master_file34[[#This Row],[Match ID]],3)</f>
        <v>8.4</v>
      </c>
      <c r="C773" t="str">
        <f>RIGHT(Master_file34[[#This Row],[Match ID]], 5)</f>
        <v>8.2.1</v>
      </c>
      <c r="D773">
        <v>8</v>
      </c>
      <c r="E773">
        <v>0</v>
      </c>
      <c r="F773">
        <v>0</v>
      </c>
      <c r="G773">
        <v>0.72946602699999996</v>
      </c>
      <c r="H773">
        <v>0.90583515199999998</v>
      </c>
      <c r="I773">
        <v>0.98</v>
      </c>
      <c r="J773">
        <v>0.92</v>
      </c>
      <c r="K773">
        <v>0.06</v>
      </c>
      <c r="L773">
        <v>0.45</v>
      </c>
      <c r="M773">
        <v>0.09</v>
      </c>
      <c r="N773">
        <v>0.56699999999999995</v>
      </c>
      <c r="O773">
        <v>0.69899999999999995</v>
      </c>
      <c r="P773" t="s">
        <v>57</v>
      </c>
      <c r="Q773">
        <f>ABS(Master_file34[[#This Row],[Factor loading]])</f>
        <v>0.02</v>
      </c>
      <c r="R773" t="s">
        <v>25</v>
      </c>
      <c r="S773">
        <f>IF(Master_file34[[#This Row],[Abs(loading)]] &gt;= 0.6, 1, 0)</f>
        <v>0</v>
      </c>
      <c r="T773">
        <f>IF(Master_file34[[#This Row],[Abs(loading)]]&gt;=0.7, 1, 0)</f>
        <v>0</v>
      </c>
      <c r="U773">
        <f t="shared" si="315"/>
        <v>0.54</v>
      </c>
      <c r="V773">
        <f t="shared" si="313"/>
        <v>0</v>
      </c>
      <c r="Y773">
        <f t="shared" si="316"/>
        <v>0.69</v>
      </c>
      <c r="Z773">
        <f t="shared" si="314"/>
        <v>0</v>
      </c>
    </row>
    <row r="774" spans="1:26" x14ac:dyDescent="0.2">
      <c r="A774" t="s">
        <v>1339</v>
      </c>
      <c r="B774" t="str">
        <f>LEFT(Master_file34[[#This Row],[Match ID]],3)</f>
        <v>8.5</v>
      </c>
      <c r="C774" t="str">
        <f>RIGHT(Master_file34[[#This Row],[Match ID]], 5)</f>
        <v>8.2.1</v>
      </c>
      <c r="D774">
        <v>8</v>
      </c>
      <c r="E774">
        <v>0</v>
      </c>
      <c r="F774">
        <v>0</v>
      </c>
      <c r="G774">
        <v>0.68646821400000002</v>
      </c>
      <c r="H774">
        <v>0.77316135200000002</v>
      </c>
      <c r="I774">
        <v>0.85</v>
      </c>
      <c r="J774">
        <v>0.88</v>
      </c>
      <c r="K774">
        <v>0</v>
      </c>
      <c r="L774">
        <v>0.34</v>
      </c>
      <c r="M774">
        <v>0.01</v>
      </c>
      <c r="N774">
        <v>0.54900000000000004</v>
      </c>
      <c r="O774">
        <v>0.67300000000000004</v>
      </c>
      <c r="P774" t="s">
        <v>68</v>
      </c>
      <c r="Q774">
        <f>ABS(Master_file34[[#This Row],[Factor loading]])</f>
        <v>0.1</v>
      </c>
      <c r="R774" t="s">
        <v>25</v>
      </c>
      <c r="S774">
        <f>IF(Master_file34[[#This Row],[Abs(loading)]] &gt;= 0.6, 1, 0)</f>
        <v>0</v>
      </c>
      <c r="T774">
        <f>IF(Master_file34[[#This Row],[Abs(loading)]]&gt;=0.7, 1, 0)</f>
        <v>0</v>
      </c>
      <c r="U774">
        <f t="shared" si="315"/>
        <v>0.54</v>
      </c>
      <c r="V774">
        <f t="shared" si="313"/>
        <v>0</v>
      </c>
      <c r="Y774">
        <f t="shared" si="316"/>
        <v>0.69</v>
      </c>
      <c r="Z774">
        <f t="shared" si="314"/>
        <v>0</v>
      </c>
    </row>
    <row r="775" spans="1:26" x14ac:dyDescent="0.2">
      <c r="A775" t="s">
        <v>1361</v>
      </c>
      <c r="B775" t="str">
        <f>LEFT(Master_file34[[#This Row],[Match ID]],3)</f>
        <v>8.6</v>
      </c>
      <c r="C775" t="str">
        <f>RIGHT(Master_file34[[#This Row],[Match ID]], 5)</f>
        <v>8.2.1</v>
      </c>
      <c r="D775">
        <v>8</v>
      </c>
      <c r="E775">
        <v>0</v>
      </c>
      <c r="F775">
        <v>0</v>
      </c>
      <c r="G775">
        <v>0.64016403200000005</v>
      </c>
      <c r="H775">
        <v>0.85461092000000005</v>
      </c>
      <c r="I775">
        <v>0.98</v>
      </c>
      <c r="J775">
        <v>1</v>
      </c>
      <c r="K775">
        <v>0</v>
      </c>
      <c r="L775">
        <v>0.36</v>
      </c>
      <c r="M775">
        <v>0.04</v>
      </c>
      <c r="N775">
        <v>0.57899999999999996</v>
      </c>
      <c r="O775">
        <v>0.64900000000000002</v>
      </c>
      <c r="P775" t="s">
        <v>46</v>
      </c>
      <c r="Q775">
        <f>ABS(Master_file34[[#This Row],[Factor loading]])</f>
        <v>0.03</v>
      </c>
      <c r="R775" t="s">
        <v>25</v>
      </c>
      <c r="S775">
        <f>IF(Master_file34[[#This Row],[Abs(loading)]] &gt;= 0.6, 1, 0)</f>
        <v>0</v>
      </c>
      <c r="T775">
        <f>IF(Master_file34[[#This Row],[Abs(loading)]]&gt;=0.7, 1, 0)</f>
        <v>0</v>
      </c>
      <c r="U775">
        <f t="shared" si="315"/>
        <v>0.54</v>
      </c>
      <c r="V775">
        <f t="shared" si="313"/>
        <v>0</v>
      </c>
      <c r="Y775">
        <f t="shared" si="316"/>
        <v>0.69</v>
      </c>
      <c r="Z775">
        <f t="shared" si="314"/>
        <v>0</v>
      </c>
    </row>
    <row r="776" spans="1:26" x14ac:dyDescent="0.2">
      <c r="A776" t="s">
        <v>1244</v>
      </c>
      <c r="B776" t="str">
        <f>LEFT(Master_file34[[#This Row],[Match ID]],3)</f>
        <v>8.1</v>
      </c>
      <c r="C776" t="str">
        <f>RIGHT(Master_file34[[#This Row],[Match ID]], 5)</f>
        <v>8.2.2</v>
      </c>
      <c r="D776">
        <v>8</v>
      </c>
      <c r="E776">
        <v>0</v>
      </c>
      <c r="F776">
        <v>0</v>
      </c>
      <c r="G776">
        <v>0.64488237000000004</v>
      </c>
      <c r="H776">
        <v>0.88398903600000001</v>
      </c>
      <c r="I776">
        <v>7.0000000000000007E-2</v>
      </c>
      <c r="J776">
        <v>0.95</v>
      </c>
      <c r="K776">
        <v>0.01</v>
      </c>
      <c r="L776">
        <v>0.49</v>
      </c>
      <c r="M776">
        <v>0.08</v>
      </c>
      <c r="N776">
        <v>0.59199999999999997</v>
      </c>
      <c r="O776">
        <v>0.70399999999999996</v>
      </c>
      <c r="P776" t="s">
        <v>123</v>
      </c>
      <c r="Q776">
        <f>ABS(Master_file34[[#This Row],[Factor loading]])</f>
        <v>0.01</v>
      </c>
      <c r="R776" t="s">
        <v>1245</v>
      </c>
      <c r="S776">
        <f>IF(Master_file34[[#This Row],[Abs(loading)]] &gt;= 0.6, 1, 0)</f>
        <v>0</v>
      </c>
      <c r="T776">
        <f>IF(Master_file34[[#This Row],[Abs(loading)]]&gt;=0.7, 1, 0)</f>
        <v>0</v>
      </c>
      <c r="U776">
        <f>MAX(K$776:K$781)</f>
        <v>0.96</v>
      </c>
      <c r="V776">
        <f t="shared" si="313"/>
        <v>0</v>
      </c>
      <c r="Y776">
        <f>MAX(Q$776:Q$781)</f>
        <v>0.82</v>
      </c>
      <c r="Z776">
        <f t="shared" si="314"/>
        <v>0</v>
      </c>
    </row>
    <row r="777" spans="1:26" x14ac:dyDescent="0.2">
      <c r="A777" t="s">
        <v>1269</v>
      </c>
      <c r="B777" t="str">
        <f>LEFT(Master_file34[[#This Row],[Match ID]],3)</f>
        <v>8.2</v>
      </c>
      <c r="C777" t="str">
        <f>RIGHT(Master_file34[[#This Row],[Match ID]], 5)</f>
        <v>8.2.2</v>
      </c>
      <c r="D777">
        <v>8</v>
      </c>
      <c r="E777">
        <v>0</v>
      </c>
      <c r="F777">
        <v>1</v>
      </c>
      <c r="G777">
        <v>0.704490952</v>
      </c>
      <c r="H777">
        <v>0.91341483599999995</v>
      </c>
      <c r="I777">
        <v>0.98</v>
      </c>
      <c r="J777">
        <v>1</v>
      </c>
      <c r="K777">
        <v>0.96</v>
      </c>
      <c r="L777">
        <v>0.46</v>
      </c>
      <c r="M777">
        <v>0.3</v>
      </c>
      <c r="N777">
        <v>0.64200000000000002</v>
      </c>
      <c r="O777">
        <v>0.754</v>
      </c>
      <c r="P777" t="s">
        <v>19</v>
      </c>
      <c r="Q777">
        <f>ABS(Master_file34[[#This Row],[Factor loading]])</f>
        <v>0.82</v>
      </c>
      <c r="R777" t="s">
        <v>1270</v>
      </c>
      <c r="S777">
        <f>IF(Master_file34[[#This Row],[Abs(loading)]] &gt;= 0.6, 1, 0)</f>
        <v>1</v>
      </c>
      <c r="T777">
        <f>IF(Master_file34[[#This Row],[Abs(loading)]]&gt;=0.7, 1, 0)</f>
        <v>1</v>
      </c>
      <c r="U777">
        <f t="shared" ref="U777:U781" si="317">MAX(K$776:K$781)</f>
        <v>0.96</v>
      </c>
      <c r="V777" t="str">
        <f t="shared" si="313"/>
        <v>8.2</v>
      </c>
      <c r="Y777">
        <f t="shared" ref="Y777:Y781" si="318">MAX(Q$776:Q$781)</f>
        <v>0.82</v>
      </c>
      <c r="Z777" t="str">
        <f t="shared" si="314"/>
        <v>8.2</v>
      </c>
    </row>
    <row r="778" spans="1:26" x14ac:dyDescent="0.2">
      <c r="A778" t="s">
        <v>1294</v>
      </c>
      <c r="B778" t="str">
        <f>LEFT(Master_file34[[#This Row],[Match ID]],3)</f>
        <v>8.3</v>
      </c>
      <c r="C778" t="str">
        <f>RIGHT(Master_file34[[#This Row],[Match ID]], 5)</f>
        <v>8.2.2</v>
      </c>
      <c r="D778">
        <v>8</v>
      </c>
      <c r="E778">
        <v>0</v>
      </c>
      <c r="F778">
        <v>0</v>
      </c>
      <c r="G778">
        <v>0.62049445800000003</v>
      </c>
      <c r="H778">
        <v>0.84826981999999995</v>
      </c>
      <c r="I778">
        <v>0.08</v>
      </c>
      <c r="J778">
        <v>0.95</v>
      </c>
      <c r="K778">
        <v>0.01</v>
      </c>
      <c r="L778">
        <v>0.43</v>
      </c>
      <c r="M778">
        <v>0.01</v>
      </c>
      <c r="N778">
        <v>0.55800000000000005</v>
      </c>
      <c r="O778">
        <v>0.69199999999999995</v>
      </c>
      <c r="P778" t="s">
        <v>174</v>
      </c>
      <c r="Q778">
        <f>ABS(Master_file34[[#This Row],[Factor loading]])</f>
        <v>0.09</v>
      </c>
      <c r="R778" t="s">
        <v>233</v>
      </c>
      <c r="S778">
        <f>IF(Master_file34[[#This Row],[Abs(loading)]] &gt;= 0.6, 1, 0)</f>
        <v>0</v>
      </c>
      <c r="T778">
        <f>IF(Master_file34[[#This Row],[Abs(loading)]]&gt;=0.7, 1, 0)</f>
        <v>0</v>
      </c>
      <c r="U778">
        <f t="shared" si="317"/>
        <v>0.96</v>
      </c>
      <c r="V778">
        <f t="shared" si="313"/>
        <v>0</v>
      </c>
      <c r="Y778">
        <f t="shared" si="318"/>
        <v>0.82</v>
      </c>
      <c r="Z778">
        <f t="shared" si="314"/>
        <v>0</v>
      </c>
    </row>
    <row r="779" spans="1:26" x14ac:dyDescent="0.2">
      <c r="A779" t="s">
        <v>1315</v>
      </c>
      <c r="B779" t="str">
        <f>LEFT(Master_file34[[#This Row],[Match ID]],3)</f>
        <v>8.4</v>
      </c>
      <c r="C779" t="str">
        <f>RIGHT(Master_file34[[#This Row],[Match ID]], 5)</f>
        <v>8.2.2</v>
      </c>
      <c r="D779">
        <v>8</v>
      </c>
      <c r="E779">
        <v>0</v>
      </c>
      <c r="F779">
        <v>0</v>
      </c>
      <c r="G779">
        <v>0.68316044799999998</v>
      </c>
      <c r="H779">
        <v>0.79605877400000002</v>
      </c>
      <c r="I779">
        <v>0.97</v>
      </c>
      <c r="J779">
        <v>0.99</v>
      </c>
      <c r="K779">
        <v>0</v>
      </c>
      <c r="L779">
        <v>0.48</v>
      </c>
      <c r="M779">
        <v>0.06</v>
      </c>
      <c r="N779">
        <v>0.505</v>
      </c>
      <c r="O779">
        <v>0.68600000000000005</v>
      </c>
      <c r="P779" t="s">
        <v>197</v>
      </c>
      <c r="Q779">
        <f>ABS(Master_file34[[#This Row],[Factor loading]])</f>
        <v>0.06</v>
      </c>
      <c r="R779" t="s">
        <v>25</v>
      </c>
      <c r="S779">
        <f>IF(Master_file34[[#This Row],[Abs(loading)]] &gt;= 0.6, 1, 0)</f>
        <v>0</v>
      </c>
      <c r="T779">
        <f>IF(Master_file34[[#This Row],[Abs(loading)]]&gt;=0.7, 1, 0)</f>
        <v>0</v>
      </c>
      <c r="U779">
        <f t="shared" si="317"/>
        <v>0.96</v>
      </c>
      <c r="V779">
        <f t="shared" si="313"/>
        <v>0</v>
      </c>
      <c r="Y779">
        <f t="shared" si="318"/>
        <v>0.82</v>
      </c>
      <c r="Z779">
        <f t="shared" si="314"/>
        <v>0</v>
      </c>
    </row>
    <row r="780" spans="1:26" x14ac:dyDescent="0.2">
      <c r="A780" t="s">
        <v>1340</v>
      </c>
      <c r="B780" t="str">
        <f>LEFT(Master_file34[[#This Row],[Match ID]],3)</f>
        <v>8.5</v>
      </c>
      <c r="C780" t="str">
        <f>RIGHT(Master_file34[[#This Row],[Match ID]], 5)</f>
        <v>8.2.2</v>
      </c>
      <c r="D780">
        <v>8</v>
      </c>
      <c r="E780">
        <v>0</v>
      </c>
      <c r="F780">
        <v>0</v>
      </c>
      <c r="G780">
        <v>0.71053782200000004</v>
      </c>
      <c r="H780">
        <v>0.81385231000000002</v>
      </c>
      <c r="I780">
        <v>0.97</v>
      </c>
      <c r="J780">
        <v>1</v>
      </c>
      <c r="K780">
        <v>0.28999999999999998</v>
      </c>
      <c r="L780">
        <v>0.4</v>
      </c>
      <c r="M780">
        <v>7.0000000000000007E-2</v>
      </c>
      <c r="N780">
        <v>0.58099999999999996</v>
      </c>
      <c r="O780">
        <v>0.76600000000000001</v>
      </c>
      <c r="P780" t="s">
        <v>60</v>
      </c>
      <c r="Q780">
        <f>ABS(Master_file34[[#This Row],[Factor loading]])</f>
        <v>0.09</v>
      </c>
      <c r="R780" t="s">
        <v>25</v>
      </c>
      <c r="S780">
        <f>IF(Master_file34[[#This Row],[Abs(loading)]] &gt;= 0.6, 1, 0)</f>
        <v>0</v>
      </c>
      <c r="T780">
        <f>IF(Master_file34[[#This Row],[Abs(loading)]]&gt;=0.7, 1, 0)</f>
        <v>0</v>
      </c>
      <c r="U780">
        <f t="shared" si="317"/>
        <v>0.96</v>
      </c>
      <c r="V780">
        <f t="shared" si="313"/>
        <v>0</v>
      </c>
      <c r="Y780">
        <f t="shared" si="318"/>
        <v>0.82</v>
      </c>
      <c r="Z780">
        <f t="shared" si="314"/>
        <v>0</v>
      </c>
    </row>
    <row r="781" spans="1:26" x14ac:dyDescent="0.2">
      <c r="A781" t="s">
        <v>1362</v>
      </c>
      <c r="B781" t="str">
        <f>LEFT(Master_file34[[#This Row],[Match ID]],3)</f>
        <v>8.6</v>
      </c>
      <c r="C781" t="str">
        <f>RIGHT(Master_file34[[#This Row],[Match ID]], 5)</f>
        <v>8.2.2</v>
      </c>
      <c r="D781">
        <v>8</v>
      </c>
      <c r="E781">
        <v>0</v>
      </c>
      <c r="F781">
        <v>0</v>
      </c>
      <c r="G781">
        <v>0.694840656</v>
      </c>
      <c r="H781">
        <v>0.84899807000000005</v>
      </c>
      <c r="I781">
        <v>0.98</v>
      </c>
      <c r="J781">
        <v>1</v>
      </c>
      <c r="K781">
        <v>0.95</v>
      </c>
      <c r="L781">
        <v>0.41</v>
      </c>
      <c r="M781">
        <v>0.1</v>
      </c>
      <c r="N781">
        <v>0.628</v>
      </c>
      <c r="O781">
        <v>0.72499999999999998</v>
      </c>
      <c r="P781" t="s">
        <v>123</v>
      </c>
      <c r="Q781">
        <f>ABS(Master_file34[[#This Row],[Factor loading]])</f>
        <v>0.01</v>
      </c>
      <c r="R781" t="s">
        <v>25</v>
      </c>
      <c r="S781">
        <f>IF(Master_file34[[#This Row],[Abs(loading)]] &gt;= 0.6, 1, 0)</f>
        <v>0</v>
      </c>
      <c r="T781">
        <f>IF(Master_file34[[#This Row],[Abs(loading)]]&gt;=0.7, 1, 0)</f>
        <v>0</v>
      </c>
      <c r="U781">
        <f t="shared" si="317"/>
        <v>0.96</v>
      </c>
      <c r="V781">
        <f t="shared" si="313"/>
        <v>0</v>
      </c>
      <c r="Y781">
        <f t="shared" si="318"/>
        <v>0.82</v>
      </c>
      <c r="Z781">
        <f t="shared" si="314"/>
        <v>0</v>
      </c>
    </row>
    <row r="782" spans="1:26" x14ac:dyDescent="0.2">
      <c r="A782" t="s">
        <v>1246</v>
      </c>
      <c r="B782" t="str">
        <f>LEFT(Master_file34[[#This Row],[Match ID]],3)</f>
        <v>8.1</v>
      </c>
      <c r="C782" t="str">
        <f>RIGHT(Master_file34[[#This Row],[Match ID]], 5)</f>
        <v>8.2.3</v>
      </c>
      <c r="D782">
        <v>8</v>
      </c>
      <c r="E782">
        <v>0</v>
      </c>
      <c r="F782">
        <v>0</v>
      </c>
      <c r="G782">
        <v>0.65591953599999997</v>
      </c>
      <c r="H782">
        <v>0.89247792999999997</v>
      </c>
      <c r="I782">
        <v>0.98</v>
      </c>
      <c r="J782">
        <v>1</v>
      </c>
      <c r="K782">
        <v>0.94</v>
      </c>
      <c r="L782">
        <v>0.64</v>
      </c>
      <c r="M782">
        <v>0.19</v>
      </c>
      <c r="N782">
        <v>0.72</v>
      </c>
      <c r="O782">
        <v>0.70499999999999996</v>
      </c>
      <c r="P782" t="s">
        <v>57</v>
      </c>
      <c r="Q782">
        <f>ABS(Master_file34[[#This Row],[Factor loading]])</f>
        <v>0.02</v>
      </c>
      <c r="R782" t="s">
        <v>1247</v>
      </c>
      <c r="S782">
        <f>IF(Master_file34[[#This Row],[Abs(loading)]] &gt;= 0.6, 1, 0)</f>
        <v>0</v>
      </c>
      <c r="T782">
        <f>IF(Master_file34[[#This Row],[Abs(loading)]]&gt;=0.7, 1, 0)</f>
        <v>0</v>
      </c>
      <c r="U782">
        <f>MAX(K$782:K$787)</f>
        <v>0.99</v>
      </c>
      <c r="V782">
        <f t="shared" si="313"/>
        <v>0</v>
      </c>
      <c r="Y782">
        <f>MAX(Q$782:Q$787)</f>
        <v>0.87</v>
      </c>
      <c r="Z782">
        <f t="shared" si="314"/>
        <v>0</v>
      </c>
    </row>
    <row r="783" spans="1:26" x14ac:dyDescent="0.2">
      <c r="A783" t="s">
        <v>1271</v>
      </c>
      <c r="B783" t="str">
        <f>LEFT(Master_file34[[#This Row],[Match ID]],3)</f>
        <v>8.2</v>
      </c>
      <c r="C783" t="str">
        <f>RIGHT(Master_file34[[#This Row],[Match ID]], 5)</f>
        <v>8.2.3</v>
      </c>
      <c r="D783">
        <v>8</v>
      </c>
      <c r="E783">
        <v>0</v>
      </c>
      <c r="F783">
        <v>1</v>
      </c>
      <c r="G783">
        <v>0.73261673199999999</v>
      </c>
      <c r="H783">
        <v>0.94843339900000001</v>
      </c>
      <c r="I783">
        <v>0.99</v>
      </c>
      <c r="J783">
        <v>1</v>
      </c>
      <c r="K783">
        <v>0.99</v>
      </c>
      <c r="L783">
        <v>0.62</v>
      </c>
      <c r="M783">
        <v>0.4</v>
      </c>
      <c r="N783">
        <v>0.77200000000000002</v>
      </c>
      <c r="O783">
        <v>0.76700000000000002</v>
      </c>
      <c r="P783" t="s">
        <v>591</v>
      </c>
      <c r="Q783">
        <f>ABS(Master_file34[[#This Row],[Factor loading]])</f>
        <v>0.87</v>
      </c>
      <c r="R783" t="s">
        <v>1272</v>
      </c>
      <c r="S783">
        <f>IF(Master_file34[[#This Row],[Abs(loading)]] &gt;= 0.6, 1, 0)</f>
        <v>1</v>
      </c>
      <c r="T783">
        <f>IF(Master_file34[[#This Row],[Abs(loading)]]&gt;=0.7, 1, 0)</f>
        <v>1</v>
      </c>
      <c r="U783">
        <f t="shared" ref="U783:U787" si="319">MAX(K$782:K$787)</f>
        <v>0.99</v>
      </c>
      <c r="V783" t="str">
        <f t="shared" si="313"/>
        <v>8.2</v>
      </c>
      <c r="Y783">
        <f t="shared" ref="Y783:Y787" si="320">MAX(Q$782:Q$787)</f>
        <v>0.87</v>
      </c>
      <c r="Z783" t="str">
        <f t="shared" si="314"/>
        <v>8.2</v>
      </c>
    </row>
    <row r="784" spans="1:26" x14ac:dyDescent="0.2">
      <c r="A784" t="s">
        <v>1295</v>
      </c>
      <c r="B784" t="str">
        <f>LEFT(Master_file34[[#This Row],[Match ID]],3)</f>
        <v>8.3</v>
      </c>
      <c r="C784" t="str">
        <f>RIGHT(Master_file34[[#This Row],[Match ID]], 5)</f>
        <v>8.2.3</v>
      </c>
      <c r="D784">
        <v>8</v>
      </c>
      <c r="E784">
        <v>0</v>
      </c>
      <c r="F784">
        <v>0</v>
      </c>
      <c r="G784">
        <v>0.60770304600000002</v>
      </c>
      <c r="H784">
        <v>0.90168148299999995</v>
      </c>
      <c r="I784">
        <v>0.85</v>
      </c>
      <c r="J784">
        <v>1</v>
      </c>
      <c r="K784">
        <v>0.01</v>
      </c>
      <c r="L784">
        <v>0.59</v>
      </c>
      <c r="M784">
        <v>0.15</v>
      </c>
      <c r="N784">
        <v>0.65800000000000003</v>
      </c>
      <c r="O784">
        <v>0.69099999999999995</v>
      </c>
      <c r="P784" t="s">
        <v>57</v>
      </c>
      <c r="Q784">
        <f>ABS(Master_file34[[#This Row],[Factor loading]])</f>
        <v>0.02</v>
      </c>
      <c r="R784" t="s">
        <v>430</v>
      </c>
      <c r="S784">
        <f>IF(Master_file34[[#This Row],[Abs(loading)]] &gt;= 0.6, 1, 0)</f>
        <v>0</v>
      </c>
      <c r="T784">
        <f>IF(Master_file34[[#This Row],[Abs(loading)]]&gt;=0.7, 1, 0)</f>
        <v>0</v>
      </c>
      <c r="U784">
        <f t="shared" si="319"/>
        <v>0.99</v>
      </c>
      <c r="V784">
        <f t="shared" si="313"/>
        <v>0</v>
      </c>
      <c r="Y784">
        <f t="shared" si="320"/>
        <v>0.87</v>
      </c>
      <c r="Z784">
        <f t="shared" si="314"/>
        <v>0</v>
      </c>
    </row>
    <row r="785" spans="1:26" x14ac:dyDescent="0.2">
      <c r="A785" t="s">
        <v>1316</v>
      </c>
      <c r="B785" t="str">
        <f>LEFT(Master_file34[[#This Row],[Match ID]],3)</f>
        <v>8.4</v>
      </c>
      <c r="C785" t="str">
        <f>RIGHT(Master_file34[[#This Row],[Match ID]], 5)</f>
        <v>8.2.3</v>
      </c>
      <c r="D785">
        <v>8</v>
      </c>
      <c r="E785">
        <v>0</v>
      </c>
      <c r="F785">
        <v>0</v>
      </c>
      <c r="G785">
        <v>0.63773200699999999</v>
      </c>
      <c r="H785">
        <v>0.80760735299999997</v>
      </c>
      <c r="I785">
        <v>0.97</v>
      </c>
      <c r="J785">
        <v>0.96</v>
      </c>
      <c r="K785">
        <v>0.01</v>
      </c>
      <c r="L785">
        <v>0.61</v>
      </c>
      <c r="M785">
        <v>7.0000000000000007E-2</v>
      </c>
      <c r="N785">
        <v>0.628</v>
      </c>
      <c r="O785">
        <v>0.66200000000000003</v>
      </c>
      <c r="P785" t="s">
        <v>161</v>
      </c>
      <c r="Q785">
        <f>ABS(Master_file34[[#This Row],[Factor loading]])</f>
        <v>0.03</v>
      </c>
      <c r="R785" t="s">
        <v>25</v>
      </c>
      <c r="S785">
        <f>IF(Master_file34[[#This Row],[Abs(loading)]] &gt;= 0.6, 1, 0)</f>
        <v>0</v>
      </c>
      <c r="T785">
        <f>IF(Master_file34[[#This Row],[Abs(loading)]]&gt;=0.7, 1, 0)</f>
        <v>0</v>
      </c>
      <c r="U785">
        <f t="shared" si="319"/>
        <v>0.99</v>
      </c>
      <c r="V785">
        <f t="shared" si="313"/>
        <v>0</v>
      </c>
      <c r="Y785">
        <f t="shared" si="320"/>
        <v>0.87</v>
      </c>
      <c r="Z785">
        <f t="shared" si="314"/>
        <v>0</v>
      </c>
    </row>
    <row r="786" spans="1:26" x14ac:dyDescent="0.2">
      <c r="A786" t="s">
        <v>1341</v>
      </c>
      <c r="B786" t="str">
        <f>LEFT(Master_file34[[#This Row],[Match ID]],3)</f>
        <v>8.5</v>
      </c>
      <c r="C786" t="str">
        <f>RIGHT(Master_file34[[#This Row],[Match ID]], 5)</f>
        <v>8.2.3</v>
      </c>
      <c r="D786">
        <v>8</v>
      </c>
      <c r="E786">
        <v>0</v>
      </c>
      <c r="F786">
        <v>0</v>
      </c>
      <c r="G786">
        <v>0.70671510400000004</v>
      </c>
      <c r="H786">
        <v>0.91887223699999998</v>
      </c>
      <c r="I786">
        <v>0.98</v>
      </c>
      <c r="J786">
        <v>1</v>
      </c>
      <c r="K786">
        <v>0.98</v>
      </c>
      <c r="L786">
        <v>0.56000000000000005</v>
      </c>
      <c r="M786">
        <v>0.21</v>
      </c>
      <c r="N786">
        <v>0.70399999999999996</v>
      </c>
      <c r="O786">
        <v>0.75</v>
      </c>
      <c r="P786" t="s">
        <v>165</v>
      </c>
      <c r="Q786">
        <f>ABS(Master_file34[[#This Row],[Factor loading]])</f>
        <v>0</v>
      </c>
      <c r="R786" t="s">
        <v>25</v>
      </c>
      <c r="S786">
        <f>IF(Master_file34[[#This Row],[Abs(loading)]] &gt;= 0.6, 1, 0)</f>
        <v>0</v>
      </c>
      <c r="T786">
        <f>IF(Master_file34[[#This Row],[Abs(loading)]]&gt;=0.7, 1, 0)</f>
        <v>0</v>
      </c>
      <c r="U786">
        <f t="shared" si="319"/>
        <v>0.99</v>
      </c>
      <c r="V786">
        <f t="shared" si="313"/>
        <v>0</v>
      </c>
      <c r="Y786">
        <f t="shared" si="320"/>
        <v>0.87</v>
      </c>
      <c r="Z786">
        <f t="shared" si="314"/>
        <v>0</v>
      </c>
    </row>
    <row r="787" spans="1:26" x14ac:dyDescent="0.2">
      <c r="A787" t="s">
        <v>1363</v>
      </c>
      <c r="B787" t="str">
        <f>LEFT(Master_file34[[#This Row],[Match ID]],3)</f>
        <v>8.6</v>
      </c>
      <c r="C787" t="str">
        <f>RIGHT(Master_file34[[#This Row],[Match ID]], 5)</f>
        <v>8.2.3</v>
      </c>
      <c r="D787">
        <v>8</v>
      </c>
      <c r="E787">
        <v>0</v>
      </c>
      <c r="F787">
        <v>0</v>
      </c>
      <c r="G787">
        <v>0.68494725000000001</v>
      </c>
      <c r="H787">
        <v>0.90898489999999998</v>
      </c>
      <c r="I787">
        <v>0.99</v>
      </c>
      <c r="J787">
        <v>1</v>
      </c>
      <c r="K787">
        <v>0.53</v>
      </c>
      <c r="L787">
        <v>0.55000000000000004</v>
      </c>
      <c r="M787">
        <v>0.12</v>
      </c>
      <c r="N787">
        <v>0.76</v>
      </c>
      <c r="O787">
        <v>0.749</v>
      </c>
      <c r="P787" t="s">
        <v>46</v>
      </c>
      <c r="Q787">
        <f>ABS(Master_file34[[#This Row],[Factor loading]])</f>
        <v>0.03</v>
      </c>
      <c r="R787" t="s">
        <v>25</v>
      </c>
      <c r="S787">
        <f>IF(Master_file34[[#This Row],[Abs(loading)]] &gt;= 0.6, 1, 0)</f>
        <v>0</v>
      </c>
      <c r="T787">
        <f>IF(Master_file34[[#This Row],[Abs(loading)]]&gt;=0.7, 1, 0)</f>
        <v>0</v>
      </c>
      <c r="U787">
        <f t="shared" si="319"/>
        <v>0.99</v>
      </c>
      <c r="V787">
        <f t="shared" si="313"/>
        <v>0</v>
      </c>
      <c r="Y787">
        <f t="shared" si="320"/>
        <v>0.87</v>
      </c>
      <c r="Z787">
        <f t="shared" si="314"/>
        <v>0</v>
      </c>
    </row>
    <row r="788" spans="1:26" x14ac:dyDescent="0.2">
      <c r="A788" t="s">
        <v>1248</v>
      </c>
      <c r="B788" t="str">
        <f>LEFT(Master_file34[[#This Row],[Match ID]],3)</f>
        <v>8.1</v>
      </c>
      <c r="C788" t="str">
        <f>RIGHT(Master_file34[[#This Row],[Match ID]], 5)</f>
        <v>8.3.1</v>
      </c>
      <c r="D788">
        <v>8</v>
      </c>
      <c r="E788">
        <v>0</v>
      </c>
      <c r="F788">
        <v>0</v>
      </c>
      <c r="G788">
        <v>0.69808174499999998</v>
      </c>
      <c r="H788">
        <v>0.93863058099999996</v>
      </c>
      <c r="I788">
        <v>0.99</v>
      </c>
      <c r="J788">
        <v>1</v>
      </c>
      <c r="K788">
        <v>0.67</v>
      </c>
      <c r="L788">
        <v>0.53</v>
      </c>
      <c r="M788">
        <v>0.25</v>
      </c>
      <c r="N788">
        <v>0.67100000000000004</v>
      </c>
      <c r="O788">
        <v>0.71</v>
      </c>
      <c r="P788" t="s">
        <v>197</v>
      </c>
      <c r="Q788">
        <f>ABS(Master_file34[[#This Row],[Factor loading]])</f>
        <v>0.06</v>
      </c>
      <c r="R788" t="s">
        <v>1249</v>
      </c>
      <c r="S788">
        <f>IF(Master_file34[[#This Row],[Abs(loading)]] &gt;= 0.6, 1, 0)</f>
        <v>0</v>
      </c>
      <c r="T788">
        <f>IF(Master_file34[[#This Row],[Abs(loading)]]&gt;=0.7, 1, 0)</f>
        <v>0</v>
      </c>
      <c r="U788">
        <f>MAX(K$788:K$793)</f>
        <v>0.99</v>
      </c>
      <c r="V788">
        <f t="shared" si="313"/>
        <v>0</v>
      </c>
      <c r="Y788">
        <f>MAX(Q$788:Q$793)</f>
        <v>0.73</v>
      </c>
      <c r="Z788">
        <f t="shared" si="314"/>
        <v>0</v>
      </c>
    </row>
    <row r="789" spans="1:26" x14ac:dyDescent="0.2">
      <c r="A789" t="s">
        <v>1273</v>
      </c>
      <c r="B789" t="str">
        <f>LEFT(Master_file34[[#This Row],[Match ID]],3)</f>
        <v>8.2</v>
      </c>
      <c r="C789" t="str">
        <f>RIGHT(Master_file34[[#This Row],[Match ID]], 5)</f>
        <v>8.3.1</v>
      </c>
      <c r="D789">
        <v>8</v>
      </c>
      <c r="E789">
        <v>0</v>
      </c>
      <c r="F789">
        <v>0</v>
      </c>
      <c r="G789">
        <v>0.62828393699999996</v>
      </c>
      <c r="H789">
        <v>0.88826578899999997</v>
      </c>
      <c r="I789">
        <v>0.99</v>
      </c>
      <c r="J789">
        <v>1</v>
      </c>
      <c r="K789">
        <v>0.04</v>
      </c>
      <c r="L789">
        <v>0.42</v>
      </c>
      <c r="M789">
        <v>0.18</v>
      </c>
      <c r="N789">
        <v>0.622</v>
      </c>
      <c r="O789">
        <v>0.67100000000000004</v>
      </c>
      <c r="P789" t="s">
        <v>170</v>
      </c>
      <c r="Q789">
        <f>ABS(Master_file34[[#This Row],[Factor loading]])</f>
        <v>0.05</v>
      </c>
      <c r="R789" t="s">
        <v>1274</v>
      </c>
      <c r="S789">
        <f>IF(Master_file34[[#This Row],[Abs(loading)]] &gt;= 0.6, 1, 0)</f>
        <v>0</v>
      </c>
      <c r="T789">
        <f>IF(Master_file34[[#This Row],[Abs(loading)]]&gt;=0.7, 1, 0)</f>
        <v>0</v>
      </c>
      <c r="U789">
        <f t="shared" ref="U789:U793" si="321">MAX(K$788:K$793)</f>
        <v>0.99</v>
      </c>
      <c r="V789">
        <f t="shared" si="313"/>
        <v>0</v>
      </c>
      <c r="Y789">
        <f t="shared" ref="Y789:Y793" si="322">MAX(Q$788:Q$793)</f>
        <v>0.73</v>
      </c>
      <c r="Z789">
        <f t="shared" si="314"/>
        <v>0</v>
      </c>
    </row>
    <row r="790" spans="1:26" x14ac:dyDescent="0.2">
      <c r="A790" t="s">
        <v>1296</v>
      </c>
      <c r="B790" t="str">
        <f>LEFT(Master_file34[[#This Row],[Match ID]],3)</f>
        <v>8.3</v>
      </c>
      <c r="C790" t="str">
        <f>RIGHT(Master_file34[[#This Row],[Match ID]], 5)</f>
        <v>8.3.1</v>
      </c>
      <c r="D790">
        <v>8</v>
      </c>
      <c r="E790">
        <v>0</v>
      </c>
      <c r="F790">
        <v>1</v>
      </c>
      <c r="G790">
        <v>0.78999460499999996</v>
      </c>
      <c r="H790">
        <v>0.935898483</v>
      </c>
      <c r="I790">
        <v>0.99</v>
      </c>
      <c r="J790">
        <v>1</v>
      </c>
      <c r="K790">
        <v>0.99</v>
      </c>
      <c r="L790">
        <v>0.57999999999999996</v>
      </c>
      <c r="M790">
        <v>0.52</v>
      </c>
      <c r="N790">
        <v>0.80500000000000005</v>
      </c>
      <c r="O790">
        <v>0.71699999999999997</v>
      </c>
      <c r="P790" t="s">
        <v>730</v>
      </c>
      <c r="Q790">
        <f>ABS(Master_file34[[#This Row],[Factor loading]])</f>
        <v>0.73</v>
      </c>
      <c r="R790" t="s">
        <v>1297</v>
      </c>
      <c r="S790">
        <f>IF(Master_file34[[#This Row],[Abs(loading)]] &gt;= 0.6, 1, 0)</f>
        <v>1</v>
      </c>
      <c r="T790">
        <f>IF(Master_file34[[#This Row],[Abs(loading)]]&gt;=0.7, 1, 0)</f>
        <v>1</v>
      </c>
      <c r="U790">
        <f t="shared" si="321"/>
        <v>0.99</v>
      </c>
      <c r="V790" t="str">
        <f t="shared" si="313"/>
        <v>8.3</v>
      </c>
      <c r="Y790">
        <f t="shared" si="322"/>
        <v>0.73</v>
      </c>
      <c r="Z790" t="str">
        <f t="shared" si="314"/>
        <v>8.3</v>
      </c>
    </row>
    <row r="791" spans="1:26" x14ac:dyDescent="0.2">
      <c r="A791" t="s">
        <v>1317</v>
      </c>
      <c r="B791" t="str">
        <f>LEFT(Master_file34[[#This Row],[Match ID]],3)</f>
        <v>8.4</v>
      </c>
      <c r="C791" t="str">
        <f>RIGHT(Master_file34[[#This Row],[Match ID]], 5)</f>
        <v>8.3.1</v>
      </c>
      <c r="D791">
        <v>8</v>
      </c>
      <c r="E791">
        <v>0</v>
      </c>
      <c r="F791">
        <v>0</v>
      </c>
      <c r="G791">
        <v>0.74845066500000001</v>
      </c>
      <c r="H791">
        <v>0.89247602199999998</v>
      </c>
      <c r="I791">
        <v>0.98</v>
      </c>
      <c r="J791">
        <v>0.99</v>
      </c>
      <c r="K791">
        <v>0.55000000000000004</v>
      </c>
      <c r="L791">
        <v>0.51</v>
      </c>
      <c r="M791">
        <v>0.15</v>
      </c>
      <c r="N791">
        <v>0.57999999999999996</v>
      </c>
      <c r="O791">
        <v>0.68500000000000005</v>
      </c>
      <c r="P791" t="s">
        <v>60</v>
      </c>
      <c r="Q791">
        <f>ABS(Master_file34[[#This Row],[Factor loading]])</f>
        <v>0.09</v>
      </c>
      <c r="R791" t="s">
        <v>25</v>
      </c>
      <c r="S791">
        <f>IF(Master_file34[[#This Row],[Abs(loading)]] &gt;= 0.6, 1, 0)</f>
        <v>0</v>
      </c>
      <c r="T791">
        <f>IF(Master_file34[[#This Row],[Abs(loading)]]&gt;=0.7, 1, 0)</f>
        <v>0</v>
      </c>
      <c r="U791">
        <f t="shared" si="321"/>
        <v>0.99</v>
      </c>
      <c r="V791">
        <f t="shared" si="313"/>
        <v>0</v>
      </c>
      <c r="Y791">
        <f t="shared" si="322"/>
        <v>0.73</v>
      </c>
      <c r="Z791">
        <f t="shared" si="314"/>
        <v>0</v>
      </c>
    </row>
    <row r="792" spans="1:26" x14ac:dyDescent="0.2">
      <c r="A792" t="s">
        <v>1342</v>
      </c>
      <c r="B792" t="str">
        <f>LEFT(Master_file34[[#This Row],[Match ID]],3)</f>
        <v>8.5</v>
      </c>
      <c r="C792" t="str">
        <f>RIGHT(Master_file34[[#This Row],[Match ID]], 5)</f>
        <v>8.3.1</v>
      </c>
      <c r="D792">
        <v>8</v>
      </c>
      <c r="E792">
        <v>0</v>
      </c>
      <c r="F792">
        <v>0</v>
      </c>
      <c r="G792">
        <v>0.72902102499999999</v>
      </c>
      <c r="H792">
        <v>0.89446973799999996</v>
      </c>
      <c r="I792">
        <v>0.99</v>
      </c>
      <c r="J792">
        <v>1</v>
      </c>
      <c r="K792">
        <v>0.83</v>
      </c>
      <c r="L792">
        <v>0.43</v>
      </c>
      <c r="M792">
        <v>0.13</v>
      </c>
      <c r="N792">
        <v>0.65700000000000003</v>
      </c>
      <c r="O792">
        <v>0.70199999999999996</v>
      </c>
      <c r="P792" t="s">
        <v>57</v>
      </c>
      <c r="Q792">
        <f>ABS(Master_file34[[#This Row],[Factor loading]])</f>
        <v>0.02</v>
      </c>
      <c r="R792" t="s">
        <v>25</v>
      </c>
      <c r="S792">
        <f>IF(Master_file34[[#This Row],[Abs(loading)]] &gt;= 0.6, 1, 0)</f>
        <v>0</v>
      </c>
      <c r="T792">
        <f>IF(Master_file34[[#This Row],[Abs(loading)]]&gt;=0.7, 1, 0)</f>
        <v>0</v>
      </c>
      <c r="U792">
        <f t="shared" si="321"/>
        <v>0.99</v>
      </c>
      <c r="V792">
        <f t="shared" si="313"/>
        <v>0</v>
      </c>
      <c r="Y792">
        <f t="shared" si="322"/>
        <v>0.73</v>
      </c>
      <c r="Z792">
        <f t="shared" si="314"/>
        <v>0</v>
      </c>
    </row>
    <row r="793" spans="1:26" x14ac:dyDescent="0.2">
      <c r="A793" t="s">
        <v>1364</v>
      </c>
      <c r="B793" t="str">
        <f>LEFT(Master_file34[[#This Row],[Match ID]],3)</f>
        <v>8.6</v>
      </c>
      <c r="C793" t="str">
        <f>RIGHT(Master_file34[[#This Row],[Match ID]], 5)</f>
        <v>8.3.1</v>
      </c>
      <c r="D793">
        <v>8</v>
      </c>
      <c r="E793">
        <v>0</v>
      </c>
      <c r="F793">
        <v>0</v>
      </c>
      <c r="G793">
        <v>0.65549296800000001</v>
      </c>
      <c r="H793">
        <v>0.84305685799999996</v>
      </c>
      <c r="I793">
        <v>0.99</v>
      </c>
      <c r="J793">
        <v>1</v>
      </c>
      <c r="K793">
        <v>0.95</v>
      </c>
      <c r="L793">
        <v>0.4</v>
      </c>
      <c r="M793">
        <v>0.08</v>
      </c>
      <c r="N793">
        <v>0.64400000000000002</v>
      </c>
      <c r="O793">
        <v>0.69599999999999995</v>
      </c>
      <c r="P793" t="s">
        <v>62</v>
      </c>
      <c r="Q793">
        <f>ABS(Master_file34[[#This Row],[Factor loading]])</f>
        <v>7.0000000000000007E-2</v>
      </c>
      <c r="R793" t="s">
        <v>25</v>
      </c>
      <c r="S793">
        <f>IF(Master_file34[[#This Row],[Abs(loading)]] &gt;= 0.6, 1, 0)</f>
        <v>0</v>
      </c>
      <c r="T793">
        <f>IF(Master_file34[[#This Row],[Abs(loading)]]&gt;=0.7, 1, 0)</f>
        <v>0</v>
      </c>
      <c r="U793">
        <f t="shared" si="321"/>
        <v>0.99</v>
      </c>
      <c r="V793">
        <f t="shared" si="313"/>
        <v>0</v>
      </c>
      <c r="Y793">
        <f t="shared" si="322"/>
        <v>0.73</v>
      </c>
      <c r="Z793">
        <f t="shared" si="314"/>
        <v>0</v>
      </c>
    </row>
    <row r="794" spans="1:26" x14ac:dyDescent="0.2">
      <c r="A794" t="s">
        <v>1250</v>
      </c>
      <c r="B794" t="str">
        <f>LEFT(Master_file34[[#This Row],[Match ID]],3)</f>
        <v>8.1</v>
      </c>
      <c r="C794" t="str">
        <f>RIGHT(Master_file34[[#This Row],[Match ID]], 5)</f>
        <v>8.3.2</v>
      </c>
      <c r="D794">
        <v>8</v>
      </c>
      <c r="E794">
        <v>0</v>
      </c>
      <c r="F794">
        <v>0</v>
      </c>
      <c r="G794">
        <v>0.62194406599999996</v>
      </c>
      <c r="H794">
        <v>0.87229937300000004</v>
      </c>
      <c r="I794">
        <v>0.97</v>
      </c>
      <c r="J794">
        <v>1</v>
      </c>
      <c r="K794">
        <v>0.18</v>
      </c>
      <c r="L794">
        <v>0.35</v>
      </c>
      <c r="M794">
        <v>0.03</v>
      </c>
      <c r="N794">
        <v>0.55900000000000005</v>
      </c>
      <c r="O794">
        <v>0.627</v>
      </c>
      <c r="P794" t="s">
        <v>161</v>
      </c>
      <c r="Q794">
        <f>ABS(Master_file34[[#This Row],[Factor loading]])</f>
        <v>0.03</v>
      </c>
      <c r="R794" t="s">
        <v>1251</v>
      </c>
      <c r="S794">
        <f>IF(Master_file34[[#This Row],[Abs(loading)]] &gt;= 0.6, 1, 0)</f>
        <v>0</v>
      </c>
      <c r="T794">
        <f>IF(Master_file34[[#This Row],[Abs(loading)]]&gt;=0.7, 1, 0)</f>
        <v>0</v>
      </c>
      <c r="U794">
        <f>MAX(K$794:K$799)</f>
        <v>0.98</v>
      </c>
      <c r="V794">
        <f t="shared" si="313"/>
        <v>0</v>
      </c>
      <c r="Y794">
        <f>MAX(Q$794:Q$799)</f>
        <v>0.86</v>
      </c>
      <c r="Z794">
        <f t="shared" si="314"/>
        <v>0</v>
      </c>
    </row>
    <row r="795" spans="1:26" x14ac:dyDescent="0.2">
      <c r="A795" t="s">
        <v>1275</v>
      </c>
      <c r="B795" t="str">
        <f>LEFT(Master_file34[[#This Row],[Match ID]],3)</f>
        <v>8.2</v>
      </c>
      <c r="C795" t="str">
        <f>RIGHT(Master_file34[[#This Row],[Match ID]], 5)</f>
        <v>8.3.2</v>
      </c>
      <c r="D795">
        <v>8</v>
      </c>
      <c r="E795">
        <v>0</v>
      </c>
      <c r="F795">
        <v>0</v>
      </c>
      <c r="G795">
        <v>0.56832479700000005</v>
      </c>
      <c r="H795">
        <v>0.69366437199999997</v>
      </c>
      <c r="I795">
        <v>0.98</v>
      </c>
      <c r="J795">
        <v>1</v>
      </c>
      <c r="K795">
        <v>0</v>
      </c>
      <c r="L795">
        <v>0.27</v>
      </c>
      <c r="M795">
        <v>0.05</v>
      </c>
      <c r="N795">
        <v>0.54100000000000004</v>
      </c>
      <c r="O795">
        <v>0.60399999999999998</v>
      </c>
      <c r="P795" t="s">
        <v>197</v>
      </c>
      <c r="Q795">
        <f>ABS(Master_file34[[#This Row],[Factor loading]])</f>
        <v>0.06</v>
      </c>
      <c r="R795" t="s">
        <v>1276</v>
      </c>
      <c r="S795">
        <f>IF(Master_file34[[#This Row],[Abs(loading)]] &gt;= 0.6, 1, 0)</f>
        <v>0</v>
      </c>
      <c r="T795">
        <f>IF(Master_file34[[#This Row],[Abs(loading)]]&gt;=0.7, 1, 0)</f>
        <v>0</v>
      </c>
      <c r="U795">
        <f t="shared" ref="U795:U799" si="323">MAX(K$794:K$799)</f>
        <v>0.98</v>
      </c>
      <c r="V795">
        <f t="shared" si="313"/>
        <v>0</v>
      </c>
      <c r="Y795">
        <f t="shared" ref="Y795:Y799" si="324">MAX(Q$794:Q$799)</f>
        <v>0.86</v>
      </c>
      <c r="Z795">
        <f t="shared" si="314"/>
        <v>0</v>
      </c>
    </row>
    <row r="796" spans="1:26" x14ac:dyDescent="0.2">
      <c r="A796" t="s">
        <v>1298</v>
      </c>
      <c r="B796" t="str">
        <f>LEFT(Master_file34[[#This Row],[Match ID]],3)</f>
        <v>8.3</v>
      </c>
      <c r="C796" t="str">
        <f>RIGHT(Master_file34[[#This Row],[Match ID]], 5)</f>
        <v>8.3.2</v>
      </c>
      <c r="D796">
        <v>8</v>
      </c>
      <c r="E796">
        <v>0</v>
      </c>
      <c r="F796">
        <v>1</v>
      </c>
      <c r="G796">
        <v>0.71702202299999995</v>
      </c>
      <c r="H796">
        <v>0.91630548199999995</v>
      </c>
      <c r="I796">
        <v>0.97</v>
      </c>
      <c r="J796">
        <v>1</v>
      </c>
      <c r="K796">
        <v>0.98</v>
      </c>
      <c r="L796">
        <v>0.32</v>
      </c>
      <c r="M796">
        <v>0.02</v>
      </c>
      <c r="N796">
        <v>0.60199999999999998</v>
      </c>
      <c r="O796">
        <v>0.60399999999999998</v>
      </c>
      <c r="P796" t="s">
        <v>247</v>
      </c>
      <c r="Q796">
        <f>ABS(Master_file34[[#This Row],[Factor loading]])</f>
        <v>0.86</v>
      </c>
      <c r="R796" t="s">
        <v>1299</v>
      </c>
      <c r="S796">
        <f>IF(Master_file34[[#This Row],[Abs(loading)]] &gt;= 0.6, 1, 0)</f>
        <v>1</v>
      </c>
      <c r="T796">
        <f>IF(Master_file34[[#This Row],[Abs(loading)]]&gt;=0.7, 1, 0)</f>
        <v>1</v>
      </c>
      <c r="U796">
        <f t="shared" si="323"/>
        <v>0.98</v>
      </c>
      <c r="V796" t="str">
        <f t="shared" si="313"/>
        <v>8.3</v>
      </c>
      <c r="Y796">
        <f t="shared" si="324"/>
        <v>0.86</v>
      </c>
      <c r="Z796" t="str">
        <f t="shared" si="314"/>
        <v>8.3</v>
      </c>
    </row>
    <row r="797" spans="1:26" x14ac:dyDescent="0.2">
      <c r="A797" t="s">
        <v>1318</v>
      </c>
      <c r="B797" t="str">
        <f>LEFT(Master_file34[[#This Row],[Match ID]],3)</f>
        <v>8.4</v>
      </c>
      <c r="C797" t="str">
        <f>RIGHT(Master_file34[[#This Row],[Match ID]], 5)</f>
        <v>8.3.2</v>
      </c>
      <c r="D797">
        <v>8</v>
      </c>
      <c r="E797">
        <v>0</v>
      </c>
      <c r="F797">
        <v>0</v>
      </c>
      <c r="G797">
        <v>0.67519812300000004</v>
      </c>
      <c r="H797">
        <v>0.79153567599999997</v>
      </c>
      <c r="I797">
        <v>0.98</v>
      </c>
      <c r="J797">
        <v>0.98</v>
      </c>
      <c r="K797">
        <v>0.01</v>
      </c>
      <c r="L797">
        <v>0.38</v>
      </c>
      <c r="M797">
        <v>0.08</v>
      </c>
      <c r="N797">
        <v>0.52600000000000002</v>
      </c>
      <c r="O797">
        <v>0.64600000000000002</v>
      </c>
      <c r="P797" t="s">
        <v>70</v>
      </c>
      <c r="Q797">
        <f>ABS(Master_file34[[#This Row],[Factor loading]])</f>
        <v>0.11</v>
      </c>
      <c r="R797" t="s">
        <v>25</v>
      </c>
      <c r="S797">
        <f>IF(Master_file34[[#This Row],[Abs(loading)]] &gt;= 0.6, 1, 0)</f>
        <v>0</v>
      </c>
      <c r="T797">
        <f>IF(Master_file34[[#This Row],[Abs(loading)]]&gt;=0.7, 1, 0)</f>
        <v>0</v>
      </c>
      <c r="U797">
        <f t="shared" si="323"/>
        <v>0.98</v>
      </c>
      <c r="V797">
        <f t="shared" si="313"/>
        <v>0</v>
      </c>
      <c r="Y797">
        <f t="shared" si="324"/>
        <v>0.86</v>
      </c>
      <c r="Z797">
        <f t="shared" si="314"/>
        <v>0</v>
      </c>
    </row>
    <row r="798" spans="1:26" x14ac:dyDescent="0.2">
      <c r="A798" t="s">
        <v>1343</v>
      </c>
      <c r="B798" t="str">
        <f>LEFT(Master_file34[[#This Row],[Match ID]],3)</f>
        <v>8.5</v>
      </c>
      <c r="C798" t="str">
        <f>RIGHT(Master_file34[[#This Row],[Match ID]], 5)</f>
        <v>8.3.2</v>
      </c>
      <c r="D798">
        <v>8</v>
      </c>
      <c r="E798">
        <v>0</v>
      </c>
      <c r="F798">
        <v>0</v>
      </c>
      <c r="G798">
        <v>0.65725645799999999</v>
      </c>
      <c r="H798">
        <v>0.66269230800000001</v>
      </c>
      <c r="I798">
        <v>0.97</v>
      </c>
      <c r="J798">
        <v>1</v>
      </c>
      <c r="K798">
        <v>0.09</v>
      </c>
      <c r="L798">
        <v>0.28000000000000003</v>
      </c>
      <c r="M798">
        <v>0.04</v>
      </c>
      <c r="N798">
        <v>0.54</v>
      </c>
      <c r="O798">
        <v>0.621</v>
      </c>
      <c r="P798" t="s">
        <v>161</v>
      </c>
      <c r="Q798">
        <f>ABS(Master_file34[[#This Row],[Factor loading]])</f>
        <v>0.03</v>
      </c>
      <c r="R798" t="s">
        <v>25</v>
      </c>
      <c r="S798">
        <f>IF(Master_file34[[#This Row],[Abs(loading)]] &gt;= 0.6, 1, 0)</f>
        <v>0</v>
      </c>
      <c r="T798">
        <f>IF(Master_file34[[#This Row],[Abs(loading)]]&gt;=0.7, 1, 0)</f>
        <v>0</v>
      </c>
      <c r="U798">
        <f t="shared" si="323"/>
        <v>0.98</v>
      </c>
      <c r="V798">
        <f t="shared" si="313"/>
        <v>0</v>
      </c>
      <c r="Y798">
        <f t="shared" si="324"/>
        <v>0.86</v>
      </c>
      <c r="Z798">
        <f t="shared" si="314"/>
        <v>0</v>
      </c>
    </row>
    <row r="799" spans="1:26" x14ac:dyDescent="0.2">
      <c r="A799" t="s">
        <v>1365</v>
      </c>
      <c r="B799" t="str">
        <f>LEFT(Master_file34[[#This Row],[Match ID]],3)</f>
        <v>8.6</v>
      </c>
      <c r="C799" t="str">
        <f>RIGHT(Master_file34[[#This Row],[Match ID]], 5)</f>
        <v>8.3.2</v>
      </c>
      <c r="D799">
        <v>8</v>
      </c>
      <c r="E799">
        <v>0</v>
      </c>
      <c r="F799">
        <v>0</v>
      </c>
      <c r="G799">
        <v>0.56011862199999995</v>
      </c>
      <c r="H799">
        <v>0.70229649500000002</v>
      </c>
      <c r="I799">
        <v>0.99</v>
      </c>
      <c r="J799">
        <v>1</v>
      </c>
      <c r="K799">
        <v>0.01</v>
      </c>
      <c r="L799">
        <v>0.27</v>
      </c>
      <c r="M799">
        <v>0.02</v>
      </c>
      <c r="N799">
        <v>0.54400000000000004</v>
      </c>
      <c r="O799">
        <v>0.628</v>
      </c>
      <c r="P799" t="s">
        <v>215</v>
      </c>
      <c r="Q799">
        <f>ABS(Master_file34[[#This Row],[Factor loading]])</f>
        <v>0.02</v>
      </c>
      <c r="R799" t="s">
        <v>25</v>
      </c>
      <c r="S799">
        <f>IF(Master_file34[[#This Row],[Abs(loading)]] &gt;= 0.6, 1, 0)</f>
        <v>0</v>
      </c>
      <c r="T799">
        <f>IF(Master_file34[[#This Row],[Abs(loading)]]&gt;=0.7, 1, 0)</f>
        <v>0</v>
      </c>
      <c r="U799">
        <f t="shared" si="323"/>
        <v>0.98</v>
      </c>
      <c r="V799">
        <f t="shared" si="313"/>
        <v>0</v>
      </c>
      <c r="Y799">
        <f t="shared" si="324"/>
        <v>0.86</v>
      </c>
      <c r="Z799">
        <f t="shared" si="314"/>
        <v>0</v>
      </c>
    </row>
    <row r="800" spans="1:26" x14ac:dyDescent="0.2">
      <c r="A800" t="s">
        <v>1252</v>
      </c>
      <c r="B800" t="str">
        <f>LEFT(Master_file34[[#This Row],[Match ID]],3)</f>
        <v>8.1</v>
      </c>
      <c r="C800" t="str">
        <f>RIGHT(Master_file34[[#This Row],[Match ID]], 5)</f>
        <v>8.3.3</v>
      </c>
      <c r="D800">
        <v>8</v>
      </c>
      <c r="E800">
        <v>0</v>
      </c>
      <c r="F800">
        <v>0</v>
      </c>
      <c r="G800">
        <v>0.64632498299999996</v>
      </c>
      <c r="H800">
        <v>0.80435985300000001</v>
      </c>
      <c r="I800">
        <v>0.99</v>
      </c>
      <c r="J800">
        <v>1</v>
      </c>
      <c r="K800">
        <v>0.87</v>
      </c>
      <c r="L800">
        <v>0.49</v>
      </c>
      <c r="M800">
        <v>0.22</v>
      </c>
      <c r="N800">
        <v>0.60899999999999999</v>
      </c>
      <c r="O800">
        <v>0.65500000000000003</v>
      </c>
      <c r="P800" t="s">
        <v>172</v>
      </c>
      <c r="Q800">
        <f>ABS(Master_file34[[#This Row],[Factor loading]])</f>
        <v>0.04</v>
      </c>
      <c r="R800" t="s">
        <v>424</v>
      </c>
      <c r="S800">
        <f>IF(Master_file34[[#This Row],[Abs(loading)]] &gt;= 0.6, 1, 0)</f>
        <v>0</v>
      </c>
      <c r="T800">
        <f>IF(Master_file34[[#This Row],[Abs(loading)]]&gt;=0.7, 1, 0)</f>
        <v>0</v>
      </c>
      <c r="U800">
        <f>MAX(K$800:K$805)</f>
        <v>0.99</v>
      </c>
      <c r="V800">
        <f t="shared" si="313"/>
        <v>0</v>
      </c>
      <c r="Y800">
        <f>MAX(Q$800:Q$805)</f>
        <v>0.83</v>
      </c>
      <c r="Z800">
        <f t="shared" si="314"/>
        <v>0</v>
      </c>
    </row>
    <row r="801" spans="1:26" x14ac:dyDescent="0.2">
      <c r="A801" t="s">
        <v>1277</v>
      </c>
      <c r="B801" t="str">
        <f>LEFT(Master_file34[[#This Row],[Match ID]],3)</f>
        <v>8.2</v>
      </c>
      <c r="C801" t="str">
        <f>RIGHT(Master_file34[[#This Row],[Match ID]], 5)</f>
        <v>8.3.3</v>
      </c>
      <c r="D801">
        <v>8</v>
      </c>
      <c r="E801">
        <v>0</v>
      </c>
      <c r="F801">
        <v>0</v>
      </c>
      <c r="G801">
        <v>0.61385479700000001</v>
      </c>
      <c r="H801">
        <v>0.77510756300000005</v>
      </c>
      <c r="I801">
        <v>0.99</v>
      </c>
      <c r="J801">
        <v>1</v>
      </c>
      <c r="K801">
        <v>0.02</v>
      </c>
      <c r="L801">
        <v>0.38</v>
      </c>
      <c r="M801">
        <v>0.18</v>
      </c>
      <c r="N801">
        <v>0.58599999999999997</v>
      </c>
      <c r="O801">
        <v>0.6</v>
      </c>
      <c r="P801" t="s">
        <v>114</v>
      </c>
      <c r="Q801">
        <f>ABS(Master_file34[[#This Row],[Factor loading]])</f>
        <v>0.01</v>
      </c>
      <c r="R801" t="s">
        <v>1170</v>
      </c>
      <c r="S801">
        <f>IF(Master_file34[[#This Row],[Abs(loading)]] &gt;= 0.6, 1, 0)</f>
        <v>0</v>
      </c>
      <c r="T801">
        <f>IF(Master_file34[[#This Row],[Abs(loading)]]&gt;=0.7, 1, 0)</f>
        <v>0</v>
      </c>
      <c r="U801">
        <f t="shared" ref="U801:U805" si="325">MAX(K$800:K$805)</f>
        <v>0.99</v>
      </c>
      <c r="V801">
        <f t="shared" si="313"/>
        <v>0</v>
      </c>
      <c r="Y801">
        <f t="shared" ref="Y801:Y805" si="326">MAX(Q$800:Q$805)</f>
        <v>0.83</v>
      </c>
      <c r="Z801">
        <f t="shared" si="314"/>
        <v>0</v>
      </c>
    </row>
    <row r="802" spans="1:26" x14ac:dyDescent="0.2">
      <c r="A802" t="s">
        <v>1300</v>
      </c>
      <c r="B802" t="str">
        <f>LEFT(Master_file34[[#This Row],[Match ID]],3)</f>
        <v>8.3</v>
      </c>
      <c r="C802" t="str">
        <f>RIGHT(Master_file34[[#This Row],[Match ID]], 5)</f>
        <v>8.3.3</v>
      </c>
      <c r="D802">
        <v>8</v>
      </c>
      <c r="E802">
        <v>0</v>
      </c>
      <c r="F802">
        <v>1</v>
      </c>
      <c r="G802">
        <v>0.66480819899999999</v>
      </c>
      <c r="H802">
        <v>0.90687870999999998</v>
      </c>
      <c r="I802">
        <v>0.99</v>
      </c>
      <c r="J802">
        <v>1</v>
      </c>
      <c r="K802">
        <v>0.99</v>
      </c>
      <c r="L802">
        <v>0.48</v>
      </c>
      <c r="M802">
        <v>0.28999999999999998</v>
      </c>
      <c r="N802">
        <v>0.64100000000000001</v>
      </c>
      <c r="O802">
        <v>0.61799999999999999</v>
      </c>
      <c r="P802" t="s">
        <v>148</v>
      </c>
      <c r="Q802">
        <f>ABS(Master_file34[[#This Row],[Factor loading]])</f>
        <v>0.83</v>
      </c>
      <c r="R802" t="s">
        <v>1301</v>
      </c>
      <c r="S802">
        <f>IF(Master_file34[[#This Row],[Abs(loading)]] &gt;= 0.6, 1, 0)</f>
        <v>1</v>
      </c>
      <c r="T802">
        <f>IF(Master_file34[[#This Row],[Abs(loading)]]&gt;=0.7, 1, 0)</f>
        <v>1</v>
      </c>
      <c r="U802">
        <f t="shared" si="325"/>
        <v>0.99</v>
      </c>
      <c r="V802" t="str">
        <f t="shared" si="313"/>
        <v>8.3</v>
      </c>
      <c r="Y802">
        <f t="shared" si="326"/>
        <v>0.83</v>
      </c>
      <c r="Z802" t="str">
        <f t="shared" si="314"/>
        <v>8.3</v>
      </c>
    </row>
    <row r="803" spans="1:26" x14ac:dyDescent="0.2">
      <c r="A803" t="s">
        <v>1319</v>
      </c>
      <c r="B803" t="str">
        <f>LEFT(Master_file34[[#This Row],[Match ID]],3)</f>
        <v>8.4</v>
      </c>
      <c r="C803" t="str">
        <f>RIGHT(Master_file34[[#This Row],[Match ID]], 5)</f>
        <v>8.3.3</v>
      </c>
      <c r="D803">
        <v>8</v>
      </c>
      <c r="E803">
        <v>0</v>
      </c>
      <c r="F803">
        <v>0</v>
      </c>
      <c r="G803">
        <v>0.65760799299999995</v>
      </c>
      <c r="H803">
        <v>0.77491939099999996</v>
      </c>
      <c r="I803">
        <v>0.98</v>
      </c>
      <c r="J803">
        <v>0.98</v>
      </c>
      <c r="K803">
        <v>0.38</v>
      </c>
      <c r="L803">
        <v>0.46</v>
      </c>
      <c r="M803">
        <v>7.0000000000000007E-2</v>
      </c>
      <c r="N803">
        <v>0.57099999999999995</v>
      </c>
      <c r="O803">
        <v>0.65</v>
      </c>
      <c r="P803" t="s">
        <v>62</v>
      </c>
      <c r="Q803">
        <f>ABS(Master_file34[[#This Row],[Factor loading]])</f>
        <v>7.0000000000000007E-2</v>
      </c>
      <c r="R803" t="s">
        <v>25</v>
      </c>
      <c r="S803">
        <f>IF(Master_file34[[#This Row],[Abs(loading)]] &gt;= 0.6, 1, 0)</f>
        <v>0</v>
      </c>
      <c r="T803">
        <f>IF(Master_file34[[#This Row],[Abs(loading)]]&gt;=0.7, 1, 0)</f>
        <v>0</v>
      </c>
      <c r="U803">
        <f t="shared" si="325"/>
        <v>0.99</v>
      </c>
      <c r="V803">
        <f t="shared" si="313"/>
        <v>0</v>
      </c>
      <c r="Y803">
        <f t="shared" si="326"/>
        <v>0.83</v>
      </c>
      <c r="Z803">
        <f t="shared" si="314"/>
        <v>0</v>
      </c>
    </row>
    <row r="804" spans="1:26" x14ac:dyDescent="0.2">
      <c r="A804" t="s">
        <v>1344</v>
      </c>
      <c r="B804" t="str">
        <f>LEFT(Master_file34[[#This Row],[Match ID]],3)</f>
        <v>8.5</v>
      </c>
      <c r="C804" t="str">
        <f>RIGHT(Master_file34[[#This Row],[Match ID]], 5)</f>
        <v>8.3.3</v>
      </c>
      <c r="D804">
        <v>8</v>
      </c>
      <c r="E804">
        <v>0</v>
      </c>
      <c r="F804">
        <v>0</v>
      </c>
      <c r="G804">
        <v>0.66334017700000003</v>
      </c>
      <c r="H804">
        <v>0.81184238200000003</v>
      </c>
      <c r="I804">
        <v>0.98</v>
      </c>
      <c r="J804">
        <v>1</v>
      </c>
      <c r="K804">
        <v>0.94</v>
      </c>
      <c r="L804">
        <v>0.41</v>
      </c>
      <c r="M804">
        <v>0.19</v>
      </c>
      <c r="N804">
        <v>0.58499999999999996</v>
      </c>
      <c r="O804">
        <v>0.63800000000000001</v>
      </c>
      <c r="P804" t="s">
        <v>197</v>
      </c>
      <c r="Q804">
        <f>ABS(Master_file34[[#This Row],[Factor loading]])</f>
        <v>0.06</v>
      </c>
      <c r="R804" t="s">
        <v>25</v>
      </c>
      <c r="S804">
        <f>IF(Master_file34[[#This Row],[Abs(loading)]] &gt;= 0.6, 1, 0)</f>
        <v>0</v>
      </c>
      <c r="T804">
        <f>IF(Master_file34[[#This Row],[Abs(loading)]]&gt;=0.7, 1, 0)</f>
        <v>0</v>
      </c>
      <c r="U804">
        <f t="shared" si="325"/>
        <v>0.99</v>
      </c>
      <c r="V804">
        <f t="shared" si="313"/>
        <v>0</v>
      </c>
      <c r="Y804">
        <f t="shared" si="326"/>
        <v>0.83</v>
      </c>
      <c r="Z804">
        <f t="shared" si="314"/>
        <v>0</v>
      </c>
    </row>
    <row r="805" spans="1:26" x14ac:dyDescent="0.2">
      <c r="A805" t="s">
        <v>1366</v>
      </c>
      <c r="B805" t="str">
        <f>LEFT(Master_file34[[#This Row],[Match ID]],3)</f>
        <v>8.6</v>
      </c>
      <c r="C805" t="str">
        <f>RIGHT(Master_file34[[#This Row],[Match ID]], 5)</f>
        <v>8.3.3</v>
      </c>
      <c r="D805">
        <v>8</v>
      </c>
      <c r="E805">
        <v>0</v>
      </c>
      <c r="F805">
        <v>0</v>
      </c>
      <c r="G805">
        <v>0.62656474399999995</v>
      </c>
      <c r="H805">
        <v>0.70603632900000002</v>
      </c>
      <c r="I805">
        <v>0.99</v>
      </c>
      <c r="J805">
        <v>1</v>
      </c>
      <c r="K805">
        <v>0.51</v>
      </c>
      <c r="L805">
        <v>0.36</v>
      </c>
      <c r="M805">
        <v>0.08</v>
      </c>
      <c r="N805">
        <v>0.58799999999999997</v>
      </c>
      <c r="O805">
        <v>0.63200000000000001</v>
      </c>
      <c r="P805" t="s">
        <v>170</v>
      </c>
      <c r="Q805">
        <f>ABS(Master_file34[[#This Row],[Factor loading]])</f>
        <v>0.05</v>
      </c>
      <c r="R805" t="s">
        <v>25</v>
      </c>
      <c r="S805">
        <f>IF(Master_file34[[#This Row],[Abs(loading)]] &gt;= 0.6, 1, 0)</f>
        <v>0</v>
      </c>
      <c r="T805">
        <f>IF(Master_file34[[#This Row],[Abs(loading)]]&gt;=0.7, 1, 0)</f>
        <v>0</v>
      </c>
      <c r="U805">
        <f t="shared" si="325"/>
        <v>0.99</v>
      </c>
      <c r="V805">
        <f t="shared" si="313"/>
        <v>0</v>
      </c>
      <c r="Y805">
        <f t="shared" si="326"/>
        <v>0.83</v>
      </c>
      <c r="Z805">
        <f t="shared" si="314"/>
        <v>0</v>
      </c>
    </row>
    <row r="806" spans="1:26" x14ac:dyDescent="0.2">
      <c r="A806" t="s">
        <v>1253</v>
      </c>
      <c r="B806" t="str">
        <f>LEFT(Master_file34[[#This Row],[Match ID]],3)</f>
        <v>8.1</v>
      </c>
      <c r="C806" t="str">
        <f>RIGHT(Master_file34[[#This Row],[Match ID]], 5)</f>
        <v>8.4.1</v>
      </c>
      <c r="D806">
        <v>8</v>
      </c>
      <c r="E806">
        <v>0</v>
      </c>
      <c r="F806">
        <v>0</v>
      </c>
      <c r="G806">
        <v>0.62590323199999998</v>
      </c>
      <c r="H806">
        <v>0.88882952900000001</v>
      </c>
      <c r="I806">
        <v>0.48</v>
      </c>
      <c r="J806">
        <v>0.83</v>
      </c>
      <c r="K806">
        <v>0.06</v>
      </c>
      <c r="L806">
        <v>0.45</v>
      </c>
      <c r="M806">
        <v>0.04</v>
      </c>
      <c r="N806">
        <v>0.55300000000000005</v>
      </c>
      <c r="O806">
        <v>0.64</v>
      </c>
      <c r="P806" t="s">
        <v>49</v>
      </c>
      <c r="Q806">
        <f>ABS(Master_file34[[#This Row],[Factor loading]])</f>
        <v>0.15</v>
      </c>
      <c r="R806" t="s">
        <v>25</v>
      </c>
      <c r="S806">
        <f>IF(Master_file34[[#This Row],[Abs(loading)]] &gt;= 0.6, 1, 0)</f>
        <v>0</v>
      </c>
      <c r="T806">
        <f>IF(Master_file34[[#This Row],[Abs(loading)]]&gt;=0.7, 1, 0)</f>
        <v>0</v>
      </c>
      <c r="U806">
        <f>MAX(K$806:K$811)</f>
        <v>0.99</v>
      </c>
      <c r="V806">
        <f t="shared" si="313"/>
        <v>0</v>
      </c>
      <c r="Y806">
        <f>MAX(Q$806:Q$811)</f>
        <v>0.8</v>
      </c>
      <c r="Z806">
        <f t="shared" si="314"/>
        <v>0</v>
      </c>
    </row>
    <row r="807" spans="1:26" x14ac:dyDescent="0.2">
      <c r="A807" t="s">
        <v>1278</v>
      </c>
      <c r="B807" t="str">
        <f>LEFT(Master_file34[[#This Row],[Match ID]],3)</f>
        <v>8.2</v>
      </c>
      <c r="C807" t="str">
        <f>RIGHT(Master_file34[[#This Row],[Match ID]], 5)</f>
        <v>8.4.1</v>
      </c>
      <c r="D807">
        <v>8</v>
      </c>
      <c r="E807">
        <v>0</v>
      </c>
      <c r="F807">
        <v>0</v>
      </c>
      <c r="G807">
        <v>0.62079476200000006</v>
      </c>
      <c r="H807">
        <v>0.83977717200000002</v>
      </c>
      <c r="I807">
        <v>0.93</v>
      </c>
      <c r="J807">
        <v>0.96</v>
      </c>
      <c r="K807">
        <v>0.01</v>
      </c>
      <c r="L807">
        <v>0.38</v>
      </c>
      <c r="M807">
        <v>0.1</v>
      </c>
      <c r="N807">
        <v>0.56499999999999995</v>
      </c>
      <c r="O807">
        <v>0.65</v>
      </c>
      <c r="P807" t="s">
        <v>70</v>
      </c>
      <c r="Q807">
        <f>ABS(Master_file34[[#This Row],[Factor loading]])</f>
        <v>0.11</v>
      </c>
      <c r="R807" t="s">
        <v>25</v>
      </c>
      <c r="S807">
        <f>IF(Master_file34[[#This Row],[Abs(loading)]] &gt;= 0.6, 1, 0)</f>
        <v>0</v>
      </c>
      <c r="T807">
        <f>IF(Master_file34[[#This Row],[Abs(loading)]]&gt;=0.7, 1, 0)</f>
        <v>0</v>
      </c>
      <c r="U807">
        <f t="shared" ref="U807:U811" si="327">MAX(K$806:K$811)</f>
        <v>0.99</v>
      </c>
      <c r="V807">
        <f t="shared" si="313"/>
        <v>0</v>
      </c>
      <c r="Y807">
        <f t="shared" ref="Y807:Y811" si="328">MAX(Q$806:Q$811)</f>
        <v>0.8</v>
      </c>
      <c r="Z807">
        <f t="shared" si="314"/>
        <v>0</v>
      </c>
    </row>
    <row r="808" spans="1:26" x14ac:dyDescent="0.2">
      <c r="A808" t="s">
        <v>1302</v>
      </c>
      <c r="B808" t="str">
        <f>LEFT(Master_file34[[#This Row],[Match ID]],3)</f>
        <v>8.3</v>
      </c>
      <c r="C808" t="str">
        <f>RIGHT(Master_file34[[#This Row],[Match ID]], 5)</f>
        <v>8.4.1</v>
      </c>
      <c r="D808">
        <v>8</v>
      </c>
      <c r="E808">
        <v>0</v>
      </c>
      <c r="F808">
        <v>0</v>
      </c>
      <c r="G808">
        <v>0.71033119700000003</v>
      </c>
      <c r="H808">
        <v>0.91394823800000002</v>
      </c>
      <c r="I808">
        <v>0.75</v>
      </c>
      <c r="J808">
        <v>0.99</v>
      </c>
      <c r="K808">
        <v>0.69</v>
      </c>
      <c r="L808">
        <v>0.43</v>
      </c>
      <c r="M808">
        <v>0.09</v>
      </c>
      <c r="N808">
        <v>0.60599999999999998</v>
      </c>
      <c r="O808">
        <v>0.623</v>
      </c>
      <c r="P808" t="s">
        <v>206</v>
      </c>
      <c r="Q808">
        <f>ABS(Master_file34[[#This Row],[Factor loading]])</f>
        <v>0.05</v>
      </c>
      <c r="R808" t="s">
        <v>25</v>
      </c>
      <c r="S808">
        <f>IF(Master_file34[[#This Row],[Abs(loading)]] &gt;= 0.6, 1, 0)</f>
        <v>0</v>
      </c>
      <c r="T808">
        <f>IF(Master_file34[[#This Row],[Abs(loading)]]&gt;=0.7, 1, 0)</f>
        <v>0</v>
      </c>
      <c r="U808">
        <f t="shared" si="327"/>
        <v>0.99</v>
      </c>
      <c r="V808">
        <f t="shared" si="313"/>
        <v>0</v>
      </c>
      <c r="Y808">
        <f t="shared" si="328"/>
        <v>0.8</v>
      </c>
      <c r="Z808">
        <f t="shared" si="314"/>
        <v>0</v>
      </c>
    </row>
    <row r="809" spans="1:26" x14ac:dyDescent="0.2">
      <c r="A809" t="s">
        <v>1320</v>
      </c>
      <c r="B809" t="str">
        <f>LEFT(Master_file34[[#This Row],[Match ID]],3)</f>
        <v>8.4</v>
      </c>
      <c r="C809" t="str">
        <f>RIGHT(Master_file34[[#This Row],[Match ID]], 5)</f>
        <v>8.4.1</v>
      </c>
      <c r="D809">
        <v>8</v>
      </c>
      <c r="E809">
        <v>0</v>
      </c>
      <c r="F809">
        <v>1</v>
      </c>
      <c r="G809">
        <v>0.80402117399999995</v>
      </c>
      <c r="H809">
        <v>0.95280504200000005</v>
      </c>
      <c r="I809">
        <v>0.99</v>
      </c>
      <c r="J809">
        <v>1</v>
      </c>
      <c r="K809">
        <v>0.99</v>
      </c>
      <c r="L809">
        <v>0.52</v>
      </c>
      <c r="M809">
        <v>0.31</v>
      </c>
      <c r="N809">
        <v>0.65600000000000003</v>
      </c>
      <c r="O809">
        <v>0.70299999999999996</v>
      </c>
      <c r="P809" t="s">
        <v>238</v>
      </c>
      <c r="Q809">
        <f>ABS(Master_file34[[#This Row],[Factor loading]])</f>
        <v>0.8</v>
      </c>
      <c r="R809" t="s">
        <v>1321</v>
      </c>
      <c r="S809">
        <f>IF(Master_file34[[#This Row],[Abs(loading)]] &gt;= 0.6, 1, 0)</f>
        <v>1</v>
      </c>
      <c r="T809">
        <f>IF(Master_file34[[#This Row],[Abs(loading)]]&gt;=0.7, 1, 0)</f>
        <v>1</v>
      </c>
      <c r="U809">
        <f t="shared" si="327"/>
        <v>0.99</v>
      </c>
      <c r="V809" t="str">
        <f t="shared" si="313"/>
        <v>8.4</v>
      </c>
      <c r="Y809">
        <f t="shared" si="328"/>
        <v>0.8</v>
      </c>
      <c r="Z809" t="str">
        <f t="shared" si="314"/>
        <v>8.4</v>
      </c>
    </row>
    <row r="810" spans="1:26" x14ac:dyDescent="0.2">
      <c r="A810" t="s">
        <v>1345</v>
      </c>
      <c r="B810" t="str">
        <f>LEFT(Master_file34[[#This Row],[Match ID]],3)</f>
        <v>8.5</v>
      </c>
      <c r="C810" t="str">
        <f>RIGHT(Master_file34[[#This Row],[Match ID]], 5)</f>
        <v>8.4.1</v>
      </c>
      <c r="D810">
        <v>8</v>
      </c>
      <c r="E810">
        <v>0</v>
      </c>
      <c r="F810">
        <v>0</v>
      </c>
      <c r="G810">
        <v>0.72007720600000003</v>
      </c>
      <c r="H810">
        <v>0.77520799600000001</v>
      </c>
      <c r="I810">
        <v>0.95</v>
      </c>
      <c r="J810">
        <v>0.95</v>
      </c>
      <c r="K810">
        <v>0.26</v>
      </c>
      <c r="L810">
        <v>0.39</v>
      </c>
      <c r="M810">
        <v>0.05</v>
      </c>
      <c r="N810">
        <v>0.58199999999999996</v>
      </c>
      <c r="O810">
        <v>0.66900000000000004</v>
      </c>
      <c r="P810" t="s">
        <v>57</v>
      </c>
      <c r="Q810">
        <f>ABS(Master_file34[[#This Row],[Factor loading]])</f>
        <v>0.02</v>
      </c>
      <c r="R810" t="s">
        <v>1346</v>
      </c>
      <c r="S810">
        <f>IF(Master_file34[[#This Row],[Abs(loading)]] &gt;= 0.6, 1, 0)</f>
        <v>0</v>
      </c>
      <c r="T810">
        <f>IF(Master_file34[[#This Row],[Abs(loading)]]&gt;=0.7, 1, 0)</f>
        <v>0</v>
      </c>
      <c r="U810">
        <f t="shared" si="327"/>
        <v>0.99</v>
      </c>
      <c r="V810">
        <f t="shared" si="313"/>
        <v>0</v>
      </c>
      <c r="Y810">
        <f t="shared" si="328"/>
        <v>0.8</v>
      </c>
      <c r="Z810">
        <f t="shared" si="314"/>
        <v>0</v>
      </c>
    </row>
    <row r="811" spans="1:26" x14ac:dyDescent="0.2">
      <c r="A811" t="s">
        <v>1367</v>
      </c>
      <c r="B811" t="str">
        <f>LEFT(Master_file34[[#This Row],[Match ID]],3)</f>
        <v>8.6</v>
      </c>
      <c r="C811" t="str">
        <f>RIGHT(Master_file34[[#This Row],[Match ID]], 5)</f>
        <v>8.4.1</v>
      </c>
      <c r="D811">
        <v>8</v>
      </c>
      <c r="E811">
        <v>0</v>
      </c>
      <c r="F811">
        <v>0</v>
      </c>
      <c r="G811">
        <v>0.65962705200000005</v>
      </c>
      <c r="H811">
        <v>0.85108560300000002</v>
      </c>
      <c r="I811">
        <v>0.99</v>
      </c>
      <c r="J811">
        <v>1</v>
      </c>
      <c r="K811">
        <v>0.46</v>
      </c>
      <c r="L811">
        <v>0.36</v>
      </c>
      <c r="M811">
        <v>0.03</v>
      </c>
      <c r="N811">
        <v>0.54700000000000004</v>
      </c>
      <c r="O811">
        <v>0.63300000000000001</v>
      </c>
      <c r="P811" t="s">
        <v>172</v>
      </c>
      <c r="Q811">
        <f>ABS(Master_file34[[#This Row],[Factor loading]])</f>
        <v>0.04</v>
      </c>
      <c r="R811" t="s">
        <v>1368</v>
      </c>
      <c r="S811">
        <f>IF(Master_file34[[#This Row],[Abs(loading)]] &gt;= 0.6, 1, 0)</f>
        <v>0</v>
      </c>
      <c r="T811">
        <f>IF(Master_file34[[#This Row],[Abs(loading)]]&gt;=0.7, 1, 0)</f>
        <v>0</v>
      </c>
      <c r="U811">
        <f t="shared" si="327"/>
        <v>0.99</v>
      </c>
      <c r="V811">
        <f t="shared" si="313"/>
        <v>0</v>
      </c>
      <c r="Y811">
        <f t="shared" si="328"/>
        <v>0.8</v>
      </c>
      <c r="Z811">
        <f t="shared" si="314"/>
        <v>0</v>
      </c>
    </row>
    <row r="812" spans="1:26" x14ac:dyDescent="0.2">
      <c r="A812" t="s">
        <v>1254</v>
      </c>
      <c r="B812" t="str">
        <f>LEFT(Master_file34[[#This Row],[Match ID]],3)</f>
        <v>8.1</v>
      </c>
      <c r="C812" t="str">
        <f>RIGHT(Master_file34[[#This Row],[Match ID]], 5)</f>
        <v>8.4.2</v>
      </c>
      <c r="D812">
        <v>8</v>
      </c>
      <c r="E812">
        <v>0</v>
      </c>
      <c r="F812">
        <v>0</v>
      </c>
      <c r="G812">
        <v>0.69021596500000004</v>
      </c>
      <c r="H812">
        <v>0.89409941400000004</v>
      </c>
      <c r="I812">
        <v>0.31</v>
      </c>
      <c r="J812">
        <v>0</v>
      </c>
      <c r="K812">
        <v>0.68</v>
      </c>
      <c r="L812">
        <v>0.6</v>
      </c>
      <c r="M812">
        <v>0.25</v>
      </c>
      <c r="N812">
        <v>0.66</v>
      </c>
      <c r="O812">
        <v>0.68799999999999994</v>
      </c>
      <c r="P812" t="s">
        <v>121</v>
      </c>
      <c r="Q812">
        <f>ABS(Master_file34[[#This Row],[Factor loading]])</f>
        <v>0.15</v>
      </c>
      <c r="R812" t="s">
        <v>25</v>
      </c>
      <c r="S812">
        <f>IF(Master_file34[[#This Row],[Abs(loading)]] &gt;= 0.6, 1, 0)</f>
        <v>0</v>
      </c>
      <c r="T812">
        <f>IF(Master_file34[[#This Row],[Abs(loading)]]&gt;=0.7, 1, 0)</f>
        <v>0</v>
      </c>
      <c r="U812">
        <f>MAX(K$812:K$817)</f>
        <v>0.98</v>
      </c>
      <c r="V812">
        <f t="shared" si="313"/>
        <v>0</v>
      </c>
      <c r="Y812">
        <f>MAX(Q$812:Q$817)</f>
        <v>0.8</v>
      </c>
      <c r="Z812">
        <f t="shared" si="314"/>
        <v>0</v>
      </c>
    </row>
    <row r="813" spans="1:26" x14ac:dyDescent="0.2">
      <c r="A813" t="s">
        <v>1279</v>
      </c>
      <c r="B813" t="str">
        <f>LEFT(Master_file34[[#This Row],[Match ID]],3)</f>
        <v>8.2</v>
      </c>
      <c r="C813" t="str">
        <f>RIGHT(Master_file34[[#This Row],[Match ID]], 5)</f>
        <v>8.4.2</v>
      </c>
      <c r="D813">
        <v>8</v>
      </c>
      <c r="E813">
        <v>0</v>
      </c>
      <c r="F813">
        <v>0</v>
      </c>
      <c r="G813">
        <v>0.623330681</v>
      </c>
      <c r="H813">
        <v>0.73006820699999997</v>
      </c>
      <c r="I813">
        <v>0.55000000000000004</v>
      </c>
      <c r="J813">
        <v>0.01</v>
      </c>
      <c r="K813">
        <v>0.01</v>
      </c>
      <c r="L813">
        <v>0.48</v>
      </c>
      <c r="M813">
        <v>0.13</v>
      </c>
      <c r="N813">
        <v>0.622</v>
      </c>
      <c r="O813">
        <v>0.63700000000000001</v>
      </c>
      <c r="P813" t="s">
        <v>55</v>
      </c>
      <c r="Q813">
        <f>ABS(Master_file34[[#This Row],[Factor loading]])</f>
        <v>0.11</v>
      </c>
      <c r="R813" t="s">
        <v>25</v>
      </c>
      <c r="S813">
        <f>IF(Master_file34[[#This Row],[Abs(loading)]] &gt;= 0.6, 1, 0)</f>
        <v>0</v>
      </c>
      <c r="T813">
        <f>IF(Master_file34[[#This Row],[Abs(loading)]]&gt;=0.7, 1, 0)</f>
        <v>0</v>
      </c>
      <c r="U813">
        <f t="shared" ref="U813:U817" si="329">MAX(K$812:K$817)</f>
        <v>0.98</v>
      </c>
      <c r="V813">
        <f t="shared" si="313"/>
        <v>0</v>
      </c>
      <c r="Y813">
        <f t="shared" ref="Y813:Y817" si="330">MAX(Q$812:Q$817)</f>
        <v>0.8</v>
      </c>
      <c r="Z813">
        <f t="shared" si="314"/>
        <v>0</v>
      </c>
    </row>
    <row r="814" spans="1:26" x14ac:dyDescent="0.2">
      <c r="A814" t="s">
        <v>1303</v>
      </c>
      <c r="B814" t="str">
        <f>LEFT(Master_file34[[#This Row],[Match ID]],3)</f>
        <v>8.3</v>
      </c>
      <c r="C814" t="str">
        <f>RIGHT(Master_file34[[#This Row],[Match ID]], 5)</f>
        <v>8.4.2</v>
      </c>
      <c r="D814">
        <v>8</v>
      </c>
      <c r="E814">
        <v>0</v>
      </c>
      <c r="F814">
        <v>0</v>
      </c>
      <c r="G814">
        <v>0.71950029500000001</v>
      </c>
      <c r="H814">
        <v>0.84031826300000001</v>
      </c>
      <c r="I814">
        <v>0.39</v>
      </c>
      <c r="J814">
        <v>0.71</v>
      </c>
      <c r="K814">
        <v>0.68</v>
      </c>
      <c r="L814">
        <v>0.53</v>
      </c>
      <c r="M814">
        <v>0.08</v>
      </c>
      <c r="N814">
        <v>0.66300000000000003</v>
      </c>
      <c r="O814">
        <v>0.629</v>
      </c>
      <c r="P814" t="s">
        <v>114</v>
      </c>
      <c r="Q814">
        <f>ABS(Master_file34[[#This Row],[Factor loading]])</f>
        <v>0.01</v>
      </c>
      <c r="R814" t="s">
        <v>25</v>
      </c>
      <c r="S814">
        <f>IF(Master_file34[[#This Row],[Abs(loading)]] &gt;= 0.6, 1, 0)</f>
        <v>0</v>
      </c>
      <c r="T814">
        <f>IF(Master_file34[[#This Row],[Abs(loading)]]&gt;=0.7, 1, 0)</f>
        <v>0</v>
      </c>
      <c r="U814">
        <f t="shared" si="329"/>
        <v>0.98</v>
      </c>
      <c r="V814">
        <f t="shared" si="313"/>
        <v>0</v>
      </c>
      <c r="Y814">
        <f t="shared" si="330"/>
        <v>0.8</v>
      </c>
      <c r="Z814">
        <f t="shared" si="314"/>
        <v>0</v>
      </c>
    </row>
    <row r="815" spans="1:26" x14ac:dyDescent="0.2">
      <c r="A815" t="s">
        <v>1322</v>
      </c>
      <c r="B815" t="str">
        <f>LEFT(Master_file34[[#This Row],[Match ID]],3)</f>
        <v>8.4</v>
      </c>
      <c r="C815" t="str">
        <f>RIGHT(Master_file34[[#This Row],[Match ID]], 5)</f>
        <v>8.4.2</v>
      </c>
      <c r="D815">
        <v>8</v>
      </c>
      <c r="E815">
        <v>0</v>
      </c>
      <c r="F815">
        <v>1</v>
      </c>
      <c r="G815">
        <v>0.76077205400000003</v>
      </c>
      <c r="H815">
        <v>0.83378511700000002</v>
      </c>
      <c r="I815">
        <v>0.94</v>
      </c>
      <c r="J815">
        <v>0.31</v>
      </c>
      <c r="K815">
        <v>0.98</v>
      </c>
      <c r="L815">
        <v>0.56999999999999995</v>
      </c>
      <c r="M815">
        <v>0.08</v>
      </c>
      <c r="N815">
        <v>0.61299999999999999</v>
      </c>
      <c r="O815">
        <v>0.66500000000000004</v>
      </c>
      <c r="P815" t="s">
        <v>238</v>
      </c>
      <c r="Q815">
        <f>ABS(Master_file34[[#This Row],[Factor loading]])</f>
        <v>0.8</v>
      </c>
      <c r="R815" t="s">
        <v>1323</v>
      </c>
      <c r="S815">
        <f>IF(Master_file34[[#This Row],[Abs(loading)]] &gt;= 0.6, 1, 0)</f>
        <v>1</v>
      </c>
      <c r="T815">
        <f>IF(Master_file34[[#This Row],[Abs(loading)]]&gt;=0.7, 1, 0)</f>
        <v>1</v>
      </c>
      <c r="U815">
        <f t="shared" si="329"/>
        <v>0.98</v>
      </c>
      <c r="V815" t="str">
        <f t="shared" si="313"/>
        <v>8.4</v>
      </c>
      <c r="Y815">
        <f t="shared" si="330"/>
        <v>0.8</v>
      </c>
      <c r="Z815" t="str">
        <f t="shared" si="314"/>
        <v>8.4</v>
      </c>
    </row>
    <row r="816" spans="1:26" x14ac:dyDescent="0.2">
      <c r="A816" t="s">
        <v>1347</v>
      </c>
      <c r="B816" t="str">
        <f>LEFT(Master_file34[[#This Row],[Match ID]],3)</f>
        <v>8.5</v>
      </c>
      <c r="C816" t="str">
        <f>RIGHT(Master_file34[[#This Row],[Match ID]], 5)</f>
        <v>8.4.2</v>
      </c>
      <c r="D816">
        <v>8</v>
      </c>
      <c r="E816">
        <v>0</v>
      </c>
      <c r="F816">
        <v>0</v>
      </c>
      <c r="G816">
        <v>0.72066794000000001</v>
      </c>
      <c r="H816">
        <v>0.85798847700000003</v>
      </c>
      <c r="I816">
        <v>0.16</v>
      </c>
      <c r="J816">
        <v>0.03</v>
      </c>
      <c r="K816">
        <v>0.05</v>
      </c>
      <c r="L816">
        <v>0.46</v>
      </c>
      <c r="M816">
        <v>0.02</v>
      </c>
      <c r="N816">
        <v>0.629</v>
      </c>
      <c r="O816">
        <v>0.63900000000000001</v>
      </c>
      <c r="P816" t="s">
        <v>170</v>
      </c>
      <c r="Q816">
        <f>ABS(Master_file34[[#This Row],[Factor loading]])</f>
        <v>0.05</v>
      </c>
      <c r="R816" t="s">
        <v>1348</v>
      </c>
      <c r="S816">
        <f>IF(Master_file34[[#This Row],[Abs(loading)]] &gt;= 0.6, 1, 0)</f>
        <v>0</v>
      </c>
      <c r="T816">
        <f>IF(Master_file34[[#This Row],[Abs(loading)]]&gt;=0.7, 1, 0)</f>
        <v>0</v>
      </c>
      <c r="U816">
        <f t="shared" si="329"/>
        <v>0.98</v>
      </c>
      <c r="V816">
        <f t="shared" si="313"/>
        <v>0</v>
      </c>
      <c r="Y816">
        <f t="shared" si="330"/>
        <v>0.8</v>
      </c>
      <c r="Z816">
        <f t="shared" si="314"/>
        <v>0</v>
      </c>
    </row>
    <row r="817" spans="1:26" x14ac:dyDescent="0.2">
      <c r="A817" t="s">
        <v>1369</v>
      </c>
      <c r="B817" t="str">
        <f>LEFT(Master_file34[[#This Row],[Match ID]],3)</f>
        <v>8.6</v>
      </c>
      <c r="C817" t="str">
        <f>RIGHT(Master_file34[[#This Row],[Match ID]], 5)</f>
        <v>8.4.2</v>
      </c>
      <c r="D817">
        <v>8</v>
      </c>
      <c r="E817">
        <v>0</v>
      </c>
      <c r="F817">
        <v>0</v>
      </c>
      <c r="G817">
        <v>0.63418638100000002</v>
      </c>
      <c r="H817">
        <v>0.73655778199999999</v>
      </c>
      <c r="I817">
        <v>0.98</v>
      </c>
      <c r="J817">
        <v>0.99</v>
      </c>
      <c r="K817">
        <v>0.93</v>
      </c>
      <c r="L817">
        <v>0.47</v>
      </c>
      <c r="M817">
        <v>0.1</v>
      </c>
      <c r="N817">
        <v>0.64700000000000002</v>
      </c>
      <c r="O817">
        <v>0.63900000000000001</v>
      </c>
      <c r="P817" t="s">
        <v>64</v>
      </c>
      <c r="Q817">
        <f>ABS(Master_file34[[#This Row],[Factor loading]])</f>
        <v>0.04</v>
      </c>
      <c r="R817" t="s">
        <v>1370</v>
      </c>
      <c r="S817">
        <f>IF(Master_file34[[#This Row],[Abs(loading)]] &gt;= 0.6, 1, 0)</f>
        <v>0</v>
      </c>
      <c r="T817">
        <f>IF(Master_file34[[#This Row],[Abs(loading)]]&gt;=0.7, 1, 0)</f>
        <v>0</v>
      </c>
      <c r="U817">
        <f t="shared" si="329"/>
        <v>0.98</v>
      </c>
      <c r="V817">
        <f t="shared" si="313"/>
        <v>0</v>
      </c>
      <c r="Y817">
        <f t="shared" si="330"/>
        <v>0.8</v>
      </c>
      <c r="Z817">
        <f t="shared" si="314"/>
        <v>0</v>
      </c>
    </row>
    <row r="818" spans="1:26" x14ac:dyDescent="0.2">
      <c r="A818" t="s">
        <v>1255</v>
      </c>
      <c r="B818" t="str">
        <f>LEFT(Master_file34[[#This Row],[Match ID]],3)</f>
        <v>8.1</v>
      </c>
      <c r="C818" t="str">
        <f>RIGHT(Master_file34[[#This Row],[Match ID]], 5)</f>
        <v>8.4.3</v>
      </c>
      <c r="D818">
        <v>8</v>
      </c>
      <c r="E818">
        <v>0</v>
      </c>
      <c r="F818">
        <v>0</v>
      </c>
      <c r="G818">
        <v>0.63424397499999996</v>
      </c>
      <c r="H818">
        <v>0.87058579899999999</v>
      </c>
      <c r="I818">
        <v>0.01</v>
      </c>
      <c r="J818">
        <v>0</v>
      </c>
      <c r="K818">
        <v>0.02</v>
      </c>
      <c r="L818">
        <v>0.72</v>
      </c>
      <c r="M818">
        <v>0.28000000000000003</v>
      </c>
      <c r="N818">
        <v>0.68400000000000005</v>
      </c>
      <c r="O818">
        <v>0.69599999999999995</v>
      </c>
      <c r="P818" t="s">
        <v>215</v>
      </c>
      <c r="Q818">
        <f>ABS(Master_file34[[#This Row],[Factor loading]])</f>
        <v>0.02</v>
      </c>
      <c r="R818" t="s">
        <v>25</v>
      </c>
      <c r="S818">
        <f>IF(Master_file34[[#This Row],[Abs(loading)]] &gt;= 0.6, 1, 0)</f>
        <v>0</v>
      </c>
      <c r="T818">
        <f>IF(Master_file34[[#This Row],[Abs(loading)]]&gt;=0.7, 1, 0)</f>
        <v>0</v>
      </c>
      <c r="U818">
        <f>MAX(K$818:K$823)</f>
        <v>0.87</v>
      </c>
      <c r="V818">
        <f t="shared" si="313"/>
        <v>0</v>
      </c>
      <c r="Y818">
        <f>MAX(Q$818:Q$823)</f>
        <v>0.9</v>
      </c>
      <c r="Z818">
        <f t="shared" si="314"/>
        <v>0</v>
      </c>
    </row>
    <row r="819" spans="1:26" x14ac:dyDescent="0.2">
      <c r="A819" t="s">
        <v>1280</v>
      </c>
      <c r="B819" t="str">
        <f>LEFT(Master_file34[[#This Row],[Match ID]],3)</f>
        <v>8.2</v>
      </c>
      <c r="C819" t="str">
        <f>RIGHT(Master_file34[[#This Row],[Match ID]], 5)</f>
        <v>8.4.3</v>
      </c>
      <c r="D819">
        <v>8</v>
      </c>
      <c r="E819">
        <v>0</v>
      </c>
      <c r="F819">
        <v>0</v>
      </c>
      <c r="G819">
        <v>0.62662420299999999</v>
      </c>
      <c r="H819">
        <v>0.77470523099999999</v>
      </c>
      <c r="I819">
        <v>0.28000000000000003</v>
      </c>
      <c r="J819">
        <v>0.72</v>
      </c>
      <c r="K819">
        <v>0.02</v>
      </c>
      <c r="L819">
        <v>0.63</v>
      </c>
      <c r="M819">
        <v>0.17</v>
      </c>
      <c r="N819">
        <v>0.68799999999999994</v>
      </c>
      <c r="O819">
        <v>0.69599999999999995</v>
      </c>
      <c r="P819" t="s">
        <v>46</v>
      </c>
      <c r="Q819">
        <f>ABS(Master_file34[[#This Row],[Factor loading]])</f>
        <v>0.03</v>
      </c>
      <c r="R819" t="s">
        <v>25</v>
      </c>
      <c r="S819">
        <f>IF(Master_file34[[#This Row],[Abs(loading)]] &gt;= 0.6, 1, 0)</f>
        <v>0</v>
      </c>
      <c r="T819">
        <f>IF(Master_file34[[#This Row],[Abs(loading)]]&gt;=0.7, 1, 0)</f>
        <v>0</v>
      </c>
      <c r="U819">
        <f t="shared" ref="U819:U823" si="331">MAX(K$818:K$823)</f>
        <v>0.87</v>
      </c>
      <c r="V819">
        <f t="shared" si="313"/>
        <v>0</v>
      </c>
      <c r="Y819">
        <f t="shared" ref="Y819:Y823" si="332">MAX(Q$818:Q$823)</f>
        <v>0.9</v>
      </c>
      <c r="Z819">
        <f t="shared" si="314"/>
        <v>0</v>
      </c>
    </row>
    <row r="820" spans="1:26" x14ac:dyDescent="0.2">
      <c r="A820" t="s">
        <v>1304</v>
      </c>
      <c r="B820" t="str">
        <f>LEFT(Master_file34[[#This Row],[Match ID]],3)</f>
        <v>8.3</v>
      </c>
      <c r="C820" t="str">
        <f>RIGHT(Master_file34[[#This Row],[Match ID]], 5)</f>
        <v>8.4.3</v>
      </c>
      <c r="D820">
        <v>8</v>
      </c>
      <c r="E820">
        <v>0</v>
      </c>
      <c r="F820">
        <v>0</v>
      </c>
      <c r="G820">
        <v>0.68413469299999996</v>
      </c>
      <c r="H820">
        <v>0.90506756300000002</v>
      </c>
      <c r="I820">
        <v>0.03</v>
      </c>
      <c r="J820">
        <v>0.63</v>
      </c>
      <c r="K820">
        <v>0.1</v>
      </c>
      <c r="L820">
        <v>0.67</v>
      </c>
      <c r="M820">
        <v>0.15</v>
      </c>
      <c r="N820">
        <v>0.69</v>
      </c>
      <c r="O820">
        <v>0.67300000000000004</v>
      </c>
      <c r="P820" t="s">
        <v>72</v>
      </c>
      <c r="Q820">
        <f>ABS(Master_file34[[#This Row],[Factor loading]])</f>
        <v>0.06</v>
      </c>
      <c r="R820" t="s">
        <v>25</v>
      </c>
      <c r="S820">
        <f>IF(Master_file34[[#This Row],[Abs(loading)]] &gt;= 0.6, 1, 0)</f>
        <v>0</v>
      </c>
      <c r="T820">
        <f>IF(Master_file34[[#This Row],[Abs(loading)]]&gt;=0.7, 1, 0)</f>
        <v>0</v>
      </c>
      <c r="U820">
        <f t="shared" si="331"/>
        <v>0.87</v>
      </c>
      <c r="V820">
        <f t="shared" si="313"/>
        <v>0</v>
      </c>
      <c r="Y820">
        <f t="shared" si="332"/>
        <v>0.9</v>
      </c>
      <c r="Z820">
        <f t="shared" si="314"/>
        <v>0</v>
      </c>
    </row>
    <row r="821" spans="1:26" x14ac:dyDescent="0.2">
      <c r="A821" t="s">
        <v>1324</v>
      </c>
      <c r="B821" t="str">
        <f>LEFT(Master_file34[[#This Row],[Match ID]],3)</f>
        <v>8.4</v>
      </c>
      <c r="C821" t="str">
        <f>RIGHT(Master_file34[[#This Row],[Match ID]], 5)</f>
        <v>8.4.3</v>
      </c>
      <c r="D821">
        <v>8</v>
      </c>
      <c r="E821">
        <v>0</v>
      </c>
      <c r="F821">
        <v>1</v>
      </c>
      <c r="G821">
        <v>0.719412991</v>
      </c>
      <c r="H821">
        <v>0.88218009500000005</v>
      </c>
      <c r="I821">
        <v>0.97</v>
      </c>
      <c r="J821">
        <v>0.79</v>
      </c>
      <c r="K821">
        <v>0.87</v>
      </c>
      <c r="L821">
        <v>0.71</v>
      </c>
      <c r="M821">
        <v>0.13</v>
      </c>
      <c r="N821">
        <v>0.61899999999999999</v>
      </c>
      <c r="O821">
        <v>0.72899999999999998</v>
      </c>
      <c r="P821" t="s">
        <v>297</v>
      </c>
      <c r="Q821">
        <f>ABS(Master_file34[[#This Row],[Factor loading]])</f>
        <v>0.9</v>
      </c>
      <c r="R821" t="s">
        <v>803</v>
      </c>
      <c r="S821">
        <f>IF(Master_file34[[#This Row],[Abs(loading)]] &gt;= 0.6, 1, 0)</f>
        <v>1</v>
      </c>
      <c r="T821">
        <f>IF(Master_file34[[#This Row],[Abs(loading)]]&gt;=0.7, 1, 0)</f>
        <v>1</v>
      </c>
      <c r="U821">
        <f t="shared" si="331"/>
        <v>0.87</v>
      </c>
      <c r="V821" t="str">
        <f t="shared" si="313"/>
        <v>8.4</v>
      </c>
      <c r="Y821">
        <f t="shared" si="332"/>
        <v>0.9</v>
      </c>
      <c r="Z821" t="str">
        <f t="shared" si="314"/>
        <v>8.4</v>
      </c>
    </row>
    <row r="822" spans="1:26" x14ac:dyDescent="0.2">
      <c r="A822" t="s">
        <v>1349</v>
      </c>
      <c r="B822" t="str">
        <f>LEFT(Master_file34[[#This Row],[Match ID]],3)</f>
        <v>8.5</v>
      </c>
      <c r="C822" t="str">
        <f>RIGHT(Master_file34[[#This Row],[Match ID]], 5)</f>
        <v>8.4.3</v>
      </c>
      <c r="D822">
        <v>8</v>
      </c>
      <c r="E822">
        <v>0</v>
      </c>
      <c r="F822">
        <v>0</v>
      </c>
      <c r="G822">
        <v>0.68365018</v>
      </c>
      <c r="H822">
        <v>0.79744058799999995</v>
      </c>
      <c r="I822">
        <v>0.4</v>
      </c>
      <c r="J822">
        <v>0.02</v>
      </c>
      <c r="K822">
        <v>0.19</v>
      </c>
      <c r="L822">
        <v>0.62</v>
      </c>
      <c r="M822">
        <v>0.12</v>
      </c>
      <c r="N822">
        <v>0.67600000000000005</v>
      </c>
      <c r="O822">
        <v>0.7</v>
      </c>
      <c r="P822" t="s">
        <v>114</v>
      </c>
      <c r="Q822">
        <f>ABS(Master_file34[[#This Row],[Factor loading]])</f>
        <v>0.01</v>
      </c>
      <c r="R822" t="s">
        <v>1331</v>
      </c>
      <c r="S822">
        <f>IF(Master_file34[[#This Row],[Abs(loading)]] &gt;= 0.6, 1, 0)</f>
        <v>0</v>
      </c>
      <c r="T822">
        <f>IF(Master_file34[[#This Row],[Abs(loading)]]&gt;=0.7, 1, 0)</f>
        <v>0</v>
      </c>
      <c r="U822">
        <f t="shared" si="331"/>
        <v>0.87</v>
      </c>
      <c r="V822">
        <f t="shared" si="313"/>
        <v>0</v>
      </c>
      <c r="Y822">
        <f t="shared" si="332"/>
        <v>0.9</v>
      </c>
      <c r="Z822">
        <f t="shared" si="314"/>
        <v>0</v>
      </c>
    </row>
    <row r="823" spans="1:26" x14ac:dyDescent="0.2">
      <c r="A823" t="s">
        <v>1371</v>
      </c>
      <c r="B823" t="str">
        <f>LEFT(Master_file34[[#This Row],[Match ID]],3)</f>
        <v>8.6</v>
      </c>
      <c r="C823" t="str">
        <f>RIGHT(Master_file34[[#This Row],[Match ID]], 5)</f>
        <v>8.4.3</v>
      </c>
      <c r="D823">
        <v>8</v>
      </c>
      <c r="E823">
        <v>0</v>
      </c>
      <c r="F823">
        <v>0</v>
      </c>
      <c r="G823">
        <v>0.592727911</v>
      </c>
      <c r="H823">
        <v>0.79928571000000004</v>
      </c>
      <c r="I823">
        <v>0.97</v>
      </c>
      <c r="J823">
        <v>1</v>
      </c>
      <c r="K823">
        <v>0.64</v>
      </c>
      <c r="L823">
        <v>0.6</v>
      </c>
      <c r="M823">
        <v>7.0000000000000007E-2</v>
      </c>
      <c r="N823">
        <v>0.63900000000000001</v>
      </c>
      <c r="O823">
        <v>0.67700000000000005</v>
      </c>
      <c r="P823" t="s">
        <v>172</v>
      </c>
      <c r="Q823">
        <f>ABS(Master_file34[[#This Row],[Factor loading]])</f>
        <v>0.04</v>
      </c>
      <c r="R823" t="s">
        <v>1372</v>
      </c>
      <c r="S823">
        <f>IF(Master_file34[[#This Row],[Abs(loading)]] &gt;= 0.6, 1, 0)</f>
        <v>0</v>
      </c>
      <c r="T823">
        <f>IF(Master_file34[[#This Row],[Abs(loading)]]&gt;=0.7, 1, 0)</f>
        <v>0</v>
      </c>
      <c r="U823">
        <f t="shared" si="331"/>
        <v>0.87</v>
      </c>
      <c r="V823">
        <f t="shared" si="313"/>
        <v>0</v>
      </c>
      <c r="Y823">
        <f t="shared" si="332"/>
        <v>0.9</v>
      </c>
      <c r="Z823">
        <f t="shared" si="314"/>
        <v>0</v>
      </c>
    </row>
    <row r="824" spans="1:26" x14ac:dyDescent="0.2">
      <c r="A824" t="s">
        <v>1256</v>
      </c>
      <c r="B824" t="str">
        <f>LEFT(Master_file34[[#This Row],[Match ID]],3)</f>
        <v>8.1</v>
      </c>
      <c r="C824" t="str">
        <f>RIGHT(Master_file34[[#This Row],[Match ID]], 5)</f>
        <v>8.5.1</v>
      </c>
      <c r="D824">
        <v>8</v>
      </c>
      <c r="E824">
        <v>0</v>
      </c>
      <c r="F824">
        <v>0</v>
      </c>
      <c r="G824">
        <v>0.63630148500000006</v>
      </c>
      <c r="H824">
        <v>0.85153704900000005</v>
      </c>
      <c r="I824">
        <v>0.91</v>
      </c>
      <c r="J824">
        <v>0.98</v>
      </c>
      <c r="K824">
        <v>0.64</v>
      </c>
      <c r="L824">
        <v>0.63</v>
      </c>
      <c r="M824">
        <v>0.16</v>
      </c>
      <c r="N824">
        <v>0.66800000000000004</v>
      </c>
      <c r="O824">
        <v>0.68300000000000005</v>
      </c>
      <c r="P824" t="s">
        <v>114</v>
      </c>
      <c r="Q824">
        <f>ABS(Master_file34[[#This Row],[Factor loading]])</f>
        <v>0.01</v>
      </c>
      <c r="R824" t="s">
        <v>25</v>
      </c>
      <c r="S824">
        <f>IF(Master_file34[[#This Row],[Abs(loading)]] &gt;= 0.6, 1, 0)</f>
        <v>0</v>
      </c>
      <c r="T824">
        <f>IF(Master_file34[[#This Row],[Abs(loading)]]&gt;=0.7, 1, 0)</f>
        <v>0</v>
      </c>
      <c r="U824">
        <f>MAX(K$824:K$829)</f>
        <v>1</v>
      </c>
      <c r="V824">
        <f t="shared" si="313"/>
        <v>0</v>
      </c>
      <c r="Y824">
        <f>MAX(Q$824:Q$829)</f>
        <v>0.8</v>
      </c>
      <c r="Z824">
        <f t="shared" si="314"/>
        <v>0</v>
      </c>
    </row>
    <row r="825" spans="1:26" x14ac:dyDescent="0.2">
      <c r="A825" t="s">
        <v>1281</v>
      </c>
      <c r="B825" t="str">
        <f>LEFT(Master_file34[[#This Row],[Match ID]],3)</f>
        <v>8.2</v>
      </c>
      <c r="C825" t="str">
        <f>RIGHT(Master_file34[[#This Row],[Match ID]], 5)</f>
        <v>8.5.1</v>
      </c>
      <c r="D825">
        <v>8</v>
      </c>
      <c r="E825">
        <v>0</v>
      </c>
      <c r="F825">
        <v>0</v>
      </c>
      <c r="G825">
        <v>0.635502809</v>
      </c>
      <c r="H825">
        <v>0.88294333199999997</v>
      </c>
      <c r="I825">
        <v>0.98</v>
      </c>
      <c r="J825">
        <v>0.99</v>
      </c>
      <c r="K825">
        <v>0.56000000000000005</v>
      </c>
      <c r="L825">
        <v>0.56000000000000005</v>
      </c>
      <c r="M825">
        <v>0.16</v>
      </c>
      <c r="N825">
        <v>0.65400000000000003</v>
      </c>
      <c r="O825">
        <v>0.70399999999999996</v>
      </c>
      <c r="P825" t="s">
        <v>174</v>
      </c>
      <c r="Q825">
        <f>ABS(Master_file34[[#This Row],[Factor loading]])</f>
        <v>0.09</v>
      </c>
      <c r="R825" t="s">
        <v>25</v>
      </c>
      <c r="S825">
        <f>IF(Master_file34[[#This Row],[Abs(loading)]] &gt;= 0.6, 1, 0)</f>
        <v>0</v>
      </c>
      <c r="T825">
        <f>IF(Master_file34[[#This Row],[Abs(loading)]]&gt;=0.7, 1, 0)</f>
        <v>0</v>
      </c>
      <c r="U825">
        <f t="shared" ref="U825:U829" si="333">MAX(K$824:K$829)</f>
        <v>1</v>
      </c>
      <c r="V825">
        <f t="shared" si="313"/>
        <v>0</v>
      </c>
      <c r="Y825">
        <f t="shared" ref="Y825:Y829" si="334">MAX(Q$824:Q$829)</f>
        <v>0.8</v>
      </c>
      <c r="Z825">
        <f t="shared" si="314"/>
        <v>0</v>
      </c>
    </row>
    <row r="826" spans="1:26" x14ac:dyDescent="0.2">
      <c r="A826" t="s">
        <v>1305</v>
      </c>
      <c r="B826" t="str">
        <f>LEFT(Master_file34[[#This Row],[Match ID]],3)</f>
        <v>8.3</v>
      </c>
      <c r="C826" t="str">
        <f>RIGHT(Master_file34[[#This Row],[Match ID]], 5)</f>
        <v>8.5.1</v>
      </c>
      <c r="D826">
        <v>8</v>
      </c>
      <c r="E826">
        <v>0</v>
      </c>
      <c r="F826">
        <v>0</v>
      </c>
      <c r="G826">
        <v>0.68624865300000004</v>
      </c>
      <c r="H826">
        <v>0.88831716800000005</v>
      </c>
      <c r="I826">
        <v>0.91</v>
      </c>
      <c r="J826">
        <v>0.99</v>
      </c>
      <c r="K826">
        <v>0.43</v>
      </c>
      <c r="L826">
        <v>0.6</v>
      </c>
      <c r="M826">
        <v>0.1</v>
      </c>
      <c r="N826">
        <v>0.67</v>
      </c>
      <c r="O826">
        <v>0.69099999999999995</v>
      </c>
      <c r="P826" t="s">
        <v>206</v>
      </c>
      <c r="Q826">
        <f>ABS(Master_file34[[#This Row],[Factor loading]])</f>
        <v>0.05</v>
      </c>
      <c r="R826" t="s">
        <v>25</v>
      </c>
      <c r="S826">
        <f>IF(Master_file34[[#This Row],[Abs(loading)]] &gt;= 0.6, 1, 0)</f>
        <v>0</v>
      </c>
      <c r="T826">
        <f>IF(Master_file34[[#This Row],[Abs(loading)]]&gt;=0.7, 1, 0)</f>
        <v>0</v>
      </c>
      <c r="U826">
        <f t="shared" si="333"/>
        <v>1</v>
      </c>
      <c r="V826">
        <f t="shared" si="313"/>
        <v>0</v>
      </c>
      <c r="Y826">
        <f t="shared" si="334"/>
        <v>0.8</v>
      </c>
      <c r="Z826">
        <f t="shared" si="314"/>
        <v>0</v>
      </c>
    </row>
    <row r="827" spans="1:26" x14ac:dyDescent="0.2">
      <c r="A827" t="s">
        <v>1325</v>
      </c>
      <c r="B827" t="str">
        <f>LEFT(Master_file34[[#This Row],[Match ID]],3)</f>
        <v>8.4</v>
      </c>
      <c r="C827" t="str">
        <f>RIGHT(Master_file34[[#This Row],[Match ID]], 5)</f>
        <v>8.5.1</v>
      </c>
      <c r="D827">
        <v>8</v>
      </c>
      <c r="E827">
        <v>0</v>
      </c>
      <c r="F827">
        <v>0</v>
      </c>
      <c r="G827">
        <v>0.648219035</v>
      </c>
      <c r="H827">
        <v>0.76695132300000002</v>
      </c>
      <c r="I827">
        <v>0.97</v>
      </c>
      <c r="J827">
        <v>0.98</v>
      </c>
      <c r="K827">
        <v>0.06</v>
      </c>
      <c r="L827">
        <v>0.62</v>
      </c>
      <c r="M827">
        <v>0.05</v>
      </c>
      <c r="N827">
        <v>0.65100000000000002</v>
      </c>
      <c r="O827">
        <v>0.70099999999999996</v>
      </c>
      <c r="P827" t="s">
        <v>64</v>
      </c>
      <c r="Q827">
        <f>ABS(Master_file34[[#This Row],[Factor loading]])</f>
        <v>0.04</v>
      </c>
      <c r="R827" t="s">
        <v>1326</v>
      </c>
      <c r="S827">
        <f>IF(Master_file34[[#This Row],[Abs(loading)]] &gt;= 0.6, 1, 0)</f>
        <v>0</v>
      </c>
      <c r="T827">
        <f>IF(Master_file34[[#This Row],[Abs(loading)]]&gt;=0.7, 1, 0)</f>
        <v>0</v>
      </c>
      <c r="U827">
        <f t="shared" si="333"/>
        <v>1</v>
      </c>
      <c r="V827">
        <f t="shared" si="313"/>
        <v>0</v>
      </c>
      <c r="Y827">
        <f t="shared" si="334"/>
        <v>0.8</v>
      </c>
      <c r="Z827">
        <f t="shared" si="314"/>
        <v>0</v>
      </c>
    </row>
    <row r="828" spans="1:26" x14ac:dyDescent="0.2">
      <c r="A828" t="s">
        <v>1350</v>
      </c>
      <c r="B828" t="str">
        <f>LEFT(Master_file34[[#This Row],[Match ID]],3)</f>
        <v>8.5</v>
      </c>
      <c r="C828" t="str">
        <f>RIGHT(Master_file34[[#This Row],[Match ID]], 5)</f>
        <v>8.5.1</v>
      </c>
      <c r="D828">
        <v>8</v>
      </c>
      <c r="E828">
        <v>0</v>
      </c>
      <c r="F828">
        <v>1</v>
      </c>
      <c r="G828">
        <v>0.83357382700000004</v>
      </c>
      <c r="H828">
        <v>0.96464711400000003</v>
      </c>
      <c r="I828">
        <v>0.99</v>
      </c>
      <c r="J828">
        <v>1</v>
      </c>
      <c r="K828">
        <v>1</v>
      </c>
      <c r="L828">
        <v>0.78</v>
      </c>
      <c r="M828">
        <v>0.8</v>
      </c>
      <c r="N828">
        <v>0.874</v>
      </c>
      <c r="O828">
        <v>0.80500000000000005</v>
      </c>
      <c r="P828" t="s">
        <v>238</v>
      </c>
      <c r="Q828">
        <f>ABS(Master_file34[[#This Row],[Factor loading]])</f>
        <v>0.8</v>
      </c>
      <c r="R828" t="s">
        <v>1323</v>
      </c>
      <c r="S828">
        <f>IF(Master_file34[[#This Row],[Abs(loading)]] &gt;= 0.6, 1, 0)</f>
        <v>1</v>
      </c>
      <c r="T828">
        <f>IF(Master_file34[[#This Row],[Abs(loading)]]&gt;=0.7, 1, 0)</f>
        <v>1</v>
      </c>
      <c r="U828">
        <f t="shared" si="333"/>
        <v>1</v>
      </c>
      <c r="V828" t="str">
        <f t="shared" si="313"/>
        <v>8.5</v>
      </c>
      <c r="Y828">
        <f t="shared" si="334"/>
        <v>0.8</v>
      </c>
      <c r="Z828" t="str">
        <f t="shared" si="314"/>
        <v>8.5</v>
      </c>
    </row>
    <row r="829" spans="1:26" x14ac:dyDescent="0.2">
      <c r="A829" t="s">
        <v>1373</v>
      </c>
      <c r="B829" t="str">
        <f>LEFT(Master_file34[[#This Row],[Match ID]],3)</f>
        <v>8.6</v>
      </c>
      <c r="C829" t="str">
        <f>RIGHT(Master_file34[[#This Row],[Match ID]], 5)</f>
        <v>8.5.1</v>
      </c>
      <c r="D829">
        <v>8</v>
      </c>
      <c r="E829">
        <v>0</v>
      </c>
      <c r="F829">
        <v>0</v>
      </c>
      <c r="G829">
        <v>0.63824064999999996</v>
      </c>
      <c r="H829">
        <v>0.73203516000000002</v>
      </c>
      <c r="I829">
        <v>0.99</v>
      </c>
      <c r="J829">
        <v>1</v>
      </c>
      <c r="K829">
        <v>0.97</v>
      </c>
      <c r="L829">
        <v>0.53</v>
      </c>
      <c r="M829">
        <v>0.08</v>
      </c>
      <c r="N829">
        <v>0.68300000000000005</v>
      </c>
      <c r="O829">
        <v>0.71399999999999997</v>
      </c>
      <c r="P829" t="s">
        <v>114</v>
      </c>
      <c r="Q829">
        <f>ABS(Master_file34[[#This Row],[Factor loading]])</f>
        <v>0.01</v>
      </c>
      <c r="R829" t="s">
        <v>1354</v>
      </c>
      <c r="S829">
        <f>IF(Master_file34[[#This Row],[Abs(loading)]] &gt;= 0.6, 1, 0)</f>
        <v>0</v>
      </c>
      <c r="T829">
        <f>IF(Master_file34[[#This Row],[Abs(loading)]]&gt;=0.7, 1, 0)</f>
        <v>0</v>
      </c>
      <c r="U829">
        <f t="shared" si="333"/>
        <v>1</v>
      </c>
      <c r="V829">
        <f t="shared" si="313"/>
        <v>0</v>
      </c>
      <c r="Y829">
        <f t="shared" si="334"/>
        <v>0.8</v>
      </c>
      <c r="Z829">
        <f t="shared" si="314"/>
        <v>0</v>
      </c>
    </row>
    <row r="830" spans="1:26" x14ac:dyDescent="0.2">
      <c r="A830" t="s">
        <v>1257</v>
      </c>
      <c r="B830" t="str">
        <f>LEFT(Master_file34[[#This Row],[Match ID]],3)</f>
        <v>8.1</v>
      </c>
      <c r="C830" t="str">
        <f>RIGHT(Master_file34[[#This Row],[Match ID]], 5)</f>
        <v>8.5.2</v>
      </c>
      <c r="D830">
        <v>8</v>
      </c>
      <c r="E830">
        <v>0</v>
      </c>
      <c r="F830">
        <v>0</v>
      </c>
      <c r="G830">
        <v>0.66709054199999995</v>
      </c>
      <c r="H830">
        <v>0.93269276599999995</v>
      </c>
      <c r="I830">
        <v>0.32</v>
      </c>
      <c r="J830">
        <v>0.46</v>
      </c>
      <c r="K830">
        <v>0.01</v>
      </c>
      <c r="L830">
        <v>0.56000000000000005</v>
      </c>
      <c r="M830">
        <v>0.06</v>
      </c>
      <c r="N830">
        <v>0.61499999999999999</v>
      </c>
      <c r="O830">
        <v>0.66400000000000003</v>
      </c>
      <c r="P830" t="s">
        <v>123</v>
      </c>
      <c r="Q830">
        <f>ABS(Master_file34[[#This Row],[Factor loading]])</f>
        <v>0.01</v>
      </c>
      <c r="R830" t="s">
        <v>25</v>
      </c>
      <c r="S830">
        <f>IF(Master_file34[[#This Row],[Abs(loading)]] &gt;= 0.6, 1, 0)</f>
        <v>0</v>
      </c>
      <c r="T830">
        <f>IF(Master_file34[[#This Row],[Abs(loading)]]&gt;=0.7, 1, 0)</f>
        <v>0</v>
      </c>
      <c r="U830">
        <f>MAX(K$830:K$835)</f>
        <v>0.84</v>
      </c>
      <c r="V830">
        <f t="shared" si="313"/>
        <v>0</v>
      </c>
      <c r="Y830">
        <f>MAX(Q$830:Q$835)</f>
        <v>0.78</v>
      </c>
      <c r="Z830">
        <f t="shared" si="314"/>
        <v>0</v>
      </c>
    </row>
    <row r="831" spans="1:26" x14ac:dyDescent="0.2">
      <c r="A831" t="s">
        <v>1282</v>
      </c>
      <c r="B831" t="str">
        <f>LEFT(Master_file34[[#This Row],[Match ID]],3)</f>
        <v>8.2</v>
      </c>
      <c r="C831" t="str">
        <f>RIGHT(Master_file34[[#This Row],[Match ID]], 5)</f>
        <v>8.5.2</v>
      </c>
      <c r="D831">
        <v>8</v>
      </c>
      <c r="E831">
        <v>0</v>
      </c>
      <c r="F831">
        <v>0</v>
      </c>
      <c r="G831">
        <v>0.66482501900000002</v>
      </c>
      <c r="H831">
        <v>0.86389720400000003</v>
      </c>
      <c r="I831">
        <v>0.91</v>
      </c>
      <c r="J831">
        <v>0.94</v>
      </c>
      <c r="K831">
        <v>0.01</v>
      </c>
      <c r="L831">
        <v>0.47</v>
      </c>
      <c r="M831">
        <v>7.0000000000000007E-2</v>
      </c>
      <c r="N831">
        <v>0.57899999999999996</v>
      </c>
      <c r="O831">
        <v>0.66400000000000003</v>
      </c>
      <c r="P831" t="s">
        <v>79</v>
      </c>
      <c r="Q831">
        <f>ABS(Master_file34[[#This Row],[Factor loading]])</f>
        <v>0.1</v>
      </c>
      <c r="R831" t="s">
        <v>25</v>
      </c>
      <c r="S831">
        <f>IF(Master_file34[[#This Row],[Abs(loading)]] &gt;= 0.6, 1, 0)</f>
        <v>0</v>
      </c>
      <c r="T831">
        <f>IF(Master_file34[[#This Row],[Abs(loading)]]&gt;=0.7, 1, 0)</f>
        <v>0</v>
      </c>
      <c r="U831">
        <f t="shared" ref="U831:U835" si="335">MAX(K$830:K$835)</f>
        <v>0.84</v>
      </c>
      <c r="V831">
        <f t="shared" si="313"/>
        <v>0</v>
      </c>
      <c r="Y831">
        <f t="shared" ref="Y831:Y835" si="336">MAX(Q$830:Q$835)</f>
        <v>0.78</v>
      </c>
      <c r="Z831">
        <f t="shared" si="314"/>
        <v>0</v>
      </c>
    </row>
    <row r="832" spans="1:26" x14ac:dyDescent="0.2">
      <c r="A832" t="s">
        <v>1306</v>
      </c>
      <c r="B832" t="str">
        <f>LEFT(Master_file34[[#This Row],[Match ID]],3)</f>
        <v>8.3</v>
      </c>
      <c r="C832" t="str">
        <f>RIGHT(Master_file34[[#This Row],[Match ID]], 5)</f>
        <v>8.5.2</v>
      </c>
      <c r="D832">
        <v>8</v>
      </c>
      <c r="E832">
        <v>0</v>
      </c>
      <c r="F832">
        <v>0</v>
      </c>
      <c r="G832">
        <v>0.66107804400000003</v>
      </c>
      <c r="H832">
        <v>0.88784134400000003</v>
      </c>
      <c r="I832">
        <v>0.8</v>
      </c>
      <c r="J832">
        <v>0.94</v>
      </c>
      <c r="K832">
        <v>0.77</v>
      </c>
      <c r="L832">
        <v>0.53</v>
      </c>
      <c r="M832">
        <v>0.03</v>
      </c>
      <c r="N832">
        <v>0.60799999999999998</v>
      </c>
      <c r="O832">
        <v>0.67600000000000005</v>
      </c>
      <c r="P832" t="s">
        <v>70</v>
      </c>
      <c r="Q832">
        <f>ABS(Master_file34[[#This Row],[Factor loading]])</f>
        <v>0.11</v>
      </c>
      <c r="R832" t="s">
        <v>25</v>
      </c>
      <c r="S832">
        <f>IF(Master_file34[[#This Row],[Abs(loading)]] &gt;= 0.6, 1, 0)</f>
        <v>0</v>
      </c>
      <c r="T832">
        <f>IF(Master_file34[[#This Row],[Abs(loading)]]&gt;=0.7, 1, 0)</f>
        <v>0</v>
      </c>
      <c r="U832">
        <f t="shared" si="335"/>
        <v>0.84</v>
      </c>
      <c r="V832">
        <f t="shared" si="313"/>
        <v>0</v>
      </c>
      <c r="Y832">
        <f t="shared" si="336"/>
        <v>0.78</v>
      </c>
      <c r="Z832">
        <f t="shared" si="314"/>
        <v>0</v>
      </c>
    </row>
    <row r="833" spans="1:26" x14ac:dyDescent="0.2">
      <c r="A833" t="s">
        <v>1327</v>
      </c>
      <c r="B833" t="str">
        <f>LEFT(Master_file34[[#This Row],[Match ID]],3)</f>
        <v>8.4</v>
      </c>
      <c r="C833" t="str">
        <f>RIGHT(Master_file34[[#This Row],[Match ID]], 5)</f>
        <v>8.5.2</v>
      </c>
      <c r="D833">
        <v>8</v>
      </c>
      <c r="E833">
        <v>0</v>
      </c>
      <c r="F833">
        <v>0</v>
      </c>
      <c r="G833">
        <v>0.74282686099999995</v>
      </c>
      <c r="H833">
        <v>0.86546814400000005</v>
      </c>
      <c r="I833">
        <v>0.97</v>
      </c>
      <c r="J833">
        <v>0.81</v>
      </c>
      <c r="K833">
        <v>0.01</v>
      </c>
      <c r="L833">
        <v>0.57999999999999996</v>
      </c>
      <c r="M833">
        <v>0.04</v>
      </c>
      <c r="N833">
        <v>0.625</v>
      </c>
      <c r="O833">
        <v>0.67700000000000005</v>
      </c>
      <c r="P833" t="s">
        <v>62</v>
      </c>
      <c r="Q833">
        <f>ABS(Master_file34[[#This Row],[Factor loading]])</f>
        <v>7.0000000000000007E-2</v>
      </c>
      <c r="R833" t="s">
        <v>1326</v>
      </c>
      <c r="S833">
        <f>IF(Master_file34[[#This Row],[Abs(loading)]] &gt;= 0.6, 1, 0)</f>
        <v>0</v>
      </c>
      <c r="T833">
        <f>IF(Master_file34[[#This Row],[Abs(loading)]]&gt;=0.7, 1, 0)</f>
        <v>0</v>
      </c>
      <c r="U833">
        <f t="shared" si="335"/>
        <v>0.84</v>
      </c>
      <c r="V833">
        <f t="shared" si="313"/>
        <v>0</v>
      </c>
      <c r="Y833">
        <f t="shared" si="336"/>
        <v>0.78</v>
      </c>
      <c r="Z833">
        <f t="shared" si="314"/>
        <v>0</v>
      </c>
    </row>
    <row r="834" spans="1:26" x14ac:dyDescent="0.2">
      <c r="A834" t="s">
        <v>1351</v>
      </c>
      <c r="B834" t="str">
        <f>LEFT(Master_file34[[#This Row],[Match ID]],3)</f>
        <v>8.5</v>
      </c>
      <c r="C834" t="str">
        <f>RIGHT(Master_file34[[#This Row],[Match ID]], 5)</f>
        <v>8.5.2</v>
      </c>
      <c r="D834">
        <v>8</v>
      </c>
      <c r="E834">
        <v>0</v>
      </c>
      <c r="F834">
        <v>1</v>
      </c>
      <c r="G834">
        <v>0.71036827199999997</v>
      </c>
      <c r="H834">
        <v>0.82385766500000002</v>
      </c>
      <c r="I834">
        <v>0.98</v>
      </c>
      <c r="J834">
        <v>1</v>
      </c>
      <c r="K834">
        <v>0.84</v>
      </c>
      <c r="L834">
        <v>0.5</v>
      </c>
      <c r="M834">
        <v>0.11</v>
      </c>
      <c r="N834">
        <v>0.65100000000000002</v>
      </c>
      <c r="O834">
        <v>0.73199999999999998</v>
      </c>
      <c r="P834" t="s">
        <v>543</v>
      </c>
      <c r="Q834">
        <f>ABS(Master_file34[[#This Row],[Factor loading]])</f>
        <v>0.78</v>
      </c>
      <c r="R834" t="s">
        <v>1323</v>
      </c>
      <c r="S834">
        <f>IF(Master_file34[[#This Row],[Abs(loading)]] &gt;= 0.6, 1, 0)</f>
        <v>1</v>
      </c>
      <c r="T834">
        <f>IF(Master_file34[[#This Row],[Abs(loading)]]&gt;=0.7, 1, 0)</f>
        <v>1</v>
      </c>
      <c r="U834">
        <f t="shared" si="335"/>
        <v>0.84</v>
      </c>
      <c r="V834" t="str">
        <f t="shared" ref="V834:V859" si="337">IF(U834=K834,B834,0)</f>
        <v>8.5</v>
      </c>
      <c r="Y834">
        <f t="shared" si="336"/>
        <v>0.78</v>
      </c>
      <c r="Z834" t="str">
        <f t="shared" ref="Z834:Z859" si="338">IF(Y834=Q834,B834,0)</f>
        <v>8.5</v>
      </c>
    </row>
    <row r="835" spans="1:26" x14ac:dyDescent="0.2">
      <c r="A835" t="s">
        <v>1374</v>
      </c>
      <c r="B835" t="str">
        <f>LEFT(Master_file34[[#This Row],[Match ID]],3)</f>
        <v>8.6</v>
      </c>
      <c r="C835" t="str">
        <f>RIGHT(Master_file34[[#This Row],[Match ID]], 5)</f>
        <v>8.5.2</v>
      </c>
      <c r="D835">
        <v>8</v>
      </c>
      <c r="E835">
        <v>0</v>
      </c>
      <c r="F835">
        <v>0</v>
      </c>
      <c r="G835">
        <v>0.64731882100000004</v>
      </c>
      <c r="H835">
        <v>0.77764236900000006</v>
      </c>
      <c r="I835">
        <v>0.95</v>
      </c>
      <c r="J835">
        <v>0.96</v>
      </c>
      <c r="K835">
        <v>0.03</v>
      </c>
      <c r="L835">
        <v>0.45</v>
      </c>
      <c r="M835">
        <v>-0.01</v>
      </c>
      <c r="N835">
        <v>0.60699999999999998</v>
      </c>
      <c r="O835">
        <v>0.66400000000000003</v>
      </c>
      <c r="P835" t="s">
        <v>46</v>
      </c>
      <c r="Q835">
        <f>ABS(Master_file34[[#This Row],[Factor loading]])</f>
        <v>0.03</v>
      </c>
      <c r="R835" t="s">
        <v>1375</v>
      </c>
      <c r="S835">
        <f>IF(Master_file34[[#This Row],[Abs(loading)]] &gt;= 0.6, 1, 0)</f>
        <v>0</v>
      </c>
      <c r="T835">
        <f>IF(Master_file34[[#This Row],[Abs(loading)]]&gt;=0.7, 1, 0)</f>
        <v>0</v>
      </c>
      <c r="U835">
        <f t="shared" si="335"/>
        <v>0.84</v>
      </c>
      <c r="V835">
        <f t="shared" si="337"/>
        <v>0</v>
      </c>
      <c r="Y835">
        <f t="shared" si="336"/>
        <v>0.78</v>
      </c>
      <c r="Z835">
        <f t="shared" si="338"/>
        <v>0</v>
      </c>
    </row>
    <row r="836" spans="1:26" x14ac:dyDescent="0.2">
      <c r="A836" t="s">
        <v>1258</v>
      </c>
      <c r="B836" t="str">
        <f>LEFT(Master_file34[[#This Row],[Match ID]],3)</f>
        <v>8.1</v>
      </c>
      <c r="C836" t="str">
        <f>RIGHT(Master_file34[[#This Row],[Match ID]], 5)</f>
        <v>8.5.3</v>
      </c>
      <c r="D836">
        <v>8</v>
      </c>
      <c r="E836">
        <v>0</v>
      </c>
      <c r="F836">
        <v>0</v>
      </c>
      <c r="G836">
        <v>0.65203155700000004</v>
      </c>
      <c r="H836">
        <v>0.83232998800000002</v>
      </c>
      <c r="I836">
        <v>0.99</v>
      </c>
      <c r="J836">
        <v>1</v>
      </c>
      <c r="K836">
        <v>0.94</v>
      </c>
      <c r="L836">
        <v>0.8</v>
      </c>
      <c r="M836">
        <v>0.28000000000000003</v>
      </c>
      <c r="N836">
        <v>0.755</v>
      </c>
      <c r="O836">
        <v>0.81</v>
      </c>
      <c r="P836" t="s">
        <v>57</v>
      </c>
      <c r="Q836">
        <f>ABS(Master_file34[[#This Row],[Factor loading]])</f>
        <v>0.02</v>
      </c>
      <c r="R836" t="s">
        <v>25</v>
      </c>
      <c r="S836">
        <f>IF(Master_file34[[#This Row],[Abs(loading)]] &gt;= 0.6, 1, 0)</f>
        <v>0</v>
      </c>
      <c r="T836">
        <f>IF(Master_file34[[#This Row],[Abs(loading)]]&gt;=0.7, 1, 0)</f>
        <v>0</v>
      </c>
      <c r="U836">
        <f>MAX(K$836:K$841)</f>
        <v>0.99</v>
      </c>
      <c r="V836">
        <f t="shared" si="337"/>
        <v>0</v>
      </c>
      <c r="Y836">
        <f>MAX(Q$836:Q$841)</f>
        <v>0.78</v>
      </c>
      <c r="Z836">
        <f t="shared" si="338"/>
        <v>0</v>
      </c>
    </row>
    <row r="837" spans="1:26" x14ac:dyDescent="0.2">
      <c r="A837" t="s">
        <v>1283</v>
      </c>
      <c r="B837" t="str">
        <f>LEFT(Master_file34[[#This Row],[Match ID]],3)</f>
        <v>8.2</v>
      </c>
      <c r="C837" t="str">
        <f>RIGHT(Master_file34[[#This Row],[Match ID]], 5)</f>
        <v>8.5.3</v>
      </c>
      <c r="D837">
        <v>8</v>
      </c>
      <c r="E837">
        <v>0</v>
      </c>
      <c r="F837">
        <v>0</v>
      </c>
      <c r="G837">
        <v>0.57388753699999995</v>
      </c>
      <c r="H837">
        <v>0.72986632600000001</v>
      </c>
      <c r="I837">
        <v>0.99</v>
      </c>
      <c r="J837">
        <v>1</v>
      </c>
      <c r="K837">
        <v>0.84</v>
      </c>
      <c r="L837">
        <v>0.74</v>
      </c>
      <c r="M837">
        <v>0.25</v>
      </c>
      <c r="N837">
        <v>0.72</v>
      </c>
      <c r="O837">
        <v>0.80700000000000005</v>
      </c>
      <c r="P837" t="s">
        <v>57</v>
      </c>
      <c r="Q837">
        <f>ABS(Master_file34[[#This Row],[Factor loading]])</f>
        <v>0.02</v>
      </c>
      <c r="R837" t="s">
        <v>25</v>
      </c>
      <c r="S837">
        <f>IF(Master_file34[[#This Row],[Abs(loading)]] &gt;= 0.6, 1, 0)</f>
        <v>0</v>
      </c>
      <c r="T837">
        <f>IF(Master_file34[[#This Row],[Abs(loading)]]&gt;=0.7, 1, 0)</f>
        <v>0</v>
      </c>
      <c r="U837">
        <f t="shared" ref="U837:U841" si="339">MAX(K$836:K$841)</f>
        <v>0.99</v>
      </c>
      <c r="V837">
        <f t="shared" si="337"/>
        <v>0</v>
      </c>
      <c r="Y837">
        <f t="shared" ref="Y837:Y841" si="340">MAX(Q$836:Q$841)</f>
        <v>0.78</v>
      </c>
      <c r="Z837">
        <f t="shared" si="338"/>
        <v>0</v>
      </c>
    </row>
    <row r="838" spans="1:26" x14ac:dyDescent="0.2">
      <c r="A838" t="s">
        <v>1307</v>
      </c>
      <c r="B838" t="str">
        <f>LEFT(Master_file34[[#This Row],[Match ID]],3)</f>
        <v>8.3</v>
      </c>
      <c r="C838" t="str">
        <f>RIGHT(Master_file34[[#This Row],[Match ID]], 5)</f>
        <v>8.5.3</v>
      </c>
      <c r="D838">
        <v>8</v>
      </c>
      <c r="E838">
        <v>0</v>
      </c>
      <c r="F838">
        <v>0</v>
      </c>
      <c r="G838">
        <v>0.64141348399999998</v>
      </c>
      <c r="H838">
        <v>0.92636585199999999</v>
      </c>
      <c r="I838">
        <v>0.99</v>
      </c>
      <c r="J838">
        <v>1</v>
      </c>
      <c r="K838">
        <v>0.97</v>
      </c>
      <c r="L838">
        <v>0.83</v>
      </c>
      <c r="M838">
        <v>0.49</v>
      </c>
      <c r="N838">
        <v>0.70799999999999996</v>
      </c>
      <c r="O838">
        <v>0.83199999999999996</v>
      </c>
      <c r="P838" t="s">
        <v>118</v>
      </c>
      <c r="Q838">
        <f>ABS(Master_file34[[#This Row],[Factor loading]])</f>
        <v>0.08</v>
      </c>
      <c r="R838" t="s">
        <v>25</v>
      </c>
      <c r="S838">
        <f>IF(Master_file34[[#This Row],[Abs(loading)]] &gt;= 0.6, 1, 0)</f>
        <v>0</v>
      </c>
      <c r="T838">
        <f>IF(Master_file34[[#This Row],[Abs(loading)]]&gt;=0.7, 1, 0)</f>
        <v>0</v>
      </c>
      <c r="U838">
        <f t="shared" si="339"/>
        <v>0.99</v>
      </c>
      <c r="V838">
        <f t="shared" si="337"/>
        <v>0</v>
      </c>
      <c r="Y838">
        <f t="shared" si="340"/>
        <v>0.78</v>
      </c>
      <c r="Z838">
        <f t="shared" si="338"/>
        <v>0</v>
      </c>
    </row>
    <row r="839" spans="1:26" x14ac:dyDescent="0.2">
      <c r="A839" t="s">
        <v>1328</v>
      </c>
      <c r="B839" t="str">
        <f>LEFT(Master_file34[[#This Row],[Match ID]],3)</f>
        <v>8.4</v>
      </c>
      <c r="C839" t="str">
        <f>RIGHT(Master_file34[[#This Row],[Match ID]], 5)</f>
        <v>8.5.3</v>
      </c>
      <c r="D839">
        <v>8</v>
      </c>
      <c r="E839">
        <v>0</v>
      </c>
      <c r="F839">
        <v>0</v>
      </c>
      <c r="G839">
        <v>0.54755717599999998</v>
      </c>
      <c r="H839">
        <v>0.59031999099999999</v>
      </c>
      <c r="I839">
        <v>0.98</v>
      </c>
      <c r="J839">
        <v>0.98</v>
      </c>
      <c r="K839">
        <v>0.39</v>
      </c>
      <c r="L839">
        <v>0.77</v>
      </c>
      <c r="M839">
        <v>0.1</v>
      </c>
      <c r="N839">
        <v>0.626</v>
      </c>
      <c r="O839">
        <v>0.755</v>
      </c>
      <c r="P839" t="s">
        <v>346</v>
      </c>
      <c r="Q839">
        <f>ABS(Master_file34[[#This Row],[Factor loading]])</f>
        <v>0.12</v>
      </c>
      <c r="R839" t="s">
        <v>1329</v>
      </c>
      <c r="S839">
        <f>IF(Master_file34[[#This Row],[Abs(loading)]] &gt;= 0.6, 1, 0)</f>
        <v>0</v>
      </c>
      <c r="T839">
        <f>IF(Master_file34[[#This Row],[Abs(loading)]]&gt;=0.7, 1, 0)</f>
        <v>0</v>
      </c>
      <c r="U839">
        <f t="shared" si="339"/>
        <v>0.99</v>
      </c>
      <c r="V839">
        <f t="shared" si="337"/>
        <v>0</v>
      </c>
      <c r="Y839">
        <f t="shared" si="340"/>
        <v>0.78</v>
      </c>
      <c r="Z839">
        <f t="shared" si="338"/>
        <v>0</v>
      </c>
    </row>
    <row r="840" spans="1:26" x14ac:dyDescent="0.2">
      <c r="A840" t="s">
        <v>1352</v>
      </c>
      <c r="B840" t="str">
        <f>LEFT(Master_file34[[#This Row],[Match ID]],3)</f>
        <v>8.5</v>
      </c>
      <c r="C840" t="str">
        <f>RIGHT(Master_file34[[#This Row],[Match ID]], 5)</f>
        <v>8.5.3</v>
      </c>
      <c r="D840">
        <v>8</v>
      </c>
      <c r="E840">
        <v>0</v>
      </c>
      <c r="F840">
        <v>1</v>
      </c>
      <c r="G840">
        <v>0.64037704600000001</v>
      </c>
      <c r="H840">
        <v>0.84231924999999996</v>
      </c>
      <c r="I840">
        <v>0.99</v>
      </c>
      <c r="J840">
        <v>1</v>
      </c>
      <c r="K840">
        <v>0.99</v>
      </c>
      <c r="L840">
        <v>0.73</v>
      </c>
      <c r="M840">
        <v>0.27</v>
      </c>
      <c r="N840">
        <v>0.73799999999999999</v>
      </c>
      <c r="O840">
        <v>0.80900000000000005</v>
      </c>
      <c r="P840" t="s">
        <v>543</v>
      </c>
      <c r="Q840">
        <f>ABS(Master_file34[[#This Row],[Factor loading]])</f>
        <v>0.78</v>
      </c>
      <c r="R840" t="s">
        <v>1109</v>
      </c>
      <c r="S840">
        <f>IF(Master_file34[[#This Row],[Abs(loading)]] &gt;= 0.6, 1, 0)</f>
        <v>1</v>
      </c>
      <c r="T840">
        <f>IF(Master_file34[[#This Row],[Abs(loading)]]&gt;=0.7, 1, 0)</f>
        <v>1</v>
      </c>
      <c r="U840">
        <f t="shared" si="339"/>
        <v>0.99</v>
      </c>
      <c r="V840" t="str">
        <f t="shared" si="337"/>
        <v>8.5</v>
      </c>
      <c r="Y840">
        <f t="shared" si="340"/>
        <v>0.78</v>
      </c>
      <c r="Z840" t="str">
        <f t="shared" si="338"/>
        <v>8.5</v>
      </c>
    </row>
    <row r="841" spans="1:26" x14ac:dyDescent="0.2">
      <c r="A841" t="s">
        <v>1376</v>
      </c>
      <c r="B841" t="str">
        <f>LEFT(Master_file34[[#This Row],[Match ID]],3)</f>
        <v>8.6</v>
      </c>
      <c r="C841" t="str">
        <f>RIGHT(Master_file34[[#This Row],[Match ID]], 5)</f>
        <v>8.5.3</v>
      </c>
      <c r="D841">
        <v>8</v>
      </c>
      <c r="E841">
        <v>0</v>
      </c>
      <c r="F841">
        <v>0</v>
      </c>
      <c r="G841">
        <v>0.60343004499999997</v>
      </c>
      <c r="H841">
        <v>0.79357689600000003</v>
      </c>
      <c r="I841">
        <v>0.99</v>
      </c>
      <c r="J841">
        <v>1</v>
      </c>
      <c r="K841">
        <v>0.98</v>
      </c>
      <c r="L841">
        <v>0.72</v>
      </c>
      <c r="M841">
        <v>0.16</v>
      </c>
      <c r="N841">
        <v>0.71</v>
      </c>
      <c r="O841">
        <v>0.77200000000000002</v>
      </c>
      <c r="P841" t="s">
        <v>123</v>
      </c>
      <c r="Q841">
        <f>ABS(Master_file34[[#This Row],[Factor loading]])</f>
        <v>0.01</v>
      </c>
      <c r="R841" t="s">
        <v>1377</v>
      </c>
      <c r="S841">
        <f>IF(Master_file34[[#This Row],[Abs(loading)]] &gt;= 0.6, 1, 0)</f>
        <v>0</v>
      </c>
      <c r="T841">
        <f>IF(Master_file34[[#This Row],[Abs(loading)]]&gt;=0.7, 1, 0)</f>
        <v>0</v>
      </c>
      <c r="U841">
        <f t="shared" si="339"/>
        <v>0.99</v>
      </c>
      <c r="V841">
        <f t="shared" si="337"/>
        <v>0</v>
      </c>
      <c r="Y841">
        <f t="shared" si="340"/>
        <v>0.78</v>
      </c>
      <c r="Z841">
        <f t="shared" si="338"/>
        <v>0</v>
      </c>
    </row>
    <row r="842" spans="1:26" x14ac:dyDescent="0.2">
      <c r="A842" t="s">
        <v>1259</v>
      </c>
      <c r="B842" t="str">
        <f>LEFT(Master_file34[[#This Row],[Match ID]],3)</f>
        <v>8.1</v>
      </c>
      <c r="C842" t="str">
        <f>RIGHT(Master_file34[[#This Row],[Match ID]], 5)</f>
        <v>8.6.1</v>
      </c>
      <c r="D842">
        <v>8</v>
      </c>
      <c r="E842">
        <v>0</v>
      </c>
      <c r="F842">
        <v>0</v>
      </c>
      <c r="G842">
        <v>0.67749164299999998</v>
      </c>
      <c r="H842">
        <v>0.93291038299999995</v>
      </c>
      <c r="I842">
        <v>0.89</v>
      </c>
      <c r="J842">
        <v>0.56000000000000005</v>
      </c>
      <c r="K842">
        <v>0.89</v>
      </c>
      <c r="L842">
        <v>0.56000000000000005</v>
      </c>
      <c r="M842">
        <v>0.14000000000000001</v>
      </c>
      <c r="N842">
        <v>0.73699999999999999</v>
      </c>
      <c r="O842">
        <v>0.72399999999999998</v>
      </c>
      <c r="P842" t="s">
        <v>114</v>
      </c>
      <c r="Q842">
        <f>ABS(Master_file34[[#This Row],[Factor loading]])</f>
        <v>0.01</v>
      </c>
      <c r="R842" t="s">
        <v>25</v>
      </c>
      <c r="S842">
        <f>IF(Master_file34[[#This Row],[Abs(loading)]] &gt;= 0.6, 1, 0)</f>
        <v>0</v>
      </c>
      <c r="T842">
        <f>IF(Master_file34[[#This Row],[Abs(loading)]]&gt;=0.7, 1, 0)</f>
        <v>0</v>
      </c>
      <c r="U842">
        <f>MAX(K$842:K$847)</f>
        <v>1</v>
      </c>
      <c r="V842">
        <f t="shared" si="337"/>
        <v>0</v>
      </c>
      <c r="Y842">
        <f>MAX(Q$842:Q$847)</f>
        <v>0.81</v>
      </c>
      <c r="Z842">
        <f t="shared" si="338"/>
        <v>0</v>
      </c>
    </row>
    <row r="843" spans="1:26" x14ac:dyDescent="0.2">
      <c r="A843" t="s">
        <v>1284</v>
      </c>
      <c r="B843" t="str">
        <f>LEFT(Master_file34[[#This Row],[Match ID]],3)</f>
        <v>8.2</v>
      </c>
      <c r="C843" t="str">
        <f>RIGHT(Master_file34[[#This Row],[Match ID]], 5)</f>
        <v>8.6.1</v>
      </c>
      <c r="D843">
        <v>8</v>
      </c>
      <c r="E843">
        <v>0</v>
      </c>
      <c r="F843">
        <v>0</v>
      </c>
      <c r="G843">
        <v>0.67501509500000001</v>
      </c>
      <c r="H843">
        <v>0.92908757900000005</v>
      </c>
      <c r="I843">
        <v>0.96</v>
      </c>
      <c r="J843">
        <v>0.94</v>
      </c>
      <c r="K843">
        <v>0.84</v>
      </c>
      <c r="L843">
        <v>0.49</v>
      </c>
      <c r="M843">
        <v>0.21</v>
      </c>
      <c r="N843">
        <v>0.72499999999999998</v>
      </c>
      <c r="O843">
        <v>0.749</v>
      </c>
      <c r="P843" t="s">
        <v>172</v>
      </c>
      <c r="Q843">
        <f>ABS(Master_file34[[#This Row],[Factor loading]])</f>
        <v>0.04</v>
      </c>
      <c r="R843" t="s">
        <v>25</v>
      </c>
      <c r="S843">
        <f>IF(Master_file34[[#This Row],[Abs(loading)]] &gt;= 0.6, 1, 0)</f>
        <v>0</v>
      </c>
      <c r="T843">
        <f>IF(Master_file34[[#This Row],[Abs(loading)]]&gt;=0.7, 1, 0)</f>
        <v>0</v>
      </c>
      <c r="U843">
        <f t="shared" ref="U843:U847" si="341">MAX(K$842:K$847)</f>
        <v>1</v>
      </c>
      <c r="V843">
        <f t="shared" si="337"/>
        <v>0</v>
      </c>
      <c r="Y843">
        <f t="shared" ref="Y843:Y847" si="342">MAX(Q$842:Q$847)</f>
        <v>0.81</v>
      </c>
      <c r="Z843">
        <f t="shared" si="338"/>
        <v>0</v>
      </c>
    </row>
    <row r="844" spans="1:26" x14ac:dyDescent="0.2">
      <c r="A844" t="s">
        <v>1308</v>
      </c>
      <c r="B844" t="str">
        <f>LEFT(Master_file34[[#This Row],[Match ID]],3)</f>
        <v>8.3</v>
      </c>
      <c r="C844" t="str">
        <f>RIGHT(Master_file34[[#This Row],[Match ID]], 5)</f>
        <v>8.6.1</v>
      </c>
      <c r="D844">
        <v>8</v>
      </c>
      <c r="E844">
        <v>0</v>
      </c>
      <c r="F844">
        <v>0</v>
      </c>
      <c r="G844">
        <v>0.66129183999999996</v>
      </c>
      <c r="H844">
        <v>0.87330454599999996</v>
      </c>
      <c r="I844">
        <v>0.95</v>
      </c>
      <c r="J844">
        <v>0.99</v>
      </c>
      <c r="K844">
        <v>0.57999999999999996</v>
      </c>
      <c r="L844">
        <v>0.52</v>
      </c>
      <c r="M844">
        <v>0.11</v>
      </c>
      <c r="N844">
        <v>0.71399999999999997</v>
      </c>
      <c r="O844">
        <v>0.71599999999999997</v>
      </c>
      <c r="P844" t="s">
        <v>197</v>
      </c>
      <c r="Q844">
        <f>ABS(Master_file34[[#This Row],[Factor loading]])</f>
        <v>0.06</v>
      </c>
      <c r="R844" t="s">
        <v>25</v>
      </c>
      <c r="S844">
        <f>IF(Master_file34[[#This Row],[Abs(loading)]] &gt;= 0.6, 1, 0)</f>
        <v>0</v>
      </c>
      <c r="T844">
        <f>IF(Master_file34[[#This Row],[Abs(loading)]]&gt;=0.7, 1, 0)</f>
        <v>0</v>
      </c>
      <c r="U844">
        <f t="shared" si="341"/>
        <v>1</v>
      </c>
      <c r="V844">
        <f t="shared" si="337"/>
        <v>0</v>
      </c>
      <c r="Y844">
        <f t="shared" si="342"/>
        <v>0.81</v>
      </c>
      <c r="Z844">
        <f t="shared" si="338"/>
        <v>0</v>
      </c>
    </row>
    <row r="845" spans="1:26" x14ac:dyDescent="0.2">
      <c r="A845" t="s">
        <v>1330</v>
      </c>
      <c r="B845" t="str">
        <f>LEFT(Master_file34[[#This Row],[Match ID]],3)</f>
        <v>8.4</v>
      </c>
      <c r="C845" t="str">
        <f>RIGHT(Master_file34[[#This Row],[Match ID]], 5)</f>
        <v>8.6.1</v>
      </c>
      <c r="D845">
        <v>8</v>
      </c>
      <c r="E845">
        <v>0</v>
      </c>
      <c r="F845">
        <v>0</v>
      </c>
      <c r="G845">
        <v>0.70522761899999997</v>
      </c>
      <c r="H845">
        <v>0.89336854200000004</v>
      </c>
      <c r="I845">
        <v>0.98</v>
      </c>
      <c r="J845">
        <v>0.9</v>
      </c>
      <c r="K845">
        <v>0.71</v>
      </c>
      <c r="L845">
        <v>0.57999999999999996</v>
      </c>
      <c r="M845">
        <v>0.17</v>
      </c>
      <c r="N845">
        <v>0.63400000000000001</v>
      </c>
      <c r="O845">
        <v>0.73</v>
      </c>
      <c r="P845" t="s">
        <v>55</v>
      </c>
      <c r="Q845">
        <f>ABS(Master_file34[[#This Row],[Factor loading]])</f>
        <v>0.11</v>
      </c>
      <c r="R845" t="s">
        <v>1331</v>
      </c>
      <c r="S845">
        <f>IF(Master_file34[[#This Row],[Abs(loading)]] &gt;= 0.6, 1, 0)</f>
        <v>0</v>
      </c>
      <c r="T845">
        <f>IF(Master_file34[[#This Row],[Abs(loading)]]&gt;=0.7, 1, 0)</f>
        <v>0</v>
      </c>
      <c r="U845">
        <f t="shared" si="341"/>
        <v>1</v>
      </c>
      <c r="V845">
        <f t="shared" si="337"/>
        <v>0</v>
      </c>
      <c r="Y845">
        <f t="shared" si="342"/>
        <v>0.81</v>
      </c>
      <c r="Z845">
        <f t="shared" si="338"/>
        <v>0</v>
      </c>
    </row>
    <row r="846" spans="1:26" x14ac:dyDescent="0.2">
      <c r="A846" t="s">
        <v>1353</v>
      </c>
      <c r="B846" t="str">
        <f>LEFT(Master_file34[[#This Row],[Match ID]],3)</f>
        <v>8.5</v>
      </c>
      <c r="C846" t="str">
        <f>RIGHT(Master_file34[[#This Row],[Match ID]], 5)</f>
        <v>8.6.1</v>
      </c>
      <c r="D846">
        <v>8</v>
      </c>
      <c r="E846">
        <v>0</v>
      </c>
      <c r="F846">
        <v>0</v>
      </c>
      <c r="G846">
        <v>0.67532015099999998</v>
      </c>
      <c r="H846">
        <v>0.83307862300000002</v>
      </c>
      <c r="I846">
        <v>0.93</v>
      </c>
      <c r="J846">
        <v>0.54</v>
      </c>
      <c r="K846">
        <v>0.94</v>
      </c>
      <c r="L846">
        <v>0.47</v>
      </c>
      <c r="M846">
        <v>0.13</v>
      </c>
      <c r="N846">
        <v>0.67900000000000005</v>
      </c>
      <c r="O846">
        <v>0.76</v>
      </c>
      <c r="P846" t="s">
        <v>114</v>
      </c>
      <c r="Q846">
        <f>ABS(Master_file34[[#This Row],[Factor loading]])</f>
        <v>0.01</v>
      </c>
      <c r="R846" t="s">
        <v>1354</v>
      </c>
      <c r="S846">
        <f>IF(Master_file34[[#This Row],[Abs(loading)]] &gt;= 0.6, 1, 0)</f>
        <v>0</v>
      </c>
      <c r="T846">
        <f>IF(Master_file34[[#This Row],[Abs(loading)]]&gt;=0.7, 1, 0)</f>
        <v>0</v>
      </c>
      <c r="U846">
        <f t="shared" si="341"/>
        <v>1</v>
      </c>
      <c r="V846">
        <f t="shared" si="337"/>
        <v>0</v>
      </c>
      <c r="Y846">
        <f t="shared" si="342"/>
        <v>0.81</v>
      </c>
      <c r="Z846">
        <f t="shared" si="338"/>
        <v>0</v>
      </c>
    </row>
    <row r="847" spans="1:26" x14ac:dyDescent="0.2">
      <c r="A847" t="s">
        <v>1378</v>
      </c>
      <c r="B847" t="str">
        <f>LEFT(Master_file34[[#This Row],[Match ID]],3)</f>
        <v>8.6</v>
      </c>
      <c r="C847" t="str">
        <f>RIGHT(Master_file34[[#This Row],[Match ID]], 5)</f>
        <v>8.6.1</v>
      </c>
      <c r="D847">
        <v>8</v>
      </c>
      <c r="E847">
        <v>0</v>
      </c>
      <c r="F847">
        <v>1</v>
      </c>
      <c r="G847">
        <v>0.66777673800000004</v>
      </c>
      <c r="H847">
        <v>0.92373615499999995</v>
      </c>
      <c r="I847">
        <v>0.99</v>
      </c>
      <c r="J847">
        <v>1</v>
      </c>
      <c r="K847">
        <v>1</v>
      </c>
      <c r="L847">
        <v>0.48</v>
      </c>
      <c r="M847">
        <v>0.17</v>
      </c>
      <c r="N847">
        <v>0.78</v>
      </c>
      <c r="O847">
        <v>0.75600000000000001</v>
      </c>
      <c r="P847" t="s">
        <v>192</v>
      </c>
      <c r="Q847">
        <f>ABS(Master_file34[[#This Row],[Factor loading]])</f>
        <v>0.81</v>
      </c>
      <c r="R847" t="s">
        <v>1379</v>
      </c>
      <c r="S847">
        <f>IF(Master_file34[[#This Row],[Abs(loading)]] &gt;= 0.6, 1, 0)</f>
        <v>1</v>
      </c>
      <c r="T847">
        <f>IF(Master_file34[[#This Row],[Abs(loading)]]&gt;=0.7, 1, 0)</f>
        <v>1</v>
      </c>
      <c r="U847">
        <f t="shared" si="341"/>
        <v>1</v>
      </c>
      <c r="V847" t="str">
        <f t="shared" si="337"/>
        <v>8.6</v>
      </c>
      <c r="Y847">
        <f t="shared" si="342"/>
        <v>0.81</v>
      </c>
      <c r="Z847" t="str">
        <f t="shared" si="338"/>
        <v>8.6</v>
      </c>
    </row>
    <row r="848" spans="1:26" x14ac:dyDescent="0.2">
      <c r="A848" t="s">
        <v>1260</v>
      </c>
      <c r="B848" t="str">
        <f>LEFT(Master_file34[[#This Row],[Match ID]],3)</f>
        <v>8.1</v>
      </c>
      <c r="C848" t="str">
        <f>RIGHT(Master_file34[[#This Row],[Match ID]], 5)</f>
        <v>8.6.2</v>
      </c>
      <c r="D848">
        <v>8</v>
      </c>
      <c r="E848">
        <v>0</v>
      </c>
      <c r="F848">
        <v>0</v>
      </c>
      <c r="G848">
        <v>0.62134142199999998</v>
      </c>
      <c r="H848">
        <v>0.88418382399999995</v>
      </c>
      <c r="I848">
        <v>0.43</v>
      </c>
      <c r="J848">
        <v>0</v>
      </c>
      <c r="K848">
        <v>0.43</v>
      </c>
      <c r="L848">
        <v>0.57999999999999996</v>
      </c>
      <c r="M848">
        <v>0.14000000000000001</v>
      </c>
      <c r="N848">
        <v>0.70499999999999996</v>
      </c>
      <c r="O848">
        <v>0.73599999999999999</v>
      </c>
      <c r="P848" t="s">
        <v>46</v>
      </c>
      <c r="Q848">
        <f>ABS(Master_file34[[#This Row],[Factor loading]])</f>
        <v>0.03</v>
      </c>
      <c r="R848" t="s">
        <v>25</v>
      </c>
      <c r="S848">
        <f>IF(Master_file34[[#This Row],[Abs(loading)]] &gt;= 0.6, 1, 0)</f>
        <v>0</v>
      </c>
      <c r="T848">
        <f>IF(Master_file34[[#This Row],[Abs(loading)]]&gt;=0.7, 1, 0)</f>
        <v>0</v>
      </c>
      <c r="U848">
        <f>MAX(K$848:K$853)</f>
        <v>1</v>
      </c>
      <c r="V848">
        <f t="shared" si="337"/>
        <v>0</v>
      </c>
      <c r="Y848">
        <f>MAX(Q$848:Q$853)</f>
        <v>0.83</v>
      </c>
      <c r="Z848">
        <f t="shared" si="338"/>
        <v>0</v>
      </c>
    </row>
    <row r="849" spans="1:26" x14ac:dyDescent="0.2">
      <c r="A849" t="s">
        <v>1285</v>
      </c>
      <c r="B849" t="str">
        <f>LEFT(Master_file34[[#This Row],[Match ID]],3)</f>
        <v>8.2</v>
      </c>
      <c r="C849" t="str">
        <f>RIGHT(Master_file34[[#This Row],[Match ID]], 5)</f>
        <v>8.6.2</v>
      </c>
      <c r="D849">
        <v>8</v>
      </c>
      <c r="E849">
        <v>0</v>
      </c>
      <c r="F849">
        <v>0</v>
      </c>
      <c r="G849">
        <v>0.67229612800000005</v>
      </c>
      <c r="H849">
        <v>0.90850311500000003</v>
      </c>
      <c r="I849">
        <v>0.95</v>
      </c>
      <c r="J849">
        <v>0.79</v>
      </c>
      <c r="K849">
        <v>0.65</v>
      </c>
      <c r="L849">
        <v>0.52</v>
      </c>
      <c r="M849">
        <v>0.21</v>
      </c>
      <c r="N849">
        <v>0.71399999999999997</v>
      </c>
      <c r="O849">
        <v>0.77400000000000002</v>
      </c>
      <c r="P849" t="s">
        <v>64</v>
      </c>
      <c r="Q849">
        <f>ABS(Master_file34[[#This Row],[Factor loading]])</f>
        <v>0.04</v>
      </c>
      <c r="R849" t="s">
        <v>25</v>
      </c>
      <c r="S849">
        <f>IF(Master_file34[[#This Row],[Abs(loading)]] &gt;= 0.6, 1, 0)</f>
        <v>0</v>
      </c>
      <c r="T849">
        <f>IF(Master_file34[[#This Row],[Abs(loading)]]&gt;=0.7, 1, 0)</f>
        <v>0</v>
      </c>
      <c r="U849">
        <f t="shared" ref="U849:U853" si="343">MAX(K$848:K$853)</f>
        <v>1</v>
      </c>
      <c r="V849">
        <f t="shared" si="337"/>
        <v>0</v>
      </c>
      <c r="Y849">
        <f t="shared" ref="Y849:Y853" si="344">MAX(Q$848:Q$853)</f>
        <v>0.83</v>
      </c>
      <c r="Z849">
        <f t="shared" si="338"/>
        <v>0</v>
      </c>
    </row>
    <row r="850" spans="1:26" x14ac:dyDescent="0.2">
      <c r="A850" t="s">
        <v>1309</v>
      </c>
      <c r="B850" t="str">
        <f>LEFT(Master_file34[[#This Row],[Match ID]],3)</f>
        <v>8.3</v>
      </c>
      <c r="C850" t="str">
        <f>RIGHT(Master_file34[[#This Row],[Match ID]], 5)</f>
        <v>8.6.2</v>
      </c>
      <c r="D850">
        <v>8</v>
      </c>
      <c r="E850">
        <v>0</v>
      </c>
      <c r="F850">
        <v>0</v>
      </c>
      <c r="G850">
        <v>0.65138489099999997</v>
      </c>
      <c r="H850">
        <v>0.92405182100000005</v>
      </c>
      <c r="I850">
        <v>0.96</v>
      </c>
      <c r="J850">
        <v>0.99</v>
      </c>
      <c r="K850">
        <v>0.48</v>
      </c>
      <c r="L850">
        <v>0.55000000000000004</v>
      </c>
      <c r="M850">
        <v>0.11</v>
      </c>
      <c r="N850">
        <v>0.69499999999999995</v>
      </c>
      <c r="O850">
        <v>0.74399999999999999</v>
      </c>
      <c r="P850" t="s">
        <v>172</v>
      </c>
      <c r="Q850">
        <f>ABS(Master_file34[[#This Row],[Factor loading]])</f>
        <v>0.04</v>
      </c>
      <c r="R850" t="s">
        <v>25</v>
      </c>
      <c r="S850">
        <f>IF(Master_file34[[#This Row],[Abs(loading)]] &gt;= 0.6, 1, 0)</f>
        <v>0</v>
      </c>
      <c r="T850">
        <f>IF(Master_file34[[#This Row],[Abs(loading)]]&gt;=0.7, 1, 0)</f>
        <v>0</v>
      </c>
      <c r="U850">
        <f t="shared" si="343"/>
        <v>1</v>
      </c>
      <c r="V850">
        <f t="shared" si="337"/>
        <v>0</v>
      </c>
      <c r="Y850">
        <f t="shared" si="344"/>
        <v>0.83</v>
      </c>
      <c r="Z850">
        <f t="shared" si="338"/>
        <v>0</v>
      </c>
    </row>
    <row r="851" spans="1:26" x14ac:dyDescent="0.2">
      <c r="A851" t="s">
        <v>1332</v>
      </c>
      <c r="B851" t="str">
        <f>LEFT(Master_file34[[#This Row],[Match ID]],3)</f>
        <v>8.4</v>
      </c>
      <c r="C851" t="str">
        <f>RIGHT(Master_file34[[#This Row],[Match ID]], 5)</f>
        <v>8.6.2</v>
      </c>
      <c r="D851">
        <v>8</v>
      </c>
      <c r="E851">
        <v>0</v>
      </c>
      <c r="F851">
        <v>0</v>
      </c>
      <c r="G851">
        <v>0.67803791400000002</v>
      </c>
      <c r="H851">
        <v>0.91377431200000003</v>
      </c>
      <c r="I851">
        <v>0.98</v>
      </c>
      <c r="J851">
        <v>0.87</v>
      </c>
      <c r="K851">
        <v>0.77</v>
      </c>
      <c r="L851">
        <v>0.6</v>
      </c>
      <c r="M851">
        <v>0.16</v>
      </c>
      <c r="N851">
        <v>0.64300000000000002</v>
      </c>
      <c r="O851">
        <v>0.73499999999999999</v>
      </c>
      <c r="P851" t="s">
        <v>172</v>
      </c>
      <c r="Q851">
        <f>ABS(Master_file34[[#This Row],[Factor loading]])</f>
        <v>0.04</v>
      </c>
      <c r="R851" t="s">
        <v>1333</v>
      </c>
      <c r="S851">
        <f>IF(Master_file34[[#This Row],[Abs(loading)]] &gt;= 0.6, 1, 0)</f>
        <v>0</v>
      </c>
      <c r="T851">
        <f>IF(Master_file34[[#This Row],[Abs(loading)]]&gt;=0.7, 1, 0)</f>
        <v>0</v>
      </c>
      <c r="U851">
        <f t="shared" si="343"/>
        <v>1</v>
      </c>
      <c r="V851">
        <f t="shared" si="337"/>
        <v>0</v>
      </c>
      <c r="Y851">
        <f t="shared" si="344"/>
        <v>0.83</v>
      </c>
      <c r="Z851">
        <f t="shared" si="338"/>
        <v>0</v>
      </c>
    </row>
    <row r="852" spans="1:26" x14ac:dyDescent="0.2">
      <c r="A852" t="s">
        <v>1355</v>
      </c>
      <c r="B852" t="str">
        <f>LEFT(Master_file34[[#This Row],[Match ID]],3)</f>
        <v>8.5</v>
      </c>
      <c r="C852" t="str">
        <f>RIGHT(Master_file34[[#This Row],[Match ID]], 5)</f>
        <v>8.6.2</v>
      </c>
      <c r="D852">
        <v>8</v>
      </c>
      <c r="E852">
        <v>0</v>
      </c>
      <c r="F852">
        <v>0</v>
      </c>
      <c r="G852">
        <v>0.66000107200000002</v>
      </c>
      <c r="H852">
        <v>0.80001264800000005</v>
      </c>
      <c r="I852">
        <v>0.9</v>
      </c>
      <c r="J852">
        <v>0.38</v>
      </c>
      <c r="K852">
        <v>0.95</v>
      </c>
      <c r="L852">
        <v>0.5</v>
      </c>
      <c r="M852">
        <v>0.12</v>
      </c>
      <c r="N852">
        <v>0.67500000000000004</v>
      </c>
      <c r="O852">
        <v>0.77900000000000003</v>
      </c>
      <c r="P852" t="s">
        <v>172</v>
      </c>
      <c r="Q852">
        <f>ABS(Master_file34[[#This Row],[Factor loading]])</f>
        <v>0.04</v>
      </c>
      <c r="R852" t="s">
        <v>832</v>
      </c>
      <c r="S852">
        <f>IF(Master_file34[[#This Row],[Abs(loading)]] &gt;= 0.6, 1, 0)</f>
        <v>0</v>
      </c>
      <c r="T852">
        <f>IF(Master_file34[[#This Row],[Abs(loading)]]&gt;=0.7, 1, 0)</f>
        <v>0</v>
      </c>
      <c r="U852">
        <f t="shared" si="343"/>
        <v>1</v>
      </c>
      <c r="V852">
        <f t="shared" si="337"/>
        <v>0</v>
      </c>
      <c r="Y852">
        <f t="shared" si="344"/>
        <v>0.83</v>
      </c>
      <c r="Z852">
        <f t="shared" si="338"/>
        <v>0</v>
      </c>
    </row>
    <row r="853" spans="1:26" x14ac:dyDescent="0.2">
      <c r="A853" t="s">
        <v>1380</v>
      </c>
      <c r="B853" t="str">
        <f>LEFT(Master_file34[[#This Row],[Match ID]],3)</f>
        <v>8.6</v>
      </c>
      <c r="C853" t="str">
        <f>RIGHT(Master_file34[[#This Row],[Match ID]], 5)</f>
        <v>8.6.2</v>
      </c>
      <c r="D853">
        <v>8</v>
      </c>
      <c r="E853">
        <v>0</v>
      </c>
      <c r="F853">
        <v>1</v>
      </c>
      <c r="G853">
        <v>0.70792898500000001</v>
      </c>
      <c r="H853">
        <v>0.91813623899999997</v>
      </c>
      <c r="I853">
        <v>0.99</v>
      </c>
      <c r="J853">
        <v>1</v>
      </c>
      <c r="K853">
        <v>1</v>
      </c>
      <c r="L853">
        <v>0.54</v>
      </c>
      <c r="M853">
        <v>0.27</v>
      </c>
      <c r="N853">
        <v>0.79200000000000004</v>
      </c>
      <c r="O853">
        <v>0.79200000000000004</v>
      </c>
      <c r="P853" t="s">
        <v>148</v>
      </c>
      <c r="Q853">
        <f>ABS(Master_file34[[#This Row],[Factor loading]])</f>
        <v>0.83</v>
      </c>
      <c r="R853" t="s">
        <v>1381</v>
      </c>
      <c r="S853">
        <f>IF(Master_file34[[#This Row],[Abs(loading)]] &gt;= 0.6, 1, 0)</f>
        <v>1</v>
      </c>
      <c r="T853">
        <f>IF(Master_file34[[#This Row],[Abs(loading)]]&gt;=0.7, 1, 0)</f>
        <v>1</v>
      </c>
      <c r="U853">
        <f t="shared" si="343"/>
        <v>1</v>
      </c>
      <c r="V853" t="str">
        <f t="shared" si="337"/>
        <v>8.6</v>
      </c>
      <c r="Y853">
        <f t="shared" si="344"/>
        <v>0.83</v>
      </c>
      <c r="Z853" t="str">
        <f t="shared" si="338"/>
        <v>8.6</v>
      </c>
    </row>
    <row r="854" spans="1:26" x14ac:dyDescent="0.2">
      <c r="A854" t="s">
        <v>1261</v>
      </c>
      <c r="B854" t="str">
        <f>LEFT(Master_file34[[#This Row],[Match ID]],3)</f>
        <v>8.1</v>
      </c>
      <c r="C854" t="str">
        <f>RIGHT(Master_file34[[#This Row],[Match ID]], 5)</f>
        <v>8.6.3</v>
      </c>
      <c r="D854">
        <v>8</v>
      </c>
      <c r="E854">
        <v>0</v>
      </c>
      <c r="F854">
        <v>0</v>
      </c>
      <c r="G854">
        <v>0.61639339900000001</v>
      </c>
      <c r="H854">
        <v>0.86602693799999997</v>
      </c>
      <c r="I854">
        <v>0.02</v>
      </c>
      <c r="J854">
        <v>0</v>
      </c>
      <c r="K854">
        <v>0.01</v>
      </c>
      <c r="L854">
        <v>0.55000000000000004</v>
      </c>
      <c r="M854">
        <v>0.13</v>
      </c>
      <c r="N854">
        <v>0.67800000000000005</v>
      </c>
      <c r="O854">
        <v>0.70799999999999996</v>
      </c>
      <c r="P854" t="s">
        <v>72</v>
      </c>
      <c r="Q854">
        <f>ABS(Master_file34[[#This Row],[Factor loading]])</f>
        <v>0.06</v>
      </c>
      <c r="R854" t="s">
        <v>25</v>
      </c>
      <c r="S854">
        <f>IF(Master_file34[[#This Row],[Abs(loading)]] &gt;= 0.6, 1, 0)</f>
        <v>0</v>
      </c>
      <c r="T854">
        <f>IF(Master_file34[[#This Row],[Abs(loading)]]&gt;=0.7, 1, 0)</f>
        <v>0</v>
      </c>
      <c r="U854">
        <f>MAX(K$854:K$859)</f>
        <v>0.71</v>
      </c>
      <c r="V854">
        <f t="shared" si="337"/>
        <v>0</v>
      </c>
      <c r="Y854">
        <f>MAX(Q$854:Q$859)</f>
        <v>0.88</v>
      </c>
      <c r="Z854">
        <f t="shared" si="338"/>
        <v>0</v>
      </c>
    </row>
    <row r="855" spans="1:26" x14ac:dyDescent="0.2">
      <c r="A855" t="s">
        <v>1286</v>
      </c>
      <c r="B855" t="str">
        <f>LEFT(Master_file34[[#This Row],[Match ID]],3)</f>
        <v>8.2</v>
      </c>
      <c r="C855" t="str">
        <f>RIGHT(Master_file34[[#This Row],[Match ID]], 5)</f>
        <v>8.6.3</v>
      </c>
      <c r="D855">
        <v>8</v>
      </c>
      <c r="E855">
        <v>0</v>
      </c>
      <c r="F855">
        <v>0</v>
      </c>
      <c r="G855">
        <v>0.62132771200000003</v>
      </c>
      <c r="H855">
        <v>0.872917473</v>
      </c>
      <c r="I855">
        <v>0.78</v>
      </c>
      <c r="J855">
        <v>0.91</v>
      </c>
      <c r="K855">
        <v>0.01</v>
      </c>
      <c r="L855">
        <v>0.44</v>
      </c>
      <c r="M855">
        <v>0.13</v>
      </c>
      <c r="N855">
        <v>0.64300000000000002</v>
      </c>
      <c r="O855">
        <v>0.71799999999999997</v>
      </c>
      <c r="P855" t="s">
        <v>46</v>
      </c>
      <c r="Q855">
        <f>ABS(Master_file34[[#This Row],[Factor loading]])</f>
        <v>0.03</v>
      </c>
      <c r="R855" t="s">
        <v>25</v>
      </c>
      <c r="S855">
        <f>IF(Master_file34[[#This Row],[Abs(loading)]] &gt;= 0.6, 1, 0)</f>
        <v>0</v>
      </c>
      <c r="T855">
        <f>IF(Master_file34[[#This Row],[Abs(loading)]]&gt;=0.7, 1, 0)</f>
        <v>0</v>
      </c>
      <c r="U855">
        <f t="shared" ref="U855:U859" si="345">MAX(K$854:K$859)</f>
        <v>0.71</v>
      </c>
      <c r="V855">
        <f t="shared" si="337"/>
        <v>0</v>
      </c>
      <c r="Y855">
        <f t="shared" ref="Y855:Y859" si="346">MAX(Q$854:Q$859)</f>
        <v>0.88</v>
      </c>
      <c r="Z855">
        <f t="shared" si="338"/>
        <v>0</v>
      </c>
    </row>
    <row r="856" spans="1:26" x14ac:dyDescent="0.2">
      <c r="A856" t="s">
        <v>1310</v>
      </c>
      <c r="B856" t="str">
        <f>LEFT(Master_file34[[#This Row],[Match ID]],3)</f>
        <v>8.3</v>
      </c>
      <c r="C856" t="str">
        <f>RIGHT(Master_file34[[#This Row],[Match ID]], 5)</f>
        <v>8.6.3</v>
      </c>
      <c r="D856">
        <v>8</v>
      </c>
      <c r="E856">
        <v>0</v>
      </c>
      <c r="F856">
        <v>0</v>
      </c>
      <c r="G856">
        <v>0.63505646299999996</v>
      </c>
      <c r="H856">
        <v>0.91669487999999999</v>
      </c>
      <c r="I856">
        <v>0.35</v>
      </c>
      <c r="J856">
        <v>0.84</v>
      </c>
      <c r="K856">
        <v>0.02</v>
      </c>
      <c r="L856">
        <v>0.5</v>
      </c>
      <c r="M856">
        <v>7.0000000000000007E-2</v>
      </c>
      <c r="N856">
        <v>0.65500000000000003</v>
      </c>
      <c r="O856">
        <v>0.70799999999999996</v>
      </c>
      <c r="P856" t="s">
        <v>161</v>
      </c>
      <c r="Q856">
        <f>ABS(Master_file34[[#This Row],[Factor loading]])</f>
        <v>0.03</v>
      </c>
      <c r="R856" t="s">
        <v>25</v>
      </c>
      <c r="S856">
        <f>IF(Master_file34[[#This Row],[Abs(loading)]] &gt;= 0.6, 1, 0)</f>
        <v>0</v>
      </c>
      <c r="T856">
        <f>IF(Master_file34[[#This Row],[Abs(loading)]]&gt;=0.7, 1, 0)</f>
        <v>0</v>
      </c>
      <c r="U856">
        <f t="shared" si="345"/>
        <v>0.71</v>
      </c>
      <c r="V856">
        <f t="shared" si="337"/>
        <v>0</v>
      </c>
      <c r="Y856">
        <f t="shared" si="346"/>
        <v>0.88</v>
      </c>
      <c r="Z856">
        <f t="shared" si="338"/>
        <v>0</v>
      </c>
    </row>
    <row r="857" spans="1:26" x14ac:dyDescent="0.2">
      <c r="A857" t="s">
        <v>1334</v>
      </c>
      <c r="B857" t="str">
        <f>LEFT(Master_file34[[#This Row],[Match ID]],3)</f>
        <v>8.4</v>
      </c>
      <c r="C857" t="str">
        <f>RIGHT(Master_file34[[#This Row],[Match ID]], 5)</f>
        <v>8.6.3</v>
      </c>
      <c r="D857">
        <v>8</v>
      </c>
      <c r="E857">
        <v>0</v>
      </c>
      <c r="F857">
        <v>0</v>
      </c>
      <c r="G857">
        <v>0.64284139600000001</v>
      </c>
      <c r="H857">
        <v>0.86344259999999995</v>
      </c>
      <c r="I857">
        <v>0.97</v>
      </c>
      <c r="J857">
        <v>0.77</v>
      </c>
      <c r="K857">
        <v>0.01</v>
      </c>
      <c r="L857">
        <v>0.55000000000000004</v>
      </c>
      <c r="M857">
        <v>0.11</v>
      </c>
      <c r="N857">
        <v>0.57799999999999996</v>
      </c>
      <c r="O857">
        <v>0.71699999999999997</v>
      </c>
      <c r="P857" t="s">
        <v>213</v>
      </c>
      <c r="Q857">
        <f>ABS(Master_file34[[#This Row],[Factor loading]])</f>
        <v>0.08</v>
      </c>
      <c r="R857" t="s">
        <v>1335</v>
      </c>
      <c r="S857">
        <f>IF(Master_file34[[#This Row],[Abs(loading)]] &gt;= 0.6, 1, 0)</f>
        <v>0</v>
      </c>
      <c r="T857">
        <f>IF(Master_file34[[#This Row],[Abs(loading)]]&gt;=0.7, 1, 0)</f>
        <v>0</v>
      </c>
      <c r="U857">
        <f t="shared" si="345"/>
        <v>0.71</v>
      </c>
      <c r="V857">
        <f t="shared" si="337"/>
        <v>0</v>
      </c>
      <c r="Y857">
        <f t="shared" si="346"/>
        <v>0.88</v>
      </c>
      <c r="Z857">
        <f t="shared" si="338"/>
        <v>0</v>
      </c>
    </row>
    <row r="858" spans="1:26" x14ac:dyDescent="0.2">
      <c r="A858" t="s">
        <v>1356</v>
      </c>
      <c r="B858" t="str">
        <f>LEFT(Master_file34[[#This Row],[Match ID]],3)</f>
        <v>8.5</v>
      </c>
      <c r="C858" t="str">
        <f>RIGHT(Master_file34[[#This Row],[Match ID]], 5)</f>
        <v>8.6.3</v>
      </c>
      <c r="D858">
        <v>8</v>
      </c>
      <c r="E858">
        <v>0</v>
      </c>
      <c r="F858">
        <v>0</v>
      </c>
      <c r="G858">
        <v>0.62379551</v>
      </c>
      <c r="H858">
        <v>0.85358816400000004</v>
      </c>
      <c r="I858">
        <v>0.83</v>
      </c>
      <c r="J858">
        <v>0.56000000000000005</v>
      </c>
      <c r="K858">
        <v>0.23</v>
      </c>
      <c r="L858">
        <v>0.44</v>
      </c>
      <c r="M858">
        <v>7.0000000000000007E-2</v>
      </c>
      <c r="N858">
        <v>0.61899999999999999</v>
      </c>
      <c r="O858">
        <v>0.73299999999999998</v>
      </c>
      <c r="P858" t="s">
        <v>197</v>
      </c>
      <c r="Q858">
        <f>ABS(Master_file34[[#This Row],[Factor loading]])</f>
        <v>0.06</v>
      </c>
      <c r="R858" t="s">
        <v>1357</v>
      </c>
      <c r="S858">
        <f>IF(Master_file34[[#This Row],[Abs(loading)]] &gt;= 0.6, 1, 0)</f>
        <v>0</v>
      </c>
      <c r="T858">
        <f>IF(Master_file34[[#This Row],[Abs(loading)]]&gt;=0.7, 1, 0)</f>
        <v>0</v>
      </c>
      <c r="U858">
        <f t="shared" si="345"/>
        <v>0.71</v>
      </c>
      <c r="V858">
        <f t="shared" si="337"/>
        <v>0</v>
      </c>
      <c r="Y858">
        <f t="shared" si="346"/>
        <v>0.88</v>
      </c>
      <c r="Z858">
        <f t="shared" si="338"/>
        <v>0</v>
      </c>
    </row>
    <row r="859" spans="1:26" x14ac:dyDescent="0.2">
      <c r="A859" t="s">
        <v>1382</v>
      </c>
      <c r="B859" t="str">
        <f>LEFT(Master_file34[[#This Row],[Match ID]],3)</f>
        <v>8.6</v>
      </c>
      <c r="C859" t="str">
        <f>RIGHT(Master_file34[[#This Row],[Match ID]], 5)</f>
        <v>8.6.3</v>
      </c>
      <c r="D859">
        <v>8</v>
      </c>
      <c r="E859">
        <v>0</v>
      </c>
      <c r="F859">
        <v>1</v>
      </c>
      <c r="G859">
        <v>0.59103685699999997</v>
      </c>
      <c r="H859">
        <v>0.86273968199999995</v>
      </c>
      <c r="I859">
        <v>0.99</v>
      </c>
      <c r="J859">
        <v>1</v>
      </c>
      <c r="K859">
        <v>0.71</v>
      </c>
      <c r="L859">
        <v>0.44</v>
      </c>
      <c r="M859">
        <v>0.12</v>
      </c>
      <c r="N859">
        <v>0.7</v>
      </c>
      <c r="O859">
        <v>0.69599999999999995</v>
      </c>
      <c r="P859" t="s">
        <v>304</v>
      </c>
      <c r="Q859">
        <f>ABS(Master_file34[[#This Row],[Factor loading]])</f>
        <v>0.88</v>
      </c>
      <c r="R859" t="s">
        <v>511</v>
      </c>
      <c r="S859">
        <f>IF(Master_file34[[#This Row],[Abs(loading)]] &gt;= 0.6, 1, 0)</f>
        <v>1</v>
      </c>
      <c r="T859">
        <f>IF(Master_file34[[#This Row],[Abs(loading)]]&gt;=0.7, 1, 0)</f>
        <v>1</v>
      </c>
      <c r="U859">
        <f t="shared" si="345"/>
        <v>0.71</v>
      </c>
      <c r="V859" t="str">
        <f t="shared" si="337"/>
        <v>8.6</v>
      </c>
      <c r="Y859">
        <f t="shared" si="346"/>
        <v>0.88</v>
      </c>
      <c r="Z859" t="str">
        <f t="shared" si="338"/>
        <v>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7BA6-734C-4DD4-9253-80B1D7CC2A99}">
  <dimension ref="A1:C46"/>
  <sheetViews>
    <sheetView tabSelected="1" topLeftCell="A53" zoomScale="115" zoomScaleNormal="115" workbookViewId="0">
      <selection activeCell="I11" sqref="I11"/>
    </sheetView>
  </sheetViews>
  <sheetFormatPr baseColWidth="10" defaultColWidth="8.83203125" defaultRowHeight="15" x14ac:dyDescent="0.2"/>
  <cols>
    <col min="1" max="3" width="8.83203125" style="11"/>
  </cols>
  <sheetData>
    <row r="1" spans="1:3" x14ac:dyDescent="0.2">
      <c r="A1" s="11" t="s">
        <v>1593</v>
      </c>
      <c r="B1" s="11" t="s">
        <v>1594</v>
      </c>
      <c r="C1" s="11" t="s">
        <v>1595</v>
      </c>
    </row>
    <row r="2" spans="1:3" x14ac:dyDescent="0.2">
      <c r="A2" s="11" t="s">
        <v>1596</v>
      </c>
      <c r="B2" s="11" t="s">
        <v>1597</v>
      </c>
      <c r="C2" s="11" t="s">
        <v>1598</v>
      </c>
    </row>
    <row r="3" spans="1:3" x14ac:dyDescent="0.2">
      <c r="A3" s="12" t="s">
        <v>1403</v>
      </c>
      <c r="B3" s="11" t="s">
        <v>1403</v>
      </c>
      <c r="C3" s="11" t="s">
        <v>1403</v>
      </c>
    </row>
    <row r="4" spans="1:3" x14ac:dyDescent="0.2">
      <c r="A4" s="11" t="s">
        <v>1409</v>
      </c>
      <c r="B4" s="11" t="s">
        <v>1419</v>
      </c>
      <c r="C4" s="11" t="s">
        <v>1409</v>
      </c>
    </row>
    <row r="5" spans="1:3" x14ac:dyDescent="0.2">
      <c r="A5" s="11" t="s">
        <v>1413</v>
      </c>
      <c r="B5" s="11" t="s">
        <v>1420</v>
      </c>
      <c r="C5" s="11" t="s">
        <v>1413</v>
      </c>
    </row>
    <row r="6" spans="1:3" x14ac:dyDescent="0.2">
      <c r="A6" s="11" t="s">
        <v>1419</v>
      </c>
      <c r="B6" s="11" t="s">
        <v>1421</v>
      </c>
      <c r="C6" s="11" t="s">
        <v>1419</v>
      </c>
    </row>
    <row r="7" spans="1:3" x14ac:dyDescent="0.2">
      <c r="A7" s="11" t="s">
        <v>1420</v>
      </c>
      <c r="B7" s="11" t="s">
        <v>1422</v>
      </c>
      <c r="C7" s="11" t="s">
        <v>1420</v>
      </c>
    </row>
    <row r="8" spans="1:3" x14ac:dyDescent="0.2">
      <c r="A8" s="11" t="s">
        <v>1421</v>
      </c>
      <c r="B8" s="11" t="s">
        <v>1423</v>
      </c>
      <c r="C8" s="11" t="s">
        <v>1421</v>
      </c>
    </row>
    <row r="9" spans="1:3" x14ac:dyDescent="0.2">
      <c r="A9" s="11" t="s">
        <v>1422</v>
      </c>
      <c r="B9" s="11" t="s">
        <v>1428</v>
      </c>
      <c r="C9" s="11" t="s">
        <v>1422</v>
      </c>
    </row>
    <row r="10" spans="1:3" x14ac:dyDescent="0.2">
      <c r="A10" s="11" t="s">
        <v>1423</v>
      </c>
      <c r="B10" s="11" t="s">
        <v>1429</v>
      </c>
      <c r="C10" s="11" t="s">
        <v>1423</v>
      </c>
    </row>
    <row r="11" spans="1:3" x14ac:dyDescent="0.2">
      <c r="A11" s="11" t="s">
        <v>1425</v>
      </c>
      <c r="B11" s="11" t="s">
        <v>1430</v>
      </c>
      <c r="C11" s="11" t="s">
        <v>1425</v>
      </c>
    </row>
    <row r="12" spans="1:3" x14ac:dyDescent="0.2">
      <c r="A12" s="12" t="s">
        <v>1428</v>
      </c>
      <c r="B12" s="11" t="s">
        <v>1431</v>
      </c>
      <c r="C12" s="11" t="s">
        <v>1428</v>
      </c>
    </row>
    <row r="13" spans="1:3" x14ac:dyDescent="0.2">
      <c r="A13" s="11" t="s">
        <v>1435</v>
      </c>
      <c r="B13" s="11" t="s">
        <v>1432</v>
      </c>
      <c r="C13" s="11" t="s">
        <v>1435</v>
      </c>
    </row>
    <row r="14" spans="1:3" x14ac:dyDescent="0.2">
      <c r="A14" s="11" t="s">
        <v>1436</v>
      </c>
      <c r="B14" s="11" t="s">
        <v>1433</v>
      </c>
      <c r="C14" s="11" t="s">
        <v>1436</v>
      </c>
    </row>
    <row r="15" spans="1:3" x14ac:dyDescent="0.2">
      <c r="A15" s="11" t="s">
        <v>1439</v>
      </c>
      <c r="B15" s="11" t="s">
        <v>1434</v>
      </c>
      <c r="C15" s="11" t="s">
        <v>1439</v>
      </c>
    </row>
    <row r="16" spans="1:3" x14ac:dyDescent="0.2">
      <c r="A16" s="11" t="s">
        <v>1440</v>
      </c>
      <c r="B16" s="11" t="s">
        <v>1435</v>
      </c>
      <c r="C16" s="11" t="s">
        <v>1440</v>
      </c>
    </row>
    <row r="17" spans="1:3" x14ac:dyDescent="0.2">
      <c r="A17" s="11" t="s">
        <v>1441</v>
      </c>
      <c r="B17" s="11" t="s">
        <v>1436</v>
      </c>
      <c r="C17" s="11" t="s">
        <v>1441</v>
      </c>
    </row>
    <row r="18" spans="1:3" x14ac:dyDescent="0.2">
      <c r="A18" s="12" t="s">
        <v>1456</v>
      </c>
      <c r="B18" s="11" t="s">
        <v>1439</v>
      </c>
      <c r="C18" s="11" t="s">
        <v>1456</v>
      </c>
    </row>
    <row r="19" spans="1:3" x14ac:dyDescent="0.2">
      <c r="A19" s="11" t="s">
        <v>1477</v>
      </c>
      <c r="B19" s="11" t="s">
        <v>1442</v>
      </c>
      <c r="C19" s="11" t="s">
        <v>1477</v>
      </c>
    </row>
    <row r="20" spans="1:3" x14ac:dyDescent="0.2">
      <c r="A20" s="11" t="s">
        <v>1478</v>
      </c>
      <c r="B20" s="11" t="s">
        <v>1443</v>
      </c>
      <c r="C20" s="11" t="s">
        <v>1478</v>
      </c>
    </row>
    <row r="21" spans="1:3" x14ac:dyDescent="0.2">
      <c r="A21" s="12" t="s">
        <v>1481</v>
      </c>
      <c r="B21" s="11" t="s">
        <v>1478</v>
      </c>
      <c r="C21" s="11" t="s">
        <v>1481</v>
      </c>
    </row>
    <row r="22" spans="1:3" x14ac:dyDescent="0.2">
      <c r="A22" s="11" t="s">
        <v>1495</v>
      </c>
      <c r="B22" s="11" t="s">
        <v>1481</v>
      </c>
      <c r="C22" s="11" t="s">
        <v>1495</v>
      </c>
    </row>
    <row r="23" spans="1:3" x14ac:dyDescent="0.2">
      <c r="A23" s="11" t="s">
        <v>1498</v>
      </c>
      <c r="B23" s="11" t="s">
        <v>1495</v>
      </c>
      <c r="C23" s="11" t="s">
        <v>1498</v>
      </c>
    </row>
    <row r="24" spans="1:3" x14ac:dyDescent="0.2">
      <c r="A24" s="11" t="s">
        <v>1499</v>
      </c>
      <c r="B24" s="11" t="s">
        <v>1498</v>
      </c>
      <c r="C24" s="11" t="s">
        <v>1502</v>
      </c>
    </row>
    <row r="25" spans="1:3" x14ac:dyDescent="0.2">
      <c r="A25" s="11" t="s">
        <v>1500</v>
      </c>
      <c r="B25" s="11" t="s">
        <v>1499</v>
      </c>
      <c r="C25" s="11" t="s">
        <v>1506</v>
      </c>
    </row>
    <row r="26" spans="1:3" x14ac:dyDescent="0.2">
      <c r="A26" s="12" t="s">
        <v>1502</v>
      </c>
      <c r="B26" s="11" t="s">
        <v>1505</v>
      </c>
      <c r="C26" s="11" t="s">
        <v>1507</v>
      </c>
    </row>
    <row r="27" spans="1:3" x14ac:dyDescent="0.2">
      <c r="A27" s="11" t="s">
        <v>1506</v>
      </c>
      <c r="B27" s="11" t="s">
        <v>1509</v>
      </c>
      <c r="C27" s="11" t="s">
        <v>1508</v>
      </c>
    </row>
    <row r="28" spans="1:3" x14ac:dyDescent="0.2">
      <c r="A28" s="11" t="s">
        <v>1507</v>
      </c>
      <c r="B28" s="11" t="s">
        <v>1516</v>
      </c>
      <c r="C28" s="11" t="s">
        <v>1509</v>
      </c>
    </row>
    <row r="29" spans="1:3" x14ac:dyDescent="0.2">
      <c r="A29" s="11" t="s">
        <v>1508</v>
      </c>
      <c r="B29" s="11" t="s">
        <v>1520</v>
      </c>
      <c r="C29" s="11" t="s">
        <v>1515</v>
      </c>
    </row>
    <row r="30" spans="1:3" x14ac:dyDescent="0.2">
      <c r="A30" s="11" t="s">
        <v>1509</v>
      </c>
      <c r="B30" s="11" t="s">
        <v>1521</v>
      </c>
      <c r="C30" s="11" t="s">
        <v>1516</v>
      </c>
    </row>
    <row r="31" spans="1:3" x14ac:dyDescent="0.2">
      <c r="A31" s="11" t="s">
        <v>1515</v>
      </c>
      <c r="B31" s="11" t="s">
        <v>1525</v>
      </c>
      <c r="C31" s="11" t="s">
        <v>1519</v>
      </c>
    </row>
    <row r="32" spans="1:3" x14ac:dyDescent="0.2">
      <c r="A32" s="11" t="s">
        <v>1516</v>
      </c>
      <c r="B32" s="11" t="s">
        <v>1547</v>
      </c>
      <c r="C32" s="11" t="s">
        <v>1520</v>
      </c>
    </row>
    <row r="33" spans="1:3" x14ac:dyDescent="0.2">
      <c r="A33" s="11" t="s">
        <v>1519</v>
      </c>
      <c r="B33" s="11" t="s">
        <v>1551</v>
      </c>
      <c r="C33" s="11" t="s">
        <v>1521</v>
      </c>
    </row>
    <row r="34" spans="1:3" x14ac:dyDescent="0.2">
      <c r="A34" s="11" t="s">
        <v>1520</v>
      </c>
      <c r="B34" s="11" t="s">
        <v>1565</v>
      </c>
      <c r="C34" s="11" t="s">
        <v>1524</v>
      </c>
    </row>
    <row r="35" spans="1:3" x14ac:dyDescent="0.2">
      <c r="A35" s="11" t="s">
        <v>1521</v>
      </c>
      <c r="B35" s="11" t="s">
        <v>1566</v>
      </c>
      <c r="C35" s="11" t="s">
        <v>1525</v>
      </c>
    </row>
    <row r="36" spans="1:3" x14ac:dyDescent="0.2">
      <c r="A36" s="11" t="s">
        <v>1524</v>
      </c>
      <c r="B36" s="11" t="s">
        <v>1567</v>
      </c>
      <c r="C36" s="11" t="s">
        <v>1526</v>
      </c>
    </row>
    <row r="37" spans="1:3" x14ac:dyDescent="0.2">
      <c r="A37" s="11" t="s">
        <v>1525</v>
      </c>
      <c r="C37" s="11" t="s">
        <v>1527</v>
      </c>
    </row>
    <row r="38" spans="1:3" x14ac:dyDescent="0.2">
      <c r="A38" s="11" t="s">
        <v>1526</v>
      </c>
      <c r="C38" s="11" t="s">
        <v>1538</v>
      </c>
    </row>
    <row r="39" spans="1:3" x14ac:dyDescent="0.2">
      <c r="A39" s="11" t="s">
        <v>1527</v>
      </c>
      <c r="C39" s="11" t="s">
        <v>1547</v>
      </c>
    </row>
    <row r="40" spans="1:3" x14ac:dyDescent="0.2">
      <c r="A40" s="12" t="s">
        <v>1547</v>
      </c>
      <c r="C40" s="11" t="s">
        <v>1550</v>
      </c>
    </row>
    <row r="41" spans="1:3" x14ac:dyDescent="0.2">
      <c r="A41" s="11" t="s">
        <v>1550</v>
      </c>
      <c r="C41" s="11" t="s">
        <v>1551</v>
      </c>
    </row>
    <row r="42" spans="1:3" x14ac:dyDescent="0.2">
      <c r="A42" s="11" t="s">
        <v>1551</v>
      </c>
      <c r="C42" s="11" t="s">
        <v>1565</v>
      </c>
    </row>
    <row r="43" spans="1:3" x14ac:dyDescent="0.2">
      <c r="A43" s="12" t="s">
        <v>1565</v>
      </c>
      <c r="C43" s="11" t="s">
        <v>1566</v>
      </c>
    </row>
    <row r="44" spans="1:3" x14ac:dyDescent="0.2">
      <c r="A44" s="11" t="s">
        <v>1566</v>
      </c>
      <c r="C44" s="11" t="s">
        <v>1567</v>
      </c>
    </row>
    <row r="45" spans="1:3" x14ac:dyDescent="0.2">
      <c r="A45" s="11" t="s">
        <v>1567</v>
      </c>
      <c r="C45" s="11" t="s">
        <v>1573</v>
      </c>
    </row>
    <row r="46" spans="1:3" x14ac:dyDescent="0.2">
      <c r="A46" s="12" t="s">
        <v>1573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y 1 m w V n y h q I K l A A A A 9 w A A A B I A H A B D b 2 5 m a W c v U G F j a 2 F n Z S 5 4 b W w g o h g A K K A U A A A A A A A A A A A A A A A A A A A A A A A A A A A A h Y 9 L D o I w G I S v Q r q n D 4 w G S S k L t 5 K Y m B i 3 T a n Q A D + G F s v d X H g k r y B G U X c u Z + a b Z O Z + v f F s b J v g o n t r O k g R w x Q F G l R X G C h T N L h T G K N M 8 J 1 U t S x 1 M M F g k 9 G a F F X O n R N C v P f Y L 3 D X l y S i l J F j v t 2 r S r c y N G C d B K X R p 1 X 8 b y H B D 6 8 x I s K M x n g d r z D l Z D Z 5 b u A L R N P e Z / p j 8 s 3 Q u K H X Q k P I l l M 2 a 0 7 e J 8 Q D U E s D B B Q A A g A I A M t Z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W b B W w g j X 6 a 4 B A A D R D A A A E w A c A E Z v c m 1 1 b G F z L 1 N l Y 3 R p b 2 4 x L m 0 g o h g A K K A U A A A A A A A A A A A A A A A A A A A A A A A A A A A A 7 Z P B T u M w E E D v l f o P o y C h V I o i G k o P r H J g k y I q F V S a a D m Q P R h n a C 0 5 9 s p 2 I q q K f 8 d t g 4 B t q P g A 5 5 J k 3 n j G 4 + R p p I Z J A d n + P v z V 7 / V 7 e k U U l n D i 3 R J t U M E z 4 + h B D B x N v w f 2 y m S t K N p I o p s w l b S u U B j / 2 q a F i R T G v m j f m 1 w W C 9 R I F F 0 V M 9 Z g 0 S J o C G c l M 2 u o N R N L u J v N i 9 t p d l 9 8 6 h Z S 3 X i D 4 D F F z i p m o 7 E X e A E k k t e V 0 P H w I o C J o L K 0 6 + P x x d n Z M I D 7 W h r M z J p j / P E Y 3 k m B f w f B f t s n 3 l z J y r I S b p C U q P R 2 q p w 8 2 c S W t H F / P 2 E A j 2 3 8 i v O M E k 6 U j o 2 q P 5 d M V k Q s b c V 8 / Q 8 / y u W K C P 0 s V b X f 8 h Z q v 6 N / s N n Y U z Z 0 B d P U D m h s H h h 8 M a 8 B b L z 2 m H d k K s x 4 F G 7 r 7 N A C G 7 s c y 0 O S E 7 V E c x i f Q 7 X r 0 w z f + 4 i 6 e k L 1 F U b H 4 P k x O D o G x x 1 w l l 0 l U u d R / i 1 L o 7 S D P U h V R n + Q 2 o Q O + n u y y L v J N a F G K u C S b H + b g 8 O + O c 1 B E W O R / s J e B / 0 e E 5 1 f + 1 t Z w I 8 G T h g n j B P m x 8 K c O 2 G c M E 6 Y n w s z c s I 4 Y Z w w / w v z B l B L A Q I t A B Q A A g A I A M t Z s F Z 8 o a i C p Q A A A P c A A A A S A A A A A A A A A A A A A A A A A A A A A A B D b 2 5 m a W c v U G F j a 2 F n Z S 5 4 b W x Q S w E C L Q A U A A I A C A D L W b B W D 8 r p q 6 Q A A A D p A A A A E w A A A A A A A A A A A A A A A A D x A A A A W 0 N v b n R l b n R f V H l w Z X N d L n h t b F B L A Q I t A B Q A A g A I A M t Z s F b C C N f p r g E A A N E M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F B A A A A A A A A 3 0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z d G V y X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3 V D E 1 O j U y O j E 4 L j M y M T I z O T d a I i A v P j x F b n R y e S B U e X B l P S J G a W x s Q 2 9 s d W 1 u V H l w Z X M i I F Z h b H V l P S J z Q m d N R E F 3 V U Z C U V V G Q l F V R k J R W U c i I C 8 + P E V u d H J 5 I F R 5 c G U 9 I k Z p b G x D b 2 x 1 b W 5 O Y W 1 l c y I g V m F s d W U 9 I n N b J n F 1 b 3 Q 7 T W F 0 Y 2 g g S U Q m c X V v d D s s J n F 1 b 3 Q 7 U 2 9 1 c m N l I E l E J n F 1 b 3 Q 7 L C Z x d W 9 0 O 1 J l d m V y c 2 V k J n F 1 b 3 Q 7 L C Z x d W 9 0 O 1 R h c m d l d C Z x d W 9 0 O y w m c X V v d D t Q I G 1 h d G N o I H Y x J n F 1 b 3 Q 7 L C Z x d W 9 0 O 1 A g b W F 0 Y 2 g g d j I m c X V v d D s s J n F 1 b 3 Q 7 U C B t Y X R j a C B 2 M y Z x d W 9 0 O y w m c X V v d D t Q I G 1 h d G N o I H Y 0 J n F 1 b 3 Q 7 L C Z x d W 9 0 O 1 A g b W F 0 Y 2 g g d j Y m c X V v d D s s J n F 1 b 3 Q 7 T F N B Q 2 9 z V D J U J n F 1 b 3 Q 7 L C Z x d W 9 0 O 0 x T Q U N v c 0 Q y R C Z x d W 9 0 O y w m c X V v d D t X b 3 J k M l Z l Y 0 N v c y Z x d W 9 0 O y w m c X V v d D t C R V J U Q 2 9 z J n F 1 b 3 Q 7 L C Z x d W 9 0 O 0 Z h Y 3 R v c i B s b 2 F k a W 5 n J n F 1 b 3 Q 7 L C Z x d W 9 0 O 0 h c d T A w M j Z U I H J h d G l u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I G Z p b G U v Q X V 0 b 1 J l b W 9 2 Z W R D b 2 x 1 b W 5 z M S 5 7 T W F 0 Y 2 g g S U Q s M H 0 m c X V v d D s s J n F 1 b 3 Q 7 U 2 V j d G l v b j E v T W F z d G V y I G Z p b G U v Q X V 0 b 1 J l b W 9 2 Z W R D b 2 x 1 b W 5 z M S 5 7 U 2 9 1 c m N l I E l E L D F 9 J n F 1 b 3 Q 7 L C Z x d W 9 0 O 1 N l Y 3 R p b 2 4 x L 0 1 h c 3 R l c i B m a W x l L 0 F 1 d G 9 S Z W 1 v d m V k Q 2 9 s d W 1 u c z E u e 1 J l d m V y c 2 V k L D J 9 J n F 1 b 3 Q 7 L C Z x d W 9 0 O 1 N l Y 3 R p b 2 4 x L 0 1 h c 3 R l c i B m a W x l L 0 F 1 d G 9 S Z W 1 v d m V k Q 2 9 s d W 1 u c z E u e 1 R h c m d l d C w z f S Z x d W 9 0 O y w m c X V v d D t T Z W N 0 a W 9 u M S 9 N Y X N 0 Z X I g Z m l s Z S 9 B d X R v U m V t b 3 Z l Z E N v b H V t b n M x L n t Q I G 1 h d G N o I H Y x L D R 9 J n F 1 b 3 Q 7 L C Z x d W 9 0 O 1 N l Y 3 R p b 2 4 x L 0 1 h c 3 R l c i B m a W x l L 0 F 1 d G 9 S Z W 1 v d m V k Q 2 9 s d W 1 u c z E u e 1 A g b W F 0 Y 2 g g d j I s N X 0 m c X V v d D s s J n F 1 b 3 Q 7 U 2 V j d G l v b j E v T W F z d G V y I G Z p b G U v Q X V 0 b 1 J l b W 9 2 Z W R D b 2 x 1 b W 5 z M S 5 7 U C B t Y X R j a C B 2 M y w 2 f S Z x d W 9 0 O y w m c X V v d D t T Z W N 0 a W 9 u M S 9 N Y X N 0 Z X I g Z m l s Z S 9 B d X R v U m V t b 3 Z l Z E N v b H V t b n M x L n t Q I G 1 h d G N o I H Y 0 L D d 9 J n F 1 b 3 Q 7 L C Z x d W 9 0 O 1 N l Y 3 R p b 2 4 x L 0 1 h c 3 R l c i B m a W x l L 0 F 1 d G 9 S Z W 1 v d m V k Q 2 9 s d W 1 u c z E u e 1 A g b W F 0 Y 2 g g d j Y s O H 0 m c X V v d D s s J n F 1 b 3 Q 7 U 2 V j d G l v b j E v T W F z d G V y I G Z p b G U v Q X V 0 b 1 J l b W 9 2 Z W R D b 2 x 1 b W 5 z M S 5 7 T F N B Q 2 9 z V D J U L D l 9 J n F 1 b 3 Q 7 L C Z x d W 9 0 O 1 N l Y 3 R p b 2 4 x L 0 1 h c 3 R l c i B m a W x l L 0 F 1 d G 9 S Z W 1 v d m V k Q 2 9 s d W 1 u c z E u e 0 x T Q U N v c 0 Q y R C w x M H 0 m c X V v d D s s J n F 1 b 3 Q 7 U 2 V j d G l v b j E v T W F z d G V y I G Z p b G U v Q X V 0 b 1 J l b W 9 2 Z W R D b 2 x 1 b W 5 z M S 5 7 V 2 9 y Z D J W Z W N D b 3 M s M T F 9 J n F 1 b 3 Q 7 L C Z x d W 9 0 O 1 N l Y 3 R p b 2 4 x L 0 1 h c 3 R l c i B m a W x l L 0 F 1 d G 9 S Z W 1 v d m V k Q 2 9 s d W 1 u c z E u e 0 J F U l R D b 3 M s M T J 9 J n F 1 b 3 Q 7 L C Z x d W 9 0 O 1 N l Y 3 R p b 2 4 x L 0 1 h c 3 R l c i B m a W x l L 0 F 1 d G 9 S Z W 1 v d m V k Q 2 9 s d W 1 u c z E u e 0 Z h Y 3 R v c i B s b 2 F k a W 5 n L D E z f S Z x d W 9 0 O y w m c X V v d D t T Z W N 0 a W 9 u M S 9 N Y X N 0 Z X I g Z m l s Z S 9 B d X R v U m V t b 3 Z l Z E N v b H V t b n M x L n t I X H U w M D I 2 V C B y Y X R p b m d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W F z d G V y I G Z p b G U v Q X V 0 b 1 J l b W 9 2 Z W R D b 2 x 1 b W 5 z M S 5 7 T W F 0 Y 2 g g S U Q s M H 0 m c X V v d D s s J n F 1 b 3 Q 7 U 2 V j d G l v b j E v T W F z d G V y I G Z p b G U v Q X V 0 b 1 J l b W 9 2 Z W R D b 2 x 1 b W 5 z M S 5 7 U 2 9 1 c m N l I E l E L D F 9 J n F 1 b 3 Q 7 L C Z x d W 9 0 O 1 N l Y 3 R p b 2 4 x L 0 1 h c 3 R l c i B m a W x l L 0 F 1 d G 9 S Z W 1 v d m V k Q 2 9 s d W 1 u c z E u e 1 J l d m V y c 2 V k L D J 9 J n F 1 b 3 Q 7 L C Z x d W 9 0 O 1 N l Y 3 R p b 2 4 x L 0 1 h c 3 R l c i B m a W x l L 0 F 1 d G 9 S Z W 1 v d m V k Q 2 9 s d W 1 u c z E u e 1 R h c m d l d C w z f S Z x d W 9 0 O y w m c X V v d D t T Z W N 0 a W 9 u M S 9 N Y X N 0 Z X I g Z m l s Z S 9 B d X R v U m V t b 3 Z l Z E N v b H V t b n M x L n t Q I G 1 h d G N o I H Y x L D R 9 J n F 1 b 3 Q 7 L C Z x d W 9 0 O 1 N l Y 3 R p b 2 4 x L 0 1 h c 3 R l c i B m a W x l L 0 F 1 d G 9 S Z W 1 v d m V k Q 2 9 s d W 1 u c z E u e 1 A g b W F 0 Y 2 g g d j I s N X 0 m c X V v d D s s J n F 1 b 3 Q 7 U 2 V j d G l v b j E v T W F z d G V y I G Z p b G U v Q X V 0 b 1 J l b W 9 2 Z W R D b 2 x 1 b W 5 z M S 5 7 U C B t Y X R j a C B 2 M y w 2 f S Z x d W 9 0 O y w m c X V v d D t T Z W N 0 a W 9 u M S 9 N Y X N 0 Z X I g Z m l s Z S 9 B d X R v U m V t b 3 Z l Z E N v b H V t b n M x L n t Q I G 1 h d G N o I H Y 0 L D d 9 J n F 1 b 3 Q 7 L C Z x d W 9 0 O 1 N l Y 3 R p b 2 4 x L 0 1 h c 3 R l c i B m a W x l L 0 F 1 d G 9 S Z W 1 v d m V k Q 2 9 s d W 1 u c z E u e 1 A g b W F 0 Y 2 g g d j Y s O H 0 m c X V v d D s s J n F 1 b 3 Q 7 U 2 V j d G l v b j E v T W F z d G V y I G Z p b G U v Q X V 0 b 1 J l b W 9 2 Z W R D b 2 x 1 b W 5 z M S 5 7 T F N B Q 2 9 z V D J U L D l 9 J n F 1 b 3 Q 7 L C Z x d W 9 0 O 1 N l Y 3 R p b 2 4 x L 0 1 h c 3 R l c i B m a W x l L 0 F 1 d G 9 S Z W 1 v d m V k Q 2 9 s d W 1 u c z E u e 0 x T Q U N v c 0 Q y R C w x M H 0 m c X V v d D s s J n F 1 b 3 Q 7 U 2 V j d G l v b j E v T W F z d G V y I G Z p b G U v Q X V 0 b 1 J l b W 9 2 Z W R D b 2 x 1 b W 5 z M S 5 7 V 2 9 y Z D J W Z W N D b 3 M s M T F 9 J n F 1 b 3 Q 7 L C Z x d W 9 0 O 1 N l Y 3 R p b 2 4 x L 0 1 h c 3 R l c i B m a W x l L 0 F 1 d G 9 S Z W 1 v d m V k Q 2 9 s d W 1 u c z E u e 0 J F U l R D b 3 M s M T J 9 J n F 1 b 3 Q 7 L C Z x d W 9 0 O 1 N l Y 3 R p b 2 4 x L 0 1 h c 3 R l c i B m a W x l L 0 F 1 d G 9 S Z W 1 v d m V k Q 2 9 s d W 1 u c z E u e 0 Z h Y 3 R v c i B s b 2 F k a W 5 n L D E z f S Z x d W 9 0 O y w m c X V v d D t T Z W N 0 a W 9 u M S 9 N Y X N 0 Z X I g Z m l s Z S 9 B d X R v U m V t b 3 Z l Z E N v b H V t b n M x L n t I X H U w M D I 2 V C B y Y X R p b m d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J T I w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i U y M G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m a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z d G V y X 2 Z p b G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1 Q x N T o 1 M j o x O C 4 z M j E y M z k 3 W i I g L z 4 8 R W 5 0 c n k g V H l w Z T 0 i R m l s b E N v b H V t b l R 5 c G V z I i B W Y W x 1 Z T 0 i c 0 J n T U R B d 1 V G Q l F V R k J R V U Z C U V l H I i A v P j x F b n R y e S B U e X B l P S J G a W x s Q 2 9 s d W 1 u T m F t Z X M i I F Z h b H V l P S J z W y Z x d W 9 0 O 0 1 h d G N o I E l E J n F 1 b 3 Q 7 L C Z x d W 9 0 O 1 N v d X J j Z S B J R C Z x d W 9 0 O y w m c X V v d D t S Z X Z l c n N l Z C Z x d W 9 0 O y w m c X V v d D t U Y X J n Z X Q m c X V v d D s s J n F 1 b 3 Q 7 U C B t Y X R j a C B 2 M S Z x d W 9 0 O y w m c X V v d D t Q I G 1 h d G N o I H Y y J n F 1 b 3 Q 7 L C Z x d W 9 0 O 1 A g b W F 0 Y 2 g g d j M m c X V v d D s s J n F 1 b 3 Q 7 U C B t Y X R j a C B 2 N C Z x d W 9 0 O y w m c X V v d D t Q I G 1 h d G N o I H Y 2 J n F 1 b 3 Q 7 L C Z x d W 9 0 O 0 x T Q U N v c 1 Q y V C Z x d W 9 0 O y w m c X V v d D t M U 0 F D b 3 N E M k Q m c X V v d D s s J n F 1 b 3 Q 7 V 2 9 y Z D J W Z W N D b 3 M m c X V v d D s s J n F 1 b 3 Q 7 Q k V S V E N v c y Z x d W 9 0 O y w m c X V v d D t G Y W N 0 b 3 I g b G 9 h Z G l u Z y Z x d W 9 0 O y w m c X V v d D t I X H U w M D I 2 V C B y Y X R p b m d z J n F 1 b 3 Q 7 X S I g L z 4 8 R W 5 0 c n k g V H l w Z T 0 i R m l s b F N 0 Y X R 1 c y I g V m F s d W U 9 I n N D b 2 1 w b G V 0 Z S I g L z 4 8 R W 5 0 c n k g V H l w Z T 0 i R m l s b E N v d W 5 0 I i B W Y W x 1 Z T 0 i b D g 1 O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i B m a W x l L 0 F 1 d G 9 S Z W 1 v d m V k Q 2 9 s d W 1 u c z E u e 0 1 h d G N o I E l E L D B 9 J n F 1 b 3 Q 7 L C Z x d W 9 0 O 1 N l Y 3 R p b 2 4 x L 0 1 h c 3 R l c i B m a W x l L 0 F 1 d G 9 S Z W 1 v d m V k Q 2 9 s d W 1 u c z E u e 1 N v d X J j Z S B J R C w x f S Z x d W 9 0 O y w m c X V v d D t T Z W N 0 a W 9 u M S 9 N Y X N 0 Z X I g Z m l s Z S 9 B d X R v U m V t b 3 Z l Z E N v b H V t b n M x L n t S Z X Z l c n N l Z C w y f S Z x d W 9 0 O y w m c X V v d D t T Z W N 0 a W 9 u M S 9 N Y X N 0 Z X I g Z m l s Z S 9 B d X R v U m V t b 3 Z l Z E N v b H V t b n M x L n t U Y X J n Z X Q s M 3 0 m c X V v d D s s J n F 1 b 3 Q 7 U 2 V j d G l v b j E v T W F z d G V y I G Z p b G U v Q X V 0 b 1 J l b W 9 2 Z W R D b 2 x 1 b W 5 z M S 5 7 U C B t Y X R j a C B 2 M S w 0 f S Z x d W 9 0 O y w m c X V v d D t T Z W N 0 a W 9 u M S 9 N Y X N 0 Z X I g Z m l s Z S 9 B d X R v U m V t b 3 Z l Z E N v b H V t b n M x L n t Q I G 1 h d G N o I H Y y L D V 9 J n F 1 b 3 Q 7 L C Z x d W 9 0 O 1 N l Y 3 R p b 2 4 x L 0 1 h c 3 R l c i B m a W x l L 0 F 1 d G 9 S Z W 1 v d m V k Q 2 9 s d W 1 u c z E u e 1 A g b W F 0 Y 2 g g d j M s N n 0 m c X V v d D s s J n F 1 b 3 Q 7 U 2 V j d G l v b j E v T W F z d G V y I G Z p b G U v Q X V 0 b 1 J l b W 9 2 Z W R D b 2 x 1 b W 5 z M S 5 7 U C B t Y X R j a C B 2 N C w 3 f S Z x d W 9 0 O y w m c X V v d D t T Z W N 0 a W 9 u M S 9 N Y X N 0 Z X I g Z m l s Z S 9 B d X R v U m V t b 3 Z l Z E N v b H V t b n M x L n t Q I G 1 h d G N o I H Y 2 L D h 9 J n F 1 b 3 Q 7 L C Z x d W 9 0 O 1 N l Y 3 R p b 2 4 x L 0 1 h c 3 R l c i B m a W x l L 0 F 1 d G 9 S Z W 1 v d m V k Q 2 9 s d W 1 u c z E u e 0 x T Q U N v c 1 Q y V C w 5 f S Z x d W 9 0 O y w m c X V v d D t T Z W N 0 a W 9 u M S 9 N Y X N 0 Z X I g Z m l s Z S 9 B d X R v U m V t b 3 Z l Z E N v b H V t b n M x L n t M U 0 F D b 3 N E M k Q s M T B 9 J n F 1 b 3 Q 7 L C Z x d W 9 0 O 1 N l Y 3 R p b 2 4 x L 0 1 h c 3 R l c i B m a W x l L 0 F 1 d G 9 S Z W 1 v d m V k Q 2 9 s d W 1 u c z E u e 1 d v c m Q y V m V j Q 2 9 z L D E x f S Z x d W 9 0 O y w m c X V v d D t T Z W N 0 a W 9 u M S 9 N Y X N 0 Z X I g Z m l s Z S 9 B d X R v U m V t b 3 Z l Z E N v b H V t b n M x L n t C R V J U Q 2 9 z L D E y f S Z x d W 9 0 O y w m c X V v d D t T Z W N 0 a W 9 u M S 9 N Y X N 0 Z X I g Z m l s Z S 9 B d X R v U m V t b 3 Z l Z E N v b H V t b n M x L n t G Y W N 0 b 3 I g b G 9 h Z G l u Z y w x M 3 0 m c X V v d D s s J n F 1 b 3 Q 7 U 2 V j d G l v b j E v T W F z d G V y I G Z p b G U v Q X V 0 b 1 J l b W 9 2 Z W R D b 2 x 1 b W 5 z M S 5 7 S F x 1 M D A y N l Q g c m F 0 a W 5 n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1 h c 3 R l c i B m a W x l L 0 F 1 d G 9 S Z W 1 v d m V k Q 2 9 s d W 1 u c z E u e 0 1 h d G N o I E l E L D B 9 J n F 1 b 3 Q 7 L C Z x d W 9 0 O 1 N l Y 3 R p b 2 4 x L 0 1 h c 3 R l c i B m a W x l L 0 F 1 d G 9 S Z W 1 v d m V k Q 2 9 s d W 1 u c z E u e 1 N v d X J j Z S B J R C w x f S Z x d W 9 0 O y w m c X V v d D t T Z W N 0 a W 9 u M S 9 N Y X N 0 Z X I g Z m l s Z S 9 B d X R v U m V t b 3 Z l Z E N v b H V t b n M x L n t S Z X Z l c n N l Z C w y f S Z x d W 9 0 O y w m c X V v d D t T Z W N 0 a W 9 u M S 9 N Y X N 0 Z X I g Z m l s Z S 9 B d X R v U m V t b 3 Z l Z E N v b H V t b n M x L n t U Y X J n Z X Q s M 3 0 m c X V v d D s s J n F 1 b 3 Q 7 U 2 V j d G l v b j E v T W F z d G V y I G Z p b G U v Q X V 0 b 1 J l b W 9 2 Z W R D b 2 x 1 b W 5 z M S 5 7 U C B t Y X R j a C B 2 M S w 0 f S Z x d W 9 0 O y w m c X V v d D t T Z W N 0 a W 9 u M S 9 N Y X N 0 Z X I g Z m l s Z S 9 B d X R v U m V t b 3 Z l Z E N v b H V t b n M x L n t Q I G 1 h d G N o I H Y y L D V 9 J n F 1 b 3 Q 7 L C Z x d W 9 0 O 1 N l Y 3 R p b 2 4 x L 0 1 h c 3 R l c i B m a W x l L 0 F 1 d G 9 S Z W 1 v d m V k Q 2 9 s d W 1 u c z E u e 1 A g b W F 0 Y 2 g g d j M s N n 0 m c X V v d D s s J n F 1 b 3 Q 7 U 2 V j d G l v b j E v T W F z d G V y I G Z p b G U v Q X V 0 b 1 J l b W 9 2 Z W R D b 2 x 1 b W 5 z M S 5 7 U C B t Y X R j a C B 2 N C w 3 f S Z x d W 9 0 O y w m c X V v d D t T Z W N 0 a W 9 u M S 9 N Y X N 0 Z X I g Z m l s Z S 9 B d X R v U m V t b 3 Z l Z E N v b H V t b n M x L n t Q I G 1 h d G N o I H Y 2 L D h 9 J n F 1 b 3 Q 7 L C Z x d W 9 0 O 1 N l Y 3 R p b 2 4 x L 0 1 h c 3 R l c i B m a W x l L 0 F 1 d G 9 S Z W 1 v d m V k Q 2 9 s d W 1 u c z E u e 0 x T Q U N v c 1 Q y V C w 5 f S Z x d W 9 0 O y w m c X V v d D t T Z W N 0 a W 9 u M S 9 N Y X N 0 Z X I g Z m l s Z S 9 B d X R v U m V t b 3 Z l Z E N v b H V t b n M x L n t M U 0 F D b 3 N E M k Q s M T B 9 J n F 1 b 3 Q 7 L C Z x d W 9 0 O 1 N l Y 3 R p b 2 4 x L 0 1 h c 3 R l c i B m a W x l L 0 F 1 d G 9 S Z W 1 v d m V k Q 2 9 s d W 1 u c z E u e 1 d v c m Q y V m V j Q 2 9 z L D E x f S Z x d W 9 0 O y w m c X V v d D t T Z W N 0 a W 9 u M S 9 N Y X N 0 Z X I g Z m l s Z S 9 B d X R v U m V t b 3 Z l Z E N v b H V t b n M x L n t C R V J U Q 2 9 z L D E y f S Z x d W 9 0 O y w m c X V v d D t T Z W N 0 a W 9 u M S 9 N Y X N 0 Z X I g Z m l s Z S 9 B d X R v U m V t b 3 Z l Z E N v b H V t b n M x L n t G Y W N 0 b 3 I g b G 9 h Z G l u Z y w x M 3 0 m c X V v d D s s J n F 1 b 3 Q 7 U 2 V j d G l v b j E v T W F z d G V y I G Z p b G U v Q X V 0 b 1 J l b W 9 2 Z W R D b 2 x 1 b W 5 z M S 5 7 S F x 1 M D A y N l Q g c m F 0 a W 5 n c y w x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N 0 Z X I l M j B m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i U y M G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J T I w Z m l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i U y M G Z p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y L T E 3 V D E 1 O j U y O j E 4 L j M y M T I z O T d a I i A v P j x F b n R y e S B U e X B l P S J G a W x s Q 2 9 s d W 1 u V H l w Z X M i I F Z h b H V l P S J z Q m d N R E F 3 V U Z C U V V G Q l F V R k J R W U c i I C 8 + P E V u d H J 5 I F R 5 c G U 9 I k Z p b G x D b 2 x 1 b W 5 O Y W 1 l c y I g V m F s d W U 9 I n N b J n F 1 b 3 Q 7 T W F 0 Y 2 g g S U Q m c X V v d D s s J n F 1 b 3 Q 7 U 2 9 1 c m N l I E l E J n F 1 b 3 Q 7 L C Z x d W 9 0 O 1 J l d m V y c 2 V k J n F 1 b 3 Q 7 L C Z x d W 9 0 O 1 R h c m d l d C Z x d W 9 0 O y w m c X V v d D t Q I G 1 h d G N o I H Y x J n F 1 b 3 Q 7 L C Z x d W 9 0 O 1 A g b W F 0 Y 2 g g d j I m c X V v d D s s J n F 1 b 3 Q 7 U C B t Y X R j a C B 2 M y Z x d W 9 0 O y w m c X V v d D t Q I G 1 h d G N o I H Y 0 J n F 1 b 3 Q 7 L C Z x d W 9 0 O 1 A g b W F 0 Y 2 g g d j Y m c X V v d D s s J n F 1 b 3 Q 7 T F N B Q 2 9 z V D J U J n F 1 b 3 Q 7 L C Z x d W 9 0 O 0 x T Q U N v c 0 Q y R C Z x d W 9 0 O y w m c X V v d D t X b 3 J k M l Z l Y 0 N v c y Z x d W 9 0 O y w m c X V v d D t C R V J U Q 2 9 z J n F 1 b 3 Q 7 L C Z x d W 9 0 O 0 Z h Y 3 R v c i B s b 2 F k a W 5 n J n F 1 b 3 Q 7 L C Z x d W 9 0 O 0 h c d T A w M j Z U I H J h d G l u Z 3 M m c X V v d D t d I i A v P j x F b n R y e S B U e X B l P S J G a W x s U 3 R h d H V z I i B W Y W x 1 Z T 0 i c 0 N v b X B s Z X R l I i A v P j x F b n R y e S B U e X B l P S J G a W x s Q 2 9 1 b n Q i I F Z h b H V l P S J s O D U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I g Z m l s Z S 9 B d X R v U m V t b 3 Z l Z E N v b H V t b n M x L n t N Y X R j a C B J R C w w f S Z x d W 9 0 O y w m c X V v d D t T Z W N 0 a W 9 u M S 9 N Y X N 0 Z X I g Z m l s Z S 9 B d X R v U m V t b 3 Z l Z E N v b H V t b n M x L n t T b 3 V y Y 2 U g S U Q s M X 0 m c X V v d D s s J n F 1 b 3 Q 7 U 2 V j d G l v b j E v T W F z d G V y I G Z p b G U v Q X V 0 b 1 J l b W 9 2 Z W R D b 2 x 1 b W 5 z M S 5 7 U m V 2 Z X J z Z W Q s M n 0 m c X V v d D s s J n F 1 b 3 Q 7 U 2 V j d G l v b j E v T W F z d G V y I G Z p b G U v Q X V 0 b 1 J l b W 9 2 Z W R D b 2 x 1 b W 5 z M S 5 7 V G F y Z 2 V 0 L D N 9 J n F 1 b 3 Q 7 L C Z x d W 9 0 O 1 N l Y 3 R p b 2 4 x L 0 1 h c 3 R l c i B m a W x l L 0 F 1 d G 9 S Z W 1 v d m V k Q 2 9 s d W 1 u c z E u e 1 A g b W F 0 Y 2 g g d j E s N H 0 m c X V v d D s s J n F 1 b 3 Q 7 U 2 V j d G l v b j E v T W F z d G V y I G Z p b G U v Q X V 0 b 1 J l b W 9 2 Z W R D b 2 x 1 b W 5 z M S 5 7 U C B t Y X R j a C B 2 M i w 1 f S Z x d W 9 0 O y w m c X V v d D t T Z W N 0 a W 9 u M S 9 N Y X N 0 Z X I g Z m l s Z S 9 B d X R v U m V t b 3 Z l Z E N v b H V t b n M x L n t Q I G 1 h d G N o I H Y z L D Z 9 J n F 1 b 3 Q 7 L C Z x d W 9 0 O 1 N l Y 3 R p b 2 4 x L 0 1 h c 3 R l c i B m a W x l L 0 F 1 d G 9 S Z W 1 v d m V k Q 2 9 s d W 1 u c z E u e 1 A g b W F 0 Y 2 g g d j Q s N 3 0 m c X V v d D s s J n F 1 b 3 Q 7 U 2 V j d G l v b j E v T W F z d G V y I G Z p b G U v Q X V 0 b 1 J l b W 9 2 Z W R D b 2 x 1 b W 5 z M S 5 7 U C B t Y X R j a C B 2 N i w 4 f S Z x d W 9 0 O y w m c X V v d D t T Z W N 0 a W 9 u M S 9 N Y X N 0 Z X I g Z m l s Z S 9 B d X R v U m V t b 3 Z l Z E N v b H V t b n M x L n t M U 0 F D b 3 N U M l Q s O X 0 m c X V v d D s s J n F 1 b 3 Q 7 U 2 V j d G l v b j E v T W F z d G V y I G Z p b G U v Q X V 0 b 1 J l b W 9 2 Z W R D b 2 x 1 b W 5 z M S 5 7 T F N B Q 2 9 z R D J E L D E w f S Z x d W 9 0 O y w m c X V v d D t T Z W N 0 a W 9 u M S 9 N Y X N 0 Z X I g Z m l s Z S 9 B d X R v U m V t b 3 Z l Z E N v b H V t b n M x L n t X b 3 J k M l Z l Y 0 N v c y w x M X 0 m c X V v d D s s J n F 1 b 3 Q 7 U 2 V j d G l v b j E v T W F z d G V y I G Z p b G U v Q X V 0 b 1 J l b W 9 2 Z W R D b 2 x 1 b W 5 z M S 5 7 Q k V S V E N v c y w x M n 0 m c X V v d D s s J n F 1 b 3 Q 7 U 2 V j d G l v b j E v T W F z d G V y I G Z p b G U v Q X V 0 b 1 J l b W 9 2 Z W R D b 2 x 1 b W 5 z M S 5 7 R m F j d G 9 y I G x v Y W R p b m c s M T N 9 J n F 1 b 3 Q 7 L C Z x d W 9 0 O 1 N l Y 3 R p b 2 4 x L 0 1 h c 3 R l c i B m a W x l L 0 F 1 d G 9 S Z W 1 v d m V k Q 2 9 s d W 1 u c z E u e 0 h c d T A w M j Z U I H J h d G l u Z 3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Y X N 0 Z X I g Z m l s Z S 9 B d X R v U m V t b 3 Z l Z E N v b H V t b n M x L n t N Y X R j a C B J R C w w f S Z x d W 9 0 O y w m c X V v d D t T Z W N 0 a W 9 u M S 9 N Y X N 0 Z X I g Z m l s Z S 9 B d X R v U m V t b 3 Z l Z E N v b H V t b n M x L n t T b 3 V y Y 2 U g S U Q s M X 0 m c X V v d D s s J n F 1 b 3 Q 7 U 2 V j d G l v b j E v T W F z d G V y I G Z p b G U v Q X V 0 b 1 J l b W 9 2 Z W R D b 2 x 1 b W 5 z M S 5 7 U m V 2 Z X J z Z W Q s M n 0 m c X V v d D s s J n F 1 b 3 Q 7 U 2 V j d G l v b j E v T W F z d G V y I G Z p b G U v Q X V 0 b 1 J l b W 9 2 Z W R D b 2 x 1 b W 5 z M S 5 7 V G F y Z 2 V 0 L D N 9 J n F 1 b 3 Q 7 L C Z x d W 9 0 O 1 N l Y 3 R p b 2 4 x L 0 1 h c 3 R l c i B m a W x l L 0 F 1 d G 9 S Z W 1 v d m V k Q 2 9 s d W 1 u c z E u e 1 A g b W F 0 Y 2 g g d j E s N H 0 m c X V v d D s s J n F 1 b 3 Q 7 U 2 V j d G l v b j E v T W F z d G V y I G Z p b G U v Q X V 0 b 1 J l b W 9 2 Z W R D b 2 x 1 b W 5 z M S 5 7 U C B t Y X R j a C B 2 M i w 1 f S Z x d W 9 0 O y w m c X V v d D t T Z W N 0 a W 9 u M S 9 N Y X N 0 Z X I g Z m l s Z S 9 B d X R v U m V t b 3 Z l Z E N v b H V t b n M x L n t Q I G 1 h d G N o I H Y z L D Z 9 J n F 1 b 3 Q 7 L C Z x d W 9 0 O 1 N l Y 3 R p b 2 4 x L 0 1 h c 3 R l c i B m a W x l L 0 F 1 d G 9 S Z W 1 v d m V k Q 2 9 s d W 1 u c z E u e 1 A g b W F 0 Y 2 g g d j Q s N 3 0 m c X V v d D s s J n F 1 b 3 Q 7 U 2 V j d G l v b j E v T W F z d G V y I G Z p b G U v Q X V 0 b 1 J l b W 9 2 Z W R D b 2 x 1 b W 5 z M S 5 7 U C B t Y X R j a C B 2 N i w 4 f S Z x d W 9 0 O y w m c X V v d D t T Z W N 0 a W 9 u M S 9 N Y X N 0 Z X I g Z m l s Z S 9 B d X R v U m V t b 3 Z l Z E N v b H V t b n M x L n t M U 0 F D b 3 N U M l Q s O X 0 m c X V v d D s s J n F 1 b 3 Q 7 U 2 V j d G l v b j E v T W F z d G V y I G Z p b G U v Q X V 0 b 1 J l b W 9 2 Z W R D b 2 x 1 b W 5 z M S 5 7 T F N B Q 2 9 z R D J E L D E w f S Z x d W 9 0 O y w m c X V v d D t T Z W N 0 a W 9 u M S 9 N Y X N 0 Z X I g Z m l s Z S 9 B d X R v U m V t b 3 Z l Z E N v b H V t b n M x L n t X b 3 J k M l Z l Y 0 N v c y w x M X 0 m c X V v d D s s J n F 1 b 3 Q 7 U 2 V j d G l v b j E v T W F z d G V y I G Z p b G U v Q X V 0 b 1 J l b W 9 2 Z W R D b 2 x 1 b W 5 z M S 5 7 Q k V S V E N v c y w x M n 0 m c X V v d D s s J n F 1 b 3 Q 7 U 2 V j d G l v b j E v T W F z d G V y I G Z p b G U v Q X V 0 b 1 J l b W 9 2 Z W R D b 2 x 1 b W 5 z M S 5 7 R m F j d G 9 y I G x v Y W R p b m c s M T N 9 J n F 1 b 3 Q 7 L C Z x d W 9 0 O 1 N l Y 3 R p b 2 4 x L 0 1 h c 3 R l c i B m a W x l L 0 F 1 d G 9 S Z W 1 v d m V k Q 2 9 s d W 1 u c z E u e 0 h c d T A w M j Z U I H J h d G l u Z 3 M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J T I w Z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m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i U y M G Z p b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m a W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W F z d G V y X 2 Z p b G U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y L T E 3 V D E 1 O j U y O j E 4 L j M y M T I z O T d a I i A v P j x F b n R y e S B U e X B l P S J G a W x s Q 2 9 s d W 1 u V H l w Z X M i I F Z h b H V l P S J z Q m d N R E F 3 V U Z C U V V G Q l F V R k J R W U c i I C 8 + P E V u d H J 5 I F R 5 c G U 9 I k Z p b G x D b 2 x 1 b W 5 O Y W 1 l c y I g V m F s d W U 9 I n N b J n F 1 b 3 Q 7 T W F 0 Y 2 g g S U Q m c X V v d D s s J n F 1 b 3 Q 7 U 2 9 1 c m N l I E l E J n F 1 b 3 Q 7 L C Z x d W 9 0 O 1 J l d m V y c 2 V k J n F 1 b 3 Q 7 L C Z x d W 9 0 O 1 R h c m d l d C Z x d W 9 0 O y w m c X V v d D t Q I G 1 h d G N o I H Y x J n F 1 b 3 Q 7 L C Z x d W 9 0 O 1 A g b W F 0 Y 2 g g d j I m c X V v d D s s J n F 1 b 3 Q 7 U C B t Y X R j a C B 2 M y Z x d W 9 0 O y w m c X V v d D t Q I G 1 h d G N o I H Y 0 J n F 1 b 3 Q 7 L C Z x d W 9 0 O 1 A g b W F 0 Y 2 g g d j Y m c X V v d D s s J n F 1 b 3 Q 7 T F N B Q 2 9 z V D J U J n F 1 b 3 Q 7 L C Z x d W 9 0 O 0 x T Q U N v c 0 Q y R C Z x d W 9 0 O y w m c X V v d D t X b 3 J k M l Z l Y 0 N v c y Z x d W 9 0 O y w m c X V v d D t C R V J U Q 2 9 z J n F 1 b 3 Q 7 L C Z x d W 9 0 O 0 Z h Y 3 R v c i B s b 2 F k a W 5 n J n F 1 b 3 Q 7 L C Z x d W 9 0 O 0 h c d T A w M j Z U I H J h d G l u Z 3 M m c X V v d D t d I i A v P j x F b n R y e S B U e X B l P S J G a W x s U 3 R h d H V z I i B W Y W x 1 Z T 0 i c 0 N v b X B s Z X R l I i A v P j x F b n R y e S B U e X B l P S J G a W x s Q 2 9 1 b n Q i I F Z h b H V l P S J s O D U 4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I G Z p b G U v Q X V 0 b 1 J l b W 9 2 Z W R D b 2 x 1 b W 5 z M S 5 7 T W F 0 Y 2 g g S U Q s M H 0 m c X V v d D s s J n F 1 b 3 Q 7 U 2 V j d G l v b j E v T W F z d G V y I G Z p b G U v Q X V 0 b 1 J l b W 9 2 Z W R D b 2 x 1 b W 5 z M S 5 7 U 2 9 1 c m N l I E l E L D F 9 J n F 1 b 3 Q 7 L C Z x d W 9 0 O 1 N l Y 3 R p b 2 4 x L 0 1 h c 3 R l c i B m a W x l L 0 F 1 d G 9 S Z W 1 v d m V k Q 2 9 s d W 1 u c z E u e 1 J l d m V y c 2 V k L D J 9 J n F 1 b 3 Q 7 L C Z x d W 9 0 O 1 N l Y 3 R p b 2 4 x L 0 1 h c 3 R l c i B m a W x l L 0 F 1 d G 9 S Z W 1 v d m V k Q 2 9 s d W 1 u c z E u e 1 R h c m d l d C w z f S Z x d W 9 0 O y w m c X V v d D t T Z W N 0 a W 9 u M S 9 N Y X N 0 Z X I g Z m l s Z S 9 B d X R v U m V t b 3 Z l Z E N v b H V t b n M x L n t Q I G 1 h d G N o I H Y x L D R 9 J n F 1 b 3 Q 7 L C Z x d W 9 0 O 1 N l Y 3 R p b 2 4 x L 0 1 h c 3 R l c i B m a W x l L 0 F 1 d G 9 S Z W 1 v d m V k Q 2 9 s d W 1 u c z E u e 1 A g b W F 0 Y 2 g g d j I s N X 0 m c X V v d D s s J n F 1 b 3 Q 7 U 2 V j d G l v b j E v T W F z d G V y I G Z p b G U v Q X V 0 b 1 J l b W 9 2 Z W R D b 2 x 1 b W 5 z M S 5 7 U C B t Y X R j a C B 2 M y w 2 f S Z x d W 9 0 O y w m c X V v d D t T Z W N 0 a W 9 u M S 9 N Y X N 0 Z X I g Z m l s Z S 9 B d X R v U m V t b 3 Z l Z E N v b H V t b n M x L n t Q I G 1 h d G N o I H Y 0 L D d 9 J n F 1 b 3 Q 7 L C Z x d W 9 0 O 1 N l Y 3 R p b 2 4 x L 0 1 h c 3 R l c i B m a W x l L 0 F 1 d G 9 S Z W 1 v d m V k Q 2 9 s d W 1 u c z E u e 1 A g b W F 0 Y 2 g g d j Y s O H 0 m c X V v d D s s J n F 1 b 3 Q 7 U 2 V j d G l v b j E v T W F z d G V y I G Z p b G U v Q X V 0 b 1 J l b W 9 2 Z W R D b 2 x 1 b W 5 z M S 5 7 T F N B Q 2 9 z V D J U L D l 9 J n F 1 b 3 Q 7 L C Z x d W 9 0 O 1 N l Y 3 R p b 2 4 x L 0 1 h c 3 R l c i B m a W x l L 0 F 1 d G 9 S Z W 1 v d m V k Q 2 9 s d W 1 u c z E u e 0 x T Q U N v c 0 Q y R C w x M H 0 m c X V v d D s s J n F 1 b 3 Q 7 U 2 V j d G l v b j E v T W F z d G V y I G Z p b G U v Q X V 0 b 1 J l b W 9 2 Z W R D b 2 x 1 b W 5 z M S 5 7 V 2 9 y Z D J W Z W N D b 3 M s M T F 9 J n F 1 b 3 Q 7 L C Z x d W 9 0 O 1 N l Y 3 R p b 2 4 x L 0 1 h c 3 R l c i B m a W x l L 0 F 1 d G 9 S Z W 1 v d m V k Q 2 9 s d W 1 u c z E u e 0 J F U l R D b 3 M s M T J 9 J n F 1 b 3 Q 7 L C Z x d W 9 0 O 1 N l Y 3 R p b 2 4 x L 0 1 h c 3 R l c i B m a W x l L 0 F 1 d G 9 S Z W 1 v d m V k Q 2 9 s d W 1 u c z E u e 0 Z h Y 3 R v c i B s b 2 F k a W 5 n L D E z f S Z x d W 9 0 O y w m c X V v d D t T Z W N 0 a W 9 u M S 9 N Y X N 0 Z X I g Z m l s Z S 9 B d X R v U m V t b 3 Z l Z E N v b H V t b n M x L n t I X H U w M D I 2 V C B y Y X R p b m d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W F z d G V y I G Z p b G U v Q X V 0 b 1 J l b W 9 2 Z W R D b 2 x 1 b W 5 z M S 5 7 T W F 0 Y 2 g g S U Q s M H 0 m c X V v d D s s J n F 1 b 3 Q 7 U 2 V j d G l v b j E v T W F z d G V y I G Z p b G U v Q X V 0 b 1 J l b W 9 2 Z W R D b 2 x 1 b W 5 z M S 5 7 U 2 9 1 c m N l I E l E L D F 9 J n F 1 b 3 Q 7 L C Z x d W 9 0 O 1 N l Y 3 R p b 2 4 x L 0 1 h c 3 R l c i B m a W x l L 0 F 1 d G 9 S Z W 1 v d m V k Q 2 9 s d W 1 u c z E u e 1 J l d m V y c 2 V k L D J 9 J n F 1 b 3 Q 7 L C Z x d W 9 0 O 1 N l Y 3 R p b 2 4 x L 0 1 h c 3 R l c i B m a W x l L 0 F 1 d G 9 S Z W 1 v d m V k Q 2 9 s d W 1 u c z E u e 1 R h c m d l d C w z f S Z x d W 9 0 O y w m c X V v d D t T Z W N 0 a W 9 u M S 9 N Y X N 0 Z X I g Z m l s Z S 9 B d X R v U m V t b 3 Z l Z E N v b H V t b n M x L n t Q I G 1 h d G N o I H Y x L D R 9 J n F 1 b 3 Q 7 L C Z x d W 9 0 O 1 N l Y 3 R p b 2 4 x L 0 1 h c 3 R l c i B m a W x l L 0 F 1 d G 9 S Z W 1 v d m V k Q 2 9 s d W 1 u c z E u e 1 A g b W F 0 Y 2 g g d j I s N X 0 m c X V v d D s s J n F 1 b 3 Q 7 U 2 V j d G l v b j E v T W F z d G V y I G Z p b G U v Q X V 0 b 1 J l b W 9 2 Z W R D b 2 x 1 b W 5 z M S 5 7 U C B t Y X R j a C B 2 M y w 2 f S Z x d W 9 0 O y w m c X V v d D t T Z W N 0 a W 9 u M S 9 N Y X N 0 Z X I g Z m l s Z S 9 B d X R v U m V t b 3 Z l Z E N v b H V t b n M x L n t Q I G 1 h d G N o I H Y 0 L D d 9 J n F 1 b 3 Q 7 L C Z x d W 9 0 O 1 N l Y 3 R p b 2 4 x L 0 1 h c 3 R l c i B m a W x l L 0 F 1 d G 9 S Z W 1 v d m V k Q 2 9 s d W 1 u c z E u e 1 A g b W F 0 Y 2 g g d j Y s O H 0 m c X V v d D s s J n F 1 b 3 Q 7 U 2 V j d G l v b j E v T W F z d G V y I G Z p b G U v Q X V 0 b 1 J l b W 9 2 Z W R D b 2 x 1 b W 5 z M S 5 7 T F N B Q 2 9 z V D J U L D l 9 J n F 1 b 3 Q 7 L C Z x d W 9 0 O 1 N l Y 3 R p b 2 4 x L 0 1 h c 3 R l c i B m a W x l L 0 F 1 d G 9 S Z W 1 v d m V k Q 2 9 s d W 1 u c z E u e 0 x T Q U N v c 0 Q y R C w x M H 0 m c X V v d D s s J n F 1 b 3 Q 7 U 2 V j d G l v b j E v T W F z d G V y I G Z p b G U v Q X V 0 b 1 J l b W 9 2 Z W R D b 2 x 1 b W 5 z M S 5 7 V 2 9 y Z D J W Z W N D b 3 M s M T F 9 J n F 1 b 3 Q 7 L C Z x d W 9 0 O 1 N l Y 3 R p b 2 4 x L 0 1 h c 3 R l c i B m a W x l L 0 F 1 d G 9 S Z W 1 v d m V k Q 2 9 s d W 1 u c z E u e 0 J F U l R D b 3 M s M T J 9 J n F 1 b 3 Q 7 L C Z x d W 9 0 O 1 N l Y 3 R p b 2 4 x L 0 1 h c 3 R l c i B m a W x l L 0 F 1 d G 9 S Z W 1 v d m V k Q 2 9 s d W 1 u c z E u e 0 Z h Y 3 R v c i B s b 2 F k a W 5 n L D E z f S Z x d W 9 0 O y w m c X V v d D t T Z W N 0 a W 9 u M S 9 N Y X N 0 Z X I g Z m l s Z S 9 B d X R v U m V t b 3 Z l Z E N v b H V t b n M x L n t I X H U w M D I 2 V C B y Y X R p b m d z L D E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J T I w Z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m a W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i U y M G Z p b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I A 8 O I G c F E y Q M 5 B T A g Q N 2 Q A A A A A C A A A A A A A D Z g A A w A A A A B A A A A A H O t P l g o W d c 9 u 4 s C P h F r j D A A A A A A S A A A C g A A A A E A A A A G P e O I M b T s M 4 l W C C y C t h F s p Q A A A A E 6 r m x 6 u s L O 8 I 0 Z e 0 M g / H O 9 g U z o 9 k n L 5 + j O C 9 U x b y X R F A c i S J J q g G x O J + + 3 x A J v s 3 i o n W e G 0 Q K 1 i Y P O w h U 3 n q 7 + O l N A A 6 B p j 7 G i C V L L 1 Z P J 0 U A A A A u G P H U 9 8 Z B / C M 2 z 5 E E V q w o l S c g o U = < / D a t a M a s h u p > 
</file>

<file path=customXml/itemProps1.xml><?xml version="1.0" encoding="utf-8"?>
<ds:datastoreItem xmlns:ds="http://schemas.openxmlformats.org/officeDocument/2006/customXml" ds:itemID="{ECDB0202-F112-4933-8376-7039F815B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file</vt:lpstr>
      <vt:lpstr>Abs(loadings)</vt:lpstr>
      <vt:lpstr>Highest domain_ht</vt:lpstr>
      <vt:lpstr>Highest domain_all</vt:lpstr>
      <vt:lpstr>Incorrect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Jean-Charles Pillet</dc:creator>
  <cp:lastModifiedBy>David Dobolyi</cp:lastModifiedBy>
  <dcterms:created xsi:type="dcterms:W3CDTF">2023-02-17T15:51:56Z</dcterms:created>
  <dcterms:modified xsi:type="dcterms:W3CDTF">2025-01-20T19:18:00Z</dcterms:modified>
</cp:coreProperties>
</file>