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Penn\Capstone\musa8020\catawba\catawba_infrastructure\data\"/>
    </mc:Choice>
  </mc:AlternateContent>
  <xr:revisionPtr revIDLastSave="0" documentId="13_ncr:1_{53780B07-3C0B-4067-862C-6390CB1529C7}" xr6:coauthVersionLast="47" xr6:coauthVersionMax="47" xr10:uidLastSave="{00000000-0000-0000-0000-000000000000}"/>
  <bookViews>
    <workbookView xWindow="25695" yWindow="0" windowWidth="26010" windowHeight="20985" xr2:uid="{00000000-000D-0000-FFFF-FFFF00000000}"/>
  </bookViews>
  <sheets>
    <sheet name="Table 1" sheetId="1" r:id="rId1"/>
    <sheet name="Sheet1" sheetId="2" r:id="rId2"/>
  </sheets>
  <definedNames>
    <definedName name="_xlnm._FilterDatabase" localSheetId="0" hidden="1">'Table 1'!$A$1:$T$1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0"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265" i="1"/>
  <c r="F42" i="1"/>
  <c r="F43" i="1"/>
  <c r="F44" i="1"/>
  <c r="F45" i="1"/>
  <c r="F46" i="1"/>
  <c r="F47" i="1"/>
  <c r="F48" i="1"/>
  <c r="F49" i="1"/>
  <c r="F50" i="1"/>
  <c r="F51" i="1"/>
  <c r="F252" i="1"/>
  <c r="F253" i="1"/>
  <c r="F254" i="1"/>
  <c r="F255" i="1"/>
  <c r="F256" i="1"/>
  <c r="F281" i="1"/>
  <c r="F52" i="1"/>
  <c r="F53" i="1"/>
  <c r="F54" i="1"/>
  <c r="F55" i="1"/>
  <c r="F56" i="1"/>
  <c r="F57" i="1"/>
  <c r="F58" i="1"/>
  <c r="F59" i="1"/>
  <c r="F247" i="1"/>
  <c r="F248" i="1"/>
  <c r="F60" i="1"/>
  <c r="F61" i="1"/>
  <c r="F62" i="1"/>
  <c r="F63" i="1"/>
  <c r="F286" i="1"/>
  <c r="F287" i="1"/>
  <c r="F266" i="1"/>
  <c r="F64" i="1"/>
  <c r="F65" i="1"/>
  <c r="F66" i="1"/>
  <c r="F67" i="1"/>
  <c r="F68" i="1"/>
  <c r="F69" i="1"/>
  <c r="F70" i="1"/>
  <c r="F71" i="1"/>
  <c r="F72" i="1"/>
  <c r="F73" i="1"/>
  <c r="F74" i="1"/>
  <c r="F75" i="1"/>
  <c r="F76" i="1"/>
  <c r="F77" i="1"/>
  <c r="F78" i="1"/>
  <c r="F267" i="1"/>
  <c r="F268" i="1"/>
  <c r="F269" i="1"/>
  <c r="F270" i="1"/>
  <c r="F271" i="1"/>
  <c r="F272" i="1"/>
  <c r="F273" i="1"/>
  <c r="F274" i="1"/>
  <c r="F79" i="1"/>
  <c r="F80" i="1"/>
  <c r="F81" i="1"/>
  <c r="F82" i="1"/>
  <c r="F83" i="1"/>
  <c r="F84" i="1"/>
  <c r="F85" i="1"/>
  <c r="F86" i="1"/>
  <c r="F87" i="1"/>
  <c r="F249" i="1"/>
  <c r="F288" i="1"/>
  <c r="F289" i="1"/>
  <c r="F88" i="1"/>
  <c r="F89" i="1"/>
  <c r="F90" i="1"/>
  <c r="F91" i="1"/>
  <c r="F92" i="1"/>
  <c r="F93" i="1"/>
  <c r="F94" i="1"/>
  <c r="F95" i="1"/>
  <c r="F96" i="1"/>
  <c r="F250"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257" i="1"/>
  <c r="F258" i="1"/>
  <c r="F259" i="1"/>
  <c r="F260" i="1"/>
  <c r="F261" i="1"/>
  <c r="F137" i="1"/>
  <c r="F138" i="1"/>
  <c r="F139" i="1"/>
  <c r="F262" i="1"/>
  <c r="F263" i="1"/>
  <c r="F264" i="1"/>
  <c r="F140" i="1"/>
  <c r="F141" i="1"/>
  <c r="F142" i="1"/>
  <c r="F143" i="1"/>
  <c r="F144" i="1"/>
  <c r="F145" i="1"/>
  <c r="F146" i="1"/>
  <c r="F147" i="1"/>
  <c r="F148" i="1"/>
  <c r="F149" i="1"/>
  <c r="F282"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279"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75" i="1"/>
  <c r="F276" i="1"/>
  <c r="F277" i="1"/>
  <c r="F278" i="1"/>
  <c r="F291" i="1"/>
  <c r="F292" i="1"/>
  <c r="F293" i="1"/>
  <c r="F294" i="1"/>
  <c r="F295" i="1"/>
  <c r="F296" i="1"/>
  <c r="F297" i="1"/>
  <c r="F298" i="1"/>
  <c r="F229" i="1"/>
  <c r="F230" i="1"/>
  <c r="F231" i="1"/>
  <c r="F232" i="1"/>
  <c r="F233" i="1"/>
  <c r="F234" i="1"/>
  <c r="F235" i="1"/>
  <c r="F236" i="1"/>
  <c r="F280" i="1"/>
  <c r="F237" i="1"/>
  <c r="F299" i="1"/>
  <c r="F300" i="1"/>
  <c r="F283" i="1"/>
  <c r="F284" i="1"/>
  <c r="F285" i="1"/>
  <c r="F238" i="1"/>
  <c r="F239" i="1"/>
  <c r="F240" i="1"/>
  <c r="F241" i="1"/>
  <c r="F242" i="1"/>
  <c r="F243" i="1"/>
  <c r="F244" i="1"/>
  <c r="F245" i="1"/>
  <c r="F251" i="1"/>
  <c r="F246" i="1"/>
  <c r="F2" i="1"/>
</calcChain>
</file>

<file path=xl/sharedStrings.xml><?xml version="1.0" encoding="utf-8"?>
<sst xmlns="http://schemas.openxmlformats.org/spreadsheetml/2006/main" count="2530" uniqueCount="1097">
  <si>
    <t>Sponsor &amp; Project</t>
  </si>
  <si>
    <t>Project Description</t>
  </si>
  <si>
    <t>Total Project Cost Estimate</t>
  </si>
  <si>
    <t>Estimated SRF Loan Amount</t>
  </si>
  <si>
    <t>Total Points</t>
  </si>
  <si>
    <t>402-10</t>
  </si>
  <si>
    <t>Install a new bar screen and rehabilitate the air diffuser system at an existing lift station to reduce nitrogen levels at the discharge to the Gastonia, NC WWTF. Also rehabilitation or replacement of ~1,340 LF of sewer line in four locations to reduce infiltration and inflow.</t>
  </si>
  <si>
    <t>NC0074268</t>
  </si>
  <si>
    <t>500-03</t>
  </si>
  <si>
    <t>Construction of 2 sewer lift stations and ~ 10,500 linear feet of PVC force main (6" &amp; 8") and 200 linear foot of gravity sewer to allow an industrial discharge to be pumped to City of Florence WWTP.</t>
  </si>
  <si>
    <t>SC0039624</t>
  </si>
  <si>
    <t>592-19</t>
  </si>
  <si>
    <t>Upgrade of septage receiving station to reduce the potential for negative impacts on the 18-Upper Regional WWTF.</t>
  </si>
  <si>
    <t>SC0042994</t>
  </si>
  <si>
    <t>702-05</t>
  </si>
  <si>
    <t>Replace aging sewer collection system with a high potential of failure by installing ~5,930 linear feet of new sewer line and replacing an aerial crossing over the Enoree River.</t>
  </si>
  <si>
    <t>540-11</t>
  </si>
  <si>
    <t>Replace existing pumps, valves, and interior piping of lift station. Replace pump motor and level controls. Add standby power generator. Rehab existing concrete wetwell and drywell.</t>
  </si>
  <si>
    <t>SC0037974</t>
  </si>
  <si>
    <t>378-23</t>
  </si>
  <si>
    <t>Continue collection system rehabilitation to assist takeover and complete WWTP rehabilitation/upgrade to include lagoon liner replacements, disposal of WWTP primary lagoon solids, rebuild influent pumps, headworks improvements and SCADA improvements.</t>
  </si>
  <si>
    <t>SC0025356</t>
  </si>
  <si>
    <t>706-02</t>
  </si>
  <si>
    <t>Construction of ~51,000 LF of sewer force main and 2 duplex pump stations to eliminate the Newberry Shores WWTP and tile field where nearby groundwater monitoring wells are showing elevated nitrate levels.</t>
  </si>
  <si>
    <t>ND0060577 SC0048313</t>
  </si>
  <si>
    <t>524-26</t>
  </si>
  <si>
    <t>Installation of a new 64-inch interceptor to replace aging parallel 54-inch and 42-inch interceptors.</t>
  </si>
  <si>
    <t>SC0038865</t>
  </si>
  <si>
    <t>462-07</t>
  </si>
  <si>
    <t>Rehabilitate/repair or replace 15" gravity sewer influent line to the WWTP; headworks upgrade to include adding grit removal and a septage receiving station; removal of the old sludge digester basin.</t>
  </si>
  <si>
    <t>SC0021300</t>
  </si>
  <si>
    <t>368-22</t>
  </si>
  <si>
    <t>Installation of 8,000 Lf of 24" gravity trunk sewer to replace 12" and 15" 100-year old pipe.</t>
  </si>
  <si>
    <t>SC0021709</t>
  </si>
  <si>
    <t>537-02</t>
  </si>
  <si>
    <t>Installation of a septage receiving station including a fine screen mesh at the Ware Shoals WWTP.</t>
  </si>
  <si>
    <t>SC0020214</t>
  </si>
  <si>
    <t>381-74</t>
  </si>
  <si>
    <t>Installation of s sewer pump station and 12" force main to serve an industrial site.</t>
  </si>
  <si>
    <t>SC0046230</t>
  </si>
  <si>
    <t>511-40</t>
  </si>
  <si>
    <t>Survey and design stormwater rehabilitation work; replace and improve lake outfall  structure; rehabilitate/replace drainage pipe for flood mitigation; restore/stabilize primary drainage canals; clean, inspect, rehabilitate/replace drainage pipe.</t>
  </si>
  <si>
    <t>SCR031906</t>
  </si>
  <si>
    <t>520-29</t>
  </si>
  <si>
    <t>Upgrade the Hardeeville Wastewater Treatment Plant to comply with the new Savannah River TMDL to be accomplished by upgrading the plant's secondary treatment process by adding a new headworks, and additional oxidation ditch with anoxic basin.</t>
  </si>
  <si>
    <t>SC0034584</t>
  </si>
  <si>
    <t>721-03</t>
  </si>
  <si>
    <t>Replacement and relocation of 6" force main due to DOT bridge replacement. Upgrade of lift station pump to handle flows in relocated force main.</t>
  </si>
  <si>
    <t>SC0003051</t>
  </si>
  <si>
    <t>770-02</t>
  </si>
  <si>
    <t>Providing sewer to the unsewered east side of town, where residents currently rely on septic systems with a high potential for failure.</t>
  </si>
  <si>
    <t>511-41</t>
  </si>
  <si>
    <t>Replacement or rehabilitation of ~171,362 LF of clay sewers located through the MPW collection system using wither CIPP or cut and replace.</t>
  </si>
  <si>
    <t>SC0040771</t>
  </si>
  <si>
    <t>511-42</t>
  </si>
  <si>
    <t>Installation of triplex high efficiency submersible pumps, new VFD control panel, replacement of manifold piping and valves, above grade bypass fittings and discharge piping valves to improve efficiency and reduce the risk of a spill during extreme rainfall events. Back up emergency power will also be evaluated.</t>
  </si>
  <si>
    <t>731-01</t>
  </si>
  <si>
    <t>321-30</t>
  </si>
  <si>
    <t>Upgrade the Horse Creek Pollution Control Facility to meet NPDES limits for BOD and ammonia through improvements to pump stations 1 &amp; 3, flow equalization, influent screens/grit chambers, aeration basins, chlorination system, sludge holding tank and dewatering.</t>
  </si>
  <si>
    <t>SC0024457</t>
  </si>
  <si>
    <t>719-02</t>
  </si>
  <si>
    <t>Installation of lift station, force main and gravity sewer line to serve an area where 87% of septic systems are failing.</t>
  </si>
  <si>
    <t>ND0077968 SC0048097</t>
  </si>
  <si>
    <t>729-01</t>
  </si>
  <si>
    <t>Provide sewer to residents along or within the Bowman Avenue Corridor who currently rely on septic systems with a high incidence of overflow and potential for failure.</t>
  </si>
  <si>
    <t>SC0040037</t>
  </si>
  <si>
    <t>424-07</t>
  </si>
  <si>
    <t>Install ~2,350 LF of 14" force main due to the existing force main being in conflict with a SCDOT bridge relocation project.</t>
  </si>
  <si>
    <t>SC0021776</t>
  </si>
  <si>
    <t>543-12</t>
  </si>
  <si>
    <t>Replacement of degraded 4" PVC/DIP Force Main with 6" HDPE Force Main and installation of above grade piping and control valves at Pump Station 54.</t>
  </si>
  <si>
    <t>SC0021229</t>
  </si>
  <si>
    <r>
      <rPr>
        <sz val="10"/>
        <rFont val="Arial"/>
        <family val="2"/>
      </rPr>
      <t>Rehabilitation of collection system components to include
~40,600 LF of gravity sewer line, 374 manholes, and 11 lift stations. Also, interconnect 3 WWTPs one of which will be reactivated and upgraded and the other 2  rehabilitated.</t>
    </r>
  </si>
  <si>
    <t>FY</t>
  </si>
  <si>
    <t>1000000 energy efficiency</t>
  </si>
  <si>
    <t>DHEC Project Number</t>
  </si>
  <si>
    <r>
      <rPr>
        <sz val="10"/>
        <rFont val="Arial"/>
        <family val="2"/>
      </rPr>
      <t>524-25</t>
    </r>
  </si>
  <si>
    <r>
      <rPr>
        <sz val="10"/>
        <rFont val="Arial"/>
        <family val="2"/>
      </rPr>
      <t>Force main construction to reduce the chance for sanitary sewer overflows, and to provide for a parallel line to move effluent from the WWTP to the permitted discharge site on the Congaree River.</t>
    </r>
  </si>
  <si>
    <r>
      <rPr>
        <sz val="10"/>
        <rFont val="Arial"/>
        <family val="2"/>
      </rPr>
      <t>SC0038865</t>
    </r>
  </si>
  <si>
    <r>
      <rPr>
        <sz val="10"/>
        <rFont val="Arial"/>
        <family val="2"/>
      </rPr>
      <t>715-02</t>
    </r>
  </si>
  <si>
    <r>
      <rPr>
        <sz val="10"/>
        <rFont val="Arial"/>
        <family val="2"/>
      </rPr>
      <t>Rehab of 228,639 linear feet of aging vitrified clay pipe (30 - 90 years old) to reduce leakage of sewage into the environment.</t>
    </r>
  </si>
  <si>
    <r>
      <rPr>
        <sz val="10"/>
        <rFont val="Arial"/>
        <family val="2"/>
      </rPr>
      <t>730-02</t>
    </r>
  </si>
  <si>
    <r>
      <rPr>
        <sz val="10"/>
        <rFont val="Arial"/>
        <family val="2"/>
      </rPr>
      <t>Rehab, repair and replacement of existing 8" sanitary sewer lines and manholes.</t>
    </r>
  </si>
  <si>
    <r>
      <rPr>
        <sz val="10"/>
        <rFont val="Arial"/>
        <family val="2"/>
      </rPr>
      <t>373-05</t>
    </r>
  </si>
  <si>
    <r>
      <rPr>
        <sz val="10"/>
        <rFont val="Arial"/>
        <family val="2"/>
      </rPr>
      <t>Replace aging (100 yr old) gravity sewer in multiple locations within Ottaray Mill Village, Buffalo Mill Village &amp; Monarch Mill Village with 8" pipe. Rehab of ~5560 LF of 8" gravity sewer with CIPP, rehab 29 manholes. Replace existing 15 &amp; 18 inch pipe with 24 inch. Replace pipe at an aerial crossing. Upgrade 2 pump stations.</t>
    </r>
  </si>
  <si>
    <r>
      <rPr>
        <sz val="10"/>
        <rFont val="Arial"/>
        <family val="2"/>
      </rPr>
      <t>SC0047244</t>
    </r>
  </si>
  <si>
    <r>
      <rPr>
        <sz val="10"/>
        <rFont val="Arial"/>
        <family val="2"/>
      </rPr>
      <t>378-22</t>
    </r>
  </si>
  <si>
    <r>
      <rPr>
        <sz val="10"/>
        <rFont val="Arial"/>
        <family val="2"/>
      </rPr>
      <t>Takeover and system improvement to include 3 point repairs of collapsed gravity sewer lines; collection system maintenance, SSES and rehabilitation; upgrades of the town's pump stations; replacement of 5 sand filters at the WWTP; and disposal of the WWTP's primary lagoon
solids.</t>
    </r>
  </si>
  <si>
    <r>
      <rPr>
        <sz val="10"/>
        <rFont val="Arial"/>
        <family val="2"/>
      </rPr>
      <t>SC0025356</t>
    </r>
  </si>
  <si>
    <r>
      <rPr>
        <sz val="10"/>
        <rFont val="Arial"/>
        <family val="2"/>
      </rPr>
      <t>267-02</t>
    </r>
  </si>
  <si>
    <r>
      <rPr>
        <sz val="10"/>
        <rFont val="Arial"/>
        <family val="2"/>
      </rPr>
      <t>Replacement of old clay lines and brick manholes with PVC lines and precast manholes.  The total footage replaced will be 27,125 LF.</t>
    </r>
  </si>
  <si>
    <r>
      <rPr>
        <sz val="10"/>
        <rFont val="Arial"/>
        <family val="2"/>
      </rPr>
      <t>372-05</t>
    </r>
  </si>
  <si>
    <r>
      <rPr>
        <sz val="10"/>
        <rFont val="Arial"/>
        <family val="2"/>
      </rPr>
      <t>Installation of 30-inch sanitary sewer force main to replace an existing undersized and aging forcemain, which will route the flow away from a 54-inch line that has experienced sanitary sewer overflows in the past.</t>
    </r>
  </si>
  <si>
    <r>
      <rPr>
        <sz val="10"/>
        <rFont val="Arial"/>
        <family val="2"/>
      </rPr>
      <t>SC0020940</t>
    </r>
  </si>
  <si>
    <r>
      <rPr>
        <sz val="10"/>
        <rFont val="Arial"/>
        <family val="2"/>
      </rPr>
      <t>780-02</t>
    </r>
  </si>
  <si>
    <r>
      <rPr>
        <sz val="10"/>
        <rFont val="Arial"/>
        <family val="2"/>
      </rPr>
      <t>Rehabilitation of portions of aging sewer collection system withing Wrenwood, Garden Pond and Land of the Lakes Subdivisions - to be accomplished by replacement, CIPP lining, manhole lining, pipe bursting and service line
replacement.</t>
    </r>
  </si>
  <si>
    <r>
      <rPr>
        <sz val="10"/>
        <rFont val="Arial"/>
        <family val="2"/>
      </rPr>
      <t>SC0024147</t>
    </r>
  </si>
  <si>
    <r>
      <rPr>
        <sz val="10"/>
        <rFont val="Arial"/>
        <family val="2"/>
      </rPr>
      <t>574-23</t>
    </r>
  </si>
  <si>
    <r>
      <rPr>
        <sz val="10"/>
        <rFont val="Arial"/>
        <family val="2"/>
      </rPr>
      <t>Preserve and enhance ~34 acres of exisiting riparian
habitat along Jackson Creek (tributary to Gills Creek) and establish a mitigation bank to permanently protect this resource. Also green stormwater infrastructure will be installed to improve water quality in Gills Creek and address TMDLs for dissolved oxygen, fecal coliform and mercury.</t>
    </r>
  </si>
  <si>
    <r>
      <rPr>
        <sz val="10"/>
        <rFont val="Arial"/>
        <family val="2"/>
      </rPr>
      <t>NA</t>
    </r>
  </si>
  <si>
    <r>
      <rPr>
        <sz val="10"/>
        <rFont val="Arial"/>
        <family val="2"/>
      </rPr>
      <t>494-10</t>
    </r>
  </si>
  <si>
    <r>
      <rPr>
        <sz val="10"/>
        <rFont val="Arial"/>
        <family val="2"/>
      </rPr>
      <t>Construction of twin 84" pipes to convey stormwater from a stormwater basin to an outfall ~1300 feet offshore. This is the second phase of a four phase project to improve stormwater quality and reroute stormwater flows from beach pipes to an ocean outfall system.</t>
    </r>
  </si>
  <si>
    <r>
      <rPr>
        <sz val="10"/>
        <rFont val="Arial"/>
        <family val="2"/>
      </rPr>
      <t>SCR10000</t>
    </r>
  </si>
  <si>
    <r>
      <rPr>
        <sz val="10"/>
        <rFont val="Arial"/>
        <family val="2"/>
      </rPr>
      <t>412-13</t>
    </r>
  </si>
  <si>
    <r>
      <rPr>
        <sz val="10"/>
        <rFont val="Arial"/>
        <family val="2"/>
      </rPr>
      <t>Replacement or lining of approximately 200 brick manholes in the Historic District in the City's West End. Project will reduce the chance of sewer overflows by fixing aging infrastructure which has deteriorated over
time.</t>
    </r>
  </si>
  <si>
    <r>
      <rPr>
        <sz val="10"/>
        <rFont val="Arial"/>
        <family val="2"/>
      </rPr>
      <t>711-03</t>
    </r>
  </si>
  <si>
    <r>
      <rPr>
        <sz val="10"/>
        <rFont val="Arial"/>
        <family val="2"/>
      </rPr>
      <t>Upgrade and expansion of Georges Creek WWTP from
.82 MGD to 2.0 MGD to include phosphorus removal.</t>
    </r>
  </si>
  <si>
    <r>
      <rPr>
        <sz val="10"/>
        <rFont val="Arial"/>
        <family val="2"/>
      </rPr>
      <t>711-04</t>
    </r>
  </si>
  <si>
    <r>
      <rPr>
        <sz val="10"/>
        <rFont val="Arial"/>
        <family val="2"/>
      </rPr>
      <t>Upgrade and expansion of Middle Branch WWTP from
3.5 MGD to 4.2 MGD to include influent pump station upgrade, UV system upgrade and phosphorus removal.</t>
    </r>
  </si>
  <si>
    <r>
      <rPr>
        <sz val="10"/>
        <rFont val="Arial"/>
        <family val="2"/>
      </rPr>
      <t>543-11</t>
    </r>
  </si>
  <si>
    <r>
      <rPr>
        <sz val="10"/>
        <rFont val="Arial"/>
        <family val="2"/>
      </rPr>
      <t>Rehabilitate existing triplex pump station; install steel sheet pile wall to protect the PS from potential erosion; repair and recoat existing wetwell walls; and, replace two existing exposed DIP force mains with a single larger force main thereby  protecting the enviornment from
possible exposure to wastewater.</t>
    </r>
  </si>
  <si>
    <r>
      <rPr>
        <sz val="10"/>
        <rFont val="Arial"/>
        <family val="2"/>
      </rPr>
      <t>SC0021229</t>
    </r>
  </si>
  <si>
    <r>
      <rPr>
        <sz val="10"/>
        <rFont val="Arial"/>
        <family val="2"/>
      </rPr>
      <t>378-21</t>
    </r>
  </si>
  <si>
    <r>
      <rPr>
        <sz val="10"/>
        <rFont val="Arial"/>
        <family val="2"/>
      </rPr>
      <t>Replacement of existing Middle Swamp PS and 2 sections of existing force main (10" and 12") with 18" force main to reduce line breaks and infiltration and
inflow.</t>
    </r>
  </si>
  <si>
    <r>
      <rPr>
        <sz val="10"/>
        <rFont val="Arial"/>
        <family val="2"/>
      </rPr>
      <t>SC0045462</t>
    </r>
  </si>
  <si>
    <r>
      <rPr>
        <sz val="10"/>
        <rFont val="Arial"/>
        <family val="2"/>
      </rPr>
      <t>433-02</t>
    </r>
  </si>
  <si>
    <r>
      <rPr>
        <sz val="10"/>
        <rFont val="Arial"/>
        <family val="2"/>
      </rPr>
      <t>Decommissioning and demolition of the city's 3.0 MGD non-compliant wastewater treatment plant. To include demolition of operations building, conveyance of lagoon wastewater to the new WWTP and proper disposal of
remaining waste material.</t>
    </r>
  </si>
  <si>
    <r>
      <rPr>
        <sz val="10"/>
        <rFont val="Arial"/>
        <family val="2"/>
      </rPr>
      <t>SC0021032</t>
    </r>
  </si>
  <si>
    <r>
      <rPr>
        <sz val="10"/>
        <rFont val="Arial"/>
        <family val="2"/>
      </rPr>
      <t>345-04</t>
    </r>
  </si>
  <si>
    <r>
      <rPr>
        <sz val="10"/>
        <rFont val="Arial"/>
        <family val="2"/>
      </rPr>
      <t>Modifying and/or replacing existing equipment of the following components at the WWTP: headworks, aeration basins,secondary clarifier, waste sludge pump, scum pump, emergency generator and SCADA system. New construction: sludge holding tanks, aeration basin and secondary clarifier.</t>
    </r>
  </si>
  <si>
    <r>
      <rPr>
        <sz val="10"/>
        <rFont val="Arial"/>
        <family val="2"/>
      </rPr>
      <t>SC0024481</t>
    </r>
  </si>
  <si>
    <r>
      <rPr>
        <sz val="10"/>
        <rFont val="Arial"/>
        <family val="2"/>
      </rPr>
      <t>336-07</t>
    </r>
  </si>
  <si>
    <r>
      <rPr>
        <sz val="10"/>
        <rFont val="Arial"/>
        <family val="2"/>
      </rPr>
      <t>Installation of a gravity sewer, a lift station and a force main.</t>
    </r>
  </si>
  <si>
    <t>NPDES Number(s) Associated with Project</t>
  </si>
  <si>
    <r>
      <t xml:space="preserve">Estimated Principal Forgiveness Assistance </t>
    </r>
    <r>
      <rPr>
        <vertAlign val="superscript"/>
        <sz val="10"/>
        <rFont val="Arial"/>
        <family val="2"/>
      </rPr>
      <t>1</t>
    </r>
  </si>
  <si>
    <r>
      <t xml:space="preserve">Estimated Green Project Reserve Amount </t>
    </r>
    <r>
      <rPr>
        <vertAlign val="superscript"/>
        <sz val="10"/>
        <rFont val="Arial"/>
        <family val="2"/>
      </rPr>
      <t>2</t>
    </r>
  </si>
  <si>
    <t>Laurens County WSC North Creek Lift Station Rehabilitation</t>
  </si>
  <si>
    <t>472-08</t>
  </si>
  <si>
    <t>Replace ~6,500 linear feet of 60-year old 10" clay sewer main and associated brick manholes with 18" PVC pipe and precast concrete manholes to reduce sanitary sewer overflows.</t>
  </si>
  <si>
    <t>SC0035700</t>
  </si>
  <si>
    <t>Florence, City of Timmonsville Sewer System Improvements -Phase 2</t>
  </si>
  <si>
    <t>Continued collection system rehabilitation to assist takeover and complete WWTP rehabilitation/upgrade to include lagoon liner replacements, disposal of WWTP primary lagoon solids, rebuild influent pumps, headworks improvements and SCADA improvements.</t>
  </si>
  <si>
    <t>Florence, City of Timmonsville Sewer Collection System Rehabilitation</t>
  </si>
  <si>
    <t>378-25</t>
  </si>
  <si>
    <t>Rehabilitation of wastewater lines identified to be in need of repair to assist in the takeover of the Town of Timmonsville collection system.</t>
  </si>
  <si>
    <t>Richland County Utilities Gadsden Elementary Pump Station and Force Main</t>
  </si>
  <si>
    <t>574-24</t>
  </si>
  <si>
    <t>Construction of a duplex pump station and installation of 12,500 LF of 6" forcemain to eliminate a treatment facility under DHEC Consent Order for failure to meet NPDES permit limits for ammonia.</t>
  </si>
  <si>
    <t>SC0031526</t>
  </si>
  <si>
    <t>497-18</t>
  </si>
  <si>
    <t>Sewer rehab of ~50,000 LF of gravity sewer through CIPP lining, point repair, sewer line enhancements, manhole lining and service lateral lining.</t>
  </si>
  <si>
    <t>SC0046892</t>
  </si>
  <si>
    <t>Winnsboro, Town of McCulley Creek Sewer Rehabilitation Project</t>
  </si>
  <si>
    <t>326-01</t>
  </si>
  <si>
    <t>Replace ~5,000 linear feet of existing 8" gravity sewer with 10" or 12" pipe and modify existing sludge handling system at the Water Treatment Plant to reduce sanitary sewer overflows into McCully Creek.</t>
  </si>
  <si>
    <t>WTP - SCG646041; WWTP  - SC0020125</t>
  </si>
  <si>
    <t>543-13</t>
  </si>
  <si>
    <t>Installation of new 24" HDPE force main to replace 2 aging and rupture prone 14" DIP and PVC force mains.</t>
  </si>
  <si>
    <t>SC0021299</t>
  </si>
  <si>
    <t>433-04</t>
  </si>
  <si>
    <t>Rehabilitate ~4,600 LF of sewer mains, 8 manholes and service laterals to reduce inflow and infiltration.</t>
  </si>
  <si>
    <t>SC0021032</t>
  </si>
  <si>
    <t>Mount Pleasant, Town of Snee Farm Stormwater Rehabilitation Project</t>
  </si>
  <si>
    <t>Pamplico, Town of Wastewater Treatment Plant Upgrade and Expansion</t>
  </si>
  <si>
    <t>564-01</t>
  </si>
  <si>
    <t>Upgrade the WWTP by adding another Sequencing Batch Reactor and appurtenances and change the current UV disinfection system to a chlorine contact chamber to improve effluent processing to address to allow the WWTP to meet NPDES limits.</t>
  </si>
  <si>
    <t>SC0021351</t>
  </si>
  <si>
    <t>370-68</t>
  </si>
  <si>
    <t>Construction receiving facility for fats, oils, grease (FOG) and septage to allow for separation of FOG to increase digester gas production and provide holding/isolation to prevent possible contamination of the biosolids product due to any illegal discharges by haulers.</t>
  </si>
  <si>
    <t>SC0041211</t>
  </si>
  <si>
    <t>433-03</t>
  </si>
  <si>
    <t>Assess and rehabilitate ~19,200 LF of aging sewer line.</t>
  </si>
  <si>
    <t>732-01</t>
  </si>
  <si>
    <t>Construct a 2.4 MGD wastewater treatment plant to replace the current 1.2 MGD lagoon system and provide treatment able to meet NPDES limits.</t>
  </si>
  <si>
    <t>SC0040631</t>
  </si>
  <si>
    <t>587-06</t>
  </si>
  <si>
    <t>Install pumping system and piping for cleaning and dewatering of chlorine contact chamber. Also, construction of a new lab/administration building.</t>
  </si>
  <si>
    <t>SC0039870</t>
  </si>
  <si>
    <t>370-69</t>
  </si>
  <si>
    <t>Lining existing sewers with Cured in Place Piping &amp; lining of existing manholes with cementitious material to reduce the potential for wet weather sanitary sewer overflows resulting from inflow and infiltration.</t>
  </si>
  <si>
    <t>Simpsonville, City of Sanitary Sewer System Rehabilitation</t>
  </si>
  <si>
    <t>715-03</t>
  </si>
  <si>
    <t>Evaluation of the sanitary sewer system to identify sections subject to excessive infiltration and inflow and reduce SSOs. Replacement or repair (point repair or CIPP) of sewer lines as needed with post-repair/rehab evaluation.</t>
  </si>
  <si>
    <t>373-02</t>
  </si>
  <si>
    <t>This project will eliminate the Town of Jonesville WWTP and transfer the Wastewater to the City of Union Tosch's Creek WWTP.</t>
  </si>
  <si>
    <t>Install new bar screen and rehabilitate the air diffuser system at the Calabash WWTP to aid in complying with a Consent Order to reduce nitrogen levels in the discharge pumped to Gastonia, NC for treatment and disposal. Replace old gravity sewer line on Guinn Street to reduce infiltration and inflow.</t>
  </si>
  <si>
    <t>discharge to Gastonia NC</t>
  </si>
  <si>
    <t>Laurens County WSC Whitten Center Sewer Lift Stations</t>
  </si>
  <si>
    <t>540-12</t>
  </si>
  <si>
    <t>Install 2 sewer lift stations and ~ 4,000 LF of force main to
transport the wastewater flow from the Whitten Center to LCWSC replacing interceptor lines that are subject to overflows due to improper sizing.</t>
  </si>
  <si>
    <t>381-77</t>
  </si>
  <si>
    <t>Installation of ~35,500 LF of force main to interconnect sections of the sewer system to address reliability and redundancy in handling sewer flows. A pump station will be constructed at the headworks of the Schwartz WWTP to intercept the influent flows from the multiple force mains.</t>
  </si>
  <si>
    <t>SC0037753</t>
  </si>
  <si>
    <t>750-03</t>
  </si>
  <si>
    <t>Rehabilitation/replacement of ~100 year old gravity sewer collection system in three subbasins (R15, R16, R17) to prevent infiltration &amp; inflow and resulting sanitary sewer overflows and
surcharge to the WWTP.</t>
  </si>
  <si>
    <t>Berea Public Service District Sanitary Sewer Rehabilitation Program</t>
  </si>
  <si>
    <t>735-01</t>
  </si>
  <si>
    <t>Repair and rehabilitate 8" sewer lines through point repairs and cured-in-place pipe, and repair and apply cementitious lining to hundreds of manholes to address numerous issues that have contributed to varying degrees of infiltration and inflow throughout the collection system.</t>
  </si>
  <si>
    <t>SSS000732</t>
  </si>
  <si>
    <t>734-01</t>
  </si>
  <si>
    <t>Upgrade WWTP to meet new NPDES limits.</t>
  </si>
  <si>
    <t>SC0042382</t>
  </si>
  <si>
    <t>549-06</t>
  </si>
  <si>
    <t>Evaluate and replace or rehabilitate as needed sanitary sewer lines and manholes to eliminate I&amp;I and pipe failures.</t>
  </si>
  <si>
    <t>497-19</t>
  </si>
  <si>
    <t>Sewer rehab of ~16,500 LF of gravity sewer through CIPP lining, point repair, sewer line enhancements, manhole lining and service lateral lining.</t>
  </si>
  <si>
    <t>393-29</t>
  </si>
  <si>
    <t>Replace an existing under-road culvert and restore the channel of a feeder stream to Wildcat Creek to address flooding that occurs during a 10-year rain event.</t>
  </si>
  <si>
    <t>711-05</t>
  </si>
  <si>
    <t>Install ~12,300 linear feet of 8" PVC sewer line, 62 manholes and new service laterals to 128 residences to replace aging sewer collection system that is poorly sited and subject to failure.</t>
  </si>
  <si>
    <t>711-06</t>
  </si>
  <si>
    <t>Install ~17,700 linear feet of 8" PVC sewer line, 87 manholes and new service laterals to 225 residences to replace an aging sewer collection system that is poorly sited and subject to failure.</t>
  </si>
  <si>
    <t>370-85</t>
  </si>
  <si>
    <t>Construct an underground tunnel to convey wet weather peak flows to prevent SSOs due to lack of capacity in the existing parallel sewer.</t>
  </si>
  <si>
    <t>Mount Pleasant Waterworks Conversion and/or Rehabilitation of Six Pump Stations</t>
  </si>
  <si>
    <t>511-47</t>
  </si>
  <si>
    <t>Convert above ground suction lift pump stations to submersible pump stations with accompanying renewal of all PS components.</t>
  </si>
  <si>
    <t>381-76</t>
  </si>
  <si>
    <t>Replace existing screw pumps with a submersible pump station and wetwell and add new screening, flow measuring, grit removal and scrubber equipment to the headworks to improve influent
treatment and odor control.</t>
  </si>
  <si>
    <t>278-01</t>
  </si>
  <si>
    <t>Installation of new sewer line to replace existing poorly sited sewer line. Rehabilitation of existing sewer lines in the area as determined by CCTV inspection.</t>
  </si>
  <si>
    <t>ND0063398</t>
  </si>
  <si>
    <t>278-02</t>
  </si>
  <si>
    <t>Reduce infiltration and inflow through sewer line installation and repair and rehabilitation of aging vitrified clay pipe with PVC pipe.</t>
  </si>
  <si>
    <t>New</t>
  </si>
  <si>
    <t>Florence, City of Timmonsville Sewer System Improvements Phase 2</t>
  </si>
  <si>
    <t>378-24</t>
  </si>
  <si>
    <t>Rehabilitation of wastewater lines identified to be in need of repair to assist in the takeover of the Timmonsville collection system.</t>
  </si>
  <si>
    <t>$1,000,000
(From FY15
Cap. Grant)</t>
  </si>
  <si>
    <t>509-05</t>
  </si>
  <si>
    <t>Construct 2 sewer pump stations and upgrade an existing pump station.</t>
  </si>
  <si>
    <t>SC0046191/ ND0068462</t>
  </si>
  <si>
    <t>Survey and design stormwater rehabilitation work; replace and improve lake outfall  structure; rehabilitate/replace drainage pipe for flood mitigation; restore/stabilize primary drainage canals;
clean, inspect, rehabilitate/replace drainage pipe.</t>
  </si>
  <si>
    <t>Seneca Light and Water Pump Station &amp; Gravity Sewer Rehabs</t>
  </si>
  <si>
    <t>707-02</t>
  </si>
  <si>
    <t>Replace some aging pump station and ~ 3,200 linear feet of sewer force main. Also rehab ~ 46,000 linear feet of aging gravity sewer lines to reduce blockages, leaks and infiltration and inflow.</t>
  </si>
  <si>
    <t>SC0033553</t>
  </si>
  <si>
    <t>Continuing</t>
  </si>
  <si>
    <t>Berea Public Service District Sanitary Sewer Rehabilitation Program- Phase 2</t>
  </si>
  <si>
    <t>735-02</t>
  </si>
  <si>
    <t>442-33</t>
  </si>
  <si>
    <t>Eliminate the Mayesville WWTP along with a pump station and force main to connect the Mayesville collection system to the City of Sumter' collection system.</t>
  </si>
  <si>
    <t>ND0069787</t>
  </si>
  <si>
    <t>Construction of a duplex pump station and installation of 12,500 LF of 6" forcemain to eliminate a treatment facility under DHEC Consent Order for failure to meet NPDES
permit limits for ammonia.</t>
  </si>
  <si>
    <t>724-03</t>
  </si>
  <si>
    <t>Third and final phase of replacement of aging interceptor - to include installation of ~12,950 LF of 18", 24" or 30" ductile iron pipe and polymer concrete manholes, with subsequent abandonment of existing interceptor in place.</t>
  </si>
  <si>
    <t>370-81</t>
  </si>
  <si>
    <t>Replace Saluda 4 PS with gravity sewer</t>
  </si>
  <si>
    <t>370-79</t>
  </si>
  <si>
    <t>Upgrade existing 40 year old pump stations at high risk for failure.</t>
  </si>
  <si>
    <t>370-90</t>
  </si>
  <si>
    <t>Replace State Park Road PS with gravity sewer</t>
  </si>
  <si>
    <t>462-09</t>
  </si>
  <si>
    <t>Rehabilitation of the 60-90-year old collection system in the Startex Mill Village (~7319 linear feed of 8-inch sewer main and line and ~210 manholes). The Town of Lyman is currently the court-appointed receiver of the Startex system.</t>
  </si>
  <si>
    <t>370-97</t>
  </si>
  <si>
    <t>Lining existing sewers with Cured in Place Piping &amp; lining of existing manholes with cementitious material to reduce the potential for wet weather sanitary sewer overflows resulting from inflow and infiltration and limit exfiltration into the
environment.</t>
  </si>
  <si>
    <t>370-75</t>
  </si>
  <si>
    <t>Assessment and rehabilitation of existing pump station at the Mauldin Road WRRF</t>
  </si>
  <si>
    <t>393-32</t>
  </si>
  <si>
    <t>Phase 1 of upgrades to improve plant performance and efficiencies, implement additional nutrient removal and to construct additional treatment capacity at the Manchester Creek WWTP.</t>
  </si>
  <si>
    <t>SC0020443</t>
  </si>
  <si>
    <t>494-17</t>
  </si>
  <si>
    <t>Replace 34 year old pump station to include replacing pumps, coating the wetwell and horizontal storage, addition of control manholes, new controls and safety equipment</t>
  </si>
  <si>
    <t>SC0039039</t>
  </si>
  <si>
    <t>370-98</t>
  </si>
  <si>
    <t>Replacement of a 20-inch sewer with a 36-inch sewer to address hydraulic issues and reduce the potential for sanitary sewer overflows.</t>
  </si>
  <si>
    <t>370-99</t>
  </si>
  <si>
    <t>Replacement of a 24-inch sewer with a 36-inch sewer to address hydraulic issues and reduce the potential for sanitary sewer overflows.</t>
  </si>
  <si>
    <t>267-03</t>
  </si>
  <si>
    <t>Upgrade and expand the existing Cochran Road WWTP to maintain compliance with permitted limits.</t>
  </si>
  <si>
    <t>SC0020010</t>
  </si>
  <si>
    <t>412-15</t>
  </si>
  <si>
    <t>Rehabilitation of ~40,000 LF of aging gravity sewer lines in the City's West End. Project will reduce infiltration and inflow of rainwater and reduce the potential for sewer backups and overflows</t>
  </si>
  <si>
    <t>SC0040029</t>
  </si>
  <si>
    <t>370-91</t>
  </si>
  <si>
    <t>Demolition and replacement of an existing RAS building and demolition and replacement of two existing secondary clarifier mechanisms.</t>
  </si>
  <si>
    <t>SC0040525</t>
  </si>
  <si>
    <t>370-84</t>
  </si>
  <si>
    <t>Assessment of existing anaerobic digester system, evaluate alternatives for reliability improvement and install the selected alternative.</t>
  </si>
  <si>
    <t>SC0024261</t>
  </si>
  <si>
    <t>549-07</t>
  </si>
  <si>
    <t>Repair or replace aging stormwater ponds and conveyance pipes using conventional construction and trenchless technology.</t>
  </si>
  <si>
    <t>SCR030301</t>
  </si>
  <si>
    <t>574-25</t>
  </si>
  <si>
    <t>Installation of gravity sewer to replace the low pressure sewer system in the Cedar Cove and Stoney Point Subdivisions.</t>
  </si>
  <si>
    <t>SC0046621</t>
  </si>
  <si>
    <t>543-14</t>
  </si>
  <si>
    <t>Assess and rehabilitate, by lining or point repair, 3100 LF of 21" gravity trunk sewer line and 8 manholes to address aging infrastructure with a history of joint failure and to reduce
infiltration and inflow.</t>
  </si>
  <si>
    <t>Myrtle Beach, City of Upgrades to the Briarcliff Mall Pump Station</t>
  </si>
  <si>
    <t>494-18</t>
  </si>
  <si>
    <t>Replace 39 year old pump station to include replacing pumps, install new wetwell, addition of control manhole, new controls and safety equipment.</t>
  </si>
  <si>
    <t>Myrtle Beach, City of Upgrades to the Dunes Club #1 Pump Station</t>
  </si>
  <si>
    <t>494-19</t>
  </si>
  <si>
    <t>Replace 48 year old pump station to include replacing pumps, new wet well, rehab existing wetwell into a collective handler and new piping valves.</t>
  </si>
  <si>
    <t>494-20</t>
  </si>
  <si>
    <t>Replace 43 year old pump station by constructing a duplex submersible pump station.</t>
  </si>
  <si>
    <t>494-21</t>
  </si>
  <si>
    <t>Replace 39 year old pump station to include replacing pumps, install new wetwell, addition of control manhole, new controls and safety equipment</t>
  </si>
  <si>
    <t>Myrtle Beach, City of Upgrades to the Northwoods Pump Station</t>
  </si>
  <si>
    <t>494-22</t>
  </si>
  <si>
    <t>Replace 38 year old pump station to include replacing pumps, reline wetwell, addition of control manhole, new controls and safety equipment.</t>
  </si>
  <si>
    <t>Myrtle Beach, City of Upgrades to the Forest Pump Station</t>
  </si>
  <si>
    <t>494-23</t>
  </si>
  <si>
    <t>Replace 42 year old pump station to include replacing  pumps, new wetwell lining horizontal storage, convert existing wetwell into a collection manhole, new controls and safety equipment.</t>
  </si>
  <si>
    <t>543-15</t>
  </si>
  <si>
    <t>Installation of ~9450 linear feet of 14" and 16" force main to replace existing pipes that are in poor condition and have the potential to fail. To be constructed in two phases - Phase 1
~3500 LF &amp; Phase 2 ~5950 LF.</t>
  </si>
  <si>
    <t>Hilton Head Biosolids Dewatering Improvement</t>
  </si>
  <si>
    <t>509-06</t>
  </si>
  <si>
    <t>Install biosolids dewatering equipment (centrifuge and supplemental equipment) to replace existing equipment at the end of its useful life.</t>
  </si>
  <si>
    <t>SC0046191 ND0068462</t>
  </si>
  <si>
    <t>381-75</t>
  </si>
  <si>
    <t>Upgrade WWTP from .2MGD to .95 MGD by adding additional complete mix and partial mix lined lagoons, intermittent sand filters, headworks structure, UV disinfection and effluent pump station.</t>
  </si>
  <si>
    <t>SC0040878</t>
  </si>
  <si>
    <t>595-01</t>
  </si>
  <si>
    <t>Repair and replacement of various components of the sequential batch reactors to maintain current treatment capacity and prepare for future plant expansion.</t>
  </si>
  <si>
    <t>SC0025798</t>
  </si>
  <si>
    <t>424-08</t>
  </si>
  <si>
    <t>Relocation of 2 parallel 18" force mains due to DOT bridge replacement.</t>
  </si>
  <si>
    <t>Rock Hill, City of Stormwater Improvements - Cavendale Drive and College Downs</t>
  </si>
  <si>
    <t>Replace existing under-road culvert and restore the channel of a feeder stream to Wildcat Creek to address flooding that occurs during a 10-year rain event. Alleviate flooding in the College Downs area through stream restoration and/or enhancements using natural stream design techniques and possible improvements of the flood plain corridor.</t>
  </si>
  <si>
    <t>CWSRF</t>
  </si>
  <si>
    <t>336-09</t>
  </si>
  <si>
    <t>Upgrade and expand the existing WPCP (Water Pollution Control Plant) from 3.0 mgd to 4.5 mgd to accommodate growth and to meet the anticipated nitrogen and phosphorus limits.</t>
  </si>
  <si>
    <t>SC0020371</t>
  </si>
  <si>
    <t>740-03</t>
  </si>
  <si>
    <t>Replace/improve thirteen pump stations and replace
~5,200 LF of gravity sewer that is undersized in areas of   the system taken over from the previous owner.</t>
  </si>
  <si>
    <t>SC0035564</t>
  </si>
  <si>
    <t>370-101</t>
  </si>
  <si>
    <t>Lining existing sewers with cured in place pipe (CIPP) and lining existing manholes with cementitous material.</t>
  </si>
  <si>
    <t>370-103</t>
  </si>
  <si>
    <t>Install ~ 2 miles of gravity sewer interceptor, 2 pump stations and ~ 7 miles of force main to allow closure of the North Greenville University WRRF by conveying  the flow to the Pelham WRRF.</t>
  </si>
  <si>
    <t>SC0033804</t>
  </si>
  <si>
    <t>537-03</t>
  </si>
  <si>
    <t>Install 16-inch forcemain, a new pump station, 6-inch forcemain and E1 pumps to replace and abandon an aging sewer line along the Saluda River.</t>
  </si>
  <si>
    <t>Valley Public Service Authority Warrenville Sewer Improvements Phase 1</t>
  </si>
  <si>
    <t>738-01</t>
  </si>
  <si>
    <t>Replace portions of existing sewer system that is made up of clay pipe that is prone to root intrusions.</t>
  </si>
  <si>
    <t>Mount Pleasant Waterworks Capacity, Management, Operations &amp; Maintenance (CMOM) Rehabilitation/Replacement Program</t>
  </si>
  <si>
    <t>511-51</t>
  </si>
  <si>
    <t>Replacement or rehabilitation of ~13,000 LF of clay sewers using CIPP or open cut line replacement and rehabilitation of several hundred manholes.</t>
  </si>
  <si>
    <t>Mount Pleasant Waterworks Highway 17 Park West Forcemain Replacement</t>
  </si>
  <si>
    <t>511-52</t>
  </si>
  <si>
    <t>Replace up to 1500 feet of failure prone 12" forcemain with a corroded crown to prevent possible sanitary sewer overflow into nearby stormwater conveyances.</t>
  </si>
  <si>
    <t>433-05</t>
  </si>
  <si>
    <t>Repair, replace or reline aging sewer lines, replace or rehabilitate an outdated lift station and replace another outdated lift station and provide service to an new subdivision.</t>
  </si>
  <si>
    <t>728-04</t>
  </si>
  <si>
    <t>Upgrades to include replacement of existing aeration basin with a new, lined basin with diffused aeration and two lined aerobic digesters, new intake screen and new VFDs on the existing return activated sludge pumps.</t>
  </si>
  <si>
    <t>SC0040614</t>
  </si>
  <si>
    <t>496-21</t>
  </si>
  <si>
    <t>Replace aging (40+/- years old) ductile iron force mains at multiple pump stations throughout the BCW&amp;S service area.</t>
  </si>
  <si>
    <t>393-33</t>
  </si>
  <si>
    <t>Headworks improvements and construction of a storage tank designated for wet weather flows.</t>
  </si>
  <si>
    <t>496-19</t>
  </si>
  <si>
    <t>Replace and divert flow from five force mains that currently flow to the Lower Berkeley WWTP. Upon completion of the project the flow will go to the Central Berkeley WWTP.</t>
  </si>
  <si>
    <t>SC0046060 SC0039764</t>
  </si>
  <si>
    <t>543-16</t>
  </si>
  <si>
    <t>Upgrade, convert and flood-proof PS-2 . Downgrade, convert and flood-proof PS -1.</t>
  </si>
  <si>
    <t>Mount Pleasant Waterworks Pump Station Conversion and/or Rehabilitation Program</t>
  </si>
  <si>
    <t>511-53</t>
  </si>
  <si>
    <t>Conversion of six above-ground lift stations to submersible pump stations to include rehabilitation/upgrade of stations to allow flow to transfer between MPWs two WWTPs if necessary.</t>
  </si>
  <si>
    <t>496-25</t>
  </si>
  <si>
    <t>Replacement of an aging force main that has been documented to have severe corrosion in portions of the line, and which has suffered multiple failures.</t>
  </si>
  <si>
    <t>496-20</t>
  </si>
  <si>
    <t>Replace/relocate a critical pump station to the collection system that has reached the end of its life cycle.</t>
  </si>
  <si>
    <t>SC0046060</t>
  </si>
  <si>
    <t>496-24</t>
  </si>
  <si>
    <t>Relocation of existing sewer lines due to DOT relocation.</t>
  </si>
  <si>
    <t>509-07</t>
  </si>
  <si>
    <t>Install gravity sewer and low pressure sewer in areas that are currently unsewered.</t>
  </si>
  <si>
    <t>732-02</t>
  </si>
  <si>
    <t>Install 10,200 linear feet of 12" sewer force main, 19,100 linear feet of 18" sewer force main, 15 air release valves with manholes, and line valves to relieve capacity demand in the system along Lake Murray.</t>
  </si>
  <si>
    <t>Kershaw, Town of Wastewater Treatment Plant Improvements</t>
  </si>
  <si>
    <t>Water quality monitoring improvements and solids handling improvements to the existing Hanging Rock Creek WWTP.</t>
  </si>
  <si>
    <t>496-22</t>
  </si>
  <si>
    <t>Expand existing WWTP from 3.0 MGD to 6.0 MGD</t>
  </si>
  <si>
    <t>SC0039764</t>
  </si>
  <si>
    <t>496-23</t>
  </si>
  <si>
    <t>Expand and retrofit existing WWTP to 22.5 MGD</t>
  </si>
  <si>
    <t>524-27</t>
  </si>
  <si>
    <t>Rehabilitate a 54-inch trunk sewer line using CIPP to reduce infiltration and/or exfiltration and possible structural failure of the line to protect water quality in Gills Creek and Forest Lake.</t>
  </si>
  <si>
    <t>Replace/Improve thirteen pump stations and replacement
~5,200 LF of gravity sewer that is undersized for existing flow in areas of the system taken over from Carolina Water Service.</t>
  </si>
  <si>
    <t>587-07</t>
  </si>
  <si>
    <t>Upgrade of existing pump stations and install new force main to increase the capacity of the sewer collection system along the US Hwy 1 corridor.</t>
  </si>
  <si>
    <t>370-104</t>
  </si>
  <si>
    <t>Lining existing sewers with cured-in-place-piping and lining existing manholes with cementious material</t>
  </si>
  <si>
    <t>780-04</t>
  </si>
  <si>
    <t>Replacement of 15" and 18" gravity main with new 24" gravity main to reduce the chance of sanitary sewer overflows due to aging infrastructure and capacity limitations.</t>
  </si>
  <si>
    <t>SC0024147</t>
  </si>
  <si>
    <t>549-08</t>
  </si>
  <si>
    <t>Assess and rehabilitate by grouting failed sewer pipe joints in three sewer basins with 50 - 75 year old clay and concrete sewer lines.</t>
  </si>
  <si>
    <t>320-03</t>
  </si>
  <si>
    <t>Replace 7,100 linear feet of deteriorated 27-inch concrete trunk sewer with 27-inch PVC sewer line and rehabilitate 27 manholes.</t>
  </si>
  <si>
    <t>320-04</t>
  </si>
  <si>
    <t>Replace and relocate ~6,300 linear feet of 18-inch clay trunk sewer with 24-inch PVC trunk sewer line to address infiltration and inflow, cured-in-place-pipe (CIPP) rehabilitation of ~2,100 linear feet of sewer line and replace 25 manholes.</t>
  </si>
  <si>
    <t>320-05</t>
  </si>
  <si>
    <t>Replace ~5,500 linear feet of deteriorated 24-inch concrete trunk sewer with 24-inch PVC sewer line and rehabilitate 22 manholes.</t>
  </si>
  <si>
    <t>462-10</t>
  </si>
  <si>
    <t>Upgrades to the solids handling facilities to  improve reliability and improve treatment performance to include a new clarifier, improvements to dewatering facilities and extension of the existing contact chamber.</t>
  </si>
  <si>
    <t>780-03</t>
  </si>
  <si>
    <t>Replace existing 8" and 12" gravity sewer with 12" and 18" gravity piping and install a gravity main to allow elimination of a sewer pump station to reduce the chance of sanitary sewer overflows.</t>
  </si>
  <si>
    <t>370-106</t>
  </si>
  <si>
    <t>Construct a new WRRF with the ability to produce better effluent water quality than the existing NGU WRRF that will be eliminated. Install
~5700 LF of gravity sewer interceptor, 1 pump station and ~1,500 LF of force main to transport flows to the new facility.</t>
  </si>
  <si>
    <t>Honea Path, Town of Corner Creek Basin - Sewer Rehabilitation - Phase 1</t>
  </si>
  <si>
    <t>515-01</t>
  </si>
  <si>
    <t>Conduct a Sanitary Sewer Evaluation Survey to prioritize manholes and aging vitrified clay pipe sewerlines for rehabilitation and prepare a Preliminary Engineering Report.</t>
  </si>
  <si>
    <t>370-105</t>
  </si>
  <si>
    <t>Installation of ~4,300 feet of 8"-18" gravity sewer in order to eliminate two pump stations and install ~8,500 feet of 24"-30" gravity sewer to eliminate an additional pump station.</t>
  </si>
  <si>
    <t>Calhoun Falls, Town of Sewer Collection System Rehabilitation</t>
  </si>
  <si>
    <t>453-03</t>
  </si>
  <si>
    <t>Conduct a Sanitary Sewer Evaluation Survey of the sewer collection system and initiate rehabilitation of sewerlines, manholes and lateral connections to help address a DHEC Consent Order.</t>
  </si>
  <si>
    <t>SC0025721</t>
  </si>
  <si>
    <t>737-01</t>
  </si>
  <si>
    <t>Conduct an SSES of the Town's aging sewer system taken over from Springs Mills in 2009, prioritize infrastructure for rehabilitation and prepare a Preliminary Engineering Report.</t>
  </si>
  <si>
    <t>SSS000619</t>
  </si>
  <si>
    <t>496-27</t>
  </si>
  <si>
    <t>Rehabilitate/replace an aging 18" DIP force main that serves a critical pump station.</t>
  </si>
  <si>
    <t>315-14</t>
  </si>
  <si>
    <t>Improvements to the regional septage receiving facility to allow for better operations and redundancy.</t>
  </si>
  <si>
    <t>543-17</t>
  </si>
  <si>
    <t>Upgrades to two aging pump stations to include new pumps, relining of the existing wet-well and flood-proofing provisions to reduce the probability of sanitary sewer overflows.</t>
  </si>
  <si>
    <t>520-30</t>
  </si>
  <si>
    <t>Construct EQ holding tank and install new pump stations to replace existing pump stations to provide a way to handle high level flows.</t>
  </si>
  <si>
    <t>731-02</t>
  </si>
  <si>
    <t>Replacement of various treatment plant features to include clarifier mechanisms and equipment, and the addition of new diffuser grids, new automatic bar screens, blowers and SCADA control systems.</t>
  </si>
  <si>
    <t>496-26</t>
  </si>
  <si>
    <t>Construct a new pump station to replace one at the end of its useful life cycle. And construct a new force main to divert flow from the Lower Berkeley WWTP to the Central Berkeley
WWTP.</t>
  </si>
  <si>
    <t>SC0039764 SC0046060</t>
  </si>
  <si>
    <t>543-18</t>
  </si>
  <si>
    <t>Downgrade and flood-proof Pump Station (PS) 1.</t>
  </si>
  <si>
    <t>483-05</t>
  </si>
  <si>
    <t>Install ~10,000 linear feet of 21-inch, 5,400 linear feet of 15" and ~3,900 linear feet of 10-inch  gravity sewer lines plus upgrades of 2 pump stations and miscellaneous improvements at the Cheraw Wastewater Treatment Plant to allow the collection system to better transport flows.</t>
  </si>
  <si>
    <t>SC0020249</t>
  </si>
  <si>
    <t>441-09</t>
  </si>
  <si>
    <t>Construction to expand the existing treatment capacity of the WWTP to 4.5 MGD</t>
  </si>
  <si>
    <t>SC0040436</t>
  </si>
  <si>
    <t>Install 10,200 linear feet of 12" sewer force main, 19,100 linear feet of 18" sewer force main, 15 air release valves with manholes and line valves to relieve capacity demand in the system along Lake Murray.</t>
  </si>
  <si>
    <t>740-04</t>
  </si>
  <si>
    <t>Construction of two pump stations and gravity sewer lines to provide sewer service to commercial and residential properties in a currently unsewered area.</t>
  </si>
  <si>
    <t>238-03</t>
  </si>
  <si>
    <t>Repair and/or replace components in the Town's sewer collection system to address infiltration and inflow and prevent sewer overflows during extreme weather events.</t>
  </si>
  <si>
    <t>SC0021539</t>
  </si>
  <si>
    <t>-</t>
  </si>
  <si>
    <t>Darlington County Water and Sewer Authority (DCWSA) Sewer Emergency Backup Power (for pump stations)</t>
  </si>
  <si>
    <t>722-02</t>
  </si>
  <si>
    <t>Install emergency generators for ten primary pumping stations in the DCWSA system to provide backup power and prevent the potential of pump station overflows during extreme weather events.</t>
  </si>
  <si>
    <t>SC0025356 SC0045462 SC0043702 SC0021580 SC0039624</t>
  </si>
  <si>
    <t>418-02</t>
  </si>
  <si>
    <t>Upgrade two existing lift stations with duplex pumps, upgraded electrical service, recoated wet wells and a various other pump station improvements to prevent sewer overflows during flooding events.</t>
  </si>
  <si>
    <t>SC0046311</t>
  </si>
  <si>
    <t>485-01</t>
  </si>
  <si>
    <t>Install emergency generators at two pump stations, and perform point repairs in areas identified in a sewer evaluation as major sources of inflow and infiltration.</t>
  </si>
  <si>
    <t>SSS000866 SC0020249
Cheraw WWTP</t>
  </si>
  <si>
    <t>268-04</t>
  </si>
  <si>
    <t>Install a generator at the WWTP's influent pump station to allow this critical pump station to continue functioning during extreme weather.</t>
  </si>
  <si>
    <t>SC0024767</t>
  </si>
  <si>
    <t>Myrtle Beach, City of Broadway Wetland and Stream Improvements</t>
  </si>
  <si>
    <t>494-24</t>
  </si>
  <si>
    <t>Expansion and enhancement of the existing wet pond along Withers Swash to improve the water quality protection capacity of the pond and stabilize and enhance ~500 LF of stream with natural channel design. These improvements will help to reduce bacteria levels at nearby beaches.</t>
  </si>
  <si>
    <t>SCR035105</t>
  </si>
  <si>
    <t>To reduce potential for sewer overflows, rehabilitate/replace an aging 18" DIP force main that serves a critical pump station.</t>
  </si>
  <si>
    <t>494-25</t>
  </si>
  <si>
    <t>Install standby pumps at 16 sewer pump stations to reduce the likelihood of reaching maximum capacity in a pump station's wet well due to a prolonged power outage and prevent sewer overflows.</t>
  </si>
  <si>
    <t>SSS000691 SC0039039
GSWSA</t>
  </si>
  <si>
    <t>Install ~10,000 linear feet (LF) of 21-in, 5,400 LF of 15-in and ~3,900 LF of 10-in gravity sewer lines plus upgrades of 2 pump stations and miscellaneous improvements at the Cheraw Wastewater Treatment Plant to allow the collection system to better transport flows and  reduce potential for sewer overflows.</t>
  </si>
  <si>
    <t>Lake City, City of WWTP Storm-proofing Improvements</t>
  </si>
  <si>
    <t>413-01</t>
  </si>
  <si>
    <t>WWTP improvements that will help maintain plant operation and the integrity of the treatment train in the event of an extreme wet weather event to reduce potential for water quality discharge violations - to include upgrades to clarifiers, influent grit removal equipment, belt press and effluent pumping system.</t>
  </si>
  <si>
    <t>SC004631</t>
  </si>
  <si>
    <t>381-79</t>
  </si>
  <si>
    <t>Conduct a drainage study of the water treatment plant and surrounding area and design drainage improvements to ensure adequate drainage from the site in the advent of potential flooding due to extreme weather events.</t>
  </si>
  <si>
    <t>424-09</t>
  </si>
  <si>
    <t>Raise the pump station height to reduce the potential for flooding, raise gravity sewer manholes above the 100-year flood elevation and rehab the gravity wastewater trunk line to the pump station to reduce inflow and infiltration.</t>
  </si>
  <si>
    <t>ASADRA</t>
  </si>
  <si>
    <t>524-30</t>
  </si>
  <si>
    <t>Upgrade biosolids handling processes at the Gills Creek WWTP - expected to include upgrade for digestion, dewatering, and stabilization of biosolids.</t>
  </si>
  <si>
    <t>370-111</t>
  </si>
  <si>
    <t>Lining approximately 13,000 linear feet of existing trunk sewers (18 inches and greater) with cured in place piping (CIPP) and lining of existing manholes with cementitious
material.</t>
  </si>
  <si>
    <t>426-03</t>
  </si>
  <si>
    <t>Replacement of a section of effluent piping that has been exposed due to erosion and which is in danger of failing.</t>
  </si>
  <si>
    <t>703-03</t>
  </si>
  <si>
    <t>Rehabilitate aging vitrified clay sewers through point repairs, CIPP lining, and replacement as needed, and rehabilitate brick/block manholes by lining and repair as needed.</t>
  </si>
  <si>
    <t>780-05</t>
  </si>
  <si>
    <t>Upgrade of collection system in the vicinity of Old Orangeburg Road and Platt Springs Road to include extending gravity main, upsizing existing gravity main along Old Orangeburg Road, and upsizing a small portion of the
existing force main along Platt Springs Road.</t>
  </si>
  <si>
    <t>543-22</t>
  </si>
  <si>
    <t>CIPP lining of ~15,00 LF of 8" and 10" gravity sewer lines, applicable spot repairs and lining of 76 manholes.</t>
  </si>
  <si>
    <t>497-21</t>
  </si>
  <si>
    <t>Energy efficiency improvements to sludge handling, oxidation ditches, and aeration processes to improve processes and optimize energy use.</t>
  </si>
  <si>
    <t>443-01</t>
  </si>
  <si>
    <t>Relocate one pump station and conduct a Sanitary Sewer System Evaluation to prioritize future collection system rehab/replacement.</t>
  </si>
  <si>
    <t>SC0043702</t>
  </si>
  <si>
    <t>524-29</t>
  </si>
  <si>
    <t>Rehabilitation of 6,500 LF of trunk sewer line using CIPP. Associated manholes will be rehabilitated as needed. All rehab will eliminate inflow and infiltration in lines and
manholes.</t>
  </si>
  <si>
    <t>496-30</t>
  </si>
  <si>
    <t>Renovate two aging pump stations.</t>
  </si>
  <si>
    <t>370-112</t>
  </si>
  <si>
    <t>Enhancing the Influent Pump Station's ability to handle peak flow events by trimming pump impellers. And replacement of associated mechanical  and electrical components.</t>
  </si>
  <si>
    <t>Berkeley County Water &amp; Sanitation Red Bank Road Gravity Line Replacement</t>
  </si>
  <si>
    <t>496-31</t>
  </si>
  <si>
    <t>Increase the size of an existing sewerline using pipebursting to increase conveyance capacity and reduce the chance of sanitary sewer overflows during heavy rain events.</t>
  </si>
  <si>
    <t>Carlisle, Town of Carlisle/Union Regional Sewer Extension Project</t>
  </si>
  <si>
    <t>575-01</t>
  </si>
  <si>
    <t>Extend ~60,000 linear feet of wastewater line to convey the Town's wastewater to the City of Union's Tosch's Creek WWTP and allow the plant currently treating Carlisle's wastewater to be decommissioned.</t>
  </si>
  <si>
    <t>SC0047244
Tosch's Creek</t>
  </si>
  <si>
    <t>370-108</t>
  </si>
  <si>
    <t>Rehabilitation of the existing anaerobic digester and replacement of associated equipment.</t>
  </si>
  <si>
    <t>381-81</t>
  </si>
  <si>
    <t>Install ~40,000 LF of 20" force main and a duplex pump station to allow GSWSA to redirect flows between the Conway WWTP and the Bucksport Regional WWTP if needed, especially during extreme weather events.</t>
  </si>
  <si>
    <t>SC0021733
and ND0086240</t>
  </si>
  <si>
    <t>406-04</t>
  </si>
  <si>
    <t>Install three permanent emergency by-pass pumps and purchase a portable by-pass pump to pump sewer flow from pump station wet wells in the event of a power outage, especially during an extreme weather event.</t>
  </si>
  <si>
    <t>SC0025187</t>
  </si>
  <si>
    <t>742-02</t>
  </si>
  <si>
    <t>Rehabilitation/replacement of collection system piping and manholes with the most critical need for correction.</t>
  </si>
  <si>
    <t>SC0023744</t>
  </si>
  <si>
    <t>393-34</t>
  </si>
  <si>
    <t>Replacement of aging clay gravity sewer lines that are prone to infiltration and inflow.</t>
  </si>
  <si>
    <t>393-35</t>
  </si>
  <si>
    <t>Replacement of ~1,800 LF of force main and installation of
~1,300 LF of gravity sewer to replace collection system components nearing the end of their useful life.</t>
  </si>
  <si>
    <t>Rock Hill, City of Manchester Creek Biosolids Processing Facility</t>
  </si>
  <si>
    <t>393-36</t>
  </si>
  <si>
    <t>Construct a biosolids handling facility to include equipment capable of producing Class A biosolids.</t>
  </si>
  <si>
    <t>496-29</t>
  </si>
  <si>
    <t>Final phase of installing 42-inch forcemain to replace an aging forcemain that is prone to failure.</t>
  </si>
  <si>
    <t>424-11</t>
  </si>
  <si>
    <t>Relocate two existing 20" force mains that need to be moved off an abandoned bridge that is structurally unsound.</t>
  </si>
  <si>
    <t>370-110</t>
  </si>
  <si>
    <t>Construction of a new receiving facility for the processing of fats, oils, and grease (FOG) at the Mauldin Road WRRF to enhance plant operations and increase digester gas production which will serve as additional fuel for the
Combined Heat and Power (CHP) engine-generator.</t>
  </si>
  <si>
    <t>370-113</t>
  </si>
  <si>
    <t>Construction of new odor control facilities to include covering three (3) existing process tanks, two (2) biotrickling filters, one (1) odor dispersion fan, and associated infrastructure necessary for a complete odor control system.</t>
  </si>
  <si>
    <t>Berkeley County Water &amp; Sanitation Central Berkeley 2nd Effluent Force Main</t>
  </si>
  <si>
    <t>496-28</t>
  </si>
  <si>
    <t>Installation of a second effluent line to handle flows from the upgraded wastewater treatment plant.</t>
  </si>
  <si>
    <t>426-02</t>
  </si>
  <si>
    <t>Rehabilitate ~30,000 LF of 8" sewer line in areas of high infiltration and inflow.</t>
  </si>
  <si>
    <t>_</t>
  </si>
  <si>
    <t>268-03</t>
  </si>
  <si>
    <t>Perform an evaluation of the Town's gravity sewer system to prioritize aging sewer collection infrastructure for repair/replacement.</t>
  </si>
  <si>
    <t>742-01</t>
  </si>
  <si>
    <t>SSES to prioritize parts of the subdivision's sewer system for rehabilitation.</t>
  </si>
  <si>
    <t>524-28</t>
  </si>
  <si>
    <t>Rehabilitation of ~7700 Lf of 30-inch sewer trunkline in three locations using CIPP and  line associated manholes to reduce infiltration and inflow and reduce the possibility of sanitary sewer overflows.</t>
  </si>
  <si>
    <t>Calhoun Falls, Town of Sewer Collection System Rehabilitation - Phase 2</t>
  </si>
  <si>
    <t>453-04</t>
  </si>
  <si>
    <t>Initiate repair/rehabilitation of sewer collection system infrastructure as identified through the recently completed SSES.</t>
  </si>
  <si>
    <t>Honea Path, Town of Corner Creek Basin - Sewer Rehabilitation - Phase 2</t>
  </si>
  <si>
    <t>515-02</t>
  </si>
  <si>
    <t>Initiate repair/rehabilitation of sewer collection infrastructure in the Corner Creek sewer basin to reduce infiltration and  inflow and sanitary sewer overflows.</t>
  </si>
  <si>
    <t>549-09</t>
  </si>
  <si>
    <t>Install an underground stormwater vault that will detain and infiltrate stormwater runoff from the Sand River Headwaters.</t>
  </si>
  <si>
    <t>477-01</t>
  </si>
  <si>
    <t>Conduct a Sewer System Evaluation on a subdivision with aging clay piping and  infiltration &amp; inflow issues. Also, evaluate the Town's wastewater treatment plant to identify processes/infrastructure that can improve plant operations and assist with addressing a DHEC Consent Order.</t>
  </si>
  <si>
    <t>SC0026417</t>
  </si>
  <si>
    <t>381-80</t>
  </si>
  <si>
    <t>Construction of a new influent pump station located at the Myrtle Beach WWTP.</t>
  </si>
  <si>
    <t>501-02</t>
  </si>
  <si>
    <t>Install an emergency bypass pump at the Northrup King Pump Station to allow operation in the event of power or equipment failure.</t>
  </si>
  <si>
    <t>SC0021580</t>
  </si>
  <si>
    <t>411-01</t>
  </si>
  <si>
    <t>Conduct a wastewater system evaluation to identify problem areas and prioritize and recommend improvements that would  reduce I&amp;I flows and reduce and eliminate sanitary sewer overflow events.</t>
  </si>
  <si>
    <t>ND0069701</t>
  </si>
  <si>
    <t>543-19</t>
  </si>
  <si>
    <t>CIPP lining of ~ 12,300 LF of gravity sewer lines of various size, 17 point repairs on gravity sewer lines and lining of 17 manholes.</t>
  </si>
  <si>
    <t>380-11</t>
  </si>
  <si>
    <t>Perform a Sanitary Sewer Evaluation Survey of the City of Chester Sewer System and perform rehabilitation based on the results.</t>
  </si>
  <si>
    <t>SC0036081 SC0036056</t>
  </si>
  <si>
    <t>543-20</t>
  </si>
  <si>
    <t>CIPP lining of  ~12,000 LF of gravity sewer lines of various size, point repairs as needed and lining of 58 manholes.</t>
  </si>
  <si>
    <t>Seabrook Island Utility Commission Wastewater Effluent and Pumping Improvements</t>
  </si>
  <si>
    <t>727-02</t>
  </si>
  <si>
    <t>Improvements to include a new intermediate pump station, raising the effluent holding pond dikes to increase the effective storage volume and replacing and raising the effluent pump station so that it is above the FEMA 100-yr floodplain elevation.</t>
  </si>
  <si>
    <t>543-21</t>
  </si>
  <si>
    <t>The upgrade includes installing higher capacity duplex submersible pumps, a new VFD control panel, ancillary electrical equipment, installation of a larger natural gas on- site generator and miscellaneous flood-proofing improvements.</t>
  </si>
  <si>
    <t>Construct a new WRRF with the ability to produce better effluent water quality than the existing NGU WRRF that will be eliminated. Install ~5700 LF of gravity sewer interceptor, 1 pump station and ~1,500 LF of force main to transport flows to the new facility.</t>
  </si>
  <si>
    <t>595-02</t>
  </si>
  <si>
    <t>Replacement of 50 year-old vitrified clay sewer line and force main with ductile iron and replacement of a 50 year- old pump station.</t>
  </si>
  <si>
    <t>Install ~8,500 feet of 24"-30" gravity sewer to eliminate a pump station.</t>
  </si>
  <si>
    <t>370-107</t>
  </si>
  <si>
    <t>Install ~4,300 feet of 8"-18" gravity sewer to eliminate two pump stations.</t>
  </si>
  <si>
    <t>Construct a new pump station to replace one at the end of its useful life cycle. Also construct a new force main to divert flow from the Lower Berkeley WWTP to the Central Berkeley WWTP</t>
  </si>
  <si>
    <t>Abbeville, City of - Long Branch Sewer Rehabilitation4</t>
  </si>
  <si>
    <t>728-05</t>
  </si>
  <si>
    <t>Conduct a Sanitary Sewer Evaluation Survey ("SSES") on the entire Long Branch Basin and prepare a Preliminary Engineering Report ("PER") to prioritize current and future improvements.</t>
  </si>
  <si>
    <t>$                 -</t>
  </si>
  <si>
    <t>Renewable Water Resources - FY22 Trunk Sewer Rehabilitation4</t>
  </si>
  <si>
    <t>Lining approximately 13,000 linear feet of existing trunk sewers (18 inches and greater) with cured in place piping (CIPP) and lining of existing manholes with cementitious material.</t>
  </si>
  <si>
    <t>ND</t>
  </si>
  <si>
    <t>$                  -</t>
  </si>
  <si>
    <t>Renewable Water Resources - 2023 Gravity Sewer &amp; Manhole Rehab</t>
  </si>
  <si>
    <t>370-125</t>
  </si>
  <si>
    <t>Project to line exsiting sewers with CIPP and line manholes with cementious material.</t>
  </si>
  <si>
    <t>SC0033804, SC0026883, SC0047309, SC0023906</t>
  </si>
  <si>
    <t>Easley Combined Utilities - Georges Creek Trunk Sewer</t>
  </si>
  <si>
    <t>711-07</t>
  </si>
  <si>
    <t>The project consists of the installation of approximately 7,370 linear feet of new 30-inch gravity sewer, 9,080 linear feet of new 24-inch gravity sewer, 72 manholes, and all necessary appurtenances to complete the piping installation.</t>
  </si>
  <si>
    <t>SC0023043, SC0047309</t>
  </si>
  <si>
    <t>Clinton, City of - New PS and Force Main for Stone Creek Development and Florida St. PS Replacement</t>
  </si>
  <si>
    <t>473-05</t>
  </si>
  <si>
    <t>Project includes a new PS and approx 4,500 LF of 6-inch force main from the Stone Creek Development.  The proposed project also includes replacement of the existing Florida Street PS as well as approximately 4,800 LF of 6-inch force main to reroute the line from running under the railroad tracks.  Approximately 2,200 LF of 8-inch force main would also be constructed to tie these flows into an existing manhole.</t>
  </si>
  <si>
    <t>Greer Commission of Public Works - Gibbs Shoals Area Sewer Improvements</t>
  </si>
  <si>
    <t>463-13</t>
  </si>
  <si>
    <t>Construct approximately 5,700 linear feet (LF) of new 24-inch trunk sewer, 3,500 LF of new 21-inch trunk sewer, 4,170 LF of new 18-inch trunk sewer, 3,700 LF of new 15-inch trunk sewer, 6,700 LF of new 12-inch interceptor sewer and 4,600 LF of new 10-inch interceptor sewer within the Gibbs Shoals Basin.</t>
  </si>
  <si>
    <t>SC0046345</t>
  </si>
  <si>
    <t>Berkeley County Water and Sanitation - Central Berkeley WWTP Upgrade to 9 MGD</t>
  </si>
  <si>
    <t>496-32</t>
  </si>
  <si>
    <t>This project will expand the existing wastewater treatment facility from 6 MGD to 9 MGD.  The expansion will include the construction of an oxidation ditch, secondary clarifier, aerobic digester, ultraviolet disinfection system, emergency generator and associated electrical distribution and controls.</t>
  </si>
  <si>
    <t>Myrtle Beach, City of - Broadway Wetland and Stream Improvements</t>
  </si>
  <si>
    <t>Easley Combined Utilities - Georges Creek WWTP Upgrade &amp; Expansion</t>
  </si>
  <si>
    <t>711-08</t>
  </si>
  <si>
    <t>Upgrade &amp; expansion of 30 year old 0.82 MGD treatment facility to 1.6 MGD.</t>
  </si>
  <si>
    <t>SC0023043</t>
  </si>
  <si>
    <t>Easley Combined Utilities - Middle Branch WWTP Headworks Improvements</t>
  </si>
  <si>
    <t>711-09</t>
  </si>
  <si>
    <t>Construct new headworks rated for 12MGD with associated piping, valves, electrical, and other improvments.</t>
  </si>
  <si>
    <t>SC0039853</t>
  </si>
  <si>
    <t>Myrtle Beach, City of - Pump Station Protective Measures- Standby Pump Installation4</t>
  </si>
  <si>
    <t>Install standby pumps at 16 sewer pump stations to reduce the likelihood of reaching maximum capacity in a pump station's wet well due to a prolonged power outage and  prevent sewer overflows.</t>
  </si>
  <si>
    <t>SSS000691, SC0039039</t>
  </si>
  <si>
    <t>Lake City, City of - Martha Law Neighborhood Sewer Replacement</t>
  </si>
  <si>
    <t>413-02</t>
  </si>
  <si>
    <t>The project involves replacement of gravity sewer lines serving the Martha Law neighborhood in Lake City, consisting of approximately 4271 LF of line, manhole replacement and rehabilitation, excavation, asphalt repaving and driveway repairs to the 69 residences.</t>
  </si>
  <si>
    <t>Summerville Commissioners of Public Works  - Summerville Wastewater Treatment Plant Upgrades</t>
  </si>
  <si>
    <t>804-01</t>
  </si>
  <si>
    <t>Three solar dryer bays including concrete foundations, dewatering building with belt presses and conveyors, modifications to the existing digesters, RAS/WAS pumps improvements and general valves and piping within the wastewater treatment plant, electrical improvements and grading.</t>
  </si>
  <si>
    <t>SC0037541</t>
  </si>
  <si>
    <t>Greeleyville, Town of - Greeleyville Main Street Sewer Improvements Project</t>
  </si>
  <si>
    <t>719-06</t>
  </si>
  <si>
    <t>The proposed project involves gravity sewer improvements to the Town of Greeleyville's existing sanitary sewer system including the following: approximately 3,126 LF of 8" gravity sewer lines, 14 manholes and 21 services.</t>
  </si>
  <si>
    <t>ND0077968</t>
  </si>
  <si>
    <t>Pinewood, Town of - Improvements to Address EPA Consent Order</t>
  </si>
  <si>
    <t>803-01</t>
  </si>
  <si>
    <t>The proposed project includes a Water Effects Ratio (WER) Screening, full WER testing if results are positive, NPDES permit modification, corrosivity desktop evaluation, and a possible pilot study for corrosion control treatment.  Construction would include repairs at the WWTP.</t>
  </si>
  <si>
    <t>SC0046868</t>
  </si>
  <si>
    <t>Grand Strand Water &amp; Sewer Authority - Bucksport WWTP Expansion</t>
  </si>
  <si>
    <t>381-82</t>
  </si>
  <si>
    <t>Upgrade of the existing Bucksport WWTP from 5 MGD to 10 MGD.</t>
  </si>
  <si>
    <t>ND0086240</t>
  </si>
  <si>
    <t>Grand Strand Water &amp; Sewer Authority - Green Sea Floyds WWTP Expansion</t>
  </si>
  <si>
    <t>381-83</t>
  </si>
  <si>
    <t>This project consists of upgrading the capacity at the existing Green Sea Floyds WWTP by expanding the sprayfields and adding a lagoon if found necessary.</t>
  </si>
  <si>
    <t>ND0066516</t>
  </si>
  <si>
    <t>Camden, City of - Project Goal Post - Prestage Wastewater System Improvements</t>
  </si>
  <si>
    <t>433-06</t>
  </si>
  <si>
    <t>Design and construct 30,000 LF of 12" and 16" wastewater force mains, one new pump station and upgrade one pump station to primarily serve Prestage Foods.  Construct a new influent pump  at the City's WWTP. Prepare a preliminary engineering report (PER) to up-rate the WWTP to increase capacity without add new tankage.</t>
  </si>
  <si>
    <t>Base</t>
  </si>
  <si>
    <t>East Richland County Public Service District - 30-Inch Sewer Trunk Line Rehabilitation - Forest Lake</t>
  </si>
  <si>
    <t>524-31</t>
  </si>
  <si>
    <t>This project consists of the rehabilitation of approximately 7,800 lf of 30-inch RCP sewer trunk line and 41 associated manholes to restore the structural conditions and eliminate I/I in the pipelines and manholes.</t>
  </si>
  <si>
    <t>Honea Path, Town of - Corner Creek Basin Sewer Rehabilitation (Phase 3)</t>
  </si>
  <si>
    <t>515-04</t>
  </si>
  <si>
    <t>The "Corner Creek Basin Sewer Rehabilitation (Phase 3)" project will be a continuance of the "Phase 2" project. This project involves sewer line rehabilitation through as point repairs, pipe bursting, cured-in-place pipe, or open-cut relocation, manhole rehab, lateral connections.</t>
  </si>
  <si>
    <t>Laurens County Water and Sewer Commission - Clinton - Joanna Wastewater Treatment Plant Sludge Improvements</t>
  </si>
  <si>
    <t>540-14</t>
  </si>
  <si>
    <t>The overall scope of the project involves the installation of 2,750,000 gallon sludge storage tanks complete with floating aerators/mixers, a sludge transfer pump station, static mixers, recirculation pumps, plug valves, piping, controls and other related appurtenances.</t>
  </si>
  <si>
    <t>SC0037074</t>
  </si>
  <si>
    <t>Harleyville, Town of - Wastewater Treatment Plant Upgrade</t>
  </si>
  <si>
    <t>801-01</t>
  </si>
  <si>
    <t>To upgrade the waste water treatment plant facility to handle an additional 75,000 gallons per day of discharge capacity. To allow for proper discharge of excess flow with the specified limit.</t>
  </si>
  <si>
    <t>SC0038504</t>
  </si>
  <si>
    <t>Due West, Town of - Sewer System Evaluation</t>
  </si>
  <si>
    <t>273-02</t>
  </si>
  <si>
    <t>Conduct a Sanitary Sewer Evaluation Survey (SSES) to prioritize future sewer system rehabilitation through appropriate methods such as pipe bursting, cured-in-place pipe, or open-cut relocation as well as manhole and lateral improvements.</t>
  </si>
  <si>
    <t>SC0022403</t>
  </si>
  <si>
    <t>Renewable Water Resources - Georges Creek Onsite EQ4</t>
  </si>
  <si>
    <t>370-121</t>
  </si>
  <si>
    <t>New on-site 3.0 MG influent wet weather equalization basin, modifications to the Headworks effluent distribution box, new RAS flow distribution box, addition of anoxic zone flow control gates, new redundant influent pump and associated controls, and new 2,500 square foot storage building.</t>
  </si>
  <si>
    <t>SC0047309</t>
  </si>
  <si>
    <t>Great Falls Town of - WWTP Clarifiers Upgrade</t>
  </si>
  <si>
    <t>210-03</t>
  </si>
  <si>
    <t>The project involves the replacement of the two clarifiers at the Great Falls WWTP. The carbon steel components are rusting out, and the old equipment cannot be successfully maintained because of the difficulty in finding parts for the obsolete equipment. The project will include the following: (1) Removing the two existing clarifiers; (2) Installing 2 new 40' diameter clarifier assemblies; (3) Connecting the new clarifiers to 2 new electrical control panels; (4) Installing 2 2-inch conduit poles with flood lights; and (5) Coating the clarifier walls with cementitious mortar epoxy.</t>
  </si>
  <si>
    <t>SC0021211</t>
  </si>
  <si>
    <t>Saluda County Water and Sewer Authority - Saluda County Water and Sewer Regional Utility Evaluation</t>
  </si>
  <si>
    <t>806-01</t>
  </si>
  <si>
    <t>Saluda CPW &amp; the Town of Ridge Spring have approached SCWSA regarding potential regional partnerships beyond wholesale contracts. This planning effort will evaluate the feasibility of the water service from SCWSA and the development of a regional WWTP.</t>
  </si>
  <si>
    <t>SC0022381</t>
  </si>
  <si>
    <t>Belton City Of - Big O’Neal Sewer Subbasin Rehab -Ph 1</t>
  </si>
  <si>
    <t>230-02</t>
  </si>
  <si>
    <t>SSES, PER and CIP development along with GPS of MH's for integration with GIS and asset Management. Construction will include "mixed rehab" e.g. point repairs, manhole rehabilitation or replacement, and lateral connection improvements.</t>
  </si>
  <si>
    <t>SC0045896</t>
  </si>
  <si>
    <t>Bowman, Town of - Bowman Wastewater Treatment Plant Improvements</t>
  </si>
  <si>
    <t>729-02</t>
  </si>
  <si>
    <t>Improvements necessary to enable the Town of Bowman's WWTP to comply with current SCDHEC effluent limits established in NPDES Permit SC0040037 and directed by the Consent Order dated December 15, 2021.</t>
  </si>
  <si>
    <t>Liberty, City of - Quarry Road and Old Norris Lift Station Rehabilitation/Replacement</t>
  </si>
  <si>
    <t>802-01</t>
  </si>
  <si>
    <t>The project involves the rehabilitation of the Old Norris Road lift station and the construction of a gravity sewer line to replace the Quarry Road lift station.</t>
  </si>
  <si>
    <t>Bennettsville City of - Sewer System Evaluation</t>
  </si>
  <si>
    <t>406-07</t>
  </si>
  <si>
    <t>The gravity sewer system will be mapped out and an in-line gravity sewer evaluation will be performed to asses the condition of the existing pipes.</t>
  </si>
  <si>
    <t>SC0025178</t>
  </si>
  <si>
    <t>Woodruff, City of - Edwards Road Force Main Replacement</t>
  </si>
  <si>
    <t>504-03</t>
  </si>
  <si>
    <t>The Edwards Road force main has reached the end of its useful life and is in need of replacement to avoid SSOs and is in need of up-sizing to accommodate increased sewer demand.</t>
  </si>
  <si>
    <t>SC0045802</t>
  </si>
  <si>
    <t>Rock Hill, City of - Wildcat Creek Forcemain Relocation4</t>
  </si>
  <si>
    <t>N/A</t>
  </si>
  <si>
    <t>536-02</t>
  </si>
  <si>
    <t>The project involves the refurbishment or replacement of a 0.06 MGD WWTP, and the potential capacity expansion to 0.12 MGD with the addition of package WWTP processes. Any new plant infrastructure will be a modular package WWTP and its supporting components.</t>
  </si>
  <si>
    <t>SC0042706</t>
  </si>
  <si>
    <t>Lowcountry Regional Water System - LRIP Lift Station Rehabilitation</t>
  </si>
  <si>
    <t>734-02</t>
  </si>
  <si>
    <t>Rehab and replacement of 30+ year old sewage lift station serving Lowcountry Regional Industrial Park.</t>
  </si>
  <si>
    <t>SC0025950</t>
  </si>
  <si>
    <t>Renewable Water Resources - Mauldin Road FOG Handling Enhancements4</t>
  </si>
  <si>
    <t>Construction of a new receiving facility for the processing of fats, oils, and grease (FOG) at the Mauldin Road WRRF to enhance plant operations and increase digester gas production which will serve as additional fuel for the Combined Heat and Power (CHP) engine-generator.</t>
  </si>
  <si>
    <t>James Island Public Service District - Harbor View Road Force Main Capacity Upgrade Project4</t>
  </si>
  <si>
    <t>543-23</t>
  </si>
  <si>
    <t>The Project will include a total of 5,573 Ft. of 20" and 24” nominal diameter (ID) wastewater transmission force main extending from at existing junction assembly at Harbor View Road and Waites Drive to the  to the CWS Plum Island WWTF. The Project will include three (3) HDPE Horizontal Directional Drills (HDD) of 863 Ft., 1,215 Ft., a 3,309 Ft tidal march and creek crossing, 186 of open-cut 20” ID C905 PVC, diversion of CWS-61 flow into the District's existing 18" force main, four (4) force main junctions including two emergency flow diversion cross-connections to divert flow into either the existing 18" ID or proposed 24" ID force main, and a new Master Flow Meter. The proposed force main will parallel the District's existing 18” ID circa 1996 force main,  provide additional transmission capacity to meet projected 2040 demand, and provide emergency transmission redundancy for three JIPSD pump stations and one CWS Pump Station.</t>
  </si>
  <si>
    <t>General Supplemental</t>
  </si>
  <si>
    <t>Phase 1 will utilize Sanitary Sewer Evaluation Surveys (SSES) to fully evaluate the basin; including CCTV investigations, smoke testing, and manhole inspections.  This SSES would then allow for critical areas to be identified as well as provide the data necessary to develop cost-effective and beneficial plans to rehabilitate the basin within the remaining, allocated PF funds through some combination of open-cut relocations, pipe bursting, and cured-in-place pipe along with manhole rehabilitation or replacement and lateral connection improvements.  As part of the SSES, Manhole inspections would also include GPS mapping grade survey of manholes for GIS development. The new GIS would be the beginning of an asset management system to be built upon in the future and allow for long-range planning and system-wide CIP development.</t>
  </si>
  <si>
    <t>Pendleton, Town of - Central Road PS Replacement</t>
  </si>
  <si>
    <t>472-10</t>
  </si>
  <si>
    <t>This project will include replacement of the existing Old Central Pump Station.  The pump station has exceeded it's useful life and has flooded multiple times in the past 3 years.  The wet well is brick and requires an operator to enter the wet well to maintain the redundant pump.  In addition, the pump station currently does not have SCADA.</t>
  </si>
  <si>
    <t>James Island Public Service District - Phase 5 Rehabilitation of Wastewater Facilities</t>
  </si>
  <si>
    <t>543-24</t>
  </si>
  <si>
    <t>Phase-5 of a planned five-phase capital improvement project to include repairs of remaining, previously prioritized Grade 2, 3, and 4 sewers, service lines, service line connections, open-cut structural sewer line point repairs, and manhole structural repairs and lining. The Phase-5 scope-of-work will include structural repairs and lining of approximately 60 manholes.</t>
  </si>
  <si>
    <t>Anderson, City of - Rocky River WWTP and Generostee Creek WWTP Improvements</t>
  </si>
  <si>
    <t>379-21</t>
  </si>
  <si>
    <t>This project will include the replacement of the floating anaerobic digester lid at the Rocky River WWTP and upgrading the SCADA system to a more robust and versatile software system at both the Rocky River WWTP and Generostee Creek WWTP.  These improvements will replace aging infrastructure and improve operations, but will not increase treatment capacity at either facility.</t>
  </si>
  <si>
    <t>SC0023744 SC0023752</t>
  </si>
  <si>
    <t>Renewable Water Resources - Enoree Gravity Sewer Upgrade4</t>
  </si>
  <si>
    <t>370-118</t>
  </si>
  <si>
    <t>Approx 15,000 LF of exsiting gravity sewer will be upsized to handle higher peak flows.</t>
  </si>
  <si>
    <t>Mount Pleasant Waterworks - Environmental Protection through Force Main Renewal, Replacement, Improvement Program</t>
  </si>
  <si>
    <t>511-56</t>
  </si>
  <si>
    <t>North Highway 17 (from Faison Road to Carolina Park Blvd): Existing 12-inch force main on Highway 17 is over 30-years old. A new force main is required due to the deterioration of the existing pipe.  This was determined during MPW’s force main condition assessment program when an attempt to inspect the
force main resulted in a rupture of the line in front of the Roper St. Francis Hospital.
Rifle Range Road (from Long Grove to Magnolia Woods Drive): Existing 20-inch force main on Rifle Range Road is over 30 years old.  It has experienced three failures in the past 10-years, with the most recent one in December 2020, resulting in an expensive emergency repair.</t>
  </si>
  <si>
    <t>Chester County Wastewater Recovery - Lando-Manetta WWTP Connection to Rock Hill system</t>
  </si>
  <si>
    <t>380-12</t>
  </si>
  <si>
    <t>The proposed project includes a 4 MGD pump station at the CWR Lando-Manetta WWTP with approximately 47,400 feet of 20-inch force main connecting to the existing Wildcat force main near Southland on the City of Rock Hill system.</t>
  </si>
  <si>
    <t>SC0001741</t>
  </si>
  <si>
    <t>North Charleston Sewer District - NCSD Collection System Improvements</t>
  </si>
  <si>
    <t>810-01</t>
  </si>
  <si>
    <t>This project includes 2 priority projects: 1)Construction of a new
2.5 MGD wastewater pump station to replace the existing station that was built in the late 1960's &amp; has reached the end of its  useful life. It has been modified over the years to address changes in flow conditions, but the current structure will not accommodate additional upgrades and a new station is needed. 2)Rehabilitation of approximately 7200LF of wastewater force main that has reached the end of its useful life and has had multiple failures in recent years, including one in August 2022 that resulted in a reportable SSO.</t>
  </si>
  <si>
    <t>SC0024783</t>
  </si>
  <si>
    <t>Grand Strand WSA - Conway to Bucksport Diversion4</t>
  </si>
  <si>
    <t>SC0021733, ND0086240</t>
  </si>
  <si>
    <t>Honea Path, Town of - Chiquola and Clatworthy Subbasin - Sewer Rehabilitation (Phase 1)</t>
  </si>
  <si>
    <t>515-06</t>
  </si>
  <si>
    <t>Belton, City of - Big O'Neal Sewer Subbasin Rehab (Phase 2)</t>
  </si>
  <si>
    <t>230-03</t>
  </si>
  <si>
    <t>Phase 2 will consist of combination of traditional rehabilitation methods such as open-cut relocations as well as pipe bursting and cured-in-place pipe (“mixed rehab”) to improve the system. Traditional and mixed rehab projects would also involve any necessary point repairs, manhole rehabilitation or replacement, and lateral connection improvements.</t>
  </si>
  <si>
    <t>$                     -</t>
  </si>
  <si>
    <t>Allendale, Town of - Sanitary Sewer Evaluation Survey (SSES) and Generators</t>
  </si>
  <si>
    <t>382-02</t>
  </si>
  <si>
    <t>To conduct a Sanitary Sewer Evaluation Survey (SSES) of the town of Allendale's sanitary sewer system including CCTV inspection of the collection lines, a Level 2 MACP inspection of manholes and GPS location of the manholes. Deficiencies would be documented and prioritized with recommendations and estimated costs to address the deficiencies. The assessment would provide the town with the documentation and data needed to move forward with funding to complete needed repairs, replacements and rehabilitation. The proposed project would also include three fixed emergency generators for town sewer pump stations.</t>
  </si>
  <si>
    <t>SC0039918</t>
  </si>
  <si>
    <t>New Ellenton, City of - Town of New Ellenton WWTF</t>
  </si>
  <si>
    <t>714-03</t>
  </si>
  <si>
    <t>The polyethylene pond liners for the secondary wastewater treatment pond and must be replaced per Consent Order. The ponds will be dewatered, sludge removed, subgrade repaired, and liners replaced with an HDPE pond liner and venting system.</t>
  </si>
  <si>
    <t>SC0068454</t>
  </si>
  <si>
    <t>Branchville, Town of - Stationary Generators for Lift Stations</t>
  </si>
  <si>
    <t>808-01</t>
  </si>
  <si>
    <t>This project is to install six (6) stationary emergency generators at the above listed lift stations. At this time The Town of Branchville only has one (1) portable diesel fueled portable pump. This is not sufficient to sustain this collection system in the event of a power outage or a natural disaster.</t>
  </si>
  <si>
    <t>SC00047333</t>
  </si>
  <si>
    <t>Renewable Water Resources -  Welcome and Brushy Creek Gravity Upgrades4</t>
  </si>
  <si>
    <t>370-124</t>
  </si>
  <si>
    <t>Wet Weather gravity sewer upgrade from MH400B-394 to MH400B-60.</t>
  </si>
  <si>
    <t>Bishopville, City of - Bishopville Sewer System Evaluation Survey (SSES) and Sewer Rehabilitation</t>
  </si>
  <si>
    <t>809-01</t>
  </si>
  <si>
    <t>The proposed project includes digital mapping, an SSES of Bishopville's sewer system and subsequent system rehabilitation based on the SSES recommendations. A Capital Improvements Plan (CIP) will be developed to allow rehabilitation planning. The City will be rehabilitating or replacing existing sewer lines, rehabilitating manholes and PSs based on the prioritized ranking provided in the GIP. Due to the City's limited resources for operation and maintenance, the collection system is in need of significant work to bring it up to good operating standard.</t>
  </si>
  <si>
    <t>SC0035378</t>
  </si>
  <si>
    <t>Abbeville, City of - Long Branch Sewer Rehabilitation</t>
  </si>
  <si>
    <t>728-06</t>
  </si>
  <si>
    <t>This initial phase of construction is expected to target roughly 25% of the Long Branch Basin and will include approximately 10,000 LF of CIPP lining for gravity mains and various improvements to approximately 40 manholes. The rehabilitation will be more accurately defined during a separate basin-wide Sanitary Sewer Evaluation Survey ("SSES") and the subsequent Preliminary Engineering Report ("PER").</t>
  </si>
  <si>
    <t>Inman, Town of - Phase 6 Gravity Sewer Improvements - Powell, Bridges, &amp; Prospect Streets</t>
  </si>
  <si>
    <t>487-03</t>
  </si>
  <si>
    <t>The sewer line was originally installed in the “backyards” of area residents. For this reason, the line does not directly follow an existing road. A right-of-way exists for the current sewer line.
Construction of the proposed gravity sewer line will remain in the existing right-of-way.  The sewer line consists of approximately 2,970 linear feet of 8” gravity sewer, and approximately 18 manholes reconnections and all appurtenances.</t>
  </si>
  <si>
    <t>SC0021601</t>
  </si>
  <si>
    <t>Renewable Water Resources - Long Branch Creek Gravity Sewer Upgrade4</t>
  </si>
  <si>
    <t>370-119</t>
  </si>
  <si>
    <t>Replace existing gravity sewer, which will reduce potential for SSOs during wet weather events and provide additional capacity for growth.</t>
  </si>
  <si>
    <t>Renewable Water Resources - Swamp Rabbit Gravity Sewer Upgrade4</t>
  </si>
  <si>
    <t>370-120</t>
  </si>
  <si>
    <t>Upgrade gravity sewer pipe from E Bramlett Rd to Sulphur Spring Rd so that the infrastructure will handle higher peak flows in wet weather events and reduce potential overflows.</t>
  </si>
  <si>
    <t>Renewable Water Resources - Conestee Pump Station &amp; Force Main4</t>
  </si>
  <si>
    <t>370-117</t>
  </si>
  <si>
    <t>Project will divert flow from the Lower Reedy WRRF to the Mauldin Rd WRRF basin to reduce wet weather SSOs in the Lower Reedy System.</t>
  </si>
  <si>
    <t>SC0041211, SC0024261</t>
  </si>
  <si>
    <t>Rock Hill, City of - Manchester Creek Biosolids Processing Facility4</t>
  </si>
  <si>
    <t>Lowcountry Regional Water System - Yemassee WWTP Improvements</t>
  </si>
  <si>
    <t>734-03</t>
  </si>
  <si>
    <t>The project consists of improvements to the Yemassee WWTP to address compliance issues outlined in Consent Order 22-030-W. Preliminary design efforts by Keck &amp; Wood have identified two options for achieving compliance:  aeration upgrades or enhanced biological treatment via fixed growth reactors.</t>
  </si>
  <si>
    <t>Aiken County PSA - Horse Creek Pollution Control Facility Improvements4</t>
  </si>
  <si>
    <t>321-31</t>
  </si>
  <si>
    <t>The Horse Creek Pollution Control Facility is currently permitted  at 20 MGD wastewater treatment capacity The plant using an oxidation ditch treatment process. The project includes improvements to the treatment process, secondary clarifiers, contact chamber, and sludge disposal. The project will expand the HCWWTF permitted treatment capacity to 26 MGD.</t>
  </si>
  <si>
    <t>Ware Shoals, Town of - Ware Shoals WWTP Headworks Improvements</t>
  </si>
  <si>
    <t>537-04</t>
  </si>
  <si>
    <t>The existing influent screen and associated equipment at the headworks of the WWTP date back to the 1983 upgrade at the facility. This equipment has outlived its useful life and is in need of replacement. Additionally, The WWTP does not currently have a grit removal process. Screening and grit removal equipment plays a critical role at the WWTP facility by removing a large amount of debris and grit from the wastewater that can damage downstream equipment and reduce the treatment efficiency at the plant.
In addition to the poor condition of the existing screen, a secondary waste stream enters the WWTP downstream of the existing headworks structure and is not combined with the primary waste stream prior to entering the aeration basin. Without the waste streams being combined upstream of the aeration basin, there is no way to collect a true influent sample at the WWTP. This project will also install a new splitter box upstream of the aeration basin to combine all waste streams and allow for an influent sampling point.</t>
  </si>
  <si>
    <t>Blackville, Town of - Wastewater Treatment Facility (WWTP) Improvements and Collection System Rehabilitation</t>
  </si>
  <si>
    <t>477-02</t>
  </si>
  <si>
    <t>Replacement of existing equipment, treatment process upgrades, sludge handling/ de-watering upgrades, addition of secondary clarifiers/RAS pump station, and other improvements necessary to ensure that the plant can reliably meet its permitted effluent limits and address the items outlined in the SCDHEC Consent Orders currently in effect.</t>
  </si>
  <si>
    <t>Quail Lane PS &amp; Gills Creek</t>
  </si>
  <si>
    <t>WWTP Force Mains</t>
  </si>
  <si>
    <t>Simpsonville, City of Sanitary Sewer CIPP Project</t>
  </si>
  <si>
    <t>Mauldin, City of Sewer System Rehab</t>
  </si>
  <si>
    <t>Union, City of</t>
  </si>
  <si>
    <t>Sewer System Improvements &amp; Upgrade 2 Pump Stations</t>
  </si>
  <si>
    <t>Florence, City of Timmonsville Sewer System Improvements</t>
  </si>
  <si>
    <t>Clemson, City of</t>
  </si>
  <si>
    <t>Substandard Line Replacement</t>
  </si>
  <si>
    <t>Columbia, City of</t>
  </si>
  <si>
    <t>Mill Creek Pump Sation Force Main Improvements</t>
  </si>
  <si>
    <t>Joint Municipal WSC</t>
  </si>
  <si>
    <t>Old Barnwell Road Sanitary Sewer System Improvements</t>
  </si>
  <si>
    <t>Richland County</t>
  </si>
  <si>
    <t>Jackson Creek Mitigation Bank</t>
  </si>
  <si>
    <t>Myrtle Beach, City of</t>
  </si>
  <si>
    <t>4th Ave North Ocean Outfall</t>
  </si>
  <si>
    <t>Georgetown, City of Historic District Sewer</t>
  </si>
  <si>
    <t>Rehabilitation and West End Sewer Rehabilitation</t>
  </si>
  <si>
    <t>Easley Combined Utilities Georges Creek WWTP Upgrade and Expansion</t>
  </si>
  <si>
    <t>Easley Combined Utilities Middle Branch WWTP Upgrade and Expansion</t>
  </si>
  <si>
    <t>James Island PSD</t>
  </si>
  <si>
    <t>James Island PSD Pump Station 11 Rehabilitation Project</t>
  </si>
  <si>
    <t>Florence, City of</t>
  </si>
  <si>
    <t>Middle Swamp Pump Station and Force Main Replacement, Contract 4</t>
  </si>
  <si>
    <t>Camden, City of Wastewater Lagoon Closure</t>
  </si>
  <si>
    <t>Orangeburg, City of</t>
  </si>
  <si>
    <t>Upgrades and Modifications to the Orangeburg WWTP</t>
  </si>
  <si>
    <t>Fort Mill, Town of</t>
  </si>
  <si>
    <t>Catawba River Basin System</t>
  </si>
  <si>
    <t>Clover, Town of</t>
  </si>
  <si>
    <t>Town of Clover Sewer System Rehab</t>
  </si>
  <si>
    <t>Darlington, City of</t>
  </si>
  <si>
    <t>Bypass Sewer for Hartsville Oil Mill</t>
  </si>
  <si>
    <t>Pickens County</t>
  </si>
  <si>
    <t>Pickens County Septage Receiving Center</t>
  </si>
  <si>
    <t>Taylors Fire and Sewer District Sewer Improvements/Taylors Mill Village</t>
  </si>
  <si>
    <t>Newberry County W&amp;SA Newberry Shores WWTP Elimination</t>
  </si>
  <si>
    <t>East Richland County Public Service District</t>
  </si>
  <si>
    <t>New 64-inch Interceptor Sewer</t>
  </si>
  <si>
    <t>Lyman, Town of</t>
  </si>
  <si>
    <t>Lyman WWTP Upgrade- phase 1</t>
  </si>
  <si>
    <t>Greenwood Metro. Dist.</t>
  </si>
  <si>
    <t>Sample Branch Phase 1 Trunk Line Replacement</t>
  </si>
  <si>
    <t>Ware Shoals, Town of</t>
  </si>
  <si>
    <t>Ware Shoals Septage Receiving Station</t>
  </si>
  <si>
    <t>Force Main from Pee Dee to City of Marion</t>
  </si>
  <si>
    <t>BJWSA</t>
  </si>
  <si>
    <t>Hardeeville WWTP Upgrade and Expansion</t>
  </si>
  <si>
    <t>Lockhart, Town of</t>
  </si>
  <si>
    <t>SC Hwy 9 - Sewer Force Main Relocation</t>
  </si>
  <si>
    <t>Lane, Town of</t>
  </si>
  <si>
    <t>Sewer Line Expansion</t>
  </si>
  <si>
    <t>Mount Pleasant, Waterworks Capacity Management, Operations, and Maintenance - Rehab/Replacement Program</t>
  </si>
  <si>
    <t>Mount Pleasant Waterworks Rifle Range Rd WWTP Effluent Pumping System Modification</t>
  </si>
  <si>
    <t>Tega Cay, City of</t>
  </si>
  <si>
    <t>Sewer System Rehabilitation</t>
  </si>
  <si>
    <t>Aiken County</t>
  </si>
  <si>
    <t>Horse Creek Pollution Control Facility Improvements</t>
  </si>
  <si>
    <t>Greeleyville, Town of</t>
  </si>
  <si>
    <t>Greeleyville Sewer Phase 4</t>
  </si>
  <si>
    <t>Bowman, Town of</t>
  </si>
  <si>
    <t>Bowman Avenue Ph II &amp; III</t>
  </si>
  <si>
    <t>Dillon, Town of Highway 301 Force Main Relocation</t>
  </si>
  <si>
    <t>Pump Station 54 Upgrade and Force Main Replacement</t>
  </si>
  <si>
    <t>Pendleton, Town of</t>
  </si>
  <si>
    <t>Main Line Sewer Upgrades</t>
  </si>
  <si>
    <t>Lancaster, City of</t>
  </si>
  <si>
    <t>Erwin Farms Sewer Basin Rehabilitation</t>
  </si>
  <si>
    <t>Pump Station 11 Ph 2 - Force Main Upgrade/Replacement</t>
  </si>
  <si>
    <t>Camden, City of</t>
  </si>
  <si>
    <t>Gravity Sewer Main Rehabilitation - Camden Truck Route</t>
  </si>
  <si>
    <t>Re-Wa</t>
  </si>
  <si>
    <t>Mauldin Road FOG and Septage Handling Enhancements</t>
  </si>
  <si>
    <t>Sewer System Rehabilitation 2015</t>
  </si>
  <si>
    <t>Chapin, Town of</t>
  </si>
  <si>
    <t>WWTP Expansion and Upgrade</t>
  </si>
  <si>
    <t>Kershaw County</t>
  </si>
  <si>
    <t>Chlorine Chamber Improvements &amp; Lab/Admin Building Addition</t>
  </si>
  <si>
    <t>ReWa</t>
  </si>
  <si>
    <t>FY17 Gravity Sewer &amp; Manhole Rehabilitation</t>
  </si>
  <si>
    <t>Regional Wastewater Facility along Hwy. 176 Corridor</t>
  </si>
  <si>
    <t>Town of Clover Calabash Improvements &amp; Guinn Street Rehab</t>
  </si>
  <si>
    <t>South Wastewater Transmission System Upgrade</t>
  </si>
  <si>
    <t>Parker Sewer and Fire Subdistrict</t>
  </si>
  <si>
    <t>Brushy Creek Basin - Sewer</t>
  </si>
  <si>
    <t>Rehabilitation</t>
  </si>
  <si>
    <t>Lowcountry Regional Water</t>
  </si>
  <si>
    <t>Brunson WWTP Upgrade</t>
  </si>
  <si>
    <t>Aiken, City of</t>
  </si>
  <si>
    <t>Sand River Sanitary Sewer Basin Rehabilitation</t>
  </si>
  <si>
    <t>West Arch St. Sewer Service Area Rehabilitation</t>
  </si>
  <si>
    <t>Rock Hill, City of</t>
  </si>
  <si>
    <t>Stormwater Improvments - Ph 2 Cavendale Drive</t>
  </si>
  <si>
    <t>Easley Combined Utilities</t>
  </si>
  <si>
    <t>Arial Mill Sewer Improvements</t>
  </si>
  <si>
    <t>Alice Mill Sewer Improvements</t>
  </si>
  <si>
    <t>Downtown Conveyance Improvements</t>
  </si>
  <si>
    <t>Myrtle Beach WWTP Influent Pump Station and Headworks</t>
  </si>
  <si>
    <t>Bamberg Board of Public Works</t>
  </si>
  <si>
    <t>New Bridge Sewer Rehabilitation</t>
  </si>
  <si>
    <t>Pine Street Sewer Rehabilitation</t>
  </si>
  <si>
    <t>Hilton Head PSD1</t>
  </si>
  <si>
    <t>Spanish Wells PS1, Mid- Marshland PS, Summit Dr. PS</t>
  </si>
  <si>
    <t>Sumter, City of</t>
  </si>
  <si>
    <t>Town of Mayesville WWTP Connection</t>
  </si>
  <si>
    <t>Anderson County</t>
  </si>
  <si>
    <t>5 Mile Interceptor, Phase III</t>
  </si>
  <si>
    <t>Saluda 4 Pump Station Elimination</t>
  </si>
  <si>
    <t>Saluda Lake Pump Station 2 &amp; 3 Upgrade</t>
  </si>
  <si>
    <t>State Park Road Pump Station Elimination</t>
  </si>
  <si>
    <t>Startex Sewer Main Rehabilitation</t>
  </si>
  <si>
    <t>FY18 Gravity Sewer &amp; Manhole Rehabilitation</t>
  </si>
  <si>
    <t>Mauldin Rd WWRF Wet Weather Flow Pump Station Upgrade</t>
  </si>
  <si>
    <t>Manchester Creek Wastewater Treatment Plant Upgrades and Expansion - Phase 1</t>
  </si>
  <si>
    <t>Upgrades to the Bear Branch Pump Station</t>
  </si>
  <si>
    <t>Mayberry Park Sewer Upgrade</t>
  </si>
  <si>
    <t>Rock Creek Interceptor</t>
  </si>
  <si>
    <t>Cochran Road WWTP Upgrade and Expansion</t>
  </si>
  <si>
    <t>Georgetown, City of</t>
  </si>
  <si>
    <t>West End Sewer Rehabilitation</t>
  </si>
  <si>
    <t>Gilder Creek WRRF Secondary Clarifier and RAS PS Rehabilitation</t>
  </si>
  <si>
    <t>Lower Reedy Digester Capacity Evaluation and Improvements</t>
  </si>
  <si>
    <t>Critical Stormwater Rehabilitation - Phase 1</t>
  </si>
  <si>
    <t>Cedar Cove and Stoney Point Sanitary Sewer Upgrades</t>
  </si>
  <si>
    <t>Fort Johnson and Dills Bluff Trunk</t>
  </si>
  <si>
    <t>Sewer CIPP Lining and Manhole Lining</t>
  </si>
  <si>
    <t>Upgrades to the Dunes Club #2 Pump Station</t>
  </si>
  <si>
    <t>Upgrades to the Myrtle Manor Pump Station</t>
  </si>
  <si>
    <t>Pump Station 2 Diversion Force Main</t>
  </si>
  <si>
    <t>Longs WWTP Upgrade to 0.95 MGD</t>
  </si>
  <si>
    <t>Kershaw, Town of</t>
  </si>
  <si>
    <t>WWTP Improvements</t>
  </si>
  <si>
    <t>Dillon, Town of</t>
  </si>
  <si>
    <t>Highway 9 Force Main Relocation</t>
  </si>
  <si>
    <t>Fort Mill WPCP Expansion - Phase 2</t>
  </si>
  <si>
    <t>Lexington, Town of</t>
  </si>
  <si>
    <t>I-20 Wastewater System Improvements</t>
  </si>
  <si>
    <t>FY19 Gravity Sewer and Manhole Rehabilitation</t>
  </si>
  <si>
    <t>North Greenville University Pump Station and Force Main</t>
  </si>
  <si>
    <t>Carnell Bridge Pump Station and Sewer Upgrades</t>
  </si>
  <si>
    <t>Kirkwood, Ancrum,&amp; Ehrenclou Community Sewer Improvements</t>
  </si>
  <si>
    <t>Abbeville, City of</t>
  </si>
  <si>
    <t>Long Cane Creek Wastewater Treatment Plant Upgrades</t>
  </si>
  <si>
    <t>Berkeley County Water &amp; Sanitation</t>
  </si>
  <si>
    <t>Pump Stations Ductile Iron Force</t>
  </si>
  <si>
    <t>Mains Replacements</t>
  </si>
  <si>
    <t>Manchester Creek WWTP Upgrades and Expansion - Initial Upgrades - Headworks Package</t>
  </si>
  <si>
    <t>Sewer Pump Stations</t>
  </si>
  <si>
    <t>Diversions/Rehabilitations</t>
  </si>
  <si>
    <t>Pump Station 2 Upgrade &amp; Flood- proof Conversion, PS-1 Downgrade &amp; Flood-proof Conversion</t>
  </si>
  <si>
    <t>Sewer Pump Station Force Main</t>
  </si>
  <si>
    <t>Replacement - PS#001</t>
  </si>
  <si>
    <t>Sewer Pump Station #002</t>
  </si>
  <si>
    <t>Renovation</t>
  </si>
  <si>
    <t>Jedburg/I-26 Interchange Improvements - Sewer Line</t>
  </si>
  <si>
    <t>Relocation</t>
  </si>
  <si>
    <t>Hilton Head Public Service District</t>
  </si>
  <si>
    <t>HHPSD Master Sewer Plan - 2018</t>
  </si>
  <si>
    <t>Sewer Extensions</t>
  </si>
  <si>
    <t>East Chapin Sewer Force Main Extension</t>
  </si>
  <si>
    <t>Central Berkeley WWTP Expansion</t>
  </si>
  <si>
    <t>Lower Berkeley WWTP Expansion</t>
  </si>
  <si>
    <t>54-inch  Sewer Trunk Line Rehab</t>
  </si>
  <si>
    <t>Southern Loop Sewer Improvements</t>
  </si>
  <si>
    <t>FY20 Gravity Sewer &amp; Manhole Rehabilitation</t>
  </si>
  <si>
    <t>Joint Municipal Water &amp; Sewer Commission</t>
  </si>
  <si>
    <t>Old Barnwell Gravity Trunk Main Upgrade (JMWSC MP Project #2)</t>
  </si>
  <si>
    <t>Sanitary Sewer Rehabilitation</t>
  </si>
  <si>
    <t>Newberry, City of</t>
  </si>
  <si>
    <t>Bush River Interceptor Upgrade</t>
  </si>
  <si>
    <t>Scotts Creek Interceptor Sewer Upgrade</t>
  </si>
  <si>
    <t>Kraft Sewer Interceptor Upgrade</t>
  </si>
  <si>
    <t>WWTP Solids Handling Upgrades</t>
  </si>
  <si>
    <t>Red Bank Creek Gravity Trunk</t>
  </si>
  <si>
    <t>Main Upgrade</t>
  </si>
  <si>
    <t>North Greenville University (NGU) Water Resource Recovery Facility (WRRF)</t>
  </si>
  <si>
    <t>FY20 Gravity Sewer Improvements</t>
  </si>
  <si>
    <t>Fort Lawn, Town of</t>
  </si>
  <si>
    <t>Sewer System Evaluation Survey (SSES)</t>
  </si>
  <si>
    <t>PS007 Force Main Replacement</t>
  </si>
  <si>
    <t>Cayce, City of</t>
  </si>
  <si>
    <t>Receiving Station Improvements</t>
  </si>
  <si>
    <t>PS 22 &amp; 34 Upgrades and Flood- proofing</t>
  </si>
  <si>
    <t>CP19 GST and CP 67 GST</t>
  </si>
  <si>
    <t>WWTP Nos. 2 and 3 Upgrades</t>
  </si>
  <si>
    <t>Pump Station 106 Improvement</t>
  </si>
  <si>
    <t>Downgrade and Flood-proof PS1</t>
  </si>
  <si>
    <t>Cheraw, Town of</t>
  </si>
  <si>
    <t>Cheraw Industrial Park, Sewer System &amp; Wastewater Treatment Plant Improvements</t>
  </si>
  <si>
    <t>Walterboro, City of</t>
  </si>
  <si>
    <t>Walterboro Wastewater Treatment Plant Expansion</t>
  </si>
  <si>
    <t>1-20 Wastewater System - Ph IV: Sunset Blvd Sewer Improvements</t>
  </si>
  <si>
    <t>Pageland, Town of</t>
  </si>
  <si>
    <t>Sewer Rehabilitation</t>
  </si>
  <si>
    <t>Olanta, Town of</t>
  </si>
  <si>
    <t>Olanta Lift Stations Upgrade - 2020</t>
  </si>
  <si>
    <t>Chesterfield, Town of</t>
  </si>
  <si>
    <t>Sewer Rehabilitation &amp; Generators</t>
  </si>
  <si>
    <t>Jefferson, Town of</t>
  </si>
  <si>
    <t>Influent Pump Station Generator</t>
  </si>
  <si>
    <t>Myrtle Beach, City of Pump Station Protective Measures- Standby Pump</t>
  </si>
  <si>
    <t>Installation</t>
  </si>
  <si>
    <t>Grand Strand WSA</t>
  </si>
  <si>
    <t>Bull Creek Surface Water Treatment Plant Drainage Improvements</t>
  </si>
  <si>
    <t>Dillon, City of</t>
  </si>
  <si>
    <t>Hillside Drive Pump Station Rehab and Gravity Sewer Rehab</t>
  </si>
  <si>
    <t>Gills Creek WWTP Upgrade - Biosolids Management</t>
  </si>
  <si>
    <t>FY22 Trunk Sewer Rehabilitation</t>
  </si>
  <si>
    <t>Williamston, Town of</t>
  </si>
  <si>
    <t>Big Creek WWTP Effluent Line Replacement</t>
  </si>
  <si>
    <t>Fountain Inn, City of</t>
  </si>
  <si>
    <t>2021 Sanitary Sewer Rehabilitation Project</t>
  </si>
  <si>
    <t>Old Orangeburg Road to Platt Springs Sanitary Sewer Improvements</t>
  </si>
  <si>
    <t>Phase 4 Rehabilitation of Wastewater Collection Faciilities</t>
  </si>
  <si>
    <t>Lancaster WWTP 2021 Optimization Upgrade</t>
  </si>
  <si>
    <t>Lamar, Town of  4</t>
  </si>
  <si>
    <t>New Pump Station Build and Infrastructure Rehab Engineering Emergency Project</t>
  </si>
  <si>
    <t>30-inch Sewer Trunk Line Rehabilitation - Cary's Lake</t>
  </si>
  <si>
    <t>Renovation of Pump Stations 64 &amp; 131</t>
  </si>
  <si>
    <t>Gilder Creek WWRF IPS Improvements</t>
  </si>
  <si>
    <t>Lower Reedy Digester Complex - Phase 2</t>
  </si>
  <si>
    <t>Conway to Bucksport Diversion</t>
  </si>
  <si>
    <t>Bennettsville, City of 5</t>
  </si>
  <si>
    <t>Emergency By-pass Pumps</t>
  </si>
  <si>
    <t>Starr-Iva Water &amp; Sewer District 5</t>
  </si>
  <si>
    <t>Cloverhill Sewer Rehab - Phase 2</t>
  </si>
  <si>
    <t>Tech Park Sanitary Sewer Outfall Replacement</t>
  </si>
  <si>
    <t>Wildcat Creek Forcemain Relocation</t>
  </si>
  <si>
    <t>Pump Station 001 Force Main Replacement Phase 3</t>
  </si>
  <si>
    <t>Dillon, City of 5</t>
  </si>
  <si>
    <t>Wastewater System Upgrades</t>
  </si>
  <si>
    <t>Mauldin Road FOG Handling Enhancements</t>
  </si>
  <si>
    <t>Lower Reedy Odor Control</t>
  </si>
  <si>
    <t>Wastewater I &amp; I Grouting Phase 1</t>
  </si>
  <si>
    <t>Sewer System Evaluation</t>
  </si>
  <si>
    <t>Starr-Iva Water &amp; Sewer District</t>
  </si>
  <si>
    <t>Cloverhill Sewer Rehab - Phase 1</t>
  </si>
  <si>
    <t>30-inch  Sewer Trunk Line Rehab, Locations A,B,C</t>
  </si>
  <si>
    <t>Sand River Stormwater BMP Implementation</t>
  </si>
  <si>
    <t>Blackville, Town of</t>
  </si>
  <si>
    <t>Phase 1 Sewer System Evaluation</t>
  </si>
  <si>
    <t>Hartsville, City of</t>
  </si>
  <si>
    <t>Northrup King Pump Station Bypass Pump</t>
  </si>
  <si>
    <t>Estill, Town of</t>
  </si>
  <si>
    <t>Wastewater System Evaluation</t>
  </si>
  <si>
    <t>Phase-2, Grade-5 Defects Wastewater Collection Rehabilitation</t>
  </si>
  <si>
    <t>Chester County Wastewater Recovery</t>
  </si>
  <si>
    <t>City of Chester SSES and</t>
  </si>
  <si>
    <t>Phase3- Rehabilitation of Wastewater Collection Facilities</t>
  </si>
  <si>
    <t>PS 33- Phase 1 Upgrade</t>
  </si>
  <si>
    <t>North Greenville University (NGU) Water Resource Recovery Facility (WRRF) and Interceptor</t>
  </si>
  <si>
    <t>Infrastructure Improvements</t>
  </si>
  <si>
    <t>FY20 Gravity Sewer Improvements - Simpsonville B Gravity Sewer</t>
  </si>
  <si>
    <t>FY20 Gravity Sewer Improvements - Peppertree Trunk Sewer</t>
  </si>
  <si>
    <t>Ninety Six Commission of Public Works</t>
  </si>
  <si>
    <t>- Pier 96 Wastewater Treatment Plant Replacement</t>
  </si>
  <si>
    <t>Union</t>
  </si>
  <si>
    <t>Florence</t>
  </si>
  <si>
    <t>Columbia</t>
  </si>
  <si>
    <t>Georgetown</t>
  </si>
  <si>
    <t>Orangeburg</t>
  </si>
  <si>
    <t>Darlington</t>
  </si>
  <si>
    <t>Dillon</t>
  </si>
  <si>
    <t>Lancaster</t>
  </si>
  <si>
    <t>Aiken</t>
  </si>
  <si>
    <t>Sumter</t>
  </si>
  <si>
    <t>Kershaw</t>
  </si>
  <si>
    <t>Lexington</t>
  </si>
  <si>
    <t>Abbeville</t>
  </si>
  <si>
    <t>Newberry</t>
  </si>
  <si>
    <t>Chesterfield</t>
  </si>
  <si>
    <t>Anderson</t>
  </si>
  <si>
    <t>Allendale</t>
  </si>
  <si>
    <t>State</t>
  </si>
  <si>
    <t>South Carolina</t>
  </si>
  <si>
    <t>East Richland</t>
  </si>
  <si>
    <t>Bamberg</t>
  </si>
  <si>
    <t>Berkeley</t>
  </si>
  <si>
    <t>Chester</t>
  </si>
  <si>
    <t>Richland</t>
  </si>
  <si>
    <t>Greenwood</t>
  </si>
  <si>
    <t>Laurens</t>
  </si>
  <si>
    <t>Pickens</t>
  </si>
  <si>
    <t>Saluda</t>
  </si>
  <si>
    <t>County</t>
  </si>
  <si>
    <t>Lincoln</t>
  </si>
  <si>
    <t>Caldwell</t>
  </si>
  <si>
    <t>Wilkes</t>
  </si>
  <si>
    <t>Alexander</t>
  </si>
  <si>
    <t>Watauga</t>
  </si>
  <si>
    <t>Avery</t>
  </si>
  <si>
    <t>Cleveland</t>
  </si>
  <si>
    <t>Rutherford</t>
  </si>
  <si>
    <t>Iredell</t>
  </si>
  <si>
    <t>Catawba</t>
  </si>
  <si>
    <t>Gaston</t>
  </si>
  <si>
    <t>Mitchell</t>
  </si>
  <si>
    <t>Mecklenburg</t>
  </si>
  <si>
    <t>Yancey</t>
  </si>
  <si>
    <t>Burke</t>
  </si>
  <si>
    <t>McDowell</t>
  </si>
  <si>
    <t>Buncombe</t>
  </si>
  <si>
    <t>Lee</t>
  </si>
  <si>
    <t>Fairfield</t>
  </si>
  <si>
    <t>York</t>
  </si>
  <si>
    <t>Marlboro</t>
  </si>
  <si>
    <t>Greenville</t>
  </si>
  <si>
    <t>Beaufort</t>
  </si>
  <si>
    <t>Barnwell</t>
  </si>
  <si>
    <t>Hampton</t>
  </si>
  <si>
    <t>Horry</t>
  </si>
  <si>
    <t>Williamsburg</t>
  </si>
  <si>
    <t>Dorchester</t>
  </si>
  <si>
    <t>Spartanburg</t>
  </si>
  <si>
    <t>Charleston</t>
  </si>
  <si>
    <t>Oconee</t>
  </si>
  <si>
    <t>Colleton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</si>
</sst>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10"/>
      <color rgb="FF000000"/>
      <name val="Arial"/>
      <family val="2"/>
    </font>
    <font>
      <sz val="10"/>
      <name val="Arial"/>
      <family val="2"/>
    </font>
    <font>
      <vertAlign val="superscrip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0"/>
  <sheetViews>
    <sheetView tabSelected="1" topLeftCell="H1" zoomScaleNormal="100" workbookViewId="0">
      <pane ySplit="1" topLeftCell="A233" activePane="bottomLeft" state="frozen"/>
      <selection activeCell="H1" sqref="H1"/>
      <selection pane="bottomLeft" activeCell="O247" sqref="O247"/>
    </sheetView>
  </sheetViews>
  <sheetFormatPr defaultColWidth="10.83203125" defaultRowHeight="12.75" x14ac:dyDescent="0.2"/>
  <cols>
    <col min="1" max="3" width="10.83203125" style="1"/>
    <col min="4" max="4" width="15.5" style="1" bestFit="1" customWidth="1"/>
    <col min="5" max="5" width="14.83203125" style="1" bestFit="1" customWidth="1"/>
    <col min="6" max="6" width="14.83203125" style="1" customWidth="1"/>
    <col min="7" max="7" width="127.83203125" style="1" bestFit="1" customWidth="1"/>
    <col min="8" max="8" width="95.6640625" style="1" bestFit="1" customWidth="1"/>
    <col min="9" max="9" width="39.6640625" style="1" bestFit="1" customWidth="1"/>
    <col min="10" max="16384" width="10.83203125" style="1"/>
  </cols>
  <sheetData>
    <row r="1" spans="1:20" ht="14.25" x14ac:dyDescent="0.2">
      <c r="C1" s="1" t="s">
        <v>73</v>
      </c>
      <c r="D1" s="1" t="s">
        <v>1053</v>
      </c>
      <c r="E1" s="1" t="s">
        <v>1064</v>
      </c>
      <c r="G1" s="1" t="s">
        <v>0</v>
      </c>
      <c r="L1" s="1" t="s">
        <v>75</v>
      </c>
      <c r="M1" s="1" t="s">
        <v>1</v>
      </c>
      <c r="N1" s="2" t="s">
        <v>123</v>
      </c>
      <c r="O1" s="1" t="s">
        <v>2</v>
      </c>
      <c r="P1" s="1" t="s">
        <v>3</v>
      </c>
      <c r="Q1" s="2" t="s">
        <v>124</v>
      </c>
      <c r="R1" s="2" t="s">
        <v>125</v>
      </c>
      <c r="S1" s="1" t="s">
        <v>4</v>
      </c>
    </row>
    <row r="2" spans="1:20" x14ac:dyDescent="0.2">
      <c r="A2" s="1">
        <v>134</v>
      </c>
      <c r="B2" s="1" t="s">
        <v>310</v>
      </c>
      <c r="C2" s="1">
        <v>2019</v>
      </c>
      <c r="D2" s="1" t="s">
        <v>1054</v>
      </c>
      <c r="E2" s="1" t="s">
        <v>1048</v>
      </c>
      <c r="F2" s="1" t="str">
        <f>_xlfn.XLOOKUP(E2, Sheet1!$A$1:$A$26, Sheet1!$A$1:$A$26, "")</f>
        <v/>
      </c>
      <c r="G2" s="1" t="s">
        <v>921</v>
      </c>
      <c r="H2" s="1" t="s">
        <v>922</v>
      </c>
      <c r="L2" s="1" t="s">
        <v>335</v>
      </c>
      <c r="M2" s="1" t="s">
        <v>336</v>
      </c>
      <c r="N2" s="1" t="s">
        <v>337</v>
      </c>
      <c r="O2" s="1">
        <v>3253000</v>
      </c>
      <c r="P2" s="1">
        <v>2753000</v>
      </c>
      <c r="S2" s="1">
        <v>40</v>
      </c>
    </row>
    <row r="3" spans="1:20" x14ac:dyDescent="0.2">
      <c r="A3" s="1">
        <v>290</v>
      </c>
      <c r="B3" s="1" t="s">
        <v>310</v>
      </c>
      <c r="C3" s="1">
        <v>2024</v>
      </c>
      <c r="D3" s="1" t="s">
        <v>1054</v>
      </c>
      <c r="E3" s="1" t="s">
        <v>1048</v>
      </c>
      <c r="F3" s="1" t="str">
        <f>_xlfn.XLOOKUP(E3, Sheet1!$A$1:$A$26, Sheet1!$A$1:$A$26, "")</f>
        <v/>
      </c>
      <c r="G3" s="1" t="s">
        <v>749</v>
      </c>
      <c r="L3" s="1" t="s">
        <v>750</v>
      </c>
      <c r="M3" s="1" t="s">
        <v>751</v>
      </c>
      <c r="N3" s="1" t="s">
        <v>337</v>
      </c>
      <c r="O3" s="1">
        <v>1413000</v>
      </c>
      <c r="P3" s="1" t="s">
        <v>729</v>
      </c>
      <c r="Q3" s="1">
        <v>1413000</v>
      </c>
      <c r="S3" s="1">
        <v>50</v>
      </c>
      <c r="T3" s="1" t="s">
        <v>696</v>
      </c>
    </row>
    <row r="4" spans="1:20" x14ac:dyDescent="0.2">
      <c r="A4" s="1">
        <v>239</v>
      </c>
      <c r="B4" s="1" t="s">
        <v>310</v>
      </c>
      <c r="C4" s="1">
        <v>2023</v>
      </c>
      <c r="D4" s="1" t="s">
        <v>1054</v>
      </c>
      <c r="E4" s="1" t="s">
        <v>1048</v>
      </c>
      <c r="F4" s="1" t="str">
        <f>_xlfn.XLOOKUP(E4, Sheet1!$A$1:$A$26, Sheet1!$A$1:$A$26, "")</f>
        <v/>
      </c>
      <c r="G4" s="1" t="s">
        <v>569</v>
      </c>
      <c r="L4" s="1" t="s">
        <v>570</v>
      </c>
      <c r="M4" s="1" t="s">
        <v>571</v>
      </c>
      <c r="N4" s="1" t="s">
        <v>337</v>
      </c>
      <c r="O4" s="1">
        <v>353000</v>
      </c>
      <c r="P4" s="1" t="s">
        <v>572</v>
      </c>
      <c r="Q4" s="1">
        <v>353000</v>
      </c>
      <c r="S4" s="1">
        <v>50</v>
      </c>
      <c r="T4" s="1" t="s">
        <v>633</v>
      </c>
    </row>
    <row r="5" spans="1:20" x14ac:dyDescent="0.2">
      <c r="A5" s="1">
        <v>38</v>
      </c>
      <c r="B5" s="1" t="s">
        <v>310</v>
      </c>
      <c r="C5" s="1">
        <v>2015</v>
      </c>
      <c r="D5" s="1" t="s">
        <v>1054</v>
      </c>
      <c r="E5" s="1" t="s">
        <v>1044</v>
      </c>
      <c r="F5" s="1" t="str">
        <f>_xlfn.XLOOKUP(E5, Sheet1!$A$1:$A$26, Sheet1!$A$1:$A$26, "")</f>
        <v/>
      </c>
      <c r="G5" s="1" t="s">
        <v>836</v>
      </c>
      <c r="H5" s="1" t="s">
        <v>837</v>
      </c>
      <c r="L5" s="1" t="s">
        <v>57</v>
      </c>
      <c r="M5" s="1" t="s">
        <v>58</v>
      </c>
      <c r="N5" s="1" t="s">
        <v>59</v>
      </c>
      <c r="O5" s="1">
        <v>25000000</v>
      </c>
      <c r="P5" s="1">
        <v>25000000</v>
      </c>
      <c r="S5" s="1">
        <v>20</v>
      </c>
    </row>
    <row r="6" spans="1:20" x14ac:dyDescent="0.2">
      <c r="A6" s="1">
        <v>56</v>
      </c>
      <c r="B6" s="1" t="s">
        <v>310</v>
      </c>
      <c r="C6" s="1">
        <v>2016</v>
      </c>
      <c r="D6" s="1" t="s">
        <v>1054</v>
      </c>
      <c r="E6" s="1" t="s">
        <v>1044</v>
      </c>
      <c r="F6" s="1" t="str">
        <f>_xlfn.XLOOKUP(E6, Sheet1!$A$1:$A$26, Sheet1!$A$1:$A$26, "")</f>
        <v/>
      </c>
      <c r="G6" s="1" t="s">
        <v>836</v>
      </c>
      <c r="H6" s="1" t="s">
        <v>837</v>
      </c>
      <c r="L6" s="1" t="s">
        <v>57</v>
      </c>
      <c r="M6" s="1" t="s">
        <v>58</v>
      </c>
      <c r="N6" s="1" t="s">
        <v>59</v>
      </c>
      <c r="O6" s="1">
        <v>25000000</v>
      </c>
      <c r="P6" s="1">
        <v>25000000</v>
      </c>
      <c r="S6" s="1">
        <v>20</v>
      </c>
    </row>
    <row r="7" spans="1:20" x14ac:dyDescent="0.2">
      <c r="A7" s="1">
        <v>297</v>
      </c>
      <c r="B7" s="1" t="s">
        <v>310</v>
      </c>
      <c r="C7" s="1">
        <v>2024</v>
      </c>
      <c r="D7" s="1" t="s">
        <v>1054</v>
      </c>
      <c r="E7" s="1" t="s">
        <v>1044</v>
      </c>
      <c r="F7" s="1" t="str">
        <f>_xlfn.XLOOKUP(E7, Sheet1!$A$1:$A$26, Sheet1!$A$1:$A$26, "")</f>
        <v/>
      </c>
      <c r="G7" s="1" t="s">
        <v>770</v>
      </c>
      <c r="L7" s="1" t="s">
        <v>771</v>
      </c>
      <c r="M7" s="1" t="s">
        <v>772</v>
      </c>
      <c r="N7" s="1" t="s">
        <v>59</v>
      </c>
      <c r="O7" s="1">
        <v>30000000</v>
      </c>
      <c r="P7" s="1">
        <v>20000000</v>
      </c>
      <c r="Q7" s="1" t="s">
        <v>576</v>
      </c>
      <c r="S7" s="1">
        <v>20</v>
      </c>
      <c r="T7" s="1" t="s">
        <v>696</v>
      </c>
    </row>
    <row r="8" spans="1:20" x14ac:dyDescent="0.2">
      <c r="A8" s="1">
        <v>71</v>
      </c>
      <c r="B8" s="1" t="s">
        <v>310</v>
      </c>
      <c r="C8" s="1">
        <v>2017</v>
      </c>
      <c r="D8" s="1" t="s">
        <v>1054</v>
      </c>
      <c r="E8" s="1" t="s">
        <v>1044</v>
      </c>
      <c r="F8" s="1" t="str">
        <f>_xlfn.XLOOKUP(E8, Sheet1!$A$1:$A$26, Sheet1!$A$1:$A$26, "")</f>
        <v/>
      </c>
      <c r="G8" s="1" t="s">
        <v>868</v>
      </c>
      <c r="H8" s="1" t="s">
        <v>869</v>
      </c>
      <c r="L8" s="1" t="s">
        <v>192</v>
      </c>
      <c r="M8" s="1" t="s">
        <v>193</v>
      </c>
      <c r="O8" s="1">
        <v>10000000</v>
      </c>
      <c r="P8" s="1">
        <v>10000000</v>
      </c>
      <c r="S8" s="1">
        <v>50</v>
      </c>
      <c r="T8" s="1" t="s">
        <v>214</v>
      </c>
    </row>
    <row r="9" spans="1:20" x14ac:dyDescent="0.2">
      <c r="A9" s="1">
        <v>106</v>
      </c>
      <c r="B9" s="1" t="s">
        <v>310</v>
      </c>
      <c r="C9" s="1">
        <v>2018</v>
      </c>
      <c r="D9" s="1" t="s">
        <v>1054</v>
      </c>
      <c r="E9" s="1" t="s">
        <v>1044</v>
      </c>
      <c r="F9" s="1" t="str">
        <f>_xlfn.XLOOKUP(E9, Sheet1!$A$1:$A$26, Sheet1!$A$1:$A$26, "")</f>
        <v/>
      </c>
      <c r="G9" s="1" t="s">
        <v>868</v>
      </c>
      <c r="H9" s="1" t="s">
        <v>902</v>
      </c>
      <c r="L9" s="1" t="s">
        <v>270</v>
      </c>
      <c r="M9" s="1" t="s">
        <v>271</v>
      </c>
      <c r="N9" s="1" t="s">
        <v>272</v>
      </c>
      <c r="O9" s="1">
        <v>2548125</v>
      </c>
      <c r="P9" s="1">
        <v>2548125</v>
      </c>
      <c r="S9" s="1">
        <v>20</v>
      </c>
      <c r="T9" s="1" t="s">
        <v>214</v>
      </c>
    </row>
    <row r="10" spans="1:20" x14ac:dyDescent="0.2">
      <c r="A10" s="1">
        <v>153</v>
      </c>
      <c r="B10" s="1" t="s">
        <v>310</v>
      </c>
      <c r="C10" s="1">
        <v>2020</v>
      </c>
      <c r="D10" s="1" t="s">
        <v>1054</v>
      </c>
      <c r="E10" s="1" t="s">
        <v>1044</v>
      </c>
      <c r="F10" s="1" t="str">
        <f>_xlfn.XLOOKUP(E10, Sheet1!$A$1:$A$26, Sheet1!$A$1:$A$26, "")</f>
        <v/>
      </c>
      <c r="G10" s="1" t="s">
        <v>868</v>
      </c>
      <c r="H10" s="1" t="s">
        <v>947</v>
      </c>
      <c r="L10" s="1" t="s">
        <v>378</v>
      </c>
      <c r="M10" s="1" t="s">
        <v>379</v>
      </c>
      <c r="O10" s="1">
        <v>8000000</v>
      </c>
      <c r="P10" s="1">
        <v>7000000</v>
      </c>
      <c r="S10" s="1">
        <v>80</v>
      </c>
    </row>
    <row r="11" spans="1:20" x14ac:dyDescent="0.2">
      <c r="A11" s="1">
        <v>219</v>
      </c>
      <c r="B11" s="1" t="s">
        <v>310</v>
      </c>
      <c r="C11" s="1">
        <v>2021</v>
      </c>
      <c r="D11" s="1" t="s">
        <v>1054</v>
      </c>
      <c r="E11" s="1" t="s">
        <v>1044</v>
      </c>
      <c r="F11" s="1" t="str">
        <f>_xlfn.XLOOKUP(E11, Sheet1!$A$1:$A$26, Sheet1!$A$1:$A$26, "")</f>
        <v/>
      </c>
      <c r="G11" s="1" t="s">
        <v>868</v>
      </c>
      <c r="H11" s="1" t="s">
        <v>1018</v>
      </c>
      <c r="L11" s="1" t="s">
        <v>537</v>
      </c>
      <c r="M11" s="1" t="s">
        <v>538</v>
      </c>
      <c r="O11" s="1">
        <v>10000000</v>
      </c>
      <c r="P11" s="1">
        <v>4000000</v>
      </c>
      <c r="Q11" s="1">
        <v>0</v>
      </c>
      <c r="S11" s="1">
        <v>60</v>
      </c>
      <c r="T11" s="1" t="s">
        <v>214</v>
      </c>
    </row>
    <row r="12" spans="1:20" x14ac:dyDescent="0.2">
      <c r="A12" s="1">
        <v>230</v>
      </c>
      <c r="B12" s="1" t="s">
        <v>310</v>
      </c>
      <c r="C12" s="1">
        <v>2021</v>
      </c>
      <c r="D12" s="1" t="s">
        <v>1054</v>
      </c>
      <c r="E12" s="1" t="s">
        <v>1044</v>
      </c>
      <c r="F12" s="1" t="str">
        <f>_xlfn.XLOOKUP(E12, Sheet1!$A$1:$A$26, Sheet1!$A$1:$A$26, "")</f>
        <v/>
      </c>
      <c r="G12" s="1" t="s">
        <v>868</v>
      </c>
      <c r="H12" s="1" t="s">
        <v>947</v>
      </c>
      <c r="L12" s="1" t="s">
        <v>378</v>
      </c>
      <c r="M12" s="1" t="s">
        <v>379</v>
      </c>
      <c r="O12" s="1">
        <v>8000000</v>
      </c>
      <c r="P12" s="1">
        <v>7000000</v>
      </c>
      <c r="Q12" s="1">
        <v>0</v>
      </c>
      <c r="S12" s="1">
        <v>80</v>
      </c>
      <c r="T12" s="1" t="s">
        <v>227</v>
      </c>
    </row>
    <row r="13" spans="1:20" x14ac:dyDescent="0.2">
      <c r="A13" s="1">
        <v>285</v>
      </c>
      <c r="B13" s="1" t="s">
        <v>310</v>
      </c>
      <c r="C13" s="1">
        <v>2024</v>
      </c>
      <c r="D13" s="1" t="s">
        <v>1054</v>
      </c>
      <c r="E13" s="1" t="s">
        <v>1052</v>
      </c>
      <c r="F13" s="1" t="str">
        <f>_xlfn.XLOOKUP(E13, Sheet1!$A$1:$A$26, Sheet1!$A$1:$A$26, "")</f>
        <v/>
      </c>
      <c r="G13" s="1" t="s">
        <v>730</v>
      </c>
      <c r="L13" s="1" t="s">
        <v>731</v>
      </c>
      <c r="M13" s="1" t="s">
        <v>732</v>
      </c>
      <c r="N13" s="1" t="s">
        <v>733</v>
      </c>
      <c r="O13" s="1">
        <v>700000</v>
      </c>
      <c r="P13" s="1" t="s">
        <v>729</v>
      </c>
      <c r="Q13" s="1">
        <v>700000</v>
      </c>
      <c r="S13" s="1">
        <v>60</v>
      </c>
      <c r="T13" s="1" t="s">
        <v>696</v>
      </c>
    </row>
    <row r="14" spans="1:20" x14ac:dyDescent="0.2">
      <c r="A14" s="1">
        <v>91</v>
      </c>
      <c r="B14" s="1" t="s">
        <v>310</v>
      </c>
      <c r="C14" s="1">
        <v>2018</v>
      </c>
      <c r="D14" s="1" t="s">
        <v>1054</v>
      </c>
      <c r="E14" s="1" t="s">
        <v>1051</v>
      </c>
      <c r="F14" s="1" t="str">
        <f>_xlfn.XLOOKUP(E14, Sheet1!$A$1:$A$26, Sheet1!$A$1:$A$26, "")</f>
        <v/>
      </c>
      <c r="G14" s="1" t="s">
        <v>885</v>
      </c>
      <c r="H14" s="1" t="s">
        <v>886</v>
      </c>
      <c r="L14" s="1" t="s">
        <v>234</v>
      </c>
      <c r="M14" s="1" t="s">
        <v>235</v>
      </c>
      <c r="O14" s="1">
        <v>7178800</v>
      </c>
      <c r="P14" s="1">
        <v>7178800</v>
      </c>
      <c r="S14" s="1">
        <v>50</v>
      </c>
      <c r="T14" s="1" t="s">
        <v>214</v>
      </c>
    </row>
    <row r="15" spans="1:20" x14ac:dyDescent="0.2">
      <c r="A15" s="1">
        <v>277</v>
      </c>
      <c r="B15" s="1" t="s">
        <v>310</v>
      </c>
      <c r="C15" s="1">
        <v>2024</v>
      </c>
      <c r="D15" s="1" t="s">
        <v>1054</v>
      </c>
      <c r="E15" s="1" t="s">
        <v>1051</v>
      </c>
      <c r="F15" s="1" t="str">
        <f>_xlfn.XLOOKUP(E15, Sheet1!$A$1:$A$26, Sheet1!$A$1:$A$26, "")</f>
        <v/>
      </c>
      <c r="G15" s="1" t="s">
        <v>704</v>
      </c>
      <c r="L15" s="1" t="s">
        <v>705</v>
      </c>
      <c r="M15" s="1" t="s">
        <v>706</v>
      </c>
      <c r="N15" s="1" t="s">
        <v>707</v>
      </c>
      <c r="O15" s="1">
        <v>2190000</v>
      </c>
      <c r="P15" s="1">
        <v>2190000</v>
      </c>
      <c r="Q15" s="1" t="s">
        <v>572</v>
      </c>
      <c r="S15" s="1">
        <v>60</v>
      </c>
      <c r="T15" s="1" t="s">
        <v>633</v>
      </c>
    </row>
    <row r="16" spans="1:20" x14ac:dyDescent="0.2">
      <c r="A16" s="1">
        <v>79</v>
      </c>
      <c r="B16" s="1" t="s">
        <v>310</v>
      </c>
      <c r="C16" s="1">
        <v>2017</v>
      </c>
      <c r="D16" s="1" t="s">
        <v>1054</v>
      </c>
      <c r="E16" s="1" t="s">
        <v>1056</v>
      </c>
      <c r="F16" s="1" t="str">
        <f>_xlfn.XLOOKUP(E16, Sheet1!$A$1:$A$26, Sheet1!$A$1:$A$26, "")</f>
        <v/>
      </c>
      <c r="G16" s="1" t="s">
        <v>878</v>
      </c>
      <c r="H16" s="1" t="s">
        <v>879</v>
      </c>
      <c r="L16" s="1" t="s">
        <v>209</v>
      </c>
      <c r="M16" s="1" t="s">
        <v>210</v>
      </c>
      <c r="N16" s="1" t="s">
        <v>211</v>
      </c>
      <c r="O16" s="1">
        <v>2277600</v>
      </c>
      <c r="P16" s="1">
        <v>2277600</v>
      </c>
      <c r="S16" s="1">
        <v>20</v>
      </c>
      <c r="T16" s="1" t="s">
        <v>214</v>
      </c>
    </row>
    <row r="17" spans="1:20" x14ac:dyDescent="0.2">
      <c r="A17" s="1">
        <v>80</v>
      </c>
      <c r="B17" s="1" t="s">
        <v>310</v>
      </c>
      <c r="C17" s="1">
        <v>2017</v>
      </c>
      <c r="D17" s="1" t="s">
        <v>1054</v>
      </c>
      <c r="E17" s="1" t="s">
        <v>1056</v>
      </c>
      <c r="F17" s="1" t="str">
        <f>_xlfn.XLOOKUP(E17, Sheet1!$A$1:$A$26, Sheet1!$A$1:$A$26, "")</f>
        <v/>
      </c>
      <c r="G17" s="1" t="s">
        <v>878</v>
      </c>
      <c r="H17" s="1" t="s">
        <v>880</v>
      </c>
      <c r="L17" s="1" t="s">
        <v>212</v>
      </c>
      <c r="M17" s="1" t="s">
        <v>213</v>
      </c>
      <c r="N17" s="1" t="s">
        <v>211</v>
      </c>
      <c r="O17" s="1">
        <v>2908620</v>
      </c>
      <c r="P17" s="1">
        <v>2908620</v>
      </c>
      <c r="S17" s="1">
        <v>20</v>
      </c>
      <c r="T17" s="1" t="s">
        <v>214</v>
      </c>
    </row>
    <row r="18" spans="1:20" x14ac:dyDescent="0.2">
      <c r="A18" s="1">
        <v>124</v>
      </c>
      <c r="B18" s="1" t="s">
        <v>310</v>
      </c>
      <c r="C18" s="1">
        <v>2018</v>
      </c>
      <c r="D18" s="1" t="s">
        <v>1054</v>
      </c>
      <c r="E18" s="1" t="s">
        <v>1056</v>
      </c>
      <c r="F18" s="1" t="str">
        <f>_xlfn.XLOOKUP(E18, Sheet1!$A$1:$A$26, Sheet1!$A$1:$A$26, "")</f>
        <v/>
      </c>
      <c r="G18" s="1" t="s">
        <v>878</v>
      </c>
      <c r="H18" s="1" t="s">
        <v>879</v>
      </c>
      <c r="L18" s="1" t="s">
        <v>209</v>
      </c>
      <c r="M18" s="1" t="s">
        <v>210</v>
      </c>
      <c r="N18" s="1" t="s">
        <v>211</v>
      </c>
      <c r="O18" s="1">
        <v>2277600</v>
      </c>
      <c r="P18" s="1">
        <v>2277600</v>
      </c>
      <c r="S18" s="1">
        <v>20</v>
      </c>
      <c r="T18" s="1" t="s">
        <v>227</v>
      </c>
    </row>
    <row r="19" spans="1:20" x14ac:dyDescent="0.2">
      <c r="A19" s="1">
        <v>265</v>
      </c>
      <c r="B19" s="1" t="s">
        <v>310</v>
      </c>
      <c r="C19" s="1">
        <v>2023</v>
      </c>
      <c r="D19" s="1" t="s">
        <v>1054</v>
      </c>
      <c r="E19" s="1" t="s">
        <v>1051</v>
      </c>
      <c r="F19" s="1" t="str">
        <f>_xlfn.XLOOKUP(E19, Sheet1!$A$1:$A$26, Sheet1!$A$1:$A$26, "")</f>
        <v/>
      </c>
      <c r="G19" s="1" t="s">
        <v>664</v>
      </c>
      <c r="L19" s="1" t="s">
        <v>665</v>
      </c>
      <c r="M19" s="1" t="s">
        <v>666</v>
      </c>
      <c r="N19" s="1" t="s">
        <v>667</v>
      </c>
      <c r="O19" s="1">
        <v>1000000</v>
      </c>
      <c r="P19" s="1" t="s">
        <v>572</v>
      </c>
      <c r="Q19" s="1">
        <v>425000</v>
      </c>
      <c r="S19" s="1">
        <v>60</v>
      </c>
      <c r="T19" s="1" t="s">
        <v>696</v>
      </c>
    </row>
    <row r="20" spans="1:20" x14ac:dyDescent="0.2">
      <c r="A20" s="1">
        <v>284</v>
      </c>
      <c r="B20" s="1" t="s">
        <v>310</v>
      </c>
      <c r="C20" s="1">
        <v>2024</v>
      </c>
      <c r="D20" s="1" t="s">
        <v>1054</v>
      </c>
      <c r="E20" s="1" t="s">
        <v>1051</v>
      </c>
      <c r="F20" s="1" t="str">
        <f>_xlfn.XLOOKUP(E20, Sheet1!$A$1:$A$26, Sheet1!$A$1:$A$26, "")</f>
        <v/>
      </c>
      <c r="G20" s="1" t="s">
        <v>726</v>
      </c>
      <c r="L20" s="1" t="s">
        <v>727</v>
      </c>
      <c r="M20" s="1" t="s">
        <v>728</v>
      </c>
      <c r="N20" s="1" t="s">
        <v>667</v>
      </c>
      <c r="O20" s="1">
        <v>1500000</v>
      </c>
      <c r="P20" s="1" t="s">
        <v>729</v>
      </c>
      <c r="Q20" s="1">
        <v>1151598</v>
      </c>
      <c r="S20" s="1">
        <v>70</v>
      </c>
      <c r="T20" s="1" t="s">
        <v>696</v>
      </c>
    </row>
    <row r="21" spans="1:20" x14ac:dyDescent="0.2">
      <c r="A21" s="1">
        <v>268</v>
      </c>
      <c r="B21" s="1" t="s">
        <v>310</v>
      </c>
      <c r="C21" s="1">
        <v>2023</v>
      </c>
      <c r="D21" s="1" t="s">
        <v>1054</v>
      </c>
      <c r="E21" s="1" t="s">
        <v>1085</v>
      </c>
      <c r="F21" s="1" t="str">
        <f>_xlfn.XLOOKUP(E21, Sheet1!$A$1:$A$26, Sheet1!$A$1:$A$26, "")</f>
        <v/>
      </c>
      <c r="G21" s="1" t="s">
        <v>674</v>
      </c>
      <c r="L21" s="1" t="s">
        <v>675</v>
      </c>
      <c r="M21" s="1" t="s">
        <v>676</v>
      </c>
      <c r="N21" s="1" t="s">
        <v>677</v>
      </c>
      <c r="O21" s="1">
        <v>498620</v>
      </c>
      <c r="P21" s="1" t="s">
        <v>572</v>
      </c>
      <c r="Q21" s="1">
        <v>498620</v>
      </c>
      <c r="S21" s="1">
        <v>50</v>
      </c>
      <c r="T21" s="1" t="s">
        <v>696</v>
      </c>
    </row>
    <row r="22" spans="1:20" x14ac:dyDescent="0.2">
      <c r="A22" s="1">
        <v>202</v>
      </c>
      <c r="B22" s="1" t="s">
        <v>310</v>
      </c>
      <c r="C22" s="1">
        <v>2022</v>
      </c>
      <c r="D22" s="1" t="s">
        <v>1054</v>
      </c>
      <c r="E22" s="1" t="s">
        <v>1085</v>
      </c>
      <c r="F22" s="1" t="str">
        <f>_xlfn.XLOOKUP(E22, Sheet1!$A$1:$A$26, Sheet1!$A$1:$A$26, "")</f>
        <v/>
      </c>
      <c r="G22" s="1" t="s">
        <v>1002</v>
      </c>
      <c r="H22" s="1" t="s">
        <v>1003</v>
      </c>
      <c r="L22" s="1" t="s">
        <v>498</v>
      </c>
      <c r="M22" s="1" t="s">
        <v>499</v>
      </c>
      <c r="N22" s="1" t="s">
        <v>500</v>
      </c>
      <c r="O22" s="1">
        <v>567000</v>
      </c>
      <c r="P22" s="1">
        <v>567000</v>
      </c>
      <c r="Q22" s="1" t="s">
        <v>431</v>
      </c>
      <c r="S22" s="1">
        <v>30</v>
      </c>
    </row>
    <row r="23" spans="1:20" x14ac:dyDescent="0.2">
      <c r="A23" s="1">
        <v>69</v>
      </c>
      <c r="B23" s="1" t="s">
        <v>310</v>
      </c>
      <c r="C23" s="1">
        <v>2017</v>
      </c>
      <c r="D23" s="1" t="s">
        <v>1054</v>
      </c>
      <c r="E23" t="s">
        <v>1086</v>
      </c>
      <c r="F23" s="1" t="str">
        <f>_xlfn.XLOOKUP(E23, Sheet1!$A$1:$A$26, Sheet1!$A$1:$A$26, "")</f>
        <v/>
      </c>
      <c r="G23" s="1" t="s">
        <v>185</v>
      </c>
      <c r="L23" s="1" t="s">
        <v>186</v>
      </c>
      <c r="M23" s="1" t="s">
        <v>187</v>
      </c>
      <c r="N23" s="1" t="s">
        <v>188</v>
      </c>
      <c r="O23" s="1">
        <v>2400000</v>
      </c>
      <c r="P23" s="1">
        <v>2400000</v>
      </c>
      <c r="S23" s="1">
        <v>70</v>
      </c>
      <c r="T23" s="1" t="s">
        <v>214</v>
      </c>
    </row>
    <row r="24" spans="1:20" x14ac:dyDescent="0.2">
      <c r="A24" s="1">
        <v>88</v>
      </c>
      <c r="B24" s="1" t="s">
        <v>310</v>
      </c>
      <c r="C24" s="1">
        <v>2018</v>
      </c>
      <c r="D24" s="1" t="s">
        <v>1054</v>
      </c>
      <c r="E24" t="s">
        <v>1086</v>
      </c>
      <c r="F24" s="1" t="str">
        <f>_xlfn.XLOOKUP(E24, Sheet1!$A$1:$A$26, Sheet1!$A$1:$A$26, "")</f>
        <v/>
      </c>
      <c r="G24" s="1" t="s">
        <v>228</v>
      </c>
      <c r="L24" s="1" t="s">
        <v>229</v>
      </c>
      <c r="M24" s="1" t="s">
        <v>187</v>
      </c>
      <c r="O24" s="1">
        <v>2400000</v>
      </c>
      <c r="P24" s="1">
        <v>2400000</v>
      </c>
      <c r="S24" s="1">
        <v>70</v>
      </c>
      <c r="T24" s="1" t="s">
        <v>214</v>
      </c>
    </row>
    <row r="25" spans="1:20" x14ac:dyDescent="0.2">
      <c r="A25" s="1">
        <v>135</v>
      </c>
      <c r="B25" s="1" t="s">
        <v>310</v>
      </c>
      <c r="C25" s="1">
        <v>2019</v>
      </c>
      <c r="D25" s="1" t="s">
        <v>1054</v>
      </c>
      <c r="E25" s="1" t="s">
        <v>1057</v>
      </c>
      <c r="F25" s="1" t="str">
        <f>_xlfn.XLOOKUP(E25, Sheet1!$A$1:$A$26, Sheet1!$A$1:$A$26, "")</f>
        <v/>
      </c>
      <c r="G25" s="1" t="s">
        <v>923</v>
      </c>
      <c r="H25" s="1" t="s">
        <v>924</v>
      </c>
      <c r="I25" s="1" t="s">
        <v>925</v>
      </c>
      <c r="L25" s="1" t="s">
        <v>338</v>
      </c>
      <c r="M25" s="1" t="s">
        <v>339</v>
      </c>
      <c r="O25" s="1">
        <v>3000000</v>
      </c>
      <c r="P25" s="1">
        <v>3000000</v>
      </c>
      <c r="S25" s="1">
        <v>30</v>
      </c>
    </row>
    <row r="26" spans="1:20" x14ac:dyDescent="0.2">
      <c r="A26" s="1">
        <v>137</v>
      </c>
      <c r="B26" s="1" t="s">
        <v>310</v>
      </c>
      <c r="C26" s="1">
        <v>2019</v>
      </c>
      <c r="D26" s="1" t="s">
        <v>1054</v>
      </c>
      <c r="E26" s="1" t="s">
        <v>1057</v>
      </c>
      <c r="F26" s="1" t="str">
        <f>_xlfn.XLOOKUP(E26, Sheet1!$A$1:$A$26, Sheet1!$A$1:$A$26, "")</f>
        <v/>
      </c>
      <c r="G26" s="1" t="s">
        <v>923</v>
      </c>
      <c r="H26" s="1" t="s">
        <v>927</v>
      </c>
      <c r="I26" s="1" t="s">
        <v>928</v>
      </c>
      <c r="L26" s="1" t="s">
        <v>342</v>
      </c>
      <c r="M26" s="1" t="s">
        <v>343</v>
      </c>
      <c r="N26" s="1" t="s">
        <v>344</v>
      </c>
      <c r="O26" s="1">
        <v>5450000</v>
      </c>
      <c r="P26" s="1">
        <v>5450000</v>
      </c>
      <c r="S26" s="1">
        <v>20</v>
      </c>
    </row>
    <row r="27" spans="1:20" x14ac:dyDescent="0.2">
      <c r="A27" s="1">
        <v>140</v>
      </c>
      <c r="B27" s="1" t="s">
        <v>310</v>
      </c>
      <c r="C27" s="1">
        <v>2019</v>
      </c>
      <c r="D27" s="1" t="s">
        <v>1054</v>
      </c>
      <c r="E27" s="1" t="s">
        <v>1057</v>
      </c>
      <c r="F27" s="1" t="str">
        <f>_xlfn.XLOOKUP(E27, Sheet1!$A$1:$A$26, Sheet1!$A$1:$A$26, "")</f>
        <v/>
      </c>
      <c r="G27" s="1" t="s">
        <v>923</v>
      </c>
      <c r="H27" s="1" t="s">
        <v>930</v>
      </c>
      <c r="I27" s="1" t="s">
        <v>931</v>
      </c>
      <c r="L27" s="1" t="s">
        <v>350</v>
      </c>
      <c r="M27" s="1" t="s">
        <v>351</v>
      </c>
      <c r="O27" s="1">
        <v>5917000</v>
      </c>
      <c r="P27" s="1">
        <v>5917000</v>
      </c>
      <c r="S27" s="1">
        <v>10</v>
      </c>
    </row>
    <row r="28" spans="1:20" x14ac:dyDescent="0.2">
      <c r="A28" s="1">
        <v>141</v>
      </c>
      <c r="B28" s="1" t="s">
        <v>310</v>
      </c>
      <c r="C28" s="1">
        <v>2019</v>
      </c>
      <c r="D28" s="1" t="s">
        <v>1054</v>
      </c>
      <c r="E28" s="1" t="s">
        <v>1057</v>
      </c>
      <c r="F28" s="1" t="str">
        <f>_xlfn.XLOOKUP(E28, Sheet1!$A$1:$A$26, Sheet1!$A$1:$A$26, "")</f>
        <v/>
      </c>
      <c r="G28" s="1" t="s">
        <v>923</v>
      </c>
      <c r="H28" s="1" t="s">
        <v>932</v>
      </c>
      <c r="I28" s="1" t="s">
        <v>933</v>
      </c>
      <c r="L28" s="1" t="s">
        <v>352</v>
      </c>
      <c r="M28" s="1" t="s">
        <v>353</v>
      </c>
      <c r="N28" s="1" t="s">
        <v>354</v>
      </c>
      <c r="O28" s="1">
        <v>5692000</v>
      </c>
      <c r="P28" s="1">
        <v>5692000</v>
      </c>
      <c r="S28" s="1">
        <v>10</v>
      </c>
    </row>
    <row r="29" spans="1:20" x14ac:dyDescent="0.2">
      <c r="A29" s="1">
        <v>142</v>
      </c>
      <c r="B29" s="1" t="s">
        <v>310</v>
      </c>
      <c r="C29" s="1">
        <v>2019</v>
      </c>
      <c r="D29" s="1" t="s">
        <v>1054</v>
      </c>
      <c r="E29" s="1" t="s">
        <v>1057</v>
      </c>
      <c r="F29" s="1" t="str">
        <f>_xlfn.XLOOKUP(E29, Sheet1!$A$1:$A$26, Sheet1!$A$1:$A$26, "")</f>
        <v/>
      </c>
      <c r="G29" s="1" t="s">
        <v>923</v>
      </c>
      <c r="H29" s="1" t="s">
        <v>934</v>
      </c>
      <c r="I29" s="1" t="s">
        <v>935</v>
      </c>
      <c r="L29" s="1" t="s">
        <v>355</v>
      </c>
      <c r="M29" s="1" t="s">
        <v>356</v>
      </c>
      <c r="O29" s="1">
        <v>870000</v>
      </c>
      <c r="P29" s="1">
        <v>870000</v>
      </c>
      <c r="S29" s="1">
        <v>10</v>
      </c>
    </row>
    <row r="30" spans="1:20" x14ac:dyDescent="0.2">
      <c r="A30" s="1">
        <v>146</v>
      </c>
      <c r="B30" s="1" t="s">
        <v>310</v>
      </c>
      <c r="C30" s="1">
        <v>2019</v>
      </c>
      <c r="D30" s="1" t="s">
        <v>1054</v>
      </c>
      <c r="E30" s="1" t="s">
        <v>1057</v>
      </c>
      <c r="F30" s="1" t="str">
        <f>_xlfn.XLOOKUP(E30, Sheet1!$A$1:$A$26, Sheet1!$A$1:$A$26, "")</f>
        <v/>
      </c>
      <c r="G30" s="1" t="s">
        <v>923</v>
      </c>
      <c r="H30" s="1" t="s">
        <v>940</v>
      </c>
      <c r="L30" s="1" t="s">
        <v>363</v>
      </c>
      <c r="M30" s="1" t="s">
        <v>364</v>
      </c>
      <c r="N30" s="1" t="s">
        <v>365</v>
      </c>
      <c r="O30" s="1">
        <v>8000000</v>
      </c>
      <c r="P30" s="1">
        <v>8000000</v>
      </c>
      <c r="S30" s="1">
        <v>0</v>
      </c>
    </row>
    <row r="31" spans="1:20" x14ac:dyDescent="0.2">
      <c r="A31" s="1">
        <v>147</v>
      </c>
      <c r="B31" s="1" t="s">
        <v>310</v>
      </c>
      <c r="C31" s="1">
        <v>2019</v>
      </c>
      <c r="D31" s="1" t="s">
        <v>1054</v>
      </c>
      <c r="E31" s="1" t="s">
        <v>1057</v>
      </c>
      <c r="F31" s="1" t="str">
        <f>_xlfn.XLOOKUP(E31, Sheet1!$A$1:$A$26, Sheet1!$A$1:$A$26, "")</f>
        <v/>
      </c>
      <c r="G31" s="1" t="s">
        <v>923</v>
      </c>
      <c r="H31" s="1" t="s">
        <v>941</v>
      </c>
      <c r="L31" s="1" t="s">
        <v>366</v>
      </c>
      <c r="M31" s="1" t="s">
        <v>367</v>
      </c>
      <c r="N31" s="1" t="s">
        <v>354</v>
      </c>
      <c r="O31" s="1">
        <v>14000000</v>
      </c>
      <c r="P31" s="1">
        <v>14000000</v>
      </c>
      <c r="S31" s="1">
        <v>0</v>
      </c>
    </row>
    <row r="32" spans="1:20" x14ac:dyDescent="0.2">
      <c r="A32" s="1">
        <v>164</v>
      </c>
      <c r="B32" s="1" t="s">
        <v>310</v>
      </c>
      <c r="C32" s="1">
        <v>2020</v>
      </c>
      <c r="D32" s="1" t="s">
        <v>1054</v>
      </c>
      <c r="E32" s="1" t="s">
        <v>1057</v>
      </c>
      <c r="F32" s="1" t="str">
        <f>_xlfn.XLOOKUP(E32, Sheet1!$A$1:$A$26, Sheet1!$A$1:$A$26, "")</f>
        <v/>
      </c>
      <c r="G32" s="1" t="s">
        <v>923</v>
      </c>
      <c r="H32" s="1" t="s">
        <v>959</v>
      </c>
      <c r="L32" s="1" t="s">
        <v>404</v>
      </c>
      <c r="M32" s="1" t="s">
        <v>405</v>
      </c>
      <c r="N32" s="1" t="s">
        <v>354</v>
      </c>
      <c r="O32" s="1">
        <v>3000000</v>
      </c>
      <c r="P32" s="1">
        <v>3000000</v>
      </c>
      <c r="S32" s="1">
        <v>30</v>
      </c>
    </row>
    <row r="33" spans="1:20" x14ac:dyDescent="0.2">
      <c r="A33" s="1">
        <v>169</v>
      </c>
      <c r="B33" s="1" t="s">
        <v>310</v>
      </c>
      <c r="C33" s="1">
        <v>2020</v>
      </c>
      <c r="D33" s="1" t="s">
        <v>1054</v>
      </c>
      <c r="E33" s="1" t="s">
        <v>1057</v>
      </c>
      <c r="F33" s="1" t="str">
        <f>_xlfn.XLOOKUP(E33, Sheet1!$A$1:$A$26, Sheet1!$A$1:$A$26, "")</f>
        <v/>
      </c>
      <c r="G33" s="1" t="s">
        <v>923</v>
      </c>
      <c r="H33" s="1" t="s">
        <v>965</v>
      </c>
      <c r="L33" s="1" t="s">
        <v>414</v>
      </c>
      <c r="M33" s="1" t="s">
        <v>415</v>
      </c>
      <c r="N33" s="1" t="s">
        <v>416</v>
      </c>
      <c r="O33" s="1">
        <v>7500000</v>
      </c>
      <c r="P33" s="1">
        <v>7500000</v>
      </c>
      <c r="S33" s="1">
        <v>20</v>
      </c>
    </row>
    <row r="34" spans="1:20" x14ac:dyDescent="0.2">
      <c r="A34" s="1">
        <v>181</v>
      </c>
      <c r="B34" s="1" t="s">
        <v>310</v>
      </c>
      <c r="C34" s="1">
        <v>2020</v>
      </c>
      <c r="D34" s="1" t="s">
        <v>1054</v>
      </c>
      <c r="E34" s="1" t="s">
        <v>1057</v>
      </c>
      <c r="F34" s="1" t="str">
        <f>_xlfn.XLOOKUP(E34, Sheet1!$A$1:$A$26, Sheet1!$A$1:$A$26, "")</f>
        <v/>
      </c>
      <c r="G34" s="1" t="s">
        <v>923</v>
      </c>
      <c r="H34" s="1" t="s">
        <v>959</v>
      </c>
      <c r="L34" s="1" t="s">
        <v>404</v>
      </c>
      <c r="M34" s="1" t="s">
        <v>449</v>
      </c>
      <c r="N34" s="1" t="s">
        <v>354</v>
      </c>
      <c r="O34" s="1">
        <v>3000000</v>
      </c>
      <c r="P34" s="1">
        <v>3000000</v>
      </c>
      <c r="Q34" s="1" t="s">
        <v>431</v>
      </c>
      <c r="S34" s="1">
        <v>30</v>
      </c>
      <c r="T34" s="1" t="s">
        <v>462</v>
      </c>
    </row>
    <row r="35" spans="1:20" x14ac:dyDescent="0.2">
      <c r="A35" s="1">
        <v>196</v>
      </c>
      <c r="B35" s="1" t="s">
        <v>310</v>
      </c>
      <c r="C35" s="1">
        <v>2022</v>
      </c>
      <c r="D35" s="1" t="s">
        <v>1054</v>
      </c>
      <c r="E35" s="1" t="s">
        <v>1057</v>
      </c>
      <c r="F35" s="1" t="str">
        <f>_xlfn.XLOOKUP(E35, Sheet1!$A$1:$A$26, Sheet1!$A$1:$A$26, "")</f>
        <v/>
      </c>
      <c r="G35" s="1" t="s">
        <v>923</v>
      </c>
      <c r="H35" s="1" t="s">
        <v>998</v>
      </c>
      <c r="L35" s="1" t="s">
        <v>482</v>
      </c>
      <c r="M35" s="1" t="s">
        <v>483</v>
      </c>
      <c r="N35" s="1" t="s">
        <v>365</v>
      </c>
      <c r="O35" s="1">
        <v>2500000</v>
      </c>
      <c r="P35" s="1">
        <v>2500000</v>
      </c>
      <c r="Q35" s="1" t="s">
        <v>431</v>
      </c>
      <c r="S35" s="1">
        <v>60</v>
      </c>
    </row>
    <row r="36" spans="1:20" x14ac:dyDescent="0.2">
      <c r="A36" s="1">
        <v>207</v>
      </c>
      <c r="B36" s="1" t="s">
        <v>310</v>
      </c>
      <c r="C36" s="1">
        <v>2022</v>
      </c>
      <c r="D36" s="1" t="s">
        <v>1054</v>
      </c>
      <c r="E36" s="1" t="s">
        <v>1057</v>
      </c>
      <c r="F36" s="1" t="str">
        <f>_xlfn.XLOOKUP(E36, Sheet1!$A$1:$A$26, Sheet1!$A$1:$A$26, "")</f>
        <v/>
      </c>
      <c r="G36" s="1" t="s">
        <v>923</v>
      </c>
      <c r="H36" s="1" t="s">
        <v>1008</v>
      </c>
      <c r="L36" s="1" t="s">
        <v>511</v>
      </c>
      <c r="M36" s="1" t="s">
        <v>512</v>
      </c>
      <c r="N36" s="1" t="s">
        <v>365</v>
      </c>
      <c r="O36" s="1">
        <v>8000000</v>
      </c>
      <c r="P36" s="1">
        <v>8000000</v>
      </c>
      <c r="Q36" s="1" t="s">
        <v>431</v>
      </c>
      <c r="S36" s="1">
        <v>20</v>
      </c>
    </row>
    <row r="37" spans="1:20" x14ac:dyDescent="0.2">
      <c r="A37" s="1">
        <v>228</v>
      </c>
      <c r="B37" s="1" t="s">
        <v>310</v>
      </c>
      <c r="C37" s="1">
        <v>2021</v>
      </c>
      <c r="D37" s="1" t="s">
        <v>1054</v>
      </c>
      <c r="E37" s="1" t="s">
        <v>1057</v>
      </c>
      <c r="F37" s="1" t="str">
        <f>_xlfn.XLOOKUP(E37, Sheet1!$A$1:$A$26, Sheet1!$A$1:$A$26, "")</f>
        <v/>
      </c>
      <c r="G37" s="1" t="s">
        <v>923</v>
      </c>
      <c r="H37" s="1" t="s">
        <v>941</v>
      </c>
      <c r="L37" s="1" t="s">
        <v>366</v>
      </c>
      <c r="M37" s="1" t="s">
        <v>367</v>
      </c>
      <c r="N37" s="1" t="s">
        <v>354</v>
      </c>
      <c r="O37" s="1">
        <v>14000000</v>
      </c>
      <c r="P37" s="1">
        <v>14000000</v>
      </c>
      <c r="Q37" s="1">
        <v>0</v>
      </c>
      <c r="S37" s="1">
        <v>0</v>
      </c>
      <c r="T37" s="1" t="s">
        <v>214</v>
      </c>
    </row>
    <row r="38" spans="1:20" x14ac:dyDescent="0.2">
      <c r="A38" s="1">
        <v>235</v>
      </c>
      <c r="B38" s="1" t="s">
        <v>310</v>
      </c>
      <c r="C38" s="1">
        <v>2021</v>
      </c>
      <c r="D38" s="1" t="s">
        <v>1054</v>
      </c>
      <c r="E38" s="1" t="s">
        <v>1057</v>
      </c>
      <c r="F38" s="1" t="str">
        <f>_xlfn.XLOOKUP(E38, Sheet1!$A$1:$A$26, Sheet1!$A$1:$A$26, "")</f>
        <v/>
      </c>
      <c r="G38" s="1" t="s">
        <v>923</v>
      </c>
      <c r="H38" s="1" t="s">
        <v>965</v>
      </c>
      <c r="L38" s="1" t="s">
        <v>414</v>
      </c>
      <c r="M38" s="1" t="s">
        <v>568</v>
      </c>
      <c r="N38" s="1" t="s">
        <v>416</v>
      </c>
      <c r="O38" s="1">
        <v>7500000</v>
      </c>
      <c r="P38" s="1">
        <v>7500000</v>
      </c>
      <c r="Q38" s="1">
        <v>0</v>
      </c>
      <c r="S38" s="1">
        <v>20</v>
      </c>
      <c r="T38" s="1" t="s">
        <v>227</v>
      </c>
    </row>
    <row r="39" spans="1:20" x14ac:dyDescent="0.2">
      <c r="A39" s="1">
        <v>211</v>
      </c>
      <c r="B39" s="1" t="s">
        <v>310</v>
      </c>
      <c r="C39" s="1">
        <v>2022</v>
      </c>
      <c r="D39" s="1" t="s">
        <v>1054</v>
      </c>
      <c r="E39" s="1" t="s">
        <v>1057</v>
      </c>
      <c r="F39" s="1" t="str">
        <f>_xlfn.XLOOKUP(E39, Sheet1!$A$1:$A$26, Sheet1!$A$1:$A$26, "")</f>
        <v/>
      </c>
      <c r="G39" s="1" t="s">
        <v>519</v>
      </c>
      <c r="L39" s="1" t="s">
        <v>520</v>
      </c>
      <c r="M39" s="1" t="s">
        <v>521</v>
      </c>
      <c r="N39" s="1" t="s">
        <v>365</v>
      </c>
      <c r="O39" s="1">
        <v>10000000</v>
      </c>
      <c r="P39" s="1">
        <v>10000000</v>
      </c>
      <c r="Q39" s="1" t="s">
        <v>431</v>
      </c>
      <c r="S39" s="1">
        <v>0</v>
      </c>
    </row>
    <row r="40" spans="1:20" x14ac:dyDescent="0.2">
      <c r="A40" s="1">
        <v>198</v>
      </c>
      <c r="B40" s="1" t="s">
        <v>310</v>
      </c>
      <c r="C40" s="1">
        <v>2022</v>
      </c>
      <c r="D40" s="1" t="s">
        <v>1054</v>
      </c>
      <c r="E40" s="1" t="s">
        <v>1057</v>
      </c>
      <c r="F40" s="1" t="str">
        <f>_xlfn.XLOOKUP(E40, Sheet1!$A$1:$A$26, Sheet1!$A$1:$A$26, "")</f>
        <v/>
      </c>
      <c r="G40" s="1" t="s">
        <v>486</v>
      </c>
      <c r="L40" s="1" t="s">
        <v>487</v>
      </c>
      <c r="M40" s="1" t="s">
        <v>488</v>
      </c>
      <c r="N40" s="1" t="s">
        <v>354</v>
      </c>
      <c r="O40" s="1">
        <v>10000000</v>
      </c>
      <c r="P40" s="1">
        <v>10000000</v>
      </c>
      <c r="Q40" s="1" t="s">
        <v>431</v>
      </c>
      <c r="S40" s="1">
        <v>50</v>
      </c>
    </row>
    <row r="41" spans="1:20" x14ac:dyDescent="0.2">
      <c r="A41" s="1">
        <v>245</v>
      </c>
      <c r="B41" s="1" t="s">
        <v>310</v>
      </c>
      <c r="C41" s="1">
        <v>2023</v>
      </c>
      <c r="D41" s="1" t="s">
        <v>1054</v>
      </c>
      <c r="E41" s="1" t="s">
        <v>1057</v>
      </c>
      <c r="F41" s="1" t="str">
        <f>_xlfn.XLOOKUP(E41, Sheet1!$A$1:$A$26, Sheet1!$A$1:$A$26, "")</f>
        <v/>
      </c>
      <c r="G41" s="1" t="s">
        <v>592</v>
      </c>
      <c r="L41" s="1" t="s">
        <v>593</v>
      </c>
      <c r="M41" s="1" t="s">
        <v>594</v>
      </c>
      <c r="N41" s="1" t="s">
        <v>365</v>
      </c>
      <c r="O41" s="1">
        <v>35000000</v>
      </c>
      <c r="P41" s="1">
        <v>25000000</v>
      </c>
      <c r="Q41" s="1" t="s">
        <v>576</v>
      </c>
      <c r="S41" s="1">
        <v>40</v>
      </c>
      <c r="T41" s="1" t="s">
        <v>633</v>
      </c>
    </row>
    <row r="42" spans="1:20" x14ac:dyDescent="0.2">
      <c r="A42" s="1">
        <v>32</v>
      </c>
      <c r="B42" s="1" t="s">
        <v>310</v>
      </c>
      <c r="C42" s="1">
        <v>2015</v>
      </c>
      <c r="D42" s="1" t="s">
        <v>1054</v>
      </c>
      <c r="E42" s="1" t="s">
        <v>1087</v>
      </c>
      <c r="F42" s="1" t="str">
        <f>_xlfn.XLOOKUP(E42, Sheet1!$A$1:$A$26, Sheet1!$A$1:$A$26, "")</f>
        <v/>
      </c>
      <c r="G42" s="1" t="s">
        <v>826</v>
      </c>
      <c r="H42" s="1" t="s">
        <v>827</v>
      </c>
      <c r="L42" s="1" t="s">
        <v>43</v>
      </c>
      <c r="M42" s="1" t="s">
        <v>44</v>
      </c>
      <c r="N42" s="1" t="s">
        <v>45</v>
      </c>
      <c r="O42" s="1">
        <v>19700000</v>
      </c>
      <c r="P42" s="1">
        <v>19700000</v>
      </c>
      <c r="S42" s="1">
        <v>20</v>
      </c>
    </row>
    <row r="43" spans="1:20" x14ac:dyDescent="0.2">
      <c r="A43" s="1">
        <v>55</v>
      </c>
      <c r="B43" s="1" t="s">
        <v>310</v>
      </c>
      <c r="C43" s="1">
        <v>2016</v>
      </c>
      <c r="D43" s="1" t="s">
        <v>1054</v>
      </c>
      <c r="E43" s="1" t="s">
        <v>1087</v>
      </c>
      <c r="F43" s="1" t="str">
        <f>_xlfn.XLOOKUP(E43, Sheet1!$A$1:$A$26, Sheet1!$A$1:$A$26, "")</f>
        <v/>
      </c>
      <c r="G43" s="1" t="s">
        <v>826</v>
      </c>
      <c r="H43" s="1" t="s">
        <v>827</v>
      </c>
      <c r="L43" s="1" t="s">
        <v>43</v>
      </c>
      <c r="M43" s="1" t="s">
        <v>44</v>
      </c>
      <c r="N43" s="1" t="s">
        <v>45</v>
      </c>
      <c r="O43" s="1">
        <v>19700000</v>
      </c>
      <c r="P43" s="1">
        <v>19700000</v>
      </c>
      <c r="S43" s="1">
        <v>20</v>
      </c>
    </row>
    <row r="44" spans="1:20" x14ac:dyDescent="0.2">
      <c r="A44" s="1">
        <v>167</v>
      </c>
      <c r="B44" s="1" t="s">
        <v>310</v>
      </c>
      <c r="C44" s="1">
        <v>2020</v>
      </c>
      <c r="D44" s="1" t="s">
        <v>1054</v>
      </c>
      <c r="E44" s="1" t="s">
        <v>1087</v>
      </c>
      <c r="F44" s="1" t="str">
        <f>_xlfn.XLOOKUP(E44, Sheet1!$A$1:$A$26, Sheet1!$A$1:$A$26, "")</f>
        <v/>
      </c>
      <c r="G44" s="1" t="s">
        <v>826</v>
      </c>
      <c r="H44" s="1" t="s">
        <v>963</v>
      </c>
      <c r="L44" s="1" t="s">
        <v>410</v>
      </c>
      <c r="M44" s="1" t="s">
        <v>411</v>
      </c>
      <c r="O44" s="1">
        <v>9082347</v>
      </c>
      <c r="P44" s="1">
        <v>9082347</v>
      </c>
      <c r="S44" s="1">
        <v>20</v>
      </c>
    </row>
    <row r="45" spans="1:20" x14ac:dyDescent="0.2">
      <c r="A45" s="1">
        <v>220</v>
      </c>
      <c r="B45" s="1" t="s">
        <v>310</v>
      </c>
      <c r="C45" s="1">
        <v>2021</v>
      </c>
      <c r="D45" s="1" t="s">
        <v>1054</v>
      </c>
      <c r="E45" t="s">
        <v>1088</v>
      </c>
      <c r="F45" s="1" t="str">
        <f>_xlfn.XLOOKUP(E45, Sheet1!$A$1:$A$26, Sheet1!$A$1:$A$26, "")</f>
        <v/>
      </c>
      <c r="G45" s="1" t="s">
        <v>1019</v>
      </c>
      <c r="H45" s="1" t="s">
        <v>1020</v>
      </c>
      <c r="L45" s="1" t="s">
        <v>539</v>
      </c>
      <c r="M45" s="1" t="s">
        <v>540</v>
      </c>
      <c r="N45" s="1" t="s">
        <v>541</v>
      </c>
      <c r="O45" s="1">
        <v>240000</v>
      </c>
      <c r="P45" s="1" t="s">
        <v>524</v>
      </c>
      <c r="Q45" s="1">
        <v>240000</v>
      </c>
      <c r="S45" s="1">
        <v>60</v>
      </c>
      <c r="T45" s="1" t="s">
        <v>214</v>
      </c>
    </row>
    <row r="46" spans="1:20" x14ac:dyDescent="0.2">
      <c r="A46" s="1">
        <v>299</v>
      </c>
      <c r="B46" s="1" t="s">
        <v>310</v>
      </c>
      <c r="C46" s="1">
        <v>2024</v>
      </c>
      <c r="D46" s="1" t="s">
        <v>1054</v>
      </c>
      <c r="E46" t="s">
        <v>1088</v>
      </c>
      <c r="F46" s="1" t="str">
        <f>_xlfn.XLOOKUP(E46, Sheet1!$A$1:$A$26, Sheet1!$A$1:$A$26, "")</f>
        <v/>
      </c>
      <c r="G46" s="1" t="s">
        <v>776</v>
      </c>
      <c r="L46" s="1" t="s">
        <v>777</v>
      </c>
      <c r="M46" s="1" t="s">
        <v>778</v>
      </c>
      <c r="N46" s="1" t="s">
        <v>71</v>
      </c>
      <c r="O46" s="1">
        <v>7129016</v>
      </c>
      <c r="P46" s="1" t="s">
        <v>729</v>
      </c>
      <c r="Q46" s="1">
        <v>929872</v>
      </c>
      <c r="S46" s="1">
        <v>10</v>
      </c>
      <c r="T46" s="1" t="s">
        <v>696</v>
      </c>
    </row>
    <row r="47" spans="1:20" x14ac:dyDescent="0.2">
      <c r="A47" s="1">
        <v>40</v>
      </c>
      <c r="B47" s="1" t="s">
        <v>310</v>
      </c>
      <c r="C47" s="1">
        <v>2015</v>
      </c>
      <c r="D47" s="1" t="s">
        <v>1054</v>
      </c>
      <c r="E47" t="s">
        <v>1040</v>
      </c>
      <c r="F47" s="1" t="str">
        <f>_xlfn.XLOOKUP(E47, Sheet1!$A$1:$A$26, Sheet1!$A$1:$A$26, "")</f>
        <v/>
      </c>
      <c r="G47" s="1" t="s">
        <v>840</v>
      </c>
      <c r="H47" s="1" t="s">
        <v>841</v>
      </c>
      <c r="L47" s="1" t="s">
        <v>63</v>
      </c>
      <c r="M47" s="1" t="s">
        <v>64</v>
      </c>
      <c r="N47" s="1" t="s">
        <v>65</v>
      </c>
      <c r="O47" s="1">
        <v>414000</v>
      </c>
      <c r="P47" s="1">
        <v>414000</v>
      </c>
      <c r="S47" s="1">
        <v>0</v>
      </c>
    </row>
    <row r="48" spans="1:20" x14ac:dyDescent="0.2">
      <c r="A48" s="1">
        <v>266</v>
      </c>
      <c r="B48" s="1" t="s">
        <v>310</v>
      </c>
      <c r="C48" s="1">
        <v>2023</v>
      </c>
      <c r="D48" s="1" t="s">
        <v>1054</v>
      </c>
      <c r="E48" t="s">
        <v>1040</v>
      </c>
      <c r="F48" s="1" t="str">
        <f>_xlfn.XLOOKUP(E48, Sheet1!$A$1:$A$26, Sheet1!$A$1:$A$26, "")</f>
        <v/>
      </c>
      <c r="G48" s="1" t="s">
        <v>668</v>
      </c>
      <c r="L48" s="1" t="s">
        <v>669</v>
      </c>
      <c r="M48" s="1" t="s">
        <v>670</v>
      </c>
      <c r="N48" s="1" t="s">
        <v>65</v>
      </c>
      <c r="O48" s="1">
        <v>2046981</v>
      </c>
      <c r="P48" s="1" t="s">
        <v>572</v>
      </c>
      <c r="Q48" s="1">
        <v>1000000</v>
      </c>
      <c r="S48" s="1">
        <v>50</v>
      </c>
      <c r="T48" s="1" t="s">
        <v>696</v>
      </c>
    </row>
    <row r="49" spans="1:20" x14ac:dyDescent="0.2">
      <c r="A49" s="1">
        <v>287</v>
      </c>
      <c r="B49" s="1" t="s">
        <v>310</v>
      </c>
      <c r="C49" s="1">
        <v>2024</v>
      </c>
      <c r="D49" s="1" t="s">
        <v>1054</v>
      </c>
      <c r="E49" s="1" t="s">
        <v>1040</v>
      </c>
      <c r="F49" s="1" t="str">
        <f>_xlfn.XLOOKUP(E49, Sheet1!$A$1:$A$26, Sheet1!$A$1:$A$26, "")</f>
        <v/>
      </c>
      <c r="G49" s="1" t="s">
        <v>738</v>
      </c>
      <c r="L49" s="1" t="s">
        <v>739</v>
      </c>
      <c r="M49" s="1" t="s">
        <v>740</v>
      </c>
      <c r="N49" s="1" t="s">
        <v>741</v>
      </c>
      <c r="O49" s="1">
        <v>458000</v>
      </c>
      <c r="P49" s="1" t="s">
        <v>729</v>
      </c>
      <c r="Q49" s="1">
        <v>458000</v>
      </c>
      <c r="S49" s="1">
        <v>60</v>
      </c>
      <c r="T49" s="1" t="s">
        <v>696</v>
      </c>
    </row>
    <row r="50" spans="1:20" x14ac:dyDescent="0.2">
      <c r="A50" s="1">
        <v>162</v>
      </c>
      <c r="B50" s="1" t="s">
        <v>310</v>
      </c>
      <c r="C50" s="1">
        <v>2020</v>
      </c>
      <c r="D50" s="1" t="s">
        <v>1054</v>
      </c>
      <c r="E50" s="1" t="s">
        <v>1048</v>
      </c>
      <c r="F50" s="1" t="str">
        <f>_xlfn.XLOOKUP(E50, Sheet1!$A$1:$A$26, Sheet1!$A$1:$A$26, "")</f>
        <v/>
      </c>
      <c r="G50" s="1" t="s">
        <v>397</v>
      </c>
      <c r="L50" s="1" t="s">
        <v>398</v>
      </c>
      <c r="M50" s="1" t="s">
        <v>399</v>
      </c>
      <c r="N50" s="1" t="s">
        <v>400</v>
      </c>
      <c r="O50" s="1">
        <v>646000</v>
      </c>
      <c r="Q50" s="1">
        <v>646000</v>
      </c>
      <c r="S50" s="1">
        <v>40</v>
      </c>
    </row>
    <row r="51" spans="1:20" x14ac:dyDescent="0.2">
      <c r="A51" s="1">
        <v>217</v>
      </c>
      <c r="B51" s="1" t="s">
        <v>310</v>
      </c>
      <c r="C51" s="1">
        <v>2021</v>
      </c>
      <c r="D51" s="1" t="s">
        <v>1054</v>
      </c>
      <c r="E51" s="1" t="s">
        <v>1048</v>
      </c>
      <c r="F51" s="1" t="str">
        <f>_xlfn.XLOOKUP(E51, Sheet1!$A$1:$A$26, Sheet1!$A$1:$A$26, "")</f>
        <v/>
      </c>
      <c r="G51" s="1" t="s">
        <v>531</v>
      </c>
      <c r="L51" s="1" t="s">
        <v>532</v>
      </c>
      <c r="M51" s="1" t="s">
        <v>533</v>
      </c>
      <c r="N51" s="1" t="s">
        <v>400</v>
      </c>
      <c r="O51" s="1">
        <v>300000</v>
      </c>
      <c r="P51" s="1" t="s">
        <v>524</v>
      </c>
      <c r="Q51" s="1">
        <v>300000</v>
      </c>
      <c r="S51" s="1">
        <v>60</v>
      </c>
      <c r="T51" s="1" t="s">
        <v>214</v>
      </c>
    </row>
    <row r="52" spans="1:20" x14ac:dyDescent="0.2">
      <c r="A52" s="1">
        <v>165</v>
      </c>
      <c r="B52" s="1" t="s">
        <v>310</v>
      </c>
      <c r="C52" s="1">
        <v>2020</v>
      </c>
      <c r="D52" s="1" t="s">
        <v>1054</v>
      </c>
      <c r="E52" s="1" t="s">
        <v>1047</v>
      </c>
      <c r="F52" s="1" t="str">
        <f>_xlfn.XLOOKUP(E52, Sheet1!$A$1:$A$26, Sheet1!$A$1:$A$26, "")</f>
        <v/>
      </c>
      <c r="G52" s="1" t="s">
        <v>960</v>
      </c>
      <c r="H52" s="1" t="s">
        <v>961</v>
      </c>
      <c r="L52" s="1" t="s">
        <v>406</v>
      </c>
      <c r="M52" s="1" t="s">
        <v>407</v>
      </c>
      <c r="N52" s="1" t="s">
        <v>377</v>
      </c>
      <c r="O52" s="1">
        <v>3500000</v>
      </c>
      <c r="P52" s="1">
        <v>3500000</v>
      </c>
      <c r="S52" s="1">
        <v>30</v>
      </c>
    </row>
    <row r="53" spans="1:20" x14ac:dyDescent="0.2">
      <c r="A53" s="1">
        <v>60</v>
      </c>
      <c r="B53" s="1" t="s">
        <v>310</v>
      </c>
      <c r="C53" s="1">
        <v>2016</v>
      </c>
      <c r="D53" s="1" t="s">
        <v>1054</v>
      </c>
      <c r="E53" s="1" t="s">
        <v>1047</v>
      </c>
      <c r="F53" s="1" t="str">
        <f>_xlfn.XLOOKUP(E53, Sheet1!$A$1:$A$26, Sheet1!$A$1:$A$26, "")</f>
        <v/>
      </c>
      <c r="G53" s="1" t="s">
        <v>854</v>
      </c>
      <c r="H53" s="1" t="s">
        <v>855</v>
      </c>
      <c r="L53" s="1" t="s">
        <v>162</v>
      </c>
      <c r="M53" s="1" t="s">
        <v>163</v>
      </c>
      <c r="N53" s="1" t="s">
        <v>164</v>
      </c>
      <c r="O53" s="1">
        <v>12000000</v>
      </c>
      <c r="P53" s="1">
        <v>10000000</v>
      </c>
      <c r="S53" s="1">
        <v>0</v>
      </c>
    </row>
    <row r="54" spans="1:20" x14ac:dyDescent="0.2">
      <c r="A54" s="1">
        <v>81</v>
      </c>
      <c r="B54" s="1" t="s">
        <v>310</v>
      </c>
      <c r="C54" s="1">
        <v>2017</v>
      </c>
      <c r="D54" s="1" t="s">
        <v>1054</v>
      </c>
      <c r="E54" s="1" t="s">
        <v>1047</v>
      </c>
      <c r="F54" s="1" t="str">
        <f>_xlfn.XLOOKUP(E54, Sheet1!$A$1:$A$26, Sheet1!$A$1:$A$26, "")</f>
        <v/>
      </c>
      <c r="G54" s="1" t="s">
        <v>854</v>
      </c>
      <c r="H54" s="1" t="s">
        <v>855</v>
      </c>
      <c r="L54" s="1" t="s">
        <v>162</v>
      </c>
      <c r="M54" s="1" t="s">
        <v>163</v>
      </c>
      <c r="N54" s="1" t="s">
        <v>164</v>
      </c>
      <c r="O54" s="1">
        <v>12000000</v>
      </c>
      <c r="P54" s="1">
        <v>10000000</v>
      </c>
      <c r="T54" s="1" t="s">
        <v>227</v>
      </c>
    </row>
    <row r="55" spans="1:20" x14ac:dyDescent="0.2">
      <c r="A55" s="1">
        <v>144</v>
      </c>
      <c r="B55" s="1" t="s">
        <v>310</v>
      </c>
      <c r="C55" s="1">
        <v>2019</v>
      </c>
      <c r="D55" s="1" t="s">
        <v>1054</v>
      </c>
      <c r="E55" s="1" t="s">
        <v>1047</v>
      </c>
      <c r="F55" s="1" t="str">
        <f>_xlfn.XLOOKUP(E55, Sheet1!$A$1:$A$26, Sheet1!$A$1:$A$26, "")</f>
        <v/>
      </c>
      <c r="G55" s="1" t="s">
        <v>854</v>
      </c>
      <c r="H55" s="1" t="s">
        <v>939</v>
      </c>
      <c r="L55" s="1" t="s">
        <v>359</v>
      </c>
      <c r="M55" s="1" t="s">
        <v>360</v>
      </c>
      <c r="N55" s="1" t="s">
        <v>164</v>
      </c>
      <c r="O55" s="1">
        <v>2500000</v>
      </c>
      <c r="P55" s="1">
        <v>2500000</v>
      </c>
      <c r="S55" s="1">
        <v>0</v>
      </c>
    </row>
    <row r="56" spans="1:20" x14ac:dyDescent="0.2">
      <c r="A56" s="1">
        <v>173</v>
      </c>
      <c r="B56" s="1" t="s">
        <v>310</v>
      </c>
      <c r="C56" s="1">
        <v>2020</v>
      </c>
      <c r="D56" s="1" t="s">
        <v>1054</v>
      </c>
      <c r="E56" s="1" t="s">
        <v>1047</v>
      </c>
      <c r="F56" s="1" t="str">
        <f>_xlfn.XLOOKUP(E56, Sheet1!$A$1:$A$26, Sheet1!$A$1:$A$26, "")</f>
        <v/>
      </c>
      <c r="G56" s="1" t="s">
        <v>854</v>
      </c>
      <c r="H56" s="1" t="s">
        <v>939</v>
      </c>
      <c r="L56" s="1" t="s">
        <v>359</v>
      </c>
      <c r="M56" s="1" t="s">
        <v>425</v>
      </c>
      <c r="N56" s="1" t="s">
        <v>164</v>
      </c>
      <c r="O56" s="1">
        <v>2500000</v>
      </c>
      <c r="P56" s="1">
        <v>2500000</v>
      </c>
      <c r="S56" s="1">
        <v>0</v>
      </c>
    </row>
    <row r="57" spans="1:20" x14ac:dyDescent="0.2">
      <c r="A57" s="1">
        <v>237</v>
      </c>
      <c r="B57" s="1" t="s">
        <v>310</v>
      </c>
      <c r="C57" s="1">
        <v>2021</v>
      </c>
      <c r="D57" s="1" t="s">
        <v>1054</v>
      </c>
      <c r="E57" s="1" t="s">
        <v>1047</v>
      </c>
      <c r="F57" s="1" t="str">
        <f>_xlfn.XLOOKUP(E57, Sheet1!$A$1:$A$26, Sheet1!$A$1:$A$26, "")</f>
        <v/>
      </c>
      <c r="G57" s="1" t="s">
        <v>854</v>
      </c>
      <c r="H57" s="1" t="s">
        <v>939</v>
      </c>
      <c r="L57" s="1" t="s">
        <v>359</v>
      </c>
      <c r="M57" s="1" t="s">
        <v>425</v>
      </c>
      <c r="O57" s="1">
        <v>2500000</v>
      </c>
      <c r="P57" s="1">
        <v>2500000</v>
      </c>
      <c r="Q57" s="1">
        <v>0</v>
      </c>
      <c r="S57" s="1">
        <v>0</v>
      </c>
      <c r="T57" s="1" t="s">
        <v>227</v>
      </c>
    </row>
    <row r="58" spans="1:20" x14ac:dyDescent="0.2">
      <c r="A58" s="1">
        <v>171</v>
      </c>
      <c r="B58" s="1" t="s">
        <v>310</v>
      </c>
      <c r="C58" s="1">
        <v>2020</v>
      </c>
      <c r="D58" s="1" t="s">
        <v>1054</v>
      </c>
      <c r="E58" s="1" t="s">
        <v>1050</v>
      </c>
      <c r="F58" s="1" t="str">
        <f>_xlfn.XLOOKUP(E58, Sheet1!$A$1:$A$26, Sheet1!$A$1:$A$26, "")</f>
        <v/>
      </c>
      <c r="G58" s="1" t="s">
        <v>967</v>
      </c>
      <c r="H58" s="1" t="s">
        <v>968</v>
      </c>
      <c r="L58" s="1" t="s">
        <v>419</v>
      </c>
      <c r="M58" s="1" t="s">
        <v>420</v>
      </c>
      <c r="N58" s="1" t="s">
        <v>421</v>
      </c>
      <c r="O58" s="1">
        <v>5117000</v>
      </c>
      <c r="P58" s="1">
        <v>4550000</v>
      </c>
      <c r="S58" s="1">
        <v>10</v>
      </c>
    </row>
    <row r="59" spans="1:20" x14ac:dyDescent="0.2">
      <c r="A59" s="1">
        <v>183</v>
      </c>
      <c r="B59" s="1" t="s">
        <v>310</v>
      </c>
      <c r="C59" s="1">
        <v>2020</v>
      </c>
      <c r="D59" s="1" t="s">
        <v>1054</v>
      </c>
      <c r="E59" s="1" t="s">
        <v>1050</v>
      </c>
      <c r="F59" s="1" t="str">
        <f>_xlfn.XLOOKUP(E59, Sheet1!$A$1:$A$26, Sheet1!$A$1:$A$26, "")</f>
        <v/>
      </c>
      <c r="G59" s="1" t="s">
        <v>967</v>
      </c>
      <c r="H59" s="1" t="s">
        <v>968</v>
      </c>
      <c r="L59" s="1" t="s">
        <v>419</v>
      </c>
      <c r="M59" s="1" t="s">
        <v>453</v>
      </c>
      <c r="N59" s="1" t="s">
        <v>421</v>
      </c>
      <c r="O59" s="1">
        <v>5300000</v>
      </c>
      <c r="P59" s="1">
        <v>5300000</v>
      </c>
      <c r="Q59" s="1" t="s">
        <v>431</v>
      </c>
      <c r="S59" s="1">
        <v>10</v>
      </c>
      <c r="T59" s="1" t="s">
        <v>462</v>
      </c>
    </row>
    <row r="60" spans="1:20" x14ac:dyDescent="0.2">
      <c r="A60" s="1">
        <v>178</v>
      </c>
      <c r="B60" s="1" t="s">
        <v>310</v>
      </c>
      <c r="C60" s="1">
        <v>2020</v>
      </c>
      <c r="D60" s="1" t="s">
        <v>1054</v>
      </c>
      <c r="E60" t="s">
        <v>1050</v>
      </c>
      <c r="F60" s="1" t="str">
        <f>_xlfn.XLOOKUP(E60, Sheet1!$A$1:$A$26, Sheet1!$A$1:$A$26, "")</f>
        <v/>
      </c>
      <c r="G60" s="1" t="s">
        <v>976</v>
      </c>
      <c r="H60" s="1" t="s">
        <v>977</v>
      </c>
      <c r="L60" s="1" t="s">
        <v>439</v>
      </c>
      <c r="M60" s="1" t="s">
        <v>440</v>
      </c>
      <c r="N60" s="1" t="s">
        <v>441</v>
      </c>
      <c r="O60" s="1">
        <v>750040</v>
      </c>
      <c r="P60" s="1" t="s">
        <v>431</v>
      </c>
      <c r="Q60" s="1">
        <v>750040</v>
      </c>
      <c r="S60" s="1">
        <v>60</v>
      </c>
      <c r="T60" s="1" t="s">
        <v>462</v>
      </c>
    </row>
    <row r="61" spans="1:20" x14ac:dyDescent="0.2">
      <c r="A61" s="1">
        <v>6</v>
      </c>
      <c r="B61" s="1" t="s">
        <v>310</v>
      </c>
      <c r="C61" s="1">
        <v>2014</v>
      </c>
      <c r="D61" s="1" t="s">
        <v>1054</v>
      </c>
      <c r="E61" s="1" t="s">
        <v>1051</v>
      </c>
      <c r="F61" s="1" t="str">
        <f>_xlfn.XLOOKUP(E61, Sheet1!$A$1:$A$26, Sheet1!$A$1:$A$26, "")</f>
        <v/>
      </c>
      <c r="G61" s="1" t="s">
        <v>786</v>
      </c>
      <c r="H61" s="1" t="s">
        <v>787</v>
      </c>
      <c r="L61" s="1" t="s">
        <v>89</v>
      </c>
      <c r="M61" s="1" t="s">
        <v>90</v>
      </c>
      <c r="O61" s="1">
        <v>1424000</v>
      </c>
      <c r="P61" s="1">
        <v>1424000</v>
      </c>
      <c r="S61" s="1">
        <v>40</v>
      </c>
    </row>
    <row r="62" spans="1:20" x14ac:dyDescent="0.2">
      <c r="A62" s="1">
        <v>102</v>
      </c>
      <c r="B62" s="1" t="s">
        <v>310</v>
      </c>
      <c r="C62" s="1">
        <v>2018</v>
      </c>
      <c r="D62" s="1" t="s">
        <v>1054</v>
      </c>
      <c r="E62" s="1" t="s">
        <v>1051</v>
      </c>
      <c r="F62" s="1" t="str">
        <f>_xlfn.XLOOKUP(E62, Sheet1!$A$1:$A$26, Sheet1!$A$1:$A$26, "")</f>
        <v/>
      </c>
      <c r="G62" s="1" t="s">
        <v>786</v>
      </c>
      <c r="H62" s="1" t="s">
        <v>897</v>
      </c>
      <c r="L62" s="1" t="s">
        <v>258</v>
      </c>
      <c r="M62" s="1" t="s">
        <v>259</v>
      </c>
      <c r="N62" s="1" t="s">
        <v>260</v>
      </c>
      <c r="O62" s="1">
        <v>13990000</v>
      </c>
      <c r="P62" s="1">
        <v>13990000</v>
      </c>
      <c r="S62" s="1">
        <v>30</v>
      </c>
      <c r="T62" s="1" t="s">
        <v>214</v>
      </c>
    </row>
    <row r="63" spans="1:20" x14ac:dyDescent="0.2">
      <c r="A63" s="1">
        <v>243</v>
      </c>
      <c r="B63" s="1" t="s">
        <v>310</v>
      </c>
      <c r="C63" s="1">
        <v>2023</v>
      </c>
      <c r="D63" s="1" t="s">
        <v>1054</v>
      </c>
      <c r="E63" t="s">
        <v>1061</v>
      </c>
      <c r="F63" s="1" t="str">
        <f>_xlfn.XLOOKUP(E63, Sheet1!$A$1:$A$26, Sheet1!$A$1:$A$26, "")</f>
        <v/>
      </c>
      <c r="G63" s="1" t="s">
        <v>585</v>
      </c>
      <c r="L63" s="1" t="s">
        <v>586</v>
      </c>
      <c r="M63" s="1" t="s">
        <v>587</v>
      </c>
      <c r="N63" s="1" t="s">
        <v>18</v>
      </c>
      <c r="O63" s="1">
        <v>2643796</v>
      </c>
      <c r="P63" s="1">
        <v>2643796</v>
      </c>
      <c r="Q63" s="1" t="s">
        <v>576</v>
      </c>
      <c r="S63" s="1">
        <v>60</v>
      </c>
      <c r="T63" s="1" t="s">
        <v>633</v>
      </c>
    </row>
    <row r="64" spans="1:20" x14ac:dyDescent="0.2">
      <c r="A64" s="1">
        <v>176</v>
      </c>
      <c r="B64" s="1" t="s">
        <v>310</v>
      </c>
      <c r="C64" s="1">
        <v>2020</v>
      </c>
      <c r="D64" s="1" t="s">
        <v>1054</v>
      </c>
      <c r="E64" s="1" t="s">
        <v>1041</v>
      </c>
      <c r="F64" s="1" t="str">
        <f>_xlfn.XLOOKUP(E64, Sheet1!$A$1:$A$26, Sheet1!$A$1:$A$26, "")</f>
        <v/>
      </c>
      <c r="G64" s="1" t="s">
        <v>432</v>
      </c>
      <c r="L64" s="1" t="s">
        <v>433</v>
      </c>
      <c r="M64" s="1" t="s">
        <v>434</v>
      </c>
      <c r="N64" s="1" t="s">
        <v>435</v>
      </c>
      <c r="O64" s="1">
        <v>645000</v>
      </c>
      <c r="P64" s="1">
        <v>645000</v>
      </c>
      <c r="Q64" s="1" t="s">
        <v>431</v>
      </c>
      <c r="S64" s="1">
        <v>70</v>
      </c>
      <c r="T64" s="1" t="s">
        <v>462</v>
      </c>
    </row>
    <row r="65" spans="1:20" x14ac:dyDescent="0.2">
      <c r="A65" s="1">
        <v>20</v>
      </c>
      <c r="B65" s="1" t="s">
        <v>310</v>
      </c>
      <c r="C65" s="1">
        <v>2015</v>
      </c>
      <c r="D65" s="1" t="s">
        <v>1054</v>
      </c>
      <c r="E65" s="1" t="s">
        <v>1041</v>
      </c>
      <c r="F65" s="1" t="str">
        <f>_xlfn.XLOOKUP(E65, Sheet1!$A$1:$A$26, Sheet1!$A$1:$A$26, "")</f>
        <v/>
      </c>
      <c r="G65" s="1" t="s">
        <v>811</v>
      </c>
      <c r="H65" s="1" t="s">
        <v>812</v>
      </c>
      <c r="L65" s="1" t="s">
        <v>8</v>
      </c>
      <c r="M65" s="1" t="s">
        <v>9</v>
      </c>
      <c r="N65" s="1" t="s">
        <v>10</v>
      </c>
      <c r="O65" s="1">
        <v>1000300</v>
      </c>
      <c r="P65" s="1">
        <v>372880</v>
      </c>
      <c r="S65" s="1">
        <v>70</v>
      </c>
    </row>
    <row r="66" spans="1:20" x14ac:dyDescent="0.2">
      <c r="A66" s="1">
        <v>186</v>
      </c>
      <c r="B66" s="1" t="s">
        <v>310</v>
      </c>
      <c r="C66" s="1">
        <v>2020</v>
      </c>
      <c r="D66" s="1" t="s">
        <v>1054</v>
      </c>
      <c r="E66" s="1" t="s">
        <v>1042</v>
      </c>
      <c r="F66" s="1" t="str">
        <f>_xlfn.XLOOKUP(E66, Sheet1!$A$1:$A$26, Sheet1!$A$1:$A$26, "")</f>
        <v/>
      </c>
      <c r="G66" s="1" t="s">
        <v>984</v>
      </c>
      <c r="H66" s="1" t="s">
        <v>985</v>
      </c>
      <c r="L66" s="1" t="s">
        <v>460</v>
      </c>
      <c r="M66" s="1" t="s">
        <v>461</v>
      </c>
      <c r="N66" s="1" t="s">
        <v>68</v>
      </c>
      <c r="O66" s="1">
        <v>1085000</v>
      </c>
      <c r="P66" s="1">
        <v>1000000</v>
      </c>
      <c r="Q66" s="1" t="s">
        <v>431</v>
      </c>
      <c r="S66" s="1">
        <v>0</v>
      </c>
      <c r="T66" s="1" t="s">
        <v>462</v>
      </c>
    </row>
    <row r="67" spans="1:20" x14ac:dyDescent="0.2">
      <c r="A67" s="1">
        <v>208</v>
      </c>
      <c r="B67" s="1" t="s">
        <v>310</v>
      </c>
      <c r="C67" s="1">
        <v>2022</v>
      </c>
      <c r="D67" s="1" t="s">
        <v>1054</v>
      </c>
      <c r="E67" s="1" t="s">
        <v>1042</v>
      </c>
      <c r="F67" s="1" t="str">
        <f>_xlfn.XLOOKUP(E67, Sheet1!$A$1:$A$26, Sheet1!$A$1:$A$26, "")</f>
        <v/>
      </c>
      <c r="G67" s="1" t="s">
        <v>1009</v>
      </c>
      <c r="H67" s="1" t="s">
        <v>1010</v>
      </c>
      <c r="L67" s="1" t="s">
        <v>513</v>
      </c>
      <c r="M67" s="1" t="s">
        <v>514</v>
      </c>
      <c r="N67" s="1" t="s">
        <v>68</v>
      </c>
      <c r="O67" s="1">
        <v>1586000</v>
      </c>
      <c r="P67" s="1">
        <v>323000</v>
      </c>
      <c r="Q67" s="1" t="s">
        <v>431</v>
      </c>
      <c r="S67" s="1">
        <v>20</v>
      </c>
    </row>
    <row r="68" spans="1:20" x14ac:dyDescent="0.2">
      <c r="A68" s="1">
        <v>119</v>
      </c>
      <c r="B68" s="1" t="s">
        <v>310</v>
      </c>
      <c r="C68" s="1">
        <v>2018</v>
      </c>
      <c r="D68" s="1" t="s">
        <v>1054</v>
      </c>
      <c r="E68" s="1" t="s">
        <v>1042</v>
      </c>
      <c r="F68" s="1" t="str">
        <f>_xlfn.XLOOKUP(E68, Sheet1!$A$1:$A$26, Sheet1!$A$1:$A$26, "")</f>
        <v/>
      </c>
      <c r="G68" s="1" t="s">
        <v>912</v>
      </c>
      <c r="H68" s="1" t="s">
        <v>913</v>
      </c>
      <c r="L68" s="1" t="s">
        <v>306</v>
      </c>
      <c r="M68" s="1" t="s">
        <v>307</v>
      </c>
      <c r="N68" s="1" t="s">
        <v>68</v>
      </c>
      <c r="O68" s="1">
        <v>1399000</v>
      </c>
      <c r="P68" s="1">
        <v>1399000</v>
      </c>
      <c r="S68" s="1">
        <v>0</v>
      </c>
      <c r="T68" s="1" t="s">
        <v>214</v>
      </c>
    </row>
    <row r="69" spans="1:20" x14ac:dyDescent="0.2">
      <c r="A69" s="1">
        <v>41</v>
      </c>
      <c r="B69" s="1" t="s">
        <v>310</v>
      </c>
      <c r="C69" s="1">
        <v>2015</v>
      </c>
      <c r="D69" s="1" t="s">
        <v>1054</v>
      </c>
      <c r="E69" s="1" t="s">
        <v>1042</v>
      </c>
      <c r="F69" s="1" t="str">
        <f>_xlfn.XLOOKUP(E69, Sheet1!$A$1:$A$26, Sheet1!$A$1:$A$26, "")</f>
        <v/>
      </c>
      <c r="G69" s="1" t="s">
        <v>842</v>
      </c>
      <c r="L69" s="1" t="s">
        <v>66</v>
      </c>
      <c r="M69" s="1" t="s">
        <v>67</v>
      </c>
      <c r="N69" s="1" t="s">
        <v>68</v>
      </c>
      <c r="O69" s="1">
        <v>450000</v>
      </c>
      <c r="P69" s="1">
        <v>450000</v>
      </c>
      <c r="S69" s="1">
        <v>0</v>
      </c>
    </row>
    <row r="70" spans="1:20" x14ac:dyDescent="0.2">
      <c r="A70" s="1">
        <v>261</v>
      </c>
      <c r="B70" s="1" t="s">
        <v>310</v>
      </c>
      <c r="C70" s="1">
        <v>2023</v>
      </c>
      <c r="D70" s="1" t="s">
        <v>1054</v>
      </c>
      <c r="E70" t="s">
        <v>1048</v>
      </c>
      <c r="F70" s="1" t="str">
        <f>_xlfn.XLOOKUP(E70, Sheet1!$A$1:$A$26, Sheet1!$A$1:$A$26, "")</f>
        <v/>
      </c>
      <c r="G70" s="1" t="s">
        <v>648</v>
      </c>
      <c r="L70" s="1" t="s">
        <v>649</v>
      </c>
      <c r="M70" s="1" t="s">
        <v>650</v>
      </c>
      <c r="N70" s="1" t="s">
        <v>651</v>
      </c>
      <c r="O70" s="1">
        <v>380000</v>
      </c>
      <c r="P70" s="1" t="s">
        <v>572</v>
      </c>
      <c r="Q70" s="1">
        <v>380000</v>
      </c>
      <c r="S70" s="1">
        <v>70</v>
      </c>
      <c r="T70" s="1" t="s">
        <v>696</v>
      </c>
    </row>
    <row r="71" spans="1:20" x14ac:dyDescent="0.2">
      <c r="A71" s="1">
        <v>74</v>
      </c>
      <c r="B71" s="1" t="s">
        <v>310</v>
      </c>
      <c r="C71" s="1">
        <v>2017</v>
      </c>
      <c r="D71" s="1" t="s">
        <v>1054</v>
      </c>
      <c r="E71" t="s">
        <v>1062</v>
      </c>
      <c r="F71" s="1" t="str">
        <f>_xlfn.XLOOKUP(E71, Sheet1!$A$1:$A$26, Sheet1!$A$1:$A$26, "")</f>
        <v/>
      </c>
      <c r="G71" s="1" t="s">
        <v>873</v>
      </c>
      <c r="H71" s="1" t="s">
        <v>874</v>
      </c>
      <c r="L71" s="1" t="s">
        <v>198</v>
      </c>
      <c r="M71" s="1" t="s">
        <v>199</v>
      </c>
      <c r="O71" s="1">
        <v>3000000</v>
      </c>
      <c r="P71" s="1">
        <v>3000000</v>
      </c>
      <c r="S71" s="1">
        <v>40</v>
      </c>
      <c r="T71" s="1" t="s">
        <v>214</v>
      </c>
    </row>
    <row r="72" spans="1:20" x14ac:dyDescent="0.2">
      <c r="A72" s="1">
        <v>75</v>
      </c>
      <c r="B72" s="1" t="s">
        <v>310</v>
      </c>
      <c r="C72" s="1">
        <v>2017</v>
      </c>
      <c r="D72" s="1" t="s">
        <v>1054</v>
      </c>
      <c r="E72" t="s">
        <v>1062</v>
      </c>
      <c r="F72" s="1" t="str">
        <f>_xlfn.XLOOKUP(E72, Sheet1!$A$1:$A$26, Sheet1!$A$1:$A$26, "")</f>
        <v/>
      </c>
      <c r="G72" s="1" t="s">
        <v>873</v>
      </c>
      <c r="H72" s="1" t="s">
        <v>875</v>
      </c>
      <c r="L72" s="1" t="s">
        <v>200</v>
      </c>
      <c r="M72" s="1" t="s">
        <v>201</v>
      </c>
      <c r="O72" s="1">
        <v>5000000</v>
      </c>
      <c r="P72" s="1">
        <v>5000000</v>
      </c>
      <c r="S72" s="1">
        <v>40</v>
      </c>
      <c r="T72" s="1" t="s">
        <v>214</v>
      </c>
    </row>
    <row r="73" spans="1:20" x14ac:dyDescent="0.2">
      <c r="A73" s="1">
        <v>123</v>
      </c>
      <c r="B73" s="1" t="s">
        <v>310</v>
      </c>
      <c r="C73" s="1">
        <v>2018</v>
      </c>
      <c r="D73" s="1" t="s">
        <v>1054</v>
      </c>
      <c r="E73" t="s">
        <v>1062</v>
      </c>
      <c r="F73" s="1" t="str">
        <f>_xlfn.XLOOKUP(E73, Sheet1!$A$1:$A$26, Sheet1!$A$1:$A$26, "")</f>
        <v/>
      </c>
      <c r="G73" s="1" t="s">
        <v>873</v>
      </c>
      <c r="H73" s="1" t="s">
        <v>875</v>
      </c>
      <c r="L73" s="1" t="s">
        <v>200</v>
      </c>
      <c r="M73" s="1" t="s">
        <v>201</v>
      </c>
      <c r="O73" s="1">
        <v>5000000</v>
      </c>
      <c r="P73" s="1">
        <v>5000000</v>
      </c>
      <c r="S73" s="1">
        <v>40</v>
      </c>
      <c r="T73" s="1" t="s">
        <v>227</v>
      </c>
    </row>
    <row r="74" spans="1:20" x14ac:dyDescent="0.2">
      <c r="A74" s="1">
        <v>242</v>
      </c>
      <c r="B74" s="1" t="s">
        <v>310</v>
      </c>
      <c r="C74" s="1">
        <v>2023</v>
      </c>
      <c r="D74" s="1" t="s">
        <v>1054</v>
      </c>
      <c r="E74" t="s">
        <v>1062</v>
      </c>
      <c r="F74" s="1" t="str">
        <f>_xlfn.XLOOKUP(E74, Sheet1!$A$1:$A$26, Sheet1!$A$1:$A$26, "")</f>
        <v/>
      </c>
      <c r="G74" s="1" t="s">
        <v>581</v>
      </c>
      <c r="L74" s="1" t="s">
        <v>582</v>
      </c>
      <c r="M74" s="1" t="s">
        <v>583</v>
      </c>
      <c r="N74" s="1" t="s">
        <v>584</v>
      </c>
      <c r="O74" s="1">
        <v>9202000</v>
      </c>
      <c r="P74" s="1">
        <v>8380000</v>
      </c>
      <c r="Q74" s="1" t="s">
        <v>576</v>
      </c>
      <c r="S74" s="1">
        <v>100</v>
      </c>
      <c r="T74" s="1" t="s">
        <v>633</v>
      </c>
    </row>
    <row r="75" spans="1:20" x14ac:dyDescent="0.2">
      <c r="A75" s="1">
        <v>247</v>
      </c>
      <c r="B75" s="1" t="s">
        <v>310</v>
      </c>
      <c r="C75" s="1">
        <v>2023</v>
      </c>
      <c r="D75" s="1" t="s">
        <v>1054</v>
      </c>
      <c r="E75" t="s">
        <v>1062</v>
      </c>
      <c r="F75" s="1" t="str">
        <f>_xlfn.XLOOKUP(E75, Sheet1!$A$1:$A$26, Sheet1!$A$1:$A$26, "")</f>
        <v/>
      </c>
      <c r="G75" s="1" t="s">
        <v>596</v>
      </c>
      <c r="L75" s="1" t="s">
        <v>597</v>
      </c>
      <c r="M75" s="1" t="s">
        <v>598</v>
      </c>
      <c r="N75" s="1" t="s">
        <v>599</v>
      </c>
      <c r="O75" s="1">
        <v>11000000</v>
      </c>
      <c r="P75" s="1">
        <v>10000000</v>
      </c>
      <c r="Q75" s="1" t="s">
        <v>576</v>
      </c>
      <c r="S75" s="1">
        <v>30</v>
      </c>
      <c r="T75" s="1" t="s">
        <v>633</v>
      </c>
    </row>
    <row r="76" spans="1:20" x14ac:dyDescent="0.2">
      <c r="A76" s="1">
        <v>248</v>
      </c>
      <c r="B76" s="1" t="s">
        <v>310</v>
      </c>
      <c r="C76" s="1">
        <v>2023</v>
      </c>
      <c r="D76" s="1" t="s">
        <v>1054</v>
      </c>
      <c r="E76" t="s">
        <v>1062</v>
      </c>
      <c r="F76" s="1" t="str">
        <f>_xlfn.XLOOKUP(E76, Sheet1!$A$1:$A$26, Sheet1!$A$1:$A$26, "")</f>
        <v/>
      </c>
      <c r="G76" s="1" t="s">
        <v>600</v>
      </c>
      <c r="L76" s="1" t="s">
        <v>601</v>
      </c>
      <c r="M76" s="1" t="s">
        <v>602</v>
      </c>
      <c r="N76" s="1" t="s">
        <v>603</v>
      </c>
      <c r="O76" s="1">
        <v>2850000</v>
      </c>
      <c r="P76" s="1">
        <v>2570000</v>
      </c>
      <c r="Q76" s="1" t="s">
        <v>576</v>
      </c>
      <c r="S76" s="1">
        <v>30</v>
      </c>
      <c r="T76" s="1" t="s">
        <v>633</v>
      </c>
    </row>
    <row r="77" spans="1:20" x14ac:dyDescent="0.2">
      <c r="A77" s="1">
        <v>12</v>
      </c>
      <c r="B77" s="1" t="s">
        <v>310</v>
      </c>
      <c r="C77" s="1">
        <v>2014</v>
      </c>
      <c r="D77" s="1" t="s">
        <v>1054</v>
      </c>
      <c r="E77" t="s">
        <v>1062</v>
      </c>
      <c r="F77" s="1" t="str">
        <f>_xlfn.XLOOKUP(E77, Sheet1!$A$1:$A$26, Sheet1!$A$1:$A$26, "")</f>
        <v/>
      </c>
      <c r="G77" s="1" t="s">
        <v>798</v>
      </c>
      <c r="L77" s="1" t="s">
        <v>105</v>
      </c>
      <c r="M77" s="1" t="s">
        <v>106</v>
      </c>
      <c r="O77" s="1">
        <v>7500000</v>
      </c>
      <c r="P77" s="1">
        <v>7500000</v>
      </c>
      <c r="S77" s="1">
        <v>20</v>
      </c>
    </row>
    <row r="78" spans="1:20" x14ac:dyDescent="0.2">
      <c r="A78" s="1">
        <v>13</v>
      </c>
      <c r="B78" s="1" t="s">
        <v>310</v>
      </c>
      <c r="C78" s="1">
        <v>2014</v>
      </c>
      <c r="D78" s="1" t="s">
        <v>1054</v>
      </c>
      <c r="E78" t="s">
        <v>1062</v>
      </c>
      <c r="F78" s="1" t="str">
        <f>_xlfn.XLOOKUP(E78, Sheet1!$A$1:$A$26, Sheet1!$A$1:$A$26, "")</f>
        <v/>
      </c>
      <c r="G78" s="1" t="s">
        <v>799</v>
      </c>
      <c r="L78" s="1" t="s">
        <v>107</v>
      </c>
      <c r="M78" s="1" t="s">
        <v>108</v>
      </c>
      <c r="O78" s="1">
        <v>2000000</v>
      </c>
      <c r="P78" s="1">
        <v>2000000</v>
      </c>
      <c r="S78" s="1">
        <v>20</v>
      </c>
    </row>
    <row r="79" spans="1:20" x14ac:dyDescent="0.2">
      <c r="A79" s="1">
        <v>1</v>
      </c>
      <c r="B79" s="1" t="s">
        <v>310</v>
      </c>
      <c r="C79" s="1">
        <v>2014</v>
      </c>
      <c r="D79" s="1" t="s">
        <v>1054</v>
      </c>
      <c r="E79" s="1" t="s">
        <v>1055</v>
      </c>
      <c r="F79" s="1" t="str">
        <f>_xlfn.XLOOKUP(E79, Sheet1!$A$1:$A$26, Sheet1!$A$1:$A$26, "")</f>
        <v/>
      </c>
      <c r="G79" s="1" t="s">
        <v>817</v>
      </c>
      <c r="H79" s="1" t="s">
        <v>779</v>
      </c>
      <c r="I79" s="1" t="s">
        <v>780</v>
      </c>
      <c r="L79" s="1" t="s">
        <v>76</v>
      </c>
      <c r="M79" s="1" t="s">
        <v>77</v>
      </c>
      <c r="N79" s="1" t="s">
        <v>78</v>
      </c>
      <c r="O79" s="1">
        <v>25000000</v>
      </c>
      <c r="P79" s="1">
        <v>25000000</v>
      </c>
      <c r="S79" s="1">
        <v>110</v>
      </c>
    </row>
    <row r="80" spans="1:20" x14ac:dyDescent="0.2">
      <c r="A80" s="1">
        <v>223</v>
      </c>
      <c r="B80" s="1" t="s">
        <v>310</v>
      </c>
      <c r="C80" s="1">
        <v>2021</v>
      </c>
      <c r="D80" s="1" t="s">
        <v>1054</v>
      </c>
      <c r="E80" t="s">
        <v>1089</v>
      </c>
      <c r="F80" s="1" t="str">
        <f>_xlfn.XLOOKUP(E80, Sheet1!$A$1:$A$26, Sheet1!$A$1:$A$26, "")</f>
        <v/>
      </c>
      <c r="G80" s="1" t="s">
        <v>1023</v>
      </c>
      <c r="H80" s="1" t="s">
        <v>1024</v>
      </c>
      <c r="L80" s="1" t="s">
        <v>547</v>
      </c>
      <c r="M80" s="1" t="s">
        <v>548</v>
      </c>
      <c r="N80" s="1" t="s">
        <v>549</v>
      </c>
      <c r="O80" s="1">
        <v>64000</v>
      </c>
      <c r="P80" s="1" t="s">
        <v>524</v>
      </c>
      <c r="Q80" s="1">
        <v>64000</v>
      </c>
      <c r="S80" s="1">
        <v>60</v>
      </c>
      <c r="T80" s="1" t="s">
        <v>214</v>
      </c>
    </row>
    <row r="81" spans="1:20" x14ac:dyDescent="0.2">
      <c r="A81" s="1">
        <v>15</v>
      </c>
      <c r="B81" s="1" t="s">
        <v>310</v>
      </c>
      <c r="C81" s="1">
        <v>2014</v>
      </c>
      <c r="D81" s="1" t="s">
        <v>1054</v>
      </c>
      <c r="E81" s="1" t="s">
        <v>1037</v>
      </c>
      <c r="F81" s="1" t="str">
        <f>_xlfn.XLOOKUP(E81, Sheet1!$A$1:$A$26, Sheet1!$A$1:$A$26, "")</f>
        <v/>
      </c>
      <c r="G81" s="1" t="s">
        <v>802</v>
      </c>
      <c r="H81" s="1" t="s">
        <v>803</v>
      </c>
      <c r="L81" s="1" t="s">
        <v>112</v>
      </c>
      <c r="M81" s="1" t="s">
        <v>113</v>
      </c>
      <c r="N81" s="1" t="s">
        <v>114</v>
      </c>
      <c r="O81" s="1">
        <v>3428205</v>
      </c>
      <c r="P81" s="1">
        <v>3428205</v>
      </c>
      <c r="S81" s="1">
        <v>10</v>
      </c>
    </row>
    <row r="82" spans="1:20" x14ac:dyDescent="0.2">
      <c r="A82" s="1">
        <v>46</v>
      </c>
      <c r="B82" s="1" t="s">
        <v>310</v>
      </c>
      <c r="C82" s="1">
        <v>2016</v>
      </c>
      <c r="D82" s="1" t="s">
        <v>1054</v>
      </c>
      <c r="E82" s="1" t="s">
        <v>1037</v>
      </c>
      <c r="F82" s="1" t="str">
        <f>_xlfn.XLOOKUP(E82, Sheet1!$A$1:$A$26, Sheet1!$A$1:$A$26, "")</f>
        <v/>
      </c>
      <c r="G82" s="1" t="s">
        <v>132</v>
      </c>
      <c r="L82" s="1" t="s">
        <v>133</v>
      </c>
      <c r="M82" s="1" t="s">
        <v>134</v>
      </c>
      <c r="N82" s="1" t="s">
        <v>21</v>
      </c>
      <c r="O82" s="1">
        <v>1687000</v>
      </c>
      <c r="P82" s="1">
        <v>687000</v>
      </c>
      <c r="Q82" s="1">
        <v>1000000</v>
      </c>
      <c r="S82" s="1">
        <v>50</v>
      </c>
    </row>
    <row r="83" spans="1:20" x14ac:dyDescent="0.2">
      <c r="A83" s="1">
        <v>84</v>
      </c>
      <c r="B83" s="1" t="s">
        <v>310</v>
      </c>
      <c r="C83" s="1">
        <v>2017</v>
      </c>
      <c r="D83" s="1" t="s">
        <v>1054</v>
      </c>
      <c r="E83" s="1" t="s">
        <v>1037</v>
      </c>
      <c r="F83" s="1" t="str">
        <f>_xlfn.XLOOKUP(E83, Sheet1!$A$1:$A$26, Sheet1!$A$1:$A$26, "")</f>
        <v/>
      </c>
      <c r="G83" s="1" t="s">
        <v>132</v>
      </c>
      <c r="L83" s="1" t="s">
        <v>133</v>
      </c>
      <c r="M83" s="1" t="s">
        <v>217</v>
      </c>
      <c r="N83" s="1" t="s">
        <v>21</v>
      </c>
      <c r="O83" s="1">
        <v>1687000</v>
      </c>
      <c r="P83" s="1">
        <v>687000</v>
      </c>
      <c r="Q83" s="1" t="s">
        <v>218</v>
      </c>
      <c r="T83" s="1" t="s">
        <v>227</v>
      </c>
    </row>
    <row r="84" spans="1:20" x14ac:dyDescent="0.2">
      <c r="A84" s="1">
        <v>5</v>
      </c>
      <c r="B84" s="1" t="s">
        <v>310</v>
      </c>
      <c r="C84" s="1">
        <v>2014</v>
      </c>
      <c r="D84" s="1" t="s">
        <v>1054</v>
      </c>
      <c r="E84" s="1" t="s">
        <v>1037</v>
      </c>
      <c r="F84" s="1" t="str">
        <f>_xlfn.XLOOKUP(E84, Sheet1!$A$1:$A$26, Sheet1!$A$1:$A$26, "")</f>
        <v/>
      </c>
      <c r="G84" s="1" t="s">
        <v>785</v>
      </c>
      <c r="L84" s="1" t="s">
        <v>86</v>
      </c>
      <c r="M84" s="1" t="s">
        <v>87</v>
      </c>
      <c r="N84" s="1" t="s">
        <v>88</v>
      </c>
      <c r="O84" s="1">
        <v>8262500</v>
      </c>
      <c r="P84" s="1">
        <v>8262500</v>
      </c>
      <c r="Q84" s="1">
        <v>966378</v>
      </c>
      <c r="S84" s="1">
        <v>50</v>
      </c>
    </row>
    <row r="85" spans="1:20" x14ac:dyDescent="0.2">
      <c r="A85" s="1">
        <v>83</v>
      </c>
      <c r="B85" s="1" t="s">
        <v>310</v>
      </c>
      <c r="C85" s="1">
        <v>2017</v>
      </c>
      <c r="D85" s="1" t="s">
        <v>1054</v>
      </c>
      <c r="E85" s="1" t="s">
        <v>1037</v>
      </c>
      <c r="F85" s="1" t="str">
        <f>_xlfn.XLOOKUP(E85, Sheet1!$A$1:$A$26, Sheet1!$A$1:$A$26, "")</f>
        <v/>
      </c>
      <c r="G85" s="1" t="s">
        <v>215</v>
      </c>
      <c r="L85" s="1" t="s">
        <v>216</v>
      </c>
      <c r="M85" s="1" t="s">
        <v>20</v>
      </c>
      <c r="N85" s="1" t="s">
        <v>21</v>
      </c>
      <c r="O85" s="1">
        <v>4000000</v>
      </c>
      <c r="P85" s="1">
        <v>4000000</v>
      </c>
      <c r="T85" s="1" t="s">
        <v>227</v>
      </c>
    </row>
    <row r="86" spans="1:20" x14ac:dyDescent="0.2">
      <c r="A86" s="1">
        <v>24</v>
      </c>
      <c r="B86" s="1" t="s">
        <v>310</v>
      </c>
      <c r="C86" s="1">
        <v>2015</v>
      </c>
      <c r="D86" s="1" t="s">
        <v>1054</v>
      </c>
      <c r="E86" s="1" t="s">
        <v>1037</v>
      </c>
      <c r="F86" s="1" t="str">
        <f>_xlfn.XLOOKUP(E86, Sheet1!$A$1:$A$26, Sheet1!$A$1:$A$26, "")</f>
        <v/>
      </c>
      <c r="G86" s="1" t="s">
        <v>130</v>
      </c>
      <c r="L86" s="1" t="s">
        <v>19</v>
      </c>
      <c r="M86" s="1" t="s">
        <v>20</v>
      </c>
      <c r="N86" s="1" t="s">
        <v>21</v>
      </c>
      <c r="O86" s="1">
        <v>4000000</v>
      </c>
      <c r="P86" s="1">
        <v>4000000</v>
      </c>
      <c r="S86" s="1">
        <v>50</v>
      </c>
    </row>
    <row r="87" spans="1:20" x14ac:dyDescent="0.2">
      <c r="A87" s="1">
        <v>45</v>
      </c>
      <c r="B87" s="1" t="s">
        <v>310</v>
      </c>
      <c r="C87" s="1">
        <v>2016</v>
      </c>
      <c r="D87" s="1" t="s">
        <v>1054</v>
      </c>
      <c r="E87" s="1" t="s">
        <v>1037</v>
      </c>
      <c r="F87" s="1" t="str">
        <f>_xlfn.XLOOKUP(E87, Sheet1!$A$1:$A$26, Sheet1!$A$1:$A$26, "")</f>
        <v/>
      </c>
      <c r="G87" s="1" t="s">
        <v>130</v>
      </c>
      <c r="L87" s="1" t="s">
        <v>19</v>
      </c>
      <c r="M87" s="1" t="s">
        <v>131</v>
      </c>
      <c r="N87" s="1" t="s">
        <v>21</v>
      </c>
      <c r="O87" s="1">
        <v>4000000</v>
      </c>
      <c r="P87" s="1">
        <v>4000000</v>
      </c>
      <c r="S87" s="1">
        <v>50</v>
      </c>
    </row>
    <row r="88" spans="1:20" x14ac:dyDescent="0.2">
      <c r="A88" s="1">
        <v>190</v>
      </c>
      <c r="B88" s="1" t="s">
        <v>310</v>
      </c>
      <c r="C88" s="1">
        <v>2022</v>
      </c>
      <c r="D88" s="1" t="s">
        <v>1054</v>
      </c>
      <c r="E88" s="1" t="s">
        <v>1086</v>
      </c>
      <c r="F88" s="1" t="str">
        <f>_xlfn.XLOOKUP(E88, Sheet1!$A$1:$A$26, Sheet1!$A$1:$A$26, "")</f>
        <v/>
      </c>
      <c r="G88" s="1" t="s">
        <v>990</v>
      </c>
      <c r="H88" s="1" t="s">
        <v>991</v>
      </c>
      <c r="L88" s="1" t="s">
        <v>469</v>
      </c>
      <c r="M88" s="1" t="s">
        <v>470</v>
      </c>
      <c r="O88" s="1">
        <v>2000000</v>
      </c>
      <c r="P88" s="1">
        <v>2000000</v>
      </c>
      <c r="Q88" s="1" t="s">
        <v>431</v>
      </c>
      <c r="S88" s="1">
        <v>100</v>
      </c>
    </row>
    <row r="89" spans="1:20" x14ac:dyDescent="0.2">
      <c r="A89" s="1">
        <v>103</v>
      </c>
      <c r="B89" s="1" t="s">
        <v>310</v>
      </c>
      <c r="C89" s="1">
        <v>2018</v>
      </c>
      <c r="D89" s="1" t="s">
        <v>1054</v>
      </c>
      <c r="E89" s="1" t="s">
        <v>1039</v>
      </c>
      <c r="F89" s="1" t="str">
        <f>_xlfn.XLOOKUP(E89, Sheet1!$A$1:$A$26, Sheet1!$A$1:$A$26, "")</f>
        <v/>
      </c>
      <c r="G89" s="1" t="s">
        <v>898</v>
      </c>
      <c r="H89" s="1" t="s">
        <v>899</v>
      </c>
      <c r="L89" s="1" t="s">
        <v>261</v>
      </c>
      <c r="M89" s="1" t="s">
        <v>262</v>
      </c>
      <c r="N89" s="1" t="s">
        <v>263</v>
      </c>
      <c r="O89" s="1">
        <v>3422850</v>
      </c>
      <c r="P89" s="1">
        <v>3172850</v>
      </c>
      <c r="S89" s="1">
        <v>20</v>
      </c>
      <c r="T89" s="1" t="s">
        <v>214</v>
      </c>
    </row>
    <row r="90" spans="1:20" x14ac:dyDescent="0.2">
      <c r="A90" s="1">
        <v>11</v>
      </c>
      <c r="B90" s="1" t="s">
        <v>310</v>
      </c>
      <c r="C90" s="1">
        <v>2014</v>
      </c>
      <c r="D90" s="1" t="s">
        <v>1054</v>
      </c>
      <c r="E90" s="1" t="s">
        <v>1039</v>
      </c>
      <c r="F90" s="1" t="str">
        <f>_xlfn.XLOOKUP(E90, Sheet1!$A$1:$A$26, Sheet1!$A$1:$A$26, "")</f>
        <v/>
      </c>
      <c r="G90" s="1" t="s">
        <v>796</v>
      </c>
      <c r="H90" s="1" t="s">
        <v>797</v>
      </c>
      <c r="L90" s="1" t="s">
        <v>103</v>
      </c>
      <c r="M90" s="1" t="s">
        <v>104</v>
      </c>
      <c r="O90" s="1">
        <v>630750</v>
      </c>
      <c r="P90" s="1">
        <v>630750</v>
      </c>
      <c r="S90" s="1">
        <v>20</v>
      </c>
    </row>
    <row r="91" spans="1:20" x14ac:dyDescent="0.2">
      <c r="A91" s="1">
        <v>254</v>
      </c>
      <c r="B91" s="1" t="s">
        <v>310</v>
      </c>
      <c r="C91" s="1">
        <v>2023</v>
      </c>
      <c r="D91" s="1" t="s">
        <v>1054</v>
      </c>
      <c r="E91" s="1" t="s">
        <v>1090</v>
      </c>
      <c r="F91" s="1" t="str">
        <f>_xlfn.XLOOKUP(E91, Sheet1!$A$1:$A$26, Sheet1!$A$1:$A$26, "")</f>
        <v/>
      </c>
      <c r="G91" s="1" t="s">
        <v>622</v>
      </c>
      <c r="L91" s="1" t="s">
        <v>623</v>
      </c>
      <c r="M91" s="1" t="s">
        <v>624</v>
      </c>
      <c r="N91" s="1" t="s">
        <v>625</v>
      </c>
      <c r="O91" s="1">
        <v>35000000</v>
      </c>
      <c r="P91" s="1">
        <v>35000000</v>
      </c>
      <c r="Q91" s="1" t="s">
        <v>576</v>
      </c>
      <c r="S91" s="1">
        <v>0</v>
      </c>
      <c r="T91" s="1" t="s">
        <v>633</v>
      </c>
    </row>
    <row r="92" spans="1:20" x14ac:dyDescent="0.2">
      <c r="A92" s="1">
        <v>255</v>
      </c>
      <c r="B92" s="1" t="s">
        <v>310</v>
      </c>
      <c r="C92" s="1">
        <v>2023</v>
      </c>
      <c r="D92" s="1" t="s">
        <v>1054</v>
      </c>
      <c r="E92" s="1" t="s">
        <v>1090</v>
      </c>
      <c r="F92" s="1" t="str">
        <f>_xlfn.XLOOKUP(E92, Sheet1!$A$1:$A$26, Sheet1!$A$1:$A$26, "")</f>
        <v/>
      </c>
      <c r="G92" s="1" t="s">
        <v>626</v>
      </c>
      <c r="L92" s="1" t="s">
        <v>627</v>
      </c>
      <c r="M92" s="1" t="s">
        <v>628</v>
      </c>
      <c r="N92" s="1" t="s">
        <v>629</v>
      </c>
      <c r="O92" s="1">
        <v>1000000</v>
      </c>
      <c r="P92" s="1">
        <v>1000000</v>
      </c>
      <c r="Q92" s="1" t="s">
        <v>576</v>
      </c>
      <c r="S92" s="1">
        <v>0</v>
      </c>
      <c r="T92" s="1" t="s">
        <v>633</v>
      </c>
    </row>
    <row r="93" spans="1:20" x14ac:dyDescent="0.2">
      <c r="A93" s="1">
        <v>185</v>
      </c>
      <c r="B93" s="1" t="s">
        <v>310</v>
      </c>
      <c r="C93" s="1">
        <v>2020</v>
      </c>
      <c r="D93" s="1" t="s">
        <v>1054</v>
      </c>
      <c r="E93" s="1" t="s">
        <v>1090</v>
      </c>
      <c r="F93" s="1" t="str">
        <f>_xlfn.XLOOKUP(E93, Sheet1!$A$1:$A$26, Sheet1!$A$1:$A$26, "")</f>
        <v/>
      </c>
      <c r="G93" s="1" t="s">
        <v>982</v>
      </c>
      <c r="H93" s="1" t="s">
        <v>983</v>
      </c>
      <c r="L93" s="1" t="s">
        <v>458</v>
      </c>
      <c r="M93" s="1" t="s">
        <v>459</v>
      </c>
      <c r="N93" s="1" t="s">
        <v>431</v>
      </c>
      <c r="O93" s="1">
        <v>500000</v>
      </c>
      <c r="P93" s="1">
        <v>500000</v>
      </c>
      <c r="Q93" s="1" t="s">
        <v>431</v>
      </c>
      <c r="S93" s="1">
        <v>0</v>
      </c>
      <c r="T93" s="1" t="s">
        <v>462</v>
      </c>
    </row>
    <row r="94" spans="1:20" x14ac:dyDescent="0.2">
      <c r="A94" s="1">
        <v>201</v>
      </c>
      <c r="B94" s="1" t="s">
        <v>310</v>
      </c>
      <c r="C94" s="1">
        <v>2022</v>
      </c>
      <c r="D94" s="1" t="s">
        <v>1054</v>
      </c>
      <c r="E94" s="1" t="s">
        <v>1090</v>
      </c>
      <c r="F94" s="1" t="str">
        <f>_xlfn.XLOOKUP(E94, Sheet1!$A$1:$A$26, Sheet1!$A$1:$A$26, "")</f>
        <v/>
      </c>
      <c r="G94" s="1" t="s">
        <v>982</v>
      </c>
      <c r="H94" s="1" t="s">
        <v>1001</v>
      </c>
      <c r="L94" s="1" t="s">
        <v>495</v>
      </c>
      <c r="M94" s="1" t="s">
        <v>496</v>
      </c>
      <c r="N94" s="1" t="s">
        <v>497</v>
      </c>
      <c r="O94" s="1">
        <v>8500000</v>
      </c>
      <c r="P94" s="1">
        <v>8500000</v>
      </c>
      <c r="Q94" s="1" t="s">
        <v>431</v>
      </c>
      <c r="S94" s="1">
        <v>30</v>
      </c>
    </row>
    <row r="95" spans="1:20" x14ac:dyDescent="0.2">
      <c r="A95" s="1">
        <v>221</v>
      </c>
      <c r="B95" s="1" t="s">
        <v>310</v>
      </c>
      <c r="C95" s="1">
        <v>2021</v>
      </c>
      <c r="D95" s="1" t="s">
        <v>1054</v>
      </c>
      <c r="E95" s="1" t="s">
        <v>1090</v>
      </c>
      <c r="F95" s="1" t="str">
        <f>_xlfn.XLOOKUP(E95, Sheet1!$A$1:$A$26, Sheet1!$A$1:$A$26, "")</f>
        <v/>
      </c>
      <c r="G95" s="1" t="s">
        <v>982</v>
      </c>
      <c r="H95" s="1" t="s">
        <v>877</v>
      </c>
      <c r="L95" s="1" t="s">
        <v>542</v>
      </c>
      <c r="M95" s="1" t="s">
        <v>543</v>
      </c>
      <c r="N95" s="1" t="s">
        <v>253</v>
      </c>
      <c r="O95" s="1">
        <v>5762708</v>
      </c>
      <c r="P95" s="1">
        <v>5762708</v>
      </c>
      <c r="Q95" s="1">
        <v>0</v>
      </c>
      <c r="S95" s="1">
        <v>60</v>
      </c>
      <c r="T95" s="1" t="s">
        <v>214</v>
      </c>
    </row>
    <row r="96" spans="1:20" x14ac:dyDescent="0.2">
      <c r="A96" s="1">
        <v>282</v>
      </c>
      <c r="B96" s="1" t="s">
        <v>310</v>
      </c>
      <c r="C96" s="1">
        <v>2024</v>
      </c>
      <c r="D96" s="1" t="s">
        <v>1054</v>
      </c>
      <c r="E96" s="1" t="s">
        <v>1090</v>
      </c>
      <c r="F96" s="1" t="str">
        <f>_xlfn.XLOOKUP(E96, Sheet1!$A$1:$A$26, Sheet1!$A$1:$A$26, "")</f>
        <v/>
      </c>
      <c r="G96" s="1" t="s">
        <v>722</v>
      </c>
      <c r="L96" s="1" t="s">
        <v>495</v>
      </c>
      <c r="M96" s="1" t="s">
        <v>496</v>
      </c>
      <c r="N96" s="1" t="s">
        <v>723</v>
      </c>
      <c r="O96" s="1">
        <v>8500000</v>
      </c>
      <c r="P96" s="1">
        <v>8500000</v>
      </c>
      <c r="Q96" s="1" t="s">
        <v>572</v>
      </c>
      <c r="S96" s="1">
        <v>30</v>
      </c>
      <c r="T96" s="1" t="s">
        <v>633</v>
      </c>
    </row>
    <row r="97" spans="1:20" x14ac:dyDescent="0.2">
      <c r="A97" s="1">
        <v>39</v>
      </c>
      <c r="B97" s="1" t="s">
        <v>310</v>
      </c>
      <c r="C97" s="1">
        <v>2015</v>
      </c>
      <c r="D97" s="1" t="s">
        <v>1054</v>
      </c>
      <c r="E97" s="1" t="s">
        <v>1091</v>
      </c>
      <c r="F97" s="1" t="str">
        <f>_xlfn.XLOOKUP(E97, Sheet1!$A$1:$A$26, Sheet1!$A$1:$A$26, "")</f>
        <v/>
      </c>
      <c r="G97" s="1" t="s">
        <v>838</v>
      </c>
      <c r="H97" s="1" t="s">
        <v>839</v>
      </c>
      <c r="L97" s="1" t="s">
        <v>60</v>
      </c>
      <c r="M97" s="1" t="s">
        <v>61</v>
      </c>
      <c r="N97" s="1" t="s">
        <v>62</v>
      </c>
      <c r="O97" s="1">
        <v>609479</v>
      </c>
      <c r="P97" s="1">
        <v>109479</v>
      </c>
      <c r="S97" s="1">
        <v>0</v>
      </c>
    </row>
    <row r="98" spans="1:20" x14ac:dyDescent="0.2">
      <c r="A98" s="1">
        <v>252</v>
      </c>
      <c r="B98" s="1" t="s">
        <v>310</v>
      </c>
      <c r="C98" s="1">
        <v>2023</v>
      </c>
      <c r="D98" s="1" t="s">
        <v>1054</v>
      </c>
      <c r="E98" s="1" t="s">
        <v>1091</v>
      </c>
      <c r="F98" s="1" t="str">
        <f>_xlfn.XLOOKUP(E98, Sheet1!$A$1:$A$26, Sheet1!$A$1:$A$26, "")</f>
        <v/>
      </c>
      <c r="G98" s="1" t="s">
        <v>614</v>
      </c>
      <c r="L98" s="1" t="s">
        <v>615</v>
      </c>
      <c r="M98" s="1" t="s">
        <v>616</v>
      </c>
      <c r="N98" s="1" t="s">
        <v>617</v>
      </c>
      <c r="O98" s="1">
        <v>930456</v>
      </c>
      <c r="P98" s="1" t="s">
        <v>572</v>
      </c>
      <c r="Q98" s="1">
        <v>930456</v>
      </c>
      <c r="S98" s="1">
        <v>0</v>
      </c>
      <c r="T98" s="1" t="s">
        <v>633</v>
      </c>
    </row>
    <row r="99" spans="1:20" x14ac:dyDescent="0.2">
      <c r="A99" s="1">
        <v>28</v>
      </c>
      <c r="B99" s="1" t="s">
        <v>310</v>
      </c>
      <c r="C99" s="1">
        <v>2015</v>
      </c>
      <c r="D99" s="1" t="s">
        <v>1054</v>
      </c>
      <c r="E99" s="1" t="s">
        <v>1060</v>
      </c>
      <c r="F99" s="1" t="str">
        <f>_xlfn.XLOOKUP(E99, Sheet1!$A$1:$A$26, Sheet1!$A$1:$A$26, "")</f>
        <v/>
      </c>
      <c r="G99" s="1" t="s">
        <v>821</v>
      </c>
      <c r="H99" s="1" t="s">
        <v>822</v>
      </c>
      <c r="L99" s="1" t="s">
        <v>31</v>
      </c>
      <c r="M99" s="1" t="s">
        <v>32</v>
      </c>
      <c r="N99" s="1" t="s">
        <v>33</v>
      </c>
      <c r="O99" s="1">
        <v>2100000</v>
      </c>
      <c r="P99" s="1">
        <v>2100000</v>
      </c>
      <c r="S99" s="1">
        <v>40</v>
      </c>
    </row>
    <row r="100" spans="1:20" x14ac:dyDescent="0.2">
      <c r="A100" s="1">
        <v>244</v>
      </c>
      <c r="B100" s="1" t="s">
        <v>310</v>
      </c>
      <c r="C100" s="1">
        <v>2023</v>
      </c>
      <c r="D100" s="1" t="s">
        <v>1054</v>
      </c>
      <c r="E100" t="s">
        <v>1086</v>
      </c>
      <c r="F100" s="1" t="str">
        <f>_xlfn.XLOOKUP(E100, Sheet1!$A$1:$A$26, Sheet1!$A$1:$A$26, "")</f>
        <v/>
      </c>
      <c r="G100" s="1" t="s">
        <v>588</v>
      </c>
      <c r="L100" s="1" t="s">
        <v>589</v>
      </c>
      <c r="M100" s="1" t="s">
        <v>590</v>
      </c>
      <c r="N100" s="1" t="s">
        <v>591</v>
      </c>
      <c r="O100" s="1">
        <v>9750000</v>
      </c>
      <c r="P100" s="1">
        <v>8775000</v>
      </c>
      <c r="Q100" s="1" t="s">
        <v>576</v>
      </c>
      <c r="S100" s="1">
        <v>40</v>
      </c>
      <c r="T100" s="1" t="s">
        <v>633</v>
      </c>
    </row>
    <row r="101" spans="1:20" x14ac:dyDescent="0.2">
      <c r="A101" s="1">
        <v>30</v>
      </c>
      <c r="B101" s="1" t="s">
        <v>310</v>
      </c>
      <c r="C101" s="1">
        <v>2015</v>
      </c>
      <c r="D101" s="1" t="s">
        <v>1054</v>
      </c>
      <c r="E101" s="1" t="s">
        <v>1090</v>
      </c>
      <c r="F101" s="1" t="str">
        <f>_xlfn.XLOOKUP(E101, Sheet1!$A$1:$A$26, Sheet1!$A$1:$A$26, "")</f>
        <v/>
      </c>
      <c r="G101" s="1" t="s">
        <v>982</v>
      </c>
      <c r="H101" s="1" t="s">
        <v>825</v>
      </c>
      <c r="L101" s="1" t="s">
        <v>37</v>
      </c>
      <c r="M101" s="1" t="s">
        <v>38</v>
      </c>
      <c r="N101" s="1" t="s">
        <v>39</v>
      </c>
      <c r="O101" s="1">
        <v>3600000</v>
      </c>
      <c r="P101" s="1">
        <v>3600000</v>
      </c>
      <c r="S101" s="1">
        <v>30</v>
      </c>
    </row>
    <row r="102" spans="1:20" x14ac:dyDescent="0.2">
      <c r="A102" s="1">
        <v>52</v>
      </c>
      <c r="B102" s="1" t="s">
        <v>310</v>
      </c>
      <c r="C102" s="1">
        <v>2016</v>
      </c>
      <c r="D102" s="1" t="s">
        <v>1054</v>
      </c>
      <c r="E102" s="1" t="s">
        <v>1090</v>
      </c>
      <c r="F102" s="1" t="str">
        <f>_xlfn.XLOOKUP(E102, Sheet1!$A$1:$A$26, Sheet1!$A$1:$A$26, "")</f>
        <v/>
      </c>
      <c r="G102" s="1" t="s">
        <v>982</v>
      </c>
      <c r="H102" s="1" t="s">
        <v>825</v>
      </c>
      <c r="L102" s="1" t="s">
        <v>37</v>
      </c>
      <c r="M102" s="1" t="s">
        <v>38</v>
      </c>
      <c r="N102" s="1" t="s">
        <v>39</v>
      </c>
      <c r="O102" s="1">
        <v>3600000</v>
      </c>
      <c r="P102" s="1">
        <v>3600000</v>
      </c>
      <c r="S102" s="1">
        <v>30</v>
      </c>
    </row>
    <row r="103" spans="1:20" x14ac:dyDescent="0.2">
      <c r="A103" s="1">
        <v>67</v>
      </c>
      <c r="B103" s="1" t="s">
        <v>310</v>
      </c>
      <c r="C103" s="1">
        <v>2017</v>
      </c>
      <c r="D103" s="1" t="s">
        <v>1054</v>
      </c>
      <c r="E103" s="1" t="s">
        <v>1090</v>
      </c>
      <c r="F103" s="1" t="str">
        <f>_xlfn.XLOOKUP(E103, Sheet1!$A$1:$A$26, Sheet1!$A$1:$A$26, "")</f>
        <v/>
      </c>
      <c r="G103" s="1" t="s">
        <v>982</v>
      </c>
      <c r="H103" s="1" t="s">
        <v>862</v>
      </c>
      <c r="L103" s="1" t="s">
        <v>180</v>
      </c>
      <c r="M103" s="1" t="s">
        <v>181</v>
      </c>
      <c r="N103" s="1" t="s">
        <v>182</v>
      </c>
      <c r="O103" s="1">
        <v>10000000</v>
      </c>
      <c r="P103" s="1">
        <v>10000000</v>
      </c>
      <c r="S103" s="1">
        <v>70</v>
      </c>
      <c r="T103" s="1" t="s">
        <v>214</v>
      </c>
    </row>
    <row r="104" spans="1:20" x14ac:dyDescent="0.2">
      <c r="A104" s="1">
        <v>78</v>
      </c>
      <c r="B104" s="1" t="s">
        <v>310</v>
      </c>
      <c r="C104" s="1">
        <v>2017</v>
      </c>
      <c r="D104" s="1" t="s">
        <v>1054</v>
      </c>
      <c r="E104" s="1" t="s">
        <v>1090</v>
      </c>
      <c r="F104" s="1" t="str">
        <f>_xlfn.XLOOKUP(E104, Sheet1!$A$1:$A$26, Sheet1!$A$1:$A$26, "")</f>
        <v/>
      </c>
      <c r="G104" s="1" t="s">
        <v>982</v>
      </c>
      <c r="H104" s="1" t="s">
        <v>877</v>
      </c>
      <c r="L104" s="1" t="s">
        <v>207</v>
      </c>
      <c r="M104" s="1" t="s">
        <v>208</v>
      </c>
      <c r="N104" s="1" t="s">
        <v>182</v>
      </c>
      <c r="O104" s="1">
        <v>5000000</v>
      </c>
      <c r="P104" s="1">
        <v>5000000</v>
      </c>
      <c r="S104" s="1">
        <v>20</v>
      </c>
      <c r="T104" s="1" t="s">
        <v>214</v>
      </c>
    </row>
    <row r="105" spans="1:20" x14ac:dyDescent="0.2">
      <c r="A105" s="1">
        <v>117</v>
      </c>
      <c r="B105" s="1" t="s">
        <v>310</v>
      </c>
      <c r="C105" s="1">
        <v>2018</v>
      </c>
      <c r="D105" s="1" t="s">
        <v>1054</v>
      </c>
      <c r="E105" s="1" t="s">
        <v>1090</v>
      </c>
      <c r="F105" s="1" t="str">
        <f>_xlfn.XLOOKUP(E105, Sheet1!$A$1:$A$26, Sheet1!$A$1:$A$26, "")</f>
        <v/>
      </c>
      <c r="G105" s="1" t="s">
        <v>982</v>
      </c>
      <c r="H105" s="1" t="s">
        <v>909</v>
      </c>
      <c r="L105" s="1" t="s">
        <v>300</v>
      </c>
      <c r="M105" s="1" t="s">
        <v>301</v>
      </c>
      <c r="N105" s="1" t="s">
        <v>302</v>
      </c>
      <c r="O105" s="1">
        <v>11400000</v>
      </c>
      <c r="P105" s="1">
        <v>11400000</v>
      </c>
      <c r="S105" s="1">
        <v>0</v>
      </c>
      <c r="T105" s="1" t="s">
        <v>214</v>
      </c>
    </row>
    <row r="106" spans="1:20" x14ac:dyDescent="0.2">
      <c r="A106" s="1">
        <v>121</v>
      </c>
      <c r="B106" s="1" t="s">
        <v>310</v>
      </c>
      <c r="C106" s="1">
        <v>2018</v>
      </c>
      <c r="D106" s="1" t="s">
        <v>1054</v>
      </c>
      <c r="E106" s="1" t="s">
        <v>1090</v>
      </c>
      <c r="F106" s="1" t="str">
        <f>_xlfn.XLOOKUP(E106, Sheet1!$A$1:$A$26, Sheet1!$A$1:$A$26, "")</f>
        <v/>
      </c>
      <c r="G106" s="1" t="s">
        <v>982</v>
      </c>
      <c r="H106" s="1" t="s">
        <v>862</v>
      </c>
      <c r="L106" s="1" t="s">
        <v>180</v>
      </c>
      <c r="M106" s="1" t="s">
        <v>181</v>
      </c>
      <c r="N106" s="1" t="s">
        <v>182</v>
      </c>
      <c r="O106" s="1">
        <v>10000000</v>
      </c>
      <c r="P106" s="1">
        <v>10000000</v>
      </c>
      <c r="S106" s="1">
        <v>70</v>
      </c>
      <c r="T106" s="1" t="s">
        <v>227</v>
      </c>
    </row>
    <row r="107" spans="1:20" x14ac:dyDescent="0.2">
      <c r="A107" s="1">
        <v>260</v>
      </c>
      <c r="B107" s="1" t="s">
        <v>310</v>
      </c>
      <c r="C107" s="1">
        <v>2023</v>
      </c>
      <c r="D107" s="1" t="s">
        <v>1054</v>
      </c>
      <c r="E107" t="s">
        <v>1092</v>
      </c>
      <c r="F107" s="1" t="str">
        <f>_xlfn.XLOOKUP(E107, Sheet1!$A$1:$A$26, Sheet1!$A$1:$A$26, "")</f>
        <v/>
      </c>
      <c r="G107" s="1" t="s">
        <v>644</v>
      </c>
      <c r="L107" s="1" t="s">
        <v>645</v>
      </c>
      <c r="M107" s="1" t="s">
        <v>646</v>
      </c>
      <c r="N107" s="1" t="s">
        <v>647</v>
      </c>
      <c r="O107" s="1">
        <v>1476500</v>
      </c>
      <c r="P107" s="1" t="s">
        <v>572</v>
      </c>
      <c r="Q107" s="1">
        <v>971300</v>
      </c>
      <c r="S107" s="1">
        <v>70</v>
      </c>
      <c r="T107" s="1" t="s">
        <v>696</v>
      </c>
    </row>
    <row r="108" spans="1:20" x14ac:dyDescent="0.2">
      <c r="A108" s="1">
        <v>222</v>
      </c>
      <c r="B108" s="1" t="s">
        <v>310</v>
      </c>
      <c r="C108" s="1">
        <v>2021</v>
      </c>
      <c r="D108" s="1" t="s">
        <v>1054</v>
      </c>
      <c r="E108" s="1" t="s">
        <v>1041</v>
      </c>
      <c r="F108" s="1" t="str">
        <f>_xlfn.XLOOKUP(E108, Sheet1!$A$1:$A$26, Sheet1!$A$1:$A$26, "")</f>
        <v/>
      </c>
      <c r="G108" s="1" t="s">
        <v>1021</v>
      </c>
      <c r="H108" s="1" t="s">
        <v>1022</v>
      </c>
      <c r="L108" s="1" t="s">
        <v>544</v>
      </c>
      <c r="M108" s="1" t="s">
        <v>545</v>
      </c>
      <c r="N108" s="1" t="s">
        <v>546</v>
      </c>
      <c r="O108" s="1">
        <v>228400</v>
      </c>
      <c r="P108" s="1">
        <v>228400</v>
      </c>
      <c r="Q108" s="1">
        <v>0</v>
      </c>
      <c r="S108" s="1">
        <v>60</v>
      </c>
      <c r="T108" s="1" t="s">
        <v>214</v>
      </c>
    </row>
    <row r="109" spans="1:20" x14ac:dyDescent="0.2">
      <c r="A109" s="1">
        <v>116</v>
      </c>
      <c r="B109" s="1" t="s">
        <v>310</v>
      </c>
      <c r="C109" s="1">
        <v>2018</v>
      </c>
      <c r="D109" s="1" t="s">
        <v>1054</v>
      </c>
      <c r="E109" s="1" t="s">
        <v>1087</v>
      </c>
      <c r="F109" s="1" t="str">
        <f>_xlfn.XLOOKUP(E109, Sheet1!$A$1:$A$26, Sheet1!$A$1:$A$26, "")</f>
        <v/>
      </c>
      <c r="G109" s="1" t="s">
        <v>296</v>
      </c>
      <c r="L109" s="1" t="s">
        <v>297</v>
      </c>
      <c r="M109" s="1" t="s">
        <v>298</v>
      </c>
      <c r="N109" s="1" t="s">
        <v>299</v>
      </c>
      <c r="O109" s="1">
        <v>1660000</v>
      </c>
      <c r="P109" s="1">
        <v>1660000</v>
      </c>
      <c r="S109" s="1">
        <v>10</v>
      </c>
      <c r="T109" s="1" t="s">
        <v>214</v>
      </c>
    </row>
    <row r="110" spans="1:20" x14ac:dyDescent="0.2">
      <c r="A110" s="1">
        <v>85</v>
      </c>
      <c r="B110" s="1" t="s">
        <v>310</v>
      </c>
      <c r="C110" s="1">
        <v>2017</v>
      </c>
      <c r="D110" s="1" t="s">
        <v>1054</v>
      </c>
      <c r="E110" s="1" t="s">
        <v>1087</v>
      </c>
      <c r="F110" s="1" t="str">
        <f>_xlfn.XLOOKUP(E110, Sheet1!$A$1:$A$26, Sheet1!$A$1:$A$26, "")</f>
        <v/>
      </c>
      <c r="G110" s="1" t="s">
        <v>881</v>
      </c>
      <c r="H110" s="1" t="s">
        <v>882</v>
      </c>
      <c r="L110" s="1" t="s">
        <v>219</v>
      </c>
      <c r="M110" s="1" t="s">
        <v>220</v>
      </c>
      <c r="N110" s="1" t="s">
        <v>221</v>
      </c>
      <c r="O110" s="1">
        <v>906750</v>
      </c>
      <c r="P110" s="1">
        <v>906750</v>
      </c>
      <c r="T110" s="1" t="s">
        <v>227</v>
      </c>
    </row>
    <row r="111" spans="1:20" x14ac:dyDescent="0.2">
      <c r="A111" s="1">
        <v>143</v>
      </c>
      <c r="B111" s="1" t="s">
        <v>310</v>
      </c>
      <c r="C111" s="1">
        <v>2019</v>
      </c>
      <c r="D111" s="1" t="s">
        <v>1054</v>
      </c>
      <c r="E111" s="1" t="s">
        <v>1087</v>
      </c>
      <c r="F111" s="1" t="str">
        <f>_xlfn.XLOOKUP(E111, Sheet1!$A$1:$A$26, Sheet1!$A$1:$A$26, "")</f>
        <v/>
      </c>
      <c r="G111" s="1" t="s">
        <v>936</v>
      </c>
      <c r="H111" s="1" t="s">
        <v>937</v>
      </c>
      <c r="I111" s="1" t="s">
        <v>938</v>
      </c>
      <c r="L111" s="1" t="s">
        <v>357</v>
      </c>
      <c r="M111" s="1" t="s">
        <v>358</v>
      </c>
      <c r="O111" s="1">
        <v>2145038</v>
      </c>
      <c r="P111" s="1">
        <v>2145038</v>
      </c>
      <c r="S111" s="1">
        <v>10</v>
      </c>
    </row>
    <row r="112" spans="1:20" x14ac:dyDescent="0.2">
      <c r="A112" s="1">
        <v>283</v>
      </c>
      <c r="B112" s="1" t="s">
        <v>310</v>
      </c>
      <c r="C112" s="1">
        <v>2024</v>
      </c>
      <c r="D112" s="1" t="s">
        <v>1054</v>
      </c>
      <c r="E112" s="1" t="s">
        <v>1051</v>
      </c>
      <c r="F112" s="1" t="str">
        <f>_xlfn.XLOOKUP(E112, Sheet1!$A$1:$A$26, Sheet1!$A$1:$A$26, "")</f>
        <v/>
      </c>
      <c r="G112" s="1" t="s">
        <v>724</v>
      </c>
      <c r="L112" s="1" t="s">
        <v>725</v>
      </c>
      <c r="M112" s="1" t="s">
        <v>697</v>
      </c>
      <c r="N112" s="1" t="s">
        <v>36</v>
      </c>
      <c r="O112" s="1">
        <v>1500000</v>
      </c>
      <c r="P112" s="1" t="s">
        <v>572</v>
      </c>
      <c r="Q112" s="1">
        <v>1050000</v>
      </c>
      <c r="S112" s="1">
        <v>30</v>
      </c>
      <c r="T112" s="1" t="s">
        <v>633</v>
      </c>
    </row>
    <row r="113" spans="1:20" x14ac:dyDescent="0.2">
      <c r="A113" s="1">
        <v>258</v>
      </c>
      <c r="B113" s="1" t="s">
        <v>310</v>
      </c>
      <c r="C113" s="1">
        <v>2023</v>
      </c>
      <c r="D113" s="1" t="s">
        <v>1054</v>
      </c>
      <c r="E113" s="1" t="s">
        <v>1051</v>
      </c>
      <c r="F113" s="1" t="str">
        <f>_xlfn.XLOOKUP(E113, Sheet1!$A$1:$A$26, Sheet1!$A$1:$A$26, "")</f>
        <v/>
      </c>
      <c r="G113" s="1" t="s">
        <v>637</v>
      </c>
      <c r="L113" s="1" t="s">
        <v>638</v>
      </c>
      <c r="M113" s="1" t="s">
        <v>639</v>
      </c>
      <c r="N113" s="1" t="s">
        <v>36</v>
      </c>
      <c r="O113" s="1">
        <v>4220527</v>
      </c>
      <c r="P113" s="1" t="s">
        <v>572</v>
      </c>
      <c r="Q113" s="1">
        <v>800000</v>
      </c>
      <c r="S113" s="1">
        <v>60</v>
      </c>
      <c r="T113" s="1" t="s">
        <v>696</v>
      </c>
    </row>
    <row r="114" spans="1:20" x14ac:dyDescent="0.2">
      <c r="A114" s="1">
        <v>160</v>
      </c>
      <c r="B114" s="1" t="s">
        <v>310</v>
      </c>
      <c r="C114" s="1">
        <v>2020</v>
      </c>
      <c r="D114" s="1" t="s">
        <v>1054</v>
      </c>
      <c r="E114" s="1" t="s">
        <v>1051</v>
      </c>
      <c r="F114" s="1" t="str">
        <f>_xlfn.XLOOKUP(E114, Sheet1!$A$1:$A$26, Sheet1!$A$1:$A$26, "")</f>
        <v/>
      </c>
      <c r="G114" s="1" t="s">
        <v>392</v>
      </c>
      <c r="L114" s="1" t="s">
        <v>393</v>
      </c>
      <c r="M114" s="1" t="s">
        <v>394</v>
      </c>
      <c r="N114" s="1" t="s">
        <v>36</v>
      </c>
      <c r="O114" s="1">
        <v>522000</v>
      </c>
      <c r="Q114" s="1">
        <v>522000</v>
      </c>
      <c r="S114" s="1">
        <v>60</v>
      </c>
    </row>
    <row r="115" spans="1:20" x14ac:dyDescent="0.2">
      <c r="A115" s="1">
        <v>218</v>
      </c>
      <c r="B115" s="1" t="s">
        <v>310</v>
      </c>
      <c r="C115" s="1">
        <v>2021</v>
      </c>
      <c r="D115" s="1" t="s">
        <v>1054</v>
      </c>
      <c r="E115" s="1" t="s">
        <v>1051</v>
      </c>
      <c r="F115" s="1" t="str">
        <f>_xlfn.XLOOKUP(E115, Sheet1!$A$1:$A$26, Sheet1!$A$1:$A$26, "")</f>
        <v/>
      </c>
      <c r="G115" s="1" t="s">
        <v>534</v>
      </c>
      <c r="L115" s="1" t="s">
        <v>535</v>
      </c>
      <c r="M115" s="1" t="s">
        <v>536</v>
      </c>
      <c r="N115" s="1" t="s">
        <v>36</v>
      </c>
      <c r="O115" s="1">
        <v>300000</v>
      </c>
      <c r="P115" s="1" t="s">
        <v>524</v>
      </c>
      <c r="Q115" s="1">
        <v>300000</v>
      </c>
      <c r="S115" s="1">
        <v>60</v>
      </c>
      <c r="T115" s="1" t="s">
        <v>214</v>
      </c>
    </row>
    <row r="116" spans="1:20" x14ac:dyDescent="0.2">
      <c r="A116" s="1">
        <v>291</v>
      </c>
      <c r="B116" s="1" t="s">
        <v>310</v>
      </c>
      <c r="C116" s="1">
        <v>2024</v>
      </c>
      <c r="D116" s="1" t="s">
        <v>1054</v>
      </c>
      <c r="E116" t="s">
        <v>1093</v>
      </c>
      <c r="F116" s="1" t="str">
        <f>_xlfn.XLOOKUP(E116, Sheet1!$A$1:$A$26, Sheet1!$A$1:$A$26, "")</f>
        <v/>
      </c>
      <c r="G116" s="1" t="s">
        <v>752</v>
      </c>
      <c r="L116" s="1" t="s">
        <v>753</v>
      </c>
      <c r="M116" s="1" t="s">
        <v>754</v>
      </c>
      <c r="N116" s="1" t="s">
        <v>755</v>
      </c>
      <c r="O116" s="1">
        <v>1110500</v>
      </c>
      <c r="P116" s="1" t="s">
        <v>729</v>
      </c>
      <c r="Q116" s="1">
        <v>1110500</v>
      </c>
      <c r="S116" s="1">
        <v>50</v>
      </c>
      <c r="T116" s="1" t="s">
        <v>696</v>
      </c>
    </row>
    <row r="117" spans="1:20" x14ac:dyDescent="0.2">
      <c r="A117" s="1">
        <v>14</v>
      </c>
      <c r="B117" s="1" t="s">
        <v>310</v>
      </c>
      <c r="C117" s="1">
        <v>2014</v>
      </c>
      <c r="D117" s="1" t="s">
        <v>1054</v>
      </c>
      <c r="E117" t="s">
        <v>1094</v>
      </c>
      <c r="F117" s="1" t="str">
        <f>_xlfn.XLOOKUP(E117, Sheet1!$A$1:$A$26, Sheet1!$A$1:$A$26, "")</f>
        <v/>
      </c>
      <c r="G117" s="1" t="s">
        <v>800</v>
      </c>
      <c r="H117" s="1" t="s">
        <v>801</v>
      </c>
      <c r="L117" s="1" t="s">
        <v>109</v>
      </c>
      <c r="M117" s="1" t="s">
        <v>110</v>
      </c>
      <c r="N117" s="1" t="s">
        <v>111</v>
      </c>
      <c r="O117" s="1">
        <v>3000000</v>
      </c>
      <c r="P117" s="1">
        <v>3000000</v>
      </c>
      <c r="S117" s="1">
        <v>20</v>
      </c>
    </row>
    <row r="118" spans="1:20" x14ac:dyDescent="0.2">
      <c r="A118" s="1">
        <v>42</v>
      </c>
      <c r="B118" s="1" t="s">
        <v>310</v>
      </c>
      <c r="C118" s="1">
        <v>2015</v>
      </c>
      <c r="D118" s="1" t="s">
        <v>1054</v>
      </c>
      <c r="E118" t="s">
        <v>1094</v>
      </c>
      <c r="F118" s="1" t="str">
        <f>_xlfn.XLOOKUP(E118, Sheet1!$A$1:$A$26, Sheet1!$A$1:$A$26, "")</f>
        <v/>
      </c>
      <c r="G118" s="1" t="s">
        <v>800</v>
      </c>
      <c r="H118" s="1" t="s">
        <v>843</v>
      </c>
      <c r="L118" s="1" t="s">
        <v>69</v>
      </c>
      <c r="M118" s="1" t="s">
        <v>70</v>
      </c>
      <c r="N118" s="1" t="s">
        <v>71</v>
      </c>
      <c r="O118" s="1">
        <v>661360</v>
      </c>
      <c r="P118" s="1">
        <v>661360</v>
      </c>
      <c r="S118" s="1">
        <v>0</v>
      </c>
    </row>
    <row r="119" spans="1:20" x14ac:dyDescent="0.2">
      <c r="A119" s="1">
        <v>51</v>
      </c>
      <c r="B119" s="1" t="s">
        <v>310</v>
      </c>
      <c r="C119" s="1">
        <v>2016</v>
      </c>
      <c r="D119" s="1" t="s">
        <v>1054</v>
      </c>
      <c r="E119" t="s">
        <v>1094</v>
      </c>
      <c r="F119" s="1" t="str">
        <f>_xlfn.XLOOKUP(E119, Sheet1!$A$1:$A$26, Sheet1!$A$1:$A$26, "")</f>
        <v/>
      </c>
      <c r="G119" s="1" t="s">
        <v>800</v>
      </c>
      <c r="H119" s="1" t="s">
        <v>848</v>
      </c>
      <c r="L119" s="1" t="s">
        <v>146</v>
      </c>
      <c r="M119" s="1" t="s">
        <v>147</v>
      </c>
      <c r="N119" s="1" t="s">
        <v>148</v>
      </c>
      <c r="O119" s="1">
        <v>1735442</v>
      </c>
      <c r="P119" s="1">
        <v>1735442</v>
      </c>
      <c r="S119" s="1">
        <v>30</v>
      </c>
    </row>
    <row r="120" spans="1:20" x14ac:dyDescent="0.2">
      <c r="A120" s="1">
        <v>108</v>
      </c>
      <c r="B120" s="1" t="s">
        <v>310</v>
      </c>
      <c r="C120" s="1">
        <v>2018</v>
      </c>
      <c r="D120" s="1" t="s">
        <v>1054</v>
      </c>
      <c r="E120" t="s">
        <v>1094</v>
      </c>
      <c r="F120" s="1" t="str">
        <f>_xlfn.XLOOKUP(E120, Sheet1!$A$1:$A$26, Sheet1!$A$1:$A$26, "")</f>
        <v/>
      </c>
      <c r="G120" s="1" t="s">
        <v>800</v>
      </c>
      <c r="H120" s="1" t="s">
        <v>904</v>
      </c>
      <c r="I120" s="1" t="s">
        <v>905</v>
      </c>
      <c r="L120" s="1" t="s">
        <v>276</v>
      </c>
      <c r="M120" s="1" t="s">
        <v>277</v>
      </c>
      <c r="N120" s="1" t="s">
        <v>148</v>
      </c>
      <c r="O120" s="1">
        <v>722093</v>
      </c>
      <c r="P120" s="1">
        <v>722093</v>
      </c>
      <c r="S120" s="1">
        <v>10</v>
      </c>
      <c r="T120" s="1" t="s">
        <v>214</v>
      </c>
    </row>
    <row r="121" spans="1:20" x14ac:dyDescent="0.2">
      <c r="A121" s="1">
        <v>115</v>
      </c>
      <c r="B121" s="1" t="s">
        <v>310</v>
      </c>
      <c r="C121" s="1">
        <v>2018</v>
      </c>
      <c r="D121" s="1" t="s">
        <v>1054</v>
      </c>
      <c r="E121" t="s">
        <v>1094</v>
      </c>
      <c r="F121" s="1" t="str">
        <f>_xlfn.XLOOKUP(E121, Sheet1!$A$1:$A$26, Sheet1!$A$1:$A$26, "")</f>
        <v/>
      </c>
      <c r="G121" s="1" t="s">
        <v>800</v>
      </c>
      <c r="H121" s="1" t="s">
        <v>908</v>
      </c>
      <c r="L121" s="1" t="s">
        <v>294</v>
      </c>
      <c r="M121" s="1" t="s">
        <v>295</v>
      </c>
      <c r="N121" s="1" t="s">
        <v>71</v>
      </c>
      <c r="O121" s="1">
        <v>6000000</v>
      </c>
      <c r="P121" s="1">
        <v>6000000</v>
      </c>
      <c r="S121" s="1">
        <v>10</v>
      </c>
      <c r="T121" s="1" t="s">
        <v>214</v>
      </c>
    </row>
    <row r="122" spans="1:20" x14ac:dyDescent="0.2">
      <c r="A122" s="1">
        <v>138</v>
      </c>
      <c r="B122" s="1" t="s">
        <v>310</v>
      </c>
      <c r="C122" s="1">
        <v>2019</v>
      </c>
      <c r="D122" s="1" t="s">
        <v>1054</v>
      </c>
      <c r="E122" t="s">
        <v>1094</v>
      </c>
      <c r="F122" s="1" t="str">
        <f>_xlfn.XLOOKUP(E122, Sheet1!$A$1:$A$26, Sheet1!$A$1:$A$26, "")</f>
        <v/>
      </c>
      <c r="G122" s="1" t="s">
        <v>800</v>
      </c>
      <c r="H122" s="1" t="s">
        <v>929</v>
      </c>
      <c r="L122" s="1" t="s">
        <v>345</v>
      </c>
      <c r="M122" s="1" t="s">
        <v>346</v>
      </c>
      <c r="N122" s="1" t="s">
        <v>148</v>
      </c>
      <c r="O122" s="1">
        <v>2350000</v>
      </c>
      <c r="P122" s="1">
        <v>2350000</v>
      </c>
      <c r="S122" s="1">
        <v>10</v>
      </c>
    </row>
    <row r="123" spans="1:20" x14ac:dyDescent="0.2">
      <c r="A123" s="1">
        <v>166</v>
      </c>
      <c r="B123" s="1" t="s">
        <v>310</v>
      </c>
      <c r="C123" s="1">
        <v>2020</v>
      </c>
      <c r="D123" s="1" t="s">
        <v>1054</v>
      </c>
      <c r="E123" t="s">
        <v>1094</v>
      </c>
      <c r="F123" s="1" t="str">
        <f>_xlfn.XLOOKUP(E123, Sheet1!$A$1:$A$26, Sheet1!$A$1:$A$26, "")</f>
        <v/>
      </c>
      <c r="G123" s="1" t="s">
        <v>800</v>
      </c>
      <c r="H123" s="1" t="s">
        <v>962</v>
      </c>
      <c r="L123" s="1" t="s">
        <v>408</v>
      </c>
      <c r="M123" s="1" t="s">
        <v>409</v>
      </c>
      <c r="N123" s="1" t="s">
        <v>71</v>
      </c>
      <c r="O123" s="1">
        <v>1014715</v>
      </c>
      <c r="P123" s="1">
        <v>1014715</v>
      </c>
      <c r="S123" s="1">
        <v>20</v>
      </c>
    </row>
    <row r="124" spans="1:20" x14ac:dyDescent="0.2">
      <c r="A124" s="1">
        <v>170</v>
      </c>
      <c r="B124" s="1" t="s">
        <v>310</v>
      </c>
      <c r="C124" s="1">
        <v>2020</v>
      </c>
      <c r="D124" s="1" t="s">
        <v>1054</v>
      </c>
      <c r="E124" t="s">
        <v>1094</v>
      </c>
      <c r="F124" s="1" t="str">
        <f>_xlfn.XLOOKUP(E124, Sheet1!$A$1:$A$26, Sheet1!$A$1:$A$26, "")</f>
        <v/>
      </c>
      <c r="G124" s="1" t="s">
        <v>800</v>
      </c>
      <c r="H124" s="1" t="s">
        <v>966</v>
      </c>
      <c r="L124" s="1" t="s">
        <v>417</v>
      </c>
      <c r="M124" s="1" t="s">
        <v>418</v>
      </c>
      <c r="O124" s="1">
        <v>950000</v>
      </c>
      <c r="P124" s="1">
        <v>950000</v>
      </c>
      <c r="S124" s="1">
        <v>10</v>
      </c>
    </row>
    <row r="125" spans="1:20" x14ac:dyDescent="0.2">
      <c r="A125" s="1">
        <v>192</v>
      </c>
      <c r="B125" s="1" t="s">
        <v>310</v>
      </c>
      <c r="C125" s="1">
        <v>2022</v>
      </c>
      <c r="D125" s="1" t="s">
        <v>1054</v>
      </c>
      <c r="E125" t="s">
        <v>1094</v>
      </c>
      <c r="F125" s="1" t="str">
        <f>_xlfn.XLOOKUP(E125, Sheet1!$A$1:$A$26, Sheet1!$A$1:$A$26, "")</f>
        <v/>
      </c>
      <c r="G125" s="1" t="s">
        <v>800</v>
      </c>
      <c r="H125" s="1" t="s">
        <v>993</v>
      </c>
      <c r="L125" s="1" t="s">
        <v>473</v>
      </c>
      <c r="M125" s="1" t="s">
        <v>474</v>
      </c>
      <c r="N125" s="1" t="s">
        <v>71</v>
      </c>
      <c r="O125" s="1">
        <v>1000000</v>
      </c>
      <c r="P125" s="1">
        <v>1000000</v>
      </c>
      <c r="S125" s="1">
        <v>80</v>
      </c>
    </row>
    <row r="126" spans="1:20" x14ac:dyDescent="0.2">
      <c r="A126" s="1">
        <v>224</v>
      </c>
      <c r="B126" s="1" t="s">
        <v>310</v>
      </c>
      <c r="C126" s="1">
        <v>2021</v>
      </c>
      <c r="D126" s="1" t="s">
        <v>1054</v>
      </c>
      <c r="E126" t="s">
        <v>1094</v>
      </c>
      <c r="F126" s="1" t="str">
        <f>_xlfn.XLOOKUP(E126, Sheet1!$A$1:$A$26, Sheet1!$A$1:$A$26, "")</f>
        <v/>
      </c>
      <c r="G126" s="1" t="s">
        <v>800</v>
      </c>
      <c r="H126" s="1" t="s">
        <v>1025</v>
      </c>
      <c r="L126" s="1" t="s">
        <v>550</v>
      </c>
      <c r="M126" s="1" t="s">
        <v>551</v>
      </c>
      <c r="N126" s="1" t="s">
        <v>71</v>
      </c>
      <c r="O126" s="1">
        <v>1358435</v>
      </c>
      <c r="P126" s="1">
        <v>1358435</v>
      </c>
      <c r="Q126" s="1">
        <v>0</v>
      </c>
      <c r="S126" s="1">
        <v>50</v>
      </c>
      <c r="T126" s="1" t="s">
        <v>214</v>
      </c>
    </row>
    <row r="127" spans="1:20" x14ac:dyDescent="0.2">
      <c r="A127" s="1">
        <v>226</v>
      </c>
      <c r="B127" s="1" t="s">
        <v>310</v>
      </c>
      <c r="C127" s="1">
        <v>2021</v>
      </c>
      <c r="D127" s="1" t="s">
        <v>1054</v>
      </c>
      <c r="E127" t="s">
        <v>1094</v>
      </c>
      <c r="F127" s="1" t="str">
        <f>_xlfn.XLOOKUP(E127, Sheet1!$A$1:$A$26, Sheet1!$A$1:$A$26, "")</f>
        <v/>
      </c>
      <c r="G127" s="1" t="s">
        <v>800</v>
      </c>
      <c r="H127" s="1" t="s">
        <v>1028</v>
      </c>
      <c r="L127" s="1" t="s">
        <v>555</v>
      </c>
      <c r="M127" s="1" t="s">
        <v>556</v>
      </c>
      <c r="N127" s="1" t="s">
        <v>71</v>
      </c>
      <c r="O127" s="1">
        <v>1715870</v>
      </c>
      <c r="P127" s="1">
        <v>1715870</v>
      </c>
      <c r="Q127" s="1">
        <v>0</v>
      </c>
      <c r="S127" s="1">
        <v>40</v>
      </c>
      <c r="T127" s="1" t="s">
        <v>214</v>
      </c>
    </row>
    <row r="128" spans="1:20" x14ac:dyDescent="0.2">
      <c r="A128" s="1">
        <v>229</v>
      </c>
      <c r="B128" s="1" t="s">
        <v>310</v>
      </c>
      <c r="C128" s="1">
        <v>2021</v>
      </c>
      <c r="D128" s="1" t="s">
        <v>1054</v>
      </c>
      <c r="E128" t="s">
        <v>1094</v>
      </c>
      <c r="F128" s="1" t="str">
        <f>_xlfn.XLOOKUP(E128, Sheet1!$A$1:$A$26, Sheet1!$A$1:$A$26, "")</f>
        <v/>
      </c>
      <c r="G128" s="1" t="s">
        <v>800</v>
      </c>
      <c r="H128" s="1" t="s">
        <v>1029</v>
      </c>
      <c r="L128" s="1" t="s">
        <v>560</v>
      </c>
      <c r="M128" s="1" t="s">
        <v>561</v>
      </c>
      <c r="N128" s="1" t="s">
        <v>71</v>
      </c>
      <c r="O128" s="1">
        <v>1083668</v>
      </c>
      <c r="P128" s="1">
        <v>1083668</v>
      </c>
      <c r="Q128" s="1">
        <v>0</v>
      </c>
      <c r="S128" s="1">
        <v>0</v>
      </c>
      <c r="T128" s="1" t="s">
        <v>214</v>
      </c>
    </row>
    <row r="129" spans="1:20" x14ac:dyDescent="0.2">
      <c r="A129" s="1">
        <v>274</v>
      </c>
      <c r="B129" s="1" t="s">
        <v>310</v>
      </c>
      <c r="C129" s="1">
        <v>2023</v>
      </c>
      <c r="D129" s="1" t="s">
        <v>1054</v>
      </c>
      <c r="E129" t="s">
        <v>1094</v>
      </c>
      <c r="F129" s="1" t="str">
        <f>_xlfn.XLOOKUP(E129, Sheet1!$A$1:$A$26, Sheet1!$A$1:$A$26, "")</f>
        <v/>
      </c>
      <c r="G129" s="1" t="s">
        <v>693</v>
      </c>
      <c r="L129" s="1" t="s">
        <v>694</v>
      </c>
      <c r="M129" s="1" t="s">
        <v>695</v>
      </c>
      <c r="N129" s="1" t="s">
        <v>71</v>
      </c>
      <c r="O129" s="1">
        <v>8711836</v>
      </c>
      <c r="P129" s="1">
        <v>8711836</v>
      </c>
      <c r="Q129" s="1" t="s">
        <v>572</v>
      </c>
      <c r="S129" s="1">
        <v>0</v>
      </c>
      <c r="T129" s="1" t="s">
        <v>696</v>
      </c>
    </row>
    <row r="130" spans="1:20" x14ac:dyDescent="0.2">
      <c r="A130" s="1">
        <v>276</v>
      </c>
      <c r="B130" s="1" t="s">
        <v>310</v>
      </c>
      <c r="C130" s="1">
        <v>2024</v>
      </c>
      <c r="D130" s="1" t="s">
        <v>1054</v>
      </c>
      <c r="E130" t="s">
        <v>1094</v>
      </c>
      <c r="F130" s="1" t="str">
        <f>_xlfn.XLOOKUP(E130, Sheet1!$A$1:$A$26, Sheet1!$A$1:$A$26, "")</f>
        <v/>
      </c>
      <c r="G130" s="1" t="s">
        <v>701</v>
      </c>
      <c r="L130" s="1" t="s">
        <v>702</v>
      </c>
      <c r="M130" s="1" t="s">
        <v>703</v>
      </c>
      <c r="N130" s="1" t="s">
        <v>71</v>
      </c>
      <c r="O130" s="1">
        <v>1000000</v>
      </c>
      <c r="P130" s="1">
        <v>1000000</v>
      </c>
      <c r="Q130" s="1" t="s">
        <v>572</v>
      </c>
      <c r="S130" s="1">
        <v>70</v>
      </c>
      <c r="T130" s="1" t="s">
        <v>633</v>
      </c>
    </row>
    <row r="131" spans="1:20" x14ac:dyDescent="0.2">
      <c r="A131" s="1">
        <v>179</v>
      </c>
      <c r="B131" s="1" t="s">
        <v>310</v>
      </c>
      <c r="C131" s="1">
        <v>2020</v>
      </c>
      <c r="D131" s="1" t="s">
        <v>1054</v>
      </c>
      <c r="E131" s="1" t="s">
        <v>1050</v>
      </c>
      <c r="F131" s="1" t="str">
        <f>_xlfn.XLOOKUP(E131, Sheet1!$A$1:$A$26, Sheet1!$A$1:$A$26, "")</f>
        <v/>
      </c>
      <c r="G131" s="1" t="s">
        <v>978</v>
      </c>
      <c r="H131" s="1" t="s">
        <v>979</v>
      </c>
      <c r="L131" s="1" t="s">
        <v>442</v>
      </c>
      <c r="M131" s="1" t="s">
        <v>443</v>
      </c>
      <c r="N131" s="1" t="s">
        <v>444</v>
      </c>
      <c r="O131" s="1">
        <v>137000</v>
      </c>
      <c r="P131" s="1" t="s">
        <v>431</v>
      </c>
      <c r="Q131" s="1">
        <v>137000</v>
      </c>
      <c r="S131" s="1">
        <v>50</v>
      </c>
      <c r="T131" s="1" t="s">
        <v>462</v>
      </c>
    </row>
    <row r="132" spans="1:20" x14ac:dyDescent="0.2">
      <c r="A132" s="1">
        <v>214</v>
      </c>
      <c r="B132" s="1" t="s">
        <v>310</v>
      </c>
      <c r="C132" s="1">
        <v>2021</v>
      </c>
      <c r="D132" s="1" t="s">
        <v>1054</v>
      </c>
      <c r="E132" s="1" t="s">
        <v>1050</v>
      </c>
      <c r="F132" s="1" t="str">
        <f>_xlfn.XLOOKUP(E132, Sheet1!$A$1:$A$26, Sheet1!$A$1:$A$26, "")</f>
        <v/>
      </c>
      <c r="G132" s="1" t="s">
        <v>978</v>
      </c>
      <c r="H132" s="1" t="s">
        <v>1014</v>
      </c>
      <c r="L132" s="1" t="s">
        <v>525</v>
      </c>
      <c r="M132" s="1" t="s">
        <v>526</v>
      </c>
      <c r="N132" s="1" t="s">
        <v>444</v>
      </c>
      <c r="O132" s="1">
        <v>241000</v>
      </c>
      <c r="P132" s="1" t="s">
        <v>524</v>
      </c>
      <c r="Q132" s="1">
        <v>241000</v>
      </c>
      <c r="S132" s="1">
        <v>70</v>
      </c>
      <c r="T132" s="1" t="s">
        <v>214</v>
      </c>
    </row>
    <row r="133" spans="1:20" x14ac:dyDescent="0.2">
      <c r="A133" s="1">
        <v>152</v>
      </c>
      <c r="B133" s="1" t="s">
        <v>310</v>
      </c>
      <c r="C133" s="1">
        <v>2020</v>
      </c>
      <c r="D133" s="1" t="s">
        <v>1054</v>
      </c>
      <c r="E133" s="1" t="s">
        <v>1038</v>
      </c>
      <c r="F133" s="1" t="str">
        <f>_xlfn.XLOOKUP(E133, Sheet1!$A$1:$A$26, Sheet1!$A$1:$A$26, "")</f>
        <v/>
      </c>
      <c r="G133" s="1" t="s">
        <v>945</v>
      </c>
      <c r="H133" s="1" t="s">
        <v>946</v>
      </c>
      <c r="L133" s="1" t="s">
        <v>375</v>
      </c>
      <c r="M133" s="1" t="s">
        <v>376</v>
      </c>
      <c r="N133" s="1" t="s">
        <v>377</v>
      </c>
      <c r="O133" s="1">
        <v>855000</v>
      </c>
      <c r="P133" s="1">
        <v>800000</v>
      </c>
      <c r="S133" s="1">
        <v>90</v>
      </c>
    </row>
    <row r="134" spans="1:20" x14ac:dyDescent="0.2">
      <c r="A134" s="1">
        <v>158</v>
      </c>
      <c r="B134" s="1" t="s">
        <v>310</v>
      </c>
      <c r="C134" s="1">
        <v>2020</v>
      </c>
      <c r="D134" s="1" t="s">
        <v>1054</v>
      </c>
      <c r="E134" s="1" t="s">
        <v>1038</v>
      </c>
      <c r="F134" s="1" t="str">
        <f>_xlfn.XLOOKUP(E134, Sheet1!$A$1:$A$26, Sheet1!$A$1:$A$26, "")</f>
        <v/>
      </c>
      <c r="G134" s="1" t="s">
        <v>945</v>
      </c>
      <c r="H134" s="1" t="s">
        <v>953</v>
      </c>
      <c r="I134" s="1" t="s">
        <v>954</v>
      </c>
      <c r="L134" s="1" t="s">
        <v>388</v>
      </c>
      <c r="M134" s="1" t="s">
        <v>389</v>
      </c>
      <c r="N134" s="1" t="s">
        <v>377</v>
      </c>
      <c r="O134" s="1">
        <v>3000000</v>
      </c>
      <c r="P134" s="1">
        <v>3000000</v>
      </c>
      <c r="S134" s="1">
        <v>70</v>
      </c>
    </row>
    <row r="135" spans="1:20" x14ac:dyDescent="0.2">
      <c r="A135" s="1">
        <v>191</v>
      </c>
      <c r="B135" s="1" t="s">
        <v>310</v>
      </c>
      <c r="C135" s="1">
        <v>2022</v>
      </c>
      <c r="D135" s="1" t="s">
        <v>1054</v>
      </c>
      <c r="E135" s="1" t="s">
        <v>1038</v>
      </c>
      <c r="F135" s="1" t="str">
        <f>_xlfn.XLOOKUP(E135, Sheet1!$A$1:$A$26, Sheet1!$A$1:$A$26, "")</f>
        <v/>
      </c>
      <c r="G135" s="1" t="s">
        <v>945</v>
      </c>
      <c r="H135" s="1" t="s">
        <v>992</v>
      </c>
      <c r="L135" s="1" t="s">
        <v>471</v>
      </c>
      <c r="M135" s="1" t="s">
        <v>472</v>
      </c>
      <c r="N135" s="1" t="s">
        <v>377</v>
      </c>
      <c r="O135" s="1">
        <v>5000000</v>
      </c>
      <c r="P135" s="1">
        <v>5000000</v>
      </c>
      <c r="Q135" s="1" t="s">
        <v>431</v>
      </c>
      <c r="S135" s="1">
        <v>90</v>
      </c>
    </row>
    <row r="136" spans="1:20" x14ac:dyDescent="0.2">
      <c r="A136" s="1">
        <v>8</v>
      </c>
      <c r="B136" s="1" t="s">
        <v>310</v>
      </c>
      <c r="C136" s="1">
        <v>2014</v>
      </c>
      <c r="D136" s="1" t="s">
        <v>1054</v>
      </c>
      <c r="E136" s="1" t="s">
        <v>1038</v>
      </c>
      <c r="F136" s="1" t="str">
        <f>_xlfn.XLOOKUP(E136, Sheet1!$A$1:$A$26, Sheet1!$A$1:$A$26, "")</f>
        <v/>
      </c>
      <c r="G136" s="1" t="s">
        <v>790</v>
      </c>
      <c r="H136" s="1" t="s">
        <v>791</v>
      </c>
      <c r="L136" s="1" t="s">
        <v>94</v>
      </c>
      <c r="M136" s="1" t="s">
        <v>95</v>
      </c>
      <c r="N136" s="1" t="s">
        <v>96</v>
      </c>
      <c r="O136" s="1">
        <v>1000000</v>
      </c>
      <c r="P136" s="1">
        <v>1000000</v>
      </c>
      <c r="S136" s="1">
        <v>40</v>
      </c>
    </row>
    <row r="137" spans="1:20" x14ac:dyDescent="0.2">
      <c r="A137" s="1">
        <v>250</v>
      </c>
      <c r="B137" s="1" t="s">
        <v>310</v>
      </c>
      <c r="C137" s="1">
        <v>2023</v>
      </c>
      <c r="D137" s="1" t="s">
        <v>1054</v>
      </c>
      <c r="E137" t="s">
        <v>1037</v>
      </c>
      <c r="F137" s="1" t="str">
        <f>_xlfn.XLOOKUP(E137, Sheet1!$A$1:$A$26, Sheet1!$A$1:$A$26, "")</f>
        <v/>
      </c>
      <c r="G137" s="1" t="s">
        <v>607</v>
      </c>
      <c r="L137" s="1" t="s">
        <v>608</v>
      </c>
      <c r="M137" s="1" t="s">
        <v>609</v>
      </c>
      <c r="N137" s="1" t="s">
        <v>438</v>
      </c>
      <c r="O137" s="1">
        <v>2390037</v>
      </c>
      <c r="P137" s="1" t="s">
        <v>572</v>
      </c>
      <c r="Q137" s="1">
        <v>1000000</v>
      </c>
      <c r="S137" s="1">
        <v>10</v>
      </c>
      <c r="T137" s="1" t="s">
        <v>633</v>
      </c>
    </row>
    <row r="138" spans="1:20" x14ac:dyDescent="0.2">
      <c r="A138" s="1">
        <v>184</v>
      </c>
      <c r="B138" s="1" t="s">
        <v>310</v>
      </c>
      <c r="C138" s="1">
        <v>2020</v>
      </c>
      <c r="D138" s="1" t="s">
        <v>1054</v>
      </c>
      <c r="E138" t="s">
        <v>1037</v>
      </c>
      <c r="F138" s="1" t="str">
        <f>_xlfn.XLOOKUP(E138, Sheet1!$A$1:$A$26, Sheet1!$A$1:$A$26, "")</f>
        <v/>
      </c>
      <c r="G138" s="1" t="s">
        <v>454</v>
      </c>
      <c r="L138" s="1" t="s">
        <v>455</v>
      </c>
      <c r="M138" s="1" t="s">
        <v>456</v>
      </c>
      <c r="N138" s="1" t="s">
        <v>457</v>
      </c>
      <c r="O138" s="1">
        <v>613000</v>
      </c>
      <c r="P138" s="1" t="s">
        <v>431</v>
      </c>
      <c r="Q138" s="1">
        <v>613000</v>
      </c>
      <c r="S138" s="1">
        <v>10</v>
      </c>
      <c r="T138" s="1" t="s">
        <v>462</v>
      </c>
    </row>
    <row r="139" spans="1:20" x14ac:dyDescent="0.2">
      <c r="A139" s="1">
        <v>194</v>
      </c>
      <c r="B139" s="1" t="s">
        <v>310</v>
      </c>
      <c r="C139" s="1">
        <v>2022</v>
      </c>
      <c r="D139" s="1" t="s">
        <v>1054</v>
      </c>
      <c r="E139" s="1" t="s">
        <v>1041</v>
      </c>
      <c r="F139" s="1" t="str">
        <f>_xlfn.XLOOKUP(E139, Sheet1!$A$1:$A$26, Sheet1!$A$1:$A$26, "")</f>
        <v/>
      </c>
      <c r="G139" s="1" t="s">
        <v>995</v>
      </c>
      <c r="H139" s="1" t="s">
        <v>996</v>
      </c>
      <c r="L139" s="1" t="s">
        <v>477</v>
      </c>
      <c r="M139" s="1" t="s">
        <v>478</v>
      </c>
      <c r="N139" s="1" t="s">
        <v>479</v>
      </c>
      <c r="O139" s="1">
        <v>1167915</v>
      </c>
      <c r="P139" s="1" t="s">
        <v>431</v>
      </c>
      <c r="Q139" s="1">
        <v>423652</v>
      </c>
      <c r="S139" s="1">
        <v>70</v>
      </c>
    </row>
    <row r="140" spans="1:20" x14ac:dyDescent="0.2">
      <c r="A140" s="1">
        <v>34</v>
      </c>
      <c r="B140" s="1" t="s">
        <v>310</v>
      </c>
      <c r="C140" s="1">
        <v>2015</v>
      </c>
      <c r="D140" s="1" t="s">
        <v>1054</v>
      </c>
      <c r="E140" s="1" t="s">
        <v>1091</v>
      </c>
      <c r="F140" s="1" t="str">
        <f>_xlfn.XLOOKUP(E140, Sheet1!$A$1:$A$26, Sheet1!$A$1:$A$26, "")</f>
        <v/>
      </c>
      <c r="G140" s="1" t="s">
        <v>830</v>
      </c>
      <c r="H140" s="1" t="s">
        <v>831</v>
      </c>
      <c r="L140" s="1" t="s">
        <v>49</v>
      </c>
      <c r="M140" s="1" t="s">
        <v>50</v>
      </c>
      <c r="O140" s="1">
        <v>3700000</v>
      </c>
      <c r="P140" s="1">
        <v>3700000</v>
      </c>
      <c r="S140" s="1">
        <v>20</v>
      </c>
    </row>
    <row r="141" spans="1:20" x14ac:dyDescent="0.2">
      <c r="A141" s="1">
        <v>259</v>
      </c>
      <c r="B141" s="1" t="s">
        <v>310</v>
      </c>
      <c r="C141" s="1">
        <v>2023</v>
      </c>
      <c r="D141" s="1" t="s">
        <v>1054</v>
      </c>
      <c r="E141" s="1" t="s">
        <v>1061</v>
      </c>
      <c r="F141" s="1" t="str">
        <f>_xlfn.XLOOKUP(E141, Sheet1!$A$1:$A$26, Sheet1!$A$1:$A$26, "")</f>
        <v/>
      </c>
      <c r="G141" s="1" t="s">
        <v>640</v>
      </c>
      <c r="L141" s="1" t="s">
        <v>641</v>
      </c>
      <c r="M141" s="1" t="s">
        <v>642</v>
      </c>
      <c r="N141" s="1" t="s">
        <v>643</v>
      </c>
      <c r="O141" s="1">
        <v>3026000</v>
      </c>
      <c r="P141" s="1" t="s">
        <v>572</v>
      </c>
      <c r="Q141" s="1">
        <v>1000000</v>
      </c>
      <c r="S141" s="1">
        <v>70</v>
      </c>
      <c r="T141" s="1" t="s">
        <v>696</v>
      </c>
    </row>
    <row r="142" spans="1:20" x14ac:dyDescent="0.2">
      <c r="A142" s="1">
        <v>23</v>
      </c>
      <c r="B142" s="1" t="s">
        <v>310</v>
      </c>
      <c r="C142" s="1">
        <v>2015</v>
      </c>
      <c r="D142" s="1" t="s">
        <v>1054</v>
      </c>
      <c r="E142" s="1" t="s">
        <v>1061</v>
      </c>
      <c r="F142" s="1" t="str">
        <f>_xlfn.XLOOKUP(E142, Sheet1!$A$1:$A$26, Sheet1!$A$1:$A$26, "")</f>
        <v/>
      </c>
      <c r="G142" s="1" t="s">
        <v>126</v>
      </c>
      <c r="L142" s="1" t="s">
        <v>16</v>
      </c>
      <c r="M142" s="1" t="s">
        <v>17</v>
      </c>
      <c r="N142" s="1" t="s">
        <v>18</v>
      </c>
      <c r="O142" s="1">
        <v>400000</v>
      </c>
      <c r="P142" s="1">
        <v>400000</v>
      </c>
      <c r="S142" s="1">
        <v>60</v>
      </c>
    </row>
    <row r="143" spans="1:20" x14ac:dyDescent="0.2">
      <c r="A143" s="1">
        <v>43</v>
      </c>
      <c r="B143" s="1" t="s">
        <v>310</v>
      </c>
      <c r="C143" s="1">
        <v>2016</v>
      </c>
      <c r="D143" s="1" t="s">
        <v>1054</v>
      </c>
      <c r="E143" s="1" t="s">
        <v>1061</v>
      </c>
      <c r="F143" s="1" t="str">
        <f>_xlfn.XLOOKUP(E143, Sheet1!$A$1:$A$26, Sheet1!$A$1:$A$26, "")</f>
        <v/>
      </c>
      <c r="G143" s="1" t="s">
        <v>126</v>
      </c>
      <c r="L143" s="1" t="s">
        <v>16</v>
      </c>
      <c r="M143" s="1" t="s">
        <v>17</v>
      </c>
      <c r="N143" s="1" t="s">
        <v>18</v>
      </c>
      <c r="O143" s="1">
        <v>750000</v>
      </c>
      <c r="Q143" s="1">
        <v>272400</v>
      </c>
      <c r="S143" s="1">
        <v>60</v>
      </c>
    </row>
    <row r="144" spans="1:20" x14ac:dyDescent="0.2">
      <c r="A144" s="1">
        <v>66</v>
      </c>
      <c r="B144" s="1" t="s">
        <v>310</v>
      </c>
      <c r="C144" s="1">
        <v>2017</v>
      </c>
      <c r="D144" s="1" t="s">
        <v>1054</v>
      </c>
      <c r="E144" s="1" t="s">
        <v>1061</v>
      </c>
      <c r="F144" s="1" t="str">
        <f>_xlfn.XLOOKUP(E144, Sheet1!$A$1:$A$26, Sheet1!$A$1:$A$26, "")</f>
        <v/>
      </c>
      <c r="G144" s="1" t="s">
        <v>177</v>
      </c>
      <c r="L144" s="1" t="s">
        <v>178</v>
      </c>
      <c r="M144" s="1" t="s">
        <v>179</v>
      </c>
      <c r="O144" s="1">
        <v>748000</v>
      </c>
      <c r="Q144" s="1">
        <v>748000</v>
      </c>
      <c r="S144" s="1">
        <v>70</v>
      </c>
      <c r="T144" s="1" t="s">
        <v>214</v>
      </c>
    </row>
    <row r="145" spans="1:20" x14ac:dyDescent="0.2">
      <c r="A145" s="1">
        <v>126</v>
      </c>
      <c r="B145" s="1" t="s">
        <v>310</v>
      </c>
      <c r="C145" s="1">
        <v>2019</v>
      </c>
      <c r="D145" s="1" t="s">
        <v>1054</v>
      </c>
      <c r="E145" t="s">
        <v>1047</v>
      </c>
      <c r="F145" s="1" t="str">
        <f>_xlfn.XLOOKUP(E145, Sheet1!$A$1:$A$26, Sheet1!$A$1:$A$26, "")</f>
        <v/>
      </c>
      <c r="G145" s="1" t="s">
        <v>915</v>
      </c>
      <c r="H145" s="1" t="s">
        <v>916</v>
      </c>
      <c r="L145" s="1" t="s">
        <v>314</v>
      </c>
      <c r="M145" s="1" t="s">
        <v>315</v>
      </c>
      <c r="N145" s="1" t="s">
        <v>316</v>
      </c>
      <c r="O145" s="1">
        <v>4752450</v>
      </c>
      <c r="P145" s="1">
        <v>4752450</v>
      </c>
      <c r="S145" s="1">
        <v>110</v>
      </c>
    </row>
    <row r="146" spans="1:20" x14ac:dyDescent="0.2">
      <c r="A146" s="1">
        <v>149</v>
      </c>
      <c r="B146" s="1" t="s">
        <v>310</v>
      </c>
      <c r="C146" s="1">
        <v>2020</v>
      </c>
      <c r="D146" s="1" t="s">
        <v>1054</v>
      </c>
      <c r="E146" t="s">
        <v>1047</v>
      </c>
      <c r="F146" s="1" t="str">
        <f>_xlfn.XLOOKUP(E146, Sheet1!$A$1:$A$26, Sheet1!$A$1:$A$26, "")</f>
        <v/>
      </c>
      <c r="G146" s="1" t="s">
        <v>915</v>
      </c>
      <c r="H146" s="1" t="s">
        <v>916</v>
      </c>
      <c r="L146" s="1" t="s">
        <v>314</v>
      </c>
      <c r="M146" s="1" t="s">
        <v>370</v>
      </c>
      <c r="N146" s="1" t="s">
        <v>316</v>
      </c>
      <c r="O146" s="1">
        <v>4752450</v>
      </c>
      <c r="P146" s="1">
        <v>4752450</v>
      </c>
      <c r="S146" s="1">
        <v>110</v>
      </c>
    </row>
    <row r="147" spans="1:20" x14ac:dyDescent="0.2">
      <c r="A147" s="1">
        <v>174</v>
      </c>
      <c r="B147" s="1" t="s">
        <v>310</v>
      </c>
      <c r="C147" s="1">
        <v>2020</v>
      </c>
      <c r="D147" s="1" t="s">
        <v>1054</v>
      </c>
      <c r="E147" t="s">
        <v>1047</v>
      </c>
      <c r="F147" s="1" t="str">
        <f>_xlfn.XLOOKUP(E147, Sheet1!$A$1:$A$26, Sheet1!$A$1:$A$26, "")</f>
        <v/>
      </c>
      <c r="G147" s="1" t="s">
        <v>915</v>
      </c>
      <c r="H147" s="1" t="s">
        <v>971</v>
      </c>
      <c r="L147" s="1" t="s">
        <v>426</v>
      </c>
      <c r="M147" s="1" t="s">
        <v>427</v>
      </c>
      <c r="N147" s="1" t="s">
        <v>377</v>
      </c>
      <c r="O147" s="1">
        <v>2700000</v>
      </c>
      <c r="P147" s="1">
        <v>2700000</v>
      </c>
      <c r="S147" s="1">
        <v>0</v>
      </c>
    </row>
    <row r="148" spans="1:20" x14ac:dyDescent="0.2">
      <c r="A148" s="1">
        <v>238</v>
      </c>
      <c r="B148" s="1" t="s">
        <v>310</v>
      </c>
      <c r="C148" s="1">
        <v>2021</v>
      </c>
      <c r="D148" s="1" t="s">
        <v>1054</v>
      </c>
      <c r="E148" t="s">
        <v>1047</v>
      </c>
      <c r="F148" s="1" t="str">
        <f>_xlfn.XLOOKUP(E148, Sheet1!$A$1:$A$26, Sheet1!$A$1:$A$26, "")</f>
        <v/>
      </c>
      <c r="G148" s="1" t="s">
        <v>915</v>
      </c>
      <c r="H148" s="1" t="s">
        <v>971</v>
      </c>
      <c r="L148" s="1" t="s">
        <v>426</v>
      </c>
      <c r="M148" s="1" t="s">
        <v>427</v>
      </c>
      <c r="O148" s="1">
        <v>2700000</v>
      </c>
      <c r="P148" s="1">
        <v>2700000</v>
      </c>
      <c r="Q148" s="1">
        <v>0</v>
      </c>
      <c r="S148" s="1">
        <v>0</v>
      </c>
      <c r="T148" s="1" t="s">
        <v>227</v>
      </c>
    </row>
    <row r="149" spans="1:20" x14ac:dyDescent="0.2">
      <c r="A149" s="1">
        <v>267</v>
      </c>
      <c r="B149" s="1" t="s">
        <v>310</v>
      </c>
      <c r="C149" s="1">
        <v>2023</v>
      </c>
      <c r="D149" s="1" t="s">
        <v>1054</v>
      </c>
      <c r="E149" t="s">
        <v>1062</v>
      </c>
      <c r="F149" s="1" t="str">
        <f>_xlfn.XLOOKUP(E149, Sheet1!$A$1:$A$26, Sheet1!$A$1:$A$26, "")</f>
        <v/>
      </c>
      <c r="G149" s="1" t="s">
        <v>671</v>
      </c>
      <c r="L149" s="1" t="s">
        <v>672</v>
      </c>
      <c r="M149" s="1" t="s">
        <v>673</v>
      </c>
      <c r="N149" s="1" t="s">
        <v>13</v>
      </c>
      <c r="O149" s="1">
        <v>832845</v>
      </c>
      <c r="P149" s="1" t="s">
        <v>572</v>
      </c>
      <c r="Q149" s="1">
        <v>308485</v>
      </c>
      <c r="S149" s="1">
        <v>50</v>
      </c>
      <c r="T149" s="1" t="s">
        <v>696</v>
      </c>
    </row>
    <row r="150" spans="1:20" x14ac:dyDescent="0.2">
      <c r="A150" s="1">
        <v>70</v>
      </c>
      <c r="B150" s="1" t="s">
        <v>310</v>
      </c>
      <c r="C150" s="1">
        <v>2017</v>
      </c>
      <c r="D150" s="1" t="s">
        <v>1054</v>
      </c>
      <c r="E150" s="1" t="s">
        <v>1089</v>
      </c>
      <c r="F150" s="1" t="str">
        <f>_xlfn.XLOOKUP(E150, Sheet1!$A$1:$A$26, Sheet1!$A$1:$A$26, "")</f>
        <v/>
      </c>
      <c r="G150" s="1" t="s">
        <v>866</v>
      </c>
      <c r="H150" s="1" t="s">
        <v>867</v>
      </c>
      <c r="L150" s="1" t="s">
        <v>189</v>
      </c>
      <c r="M150" s="1" t="s">
        <v>190</v>
      </c>
      <c r="N150" s="1" t="s">
        <v>191</v>
      </c>
      <c r="O150" s="1">
        <v>2500000</v>
      </c>
      <c r="Q150" s="1">
        <v>1000000</v>
      </c>
      <c r="S150" s="1">
        <v>50</v>
      </c>
      <c r="T150" s="1" t="s">
        <v>214</v>
      </c>
    </row>
    <row r="151" spans="1:20" x14ac:dyDescent="0.2">
      <c r="A151" s="1">
        <v>272</v>
      </c>
      <c r="B151" s="1" t="s">
        <v>310</v>
      </c>
      <c r="C151" s="1">
        <v>2023</v>
      </c>
      <c r="D151" s="1" t="s">
        <v>1054</v>
      </c>
      <c r="E151" s="1" t="s">
        <v>1089</v>
      </c>
      <c r="F151" s="1" t="str">
        <f>_xlfn.XLOOKUP(E151, Sheet1!$A$1:$A$26, Sheet1!$A$1:$A$26, "")</f>
        <v/>
      </c>
      <c r="G151" s="1" t="s">
        <v>687</v>
      </c>
      <c r="L151" s="1" t="s">
        <v>688</v>
      </c>
      <c r="M151" s="1" t="s">
        <v>689</v>
      </c>
      <c r="N151" s="1" t="s">
        <v>690</v>
      </c>
      <c r="O151" s="1">
        <v>545000</v>
      </c>
      <c r="P151" s="1" t="s">
        <v>572</v>
      </c>
      <c r="Q151" s="1">
        <v>470000</v>
      </c>
      <c r="S151" s="1">
        <v>20</v>
      </c>
      <c r="T151" s="1" t="s">
        <v>696</v>
      </c>
    </row>
    <row r="152" spans="1:20" x14ac:dyDescent="0.2">
      <c r="A152" s="1">
        <v>296</v>
      </c>
      <c r="B152" s="1" t="s">
        <v>310</v>
      </c>
      <c r="C152" s="1">
        <v>2024</v>
      </c>
      <c r="D152" s="1" t="s">
        <v>1054</v>
      </c>
      <c r="E152" s="1" t="s">
        <v>1089</v>
      </c>
      <c r="F152" s="1" t="str">
        <f>_xlfn.XLOOKUP(E152, Sheet1!$A$1:$A$26, Sheet1!$A$1:$A$26, "")</f>
        <v/>
      </c>
      <c r="G152" s="1" t="s">
        <v>767</v>
      </c>
      <c r="L152" s="1" t="s">
        <v>768</v>
      </c>
      <c r="M152" s="1" t="s">
        <v>769</v>
      </c>
      <c r="N152" s="1" t="s">
        <v>690</v>
      </c>
      <c r="O152" s="1">
        <v>2125000</v>
      </c>
      <c r="P152" s="1" t="s">
        <v>729</v>
      </c>
      <c r="Q152" s="1">
        <v>1500000</v>
      </c>
      <c r="S152" s="1">
        <v>20</v>
      </c>
      <c r="T152" s="1" t="s">
        <v>696</v>
      </c>
    </row>
    <row r="153" spans="1:20" x14ac:dyDescent="0.2">
      <c r="A153" s="1">
        <v>27</v>
      </c>
      <c r="B153" s="1" t="s">
        <v>310</v>
      </c>
      <c r="C153" s="1">
        <v>2015</v>
      </c>
      <c r="D153" s="1" t="s">
        <v>1054</v>
      </c>
      <c r="E153" t="s">
        <v>1093</v>
      </c>
      <c r="F153" s="1" t="str">
        <f>_xlfn.XLOOKUP(E153, Sheet1!$A$1:$A$26, Sheet1!$A$1:$A$26, "")</f>
        <v/>
      </c>
      <c r="G153" s="1" t="s">
        <v>819</v>
      </c>
      <c r="H153" s="1" t="s">
        <v>820</v>
      </c>
      <c r="L153" s="1" t="s">
        <v>28</v>
      </c>
      <c r="M153" s="1" t="s">
        <v>29</v>
      </c>
      <c r="N153" s="1" t="s">
        <v>30</v>
      </c>
      <c r="O153" s="1">
        <v>3550000</v>
      </c>
      <c r="P153" s="1">
        <v>3500000</v>
      </c>
      <c r="Q153" s="1">
        <v>50000</v>
      </c>
      <c r="S153" s="1">
        <v>40</v>
      </c>
    </row>
    <row r="154" spans="1:20" x14ac:dyDescent="0.2">
      <c r="A154" s="1">
        <v>95</v>
      </c>
      <c r="B154" s="1" t="s">
        <v>310</v>
      </c>
      <c r="C154" s="1">
        <v>2018</v>
      </c>
      <c r="D154" s="1" t="s">
        <v>1054</v>
      </c>
      <c r="E154" t="s">
        <v>1093</v>
      </c>
      <c r="F154" s="1" t="str">
        <f>_xlfn.XLOOKUP(E154, Sheet1!$A$1:$A$26, Sheet1!$A$1:$A$26, "")</f>
        <v/>
      </c>
      <c r="G154" s="1" t="s">
        <v>819</v>
      </c>
      <c r="H154" s="1" t="s">
        <v>890</v>
      </c>
      <c r="L154" s="1" t="s">
        <v>242</v>
      </c>
      <c r="M154" s="1" t="s">
        <v>243</v>
      </c>
      <c r="N154" s="1" t="s">
        <v>30</v>
      </c>
      <c r="O154" s="1">
        <v>973000</v>
      </c>
      <c r="Q154" s="1">
        <v>973000</v>
      </c>
      <c r="S154" s="1">
        <v>40</v>
      </c>
      <c r="T154" s="1" t="s">
        <v>214</v>
      </c>
    </row>
    <row r="155" spans="1:20" x14ac:dyDescent="0.2">
      <c r="A155" s="1">
        <v>157</v>
      </c>
      <c r="B155" s="1" t="s">
        <v>310</v>
      </c>
      <c r="C155" s="1">
        <v>2020</v>
      </c>
      <c r="D155" s="1" t="s">
        <v>1054</v>
      </c>
      <c r="E155" t="s">
        <v>1093</v>
      </c>
      <c r="F155" s="1" t="str">
        <f>_xlfn.XLOOKUP(E155, Sheet1!$A$1:$A$26, Sheet1!$A$1:$A$26, "")</f>
        <v/>
      </c>
      <c r="G155" s="1" t="s">
        <v>819</v>
      </c>
      <c r="H155" s="1" t="s">
        <v>952</v>
      </c>
      <c r="L155" s="1" t="s">
        <v>386</v>
      </c>
      <c r="M155" s="1" t="s">
        <v>387</v>
      </c>
      <c r="N155" s="1">
        <v>43891</v>
      </c>
      <c r="O155" s="1">
        <v>4250000</v>
      </c>
      <c r="P155" s="1">
        <v>3750000</v>
      </c>
      <c r="S155" s="1">
        <v>70</v>
      </c>
    </row>
    <row r="156" spans="1:20" x14ac:dyDescent="0.2">
      <c r="A156" s="1">
        <v>3</v>
      </c>
      <c r="B156" s="1" t="s">
        <v>310</v>
      </c>
      <c r="C156" s="1">
        <v>2014</v>
      </c>
      <c r="D156" s="1" t="s">
        <v>1054</v>
      </c>
      <c r="E156" t="s">
        <v>1086</v>
      </c>
      <c r="F156" s="1" t="str">
        <f>_xlfn.XLOOKUP(E156, Sheet1!$A$1:$A$26, Sheet1!$A$1:$A$26, "")</f>
        <v/>
      </c>
      <c r="G156" s="1" t="s">
        <v>782</v>
      </c>
      <c r="L156" s="1" t="s">
        <v>81</v>
      </c>
      <c r="M156" s="1" t="s">
        <v>82</v>
      </c>
      <c r="O156" s="1">
        <v>3360272</v>
      </c>
      <c r="P156" s="1">
        <v>3360272</v>
      </c>
      <c r="S156" s="1">
        <v>80</v>
      </c>
    </row>
    <row r="157" spans="1:20" x14ac:dyDescent="0.2">
      <c r="A157" s="1">
        <v>279</v>
      </c>
      <c r="B157" s="1" t="s">
        <v>310</v>
      </c>
      <c r="C157" s="1">
        <v>2024</v>
      </c>
      <c r="D157" s="1" t="s">
        <v>1054</v>
      </c>
      <c r="E157" s="1" t="s">
        <v>1094</v>
      </c>
      <c r="F157" s="1" t="str">
        <f>_xlfn.XLOOKUP(E157, Sheet1!$A$1:$A$26, Sheet1!$A$1:$A$26, "")</f>
        <v/>
      </c>
      <c r="G157" s="1" t="s">
        <v>711</v>
      </c>
      <c r="L157" s="1" t="s">
        <v>712</v>
      </c>
      <c r="M157" s="1" t="s">
        <v>713</v>
      </c>
      <c r="N157" s="1" t="s">
        <v>53</v>
      </c>
      <c r="O157" s="1">
        <v>14000000</v>
      </c>
      <c r="P157" s="1">
        <v>14000000</v>
      </c>
      <c r="Q157" s="1" t="s">
        <v>572</v>
      </c>
      <c r="S157" s="1">
        <v>50</v>
      </c>
      <c r="T157" s="1" t="s">
        <v>633</v>
      </c>
    </row>
    <row r="158" spans="1:20" x14ac:dyDescent="0.2">
      <c r="A158" s="1">
        <v>131</v>
      </c>
      <c r="B158" s="1" t="s">
        <v>310</v>
      </c>
      <c r="C158" s="1">
        <v>2019</v>
      </c>
      <c r="D158" s="1" t="s">
        <v>1054</v>
      </c>
      <c r="E158" s="1" t="s">
        <v>1094</v>
      </c>
      <c r="F158" s="1" t="str">
        <f>_xlfn.XLOOKUP(E158, Sheet1!$A$1:$A$26, Sheet1!$A$1:$A$26, "")</f>
        <v/>
      </c>
      <c r="G158" s="1" t="s">
        <v>327</v>
      </c>
      <c r="L158" s="1" t="s">
        <v>328</v>
      </c>
      <c r="M158" s="1" t="s">
        <v>329</v>
      </c>
      <c r="O158" s="1">
        <v>7000000</v>
      </c>
      <c r="P158" s="1">
        <v>7000000</v>
      </c>
      <c r="S158" s="1">
        <v>60</v>
      </c>
    </row>
    <row r="159" spans="1:20" x14ac:dyDescent="0.2">
      <c r="A159" s="1">
        <v>77</v>
      </c>
      <c r="B159" s="1" t="s">
        <v>310</v>
      </c>
      <c r="C159" s="1">
        <v>2017</v>
      </c>
      <c r="D159" s="1" t="s">
        <v>1054</v>
      </c>
      <c r="E159" s="1" t="s">
        <v>1094</v>
      </c>
      <c r="F159" s="1" t="str">
        <f>_xlfn.XLOOKUP(E159, Sheet1!$A$1:$A$26, Sheet1!$A$1:$A$26, "")</f>
        <v/>
      </c>
      <c r="G159" s="1" t="s">
        <v>204</v>
      </c>
      <c r="L159" s="1" t="s">
        <v>205</v>
      </c>
      <c r="M159" s="1" t="s">
        <v>206</v>
      </c>
      <c r="N159" s="1" t="s">
        <v>53</v>
      </c>
      <c r="O159" s="1">
        <v>4000000</v>
      </c>
      <c r="P159" s="1">
        <v>4000000</v>
      </c>
      <c r="S159" s="1">
        <v>20</v>
      </c>
      <c r="T159" s="1" t="s">
        <v>214</v>
      </c>
    </row>
    <row r="160" spans="1:20" x14ac:dyDescent="0.2">
      <c r="A160" s="1">
        <v>132</v>
      </c>
      <c r="B160" s="1" t="s">
        <v>310</v>
      </c>
      <c r="C160" s="1">
        <v>2019</v>
      </c>
      <c r="D160" s="1" t="s">
        <v>1054</v>
      </c>
      <c r="E160" s="1" t="s">
        <v>1094</v>
      </c>
      <c r="F160" s="1" t="str">
        <f>_xlfn.XLOOKUP(E160, Sheet1!$A$1:$A$26, Sheet1!$A$1:$A$26, "")</f>
        <v/>
      </c>
      <c r="G160" s="1" t="s">
        <v>330</v>
      </c>
      <c r="L160" s="1" t="s">
        <v>331</v>
      </c>
      <c r="M160" s="1" t="s">
        <v>332</v>
      </c>
      <c r="N160" s="1" t="s">
        <v>53</v>
      </c>
      <c r="O160" s="1">
        <v>2500000</v>
      </c>
      <c r="P160" s="1">
        <v>2500000</v>
      </c>
      <c r="S160" s="1">
        <v>60</v>
      </c>
    </row>
    <row r="161" spans="1:20" x14ac:dyDescent="0.2">
      <c r="A161" s="1">
        <v>139</v>
      </c>
      <c r="B161" s="1" t="s">
        <v>310</v>
      </c>
      <c r="C161" s="1">
        <v>2019</v>
      </c>
      <c r="D161" s="1" t="s">
        <v>1054</v>
      </c>
      <c r="E161" s="1" t="s">
        <v>1094</v>
      </c>
      <c r="F161" s="1" t="str">
        <f>_xlfn.XLOOKUP(E161, Sheet1!$A$1:$A$26, Sheet1!$A$1:$A$26, "")</f>
        <v/>
      </c>
      <c r="G161" s="1" t="s">
        <v>347</v>
      </c>
      <c r="L161" s="1" t="s">
        <v>348</v>
      </c>
      <c r="M161" s="1" t="s">
        <v>349</v>
      </c>
      <c r="N161" s="1" t="s">
        <v>53</v>
      </c>
      <c r="O161" s="1">
        <v>5500000</v>
      </c>
      <c r="P161" s="1">
        <v>5500000</v>
      </c>
      <c r="S161" s="1">
        <v>10</v>
      </c>
    </row>
    <row r="162" spans="1:20" x14ac:dyDescent="0.2">
      <c r="A162" s="1">
        <v>36</v>
      </c>
      <c r="B162" s="1" t="s">
        <v>310</v>
      </c>
      <c r="C162" s="1">
        <v>2015</v>
      </c>
      <c r="D162" s="1" t="s">
        <v>1054</v>
      </c>
      <c r="E162" s="1" t="s">
        <v>1094</v>
      </c>
      <c r="F162" s="1" t="str">
        <f>_xlfn.XLOOKUP(E162, Sheet1!$A$1:$A$26, Sheet1!$A$1:$A$26, "")</f>
        <v/>
      </c>
      <c r="G162" s="1" t="s">
        <v>833</v>
      </c>
      <c r="L162" s="1" t="s">
        <v>54</v>
      </c>
      <c r="M162" s="1" t="s">
        <v>55</v>
      </c>
      <c r="N162" s="1" t="s">
        <v>53</v>
      </c>
      <c r="O162" s="1">
        <v>2000000</v>
      </c>
      <c r="P162" s="1">
        <v>2000000</v>
      </c>
      <c r="R162" s="1" t="s">
        <v>74</v>
      </c>
      <c r="S162" s="1">
        <v>20</v>
      </c>
    </row>
    <row r="163" spans="1:20" x14ac:dyDescent="0.2">
      <c r="A163" s="1">
        <v>31</v>
      </c>
      <c r="B163" s="1" t="s">
        <v>310</v>
      </c>
      <c r="C163" s="1">
        <v>2015</v>
      </c>
      <c r="D163" s="1" t="s">
        <v>1054</v>
      </c>
      <c r="E163" s="1" t="s">
        <v>1094</v>
      </c>
      <c r="F163" s="1" t="str">
        <f>_xlfn.XLOOKUP(E163, Sheet1!$A$1:$A$26, Sheet1!$A$1:$A$26, "")</f>
        <v/>
      </c>
      <c r="G163" s="1" t="s">
        <v>152</v>
      </c>
      <c r="L163" s="1" t="s">
        <v>40</v>
      </c>
      <c r="M163" s="1" t="s">
        <v>41</v>
      </c>
      <c r="N163" s="1" t="s">
        <v>42</v>
      </c>
      <c r="O163" s="1">
        <v>8481083</v>
      </c>
      <c r="P163" s="1">
        <v>8481083</v>
      </c>
      <c r="S163" s="1">
        <v>20</v>
      </c>
    </row>
    <row r="164" spans="1:20" x14ac:dyDescent="0.2">
      <c r="A164" s="1">
        <v>54</v>
      </c>
      <c r="B164" s="1" t="s">
        <v>310</v>
      </c>
      <c r="C164" s="1">
        <v>2016</v>
      </c>
      <c r="D164" s="1" t="s">
        <v>1054</v>
      </c>
      <c r="E164" s="1" t="s">
        <v>1094</v>
      </c>
      <c r="F164" s="1" t="str">
        <f>_xlfn.XLOOKUP(E164, Sheet1!$A$1:$A$26, Sheet1!$A$1:$A$26, "")</f>
        <v/>
      </c>
      <c r="G164" s="1" t="s">
        <v>152</v>
      </c>
      <c r="L164" s="1" t="s">
        <v>40</v>
      </c>
      <c r="M164" s="1" t="s">
        <v>41</v>
      </c>
      <c r="N164" s="1" t="s">
        <v>42</v>
      </c>
      <c r="O164" s="1">
        <v>8481083</v>
      </c>
      <c r="P164" s="1">
        <v>8481083</v>
      </c>
      <c r="S164" s="1">
        <v>20</v>
      </c>
    </row>
    <row r="165" spans="1:20" x14ac:dyDescent="0.2">
      <c r="A165" s="1">
        <v>86</v>
      </c>
      <c r="B165" s="1" t="s">
        <v>310</v>
      </c>
      <c r="C165" s="1">
        <v>2017</v>
      </c>
      <c r="D165" s="1" t="s">
        <v>1054</v>
      </c>
      <c r="E165" s="1" t="s">
        <v>1094</v>
      </c>
      <c r="F165" s="1" t="str">
        <f>_xlfn.XLOOKUP(E165, Sheet1!$A$1:$A$26, Sheet1!$A$1:$A$26, "")</f>
        <v/>
      </c>
      <c r="G165" s="1" t="s">
        <v>152</v>
      </c>
      <c r="L165" s="1" t="s">
        <v>40</v>
      </c>
      <c r="M165" s="1" t="s">
        <v>222</v>
      </c>
      <c r="N165" s="1" t="s">
        <v>42</v>
      </c>
      <c r="O165" s="1">
        <v>8481083</v>
      </c>
      <c r="P165" s="1">
        <v>8481083</v>
      </c>
      <c r="T165" s="1" t="s">
        <v>227</v>
      </c>
    </row>
    <row r="166" spans="1:20" x14ac:dyDescent="0.2">
      <c r="A166" s="1">
        <v>35</v>
      </c>
      <c r="B166" s="1" t="s">
        <v>310</v>
      </c>
      <c r="C166" s="1">
        <v>2015</v>
      </c>
      <c r="D166" s="1" t="s">
        <v>1054</v>
      </c>
      <c r="E166" s="1" t="s">
        <v>1094</v>
      </c>
      <c r="F166" s="1" t="str">
        <f>_xlfn.XLOOKUP(E166, Sheet1!$A$1:$A$26, Sheet1!$A$1:$A$26, "")</f>
        <v/>
      </c>
      <c r="G166" s="1" t="s">
        <v>832</v>
      </c>
      <c r="L166" s="1" t="s">
        <v>51</v>
      </c>
      <c r="M166" s="1" t="s">
        <v>52</v>
      </c>
      <c r="N166" s="1" t="s">
        <v>53</v>
      </c>
      <c r="O166" s="1">
        <v>11272137</v>
      </c>
      <c r="P166" s="1">
        <v>11272137</v>
      </c>
      <c r="S166" s="1">
        <v>20</v>
      </c>
    </row>
    <row r="167" spans="1:20" x14ac:dyDescent="0.2">
      <c r="A167" s="1">
        <v>10</v>
      </c>
      <c r="B167" s="1" t="s">
        <v>310</v>
      </c>
      <c r="C167" s="1">
        <v>2014</v>
      </c>
      <c r="D167" s="1" t="s">
        <v>1054</v>
      </c>
      <c r="E167" s="1" t="s">
        <v>1090</v>
      </c>
      <c r="F167" s="1" t="str">
        <f>_xlfn.XLOOKUP(E167, Sheet1!$A$1:$A$26, Sheet1!$A$1:$A$26, "")</f>
        <v/>
      </c>
      <c r="G167" s="1" t="s">
        <v>794</v>
      </c>
      <c r="H167" s="1" t="s">
        <v>795</v>
      </c>
      <c r="L167" s="1" t="s">
        <v>100</v>
      </c>
      <c r="M167" s="1" t="s">
        <v>101</v>
      </c>
      <c r="N167" s="1" t="s">
        <v>102</v>
      </c>
      <c r="O167" s="1">
        <v>8000000</v>
      </c>
      <c r="P167" s="1">
        <v>8000000</v>
      </c>
      <c r="S167" s="1">
        <v>30</v>
      </c>
    </row>
    <row r="168" spans="1:20" x14ac:dyDescent="0.2">
      <c r="A168" s="1">
        <v>99</v>
      </c>
      <c r="B168" s="1" t="s">
        <v>310</v>
      </c>
      <c r="C168" s="1">
        <v>2018</v>
      </c>
      <c r="D168" s="1" t="s">
        <v>1054</v>
      </c>
      <c r="E168" s="1" t="s">
        <v>1090</v>
      </c>
      <c r="F168" s="1" t="str">
        <f>_xlfn.XLOOKUP(E168, Sheet1!$A$1:$A$26, Sheet1!$A$1:$A$26, "")</f>
        <v/>
      </c>
      <c r="G168" s="1" t="s">
        <v>794</v>
      </c>
      <c r="H168" s="1" t="s">
        <v>894</v>
      </c>
      <c r="L168" s="1" t="s">
        <v>251</v>
      </c>
      <c r="M168" s="1" t="s">
        <v>252</v>
      </c>
      <c r="N168" s="1" t="s">
        <v>253</v>
      </c>
      <c r="O168" s="1">
        <v>1159765</v>
      </c>
      <c r="P168" s="1">
        <v>1159765</v>
      </c>
      <c r="S168" s="1">
        <v>30</v>
      </c>
      <c r="T168" s="1" t="s">
        <v>214</v>
      </c>
    </row>
    <row r="169" spans="1:20" x14ac:dyDescent="0.2">
      <c r="A169" s="1">
        <v>111</v>
      </c>
      <c r="B169" s="1" t="s">
        <v>310</v>
      </c>
      <c r="C169" s="1">
        <v>2018</v>
      </c>
      <c r="D169" s="1" t="s">
        <v>1054</v>
      </c>
      <c r="E169" s="1" t="s">
        <v>1090</v>
      </c>
      <c r="F169" s="1" t="str">
        <f>_xlfn.XLOOKUP(E169, Sheet1!$A$1:$A$26, Sheet1!$A$1:$A$26, "")</f>
        <v/>
      </c>
      <c r="G169" s="1" t="s">
        <v>794</v>
      </c>
      <c r="H169" s="1" t="s">
        <v>906</v>
      </c>
      <c r="L169" s="1" t="s">
        <v>284</v>
      </c>
      <c r="M169" s="1" t="s">
        <v>285</v>
      </c>
      <c r="N169" s="1" t="s">
        <v>253</v>
      </c>
      <c r="O169" s="1">
        <v>605230</v>
      </c>
      <c r="P169" s="1">
        <v>605230</v>
      </c>
      <c r="S169" s="1">
        <v>10</v>
      </c>
      <c r="T169" s="1" t="s">
        <v>214</v>
      </c>
    </row>
    <row r="170" spans="1:20" x14ac:dyDescent="0.2">
      <c r="A170" s="1">
        <v>112</v>
      </c>
      <c r="B170" s="1" t="s">
        <v>310</v>
      </c>
      <c r="C170" s="1">
        <v>2018</v>
      </c>
      <c r="D170" s="1" t="s">
        <v>1054</v>
      </c>
      <c r="E170" s="1" t="s">
        <v>1090</v>
      </c>
      <c r="F170" s="1" t="str">
        <f>_xlfn.XLOOKUP(E170, Sheet1!$A$1:$A$26, Sheet1!$A$1:$A$26, "")</f>
        <v/>
      </c>
      <c r="G170" s="1" t="s">
        <v>794</v>
      </c>
      <c r="H170" s="1" t="s">
        <v>907</v>
      </c>
      <c r="L170" s="1" t="s">
        <v>286</v>
      </c>
      <c r="M170" s="1" t="s">
        <v>287</v>
      </c>
      <c r="N170" s="1" t="s">
        <v>253</v>
      </c>
      <c r="O170" s="1">
        <v>726260</v>
      </c>
      <c r="P170" s="1">
        <v>726260</v>
      </c>
      <c r="S170" s="1">
        <v>10</v>
      </c>
      <c r="T170" s="1" t="s">
        <v>214</v>
      </c>
    </row>
    <row r="171" spans="1:20" x14ac:dyDescent="0.2">
      <c r="A171" s="1">
        <v>246</v>
      </c>
      <c r="B171" s="1" t="s">
        <v>310</v>
      </c>
      <c r="C171" s="1">
        <v>2023</v>
      </c>
      <c r="D171" s="1" t="s">
        <v>1054</v>
      </c>
      <c r="E171" s="1" t="s">
        <v>1090</v>
      </c>
      <c r="F171" s="1" t="str">
        <f>_xlfn.XLOOKUP(E171, Sheet1!$A$1:$A$26, Sheet1!$A$1:$A$26, "")</f>
        <v/>
      </c>
      <c r="G171" s="1" t="s">
        <v>595</v>
      </c>
      <c r="L171" s="1" t="s">
        <v>446</v>
      </c>
      <c r="M171" s="1" t="s">
        <v>447</v>
      </c>
      <c r="N171" s="1" t="s">
        <v>448</v>
      </c>
      <c r="O171" s="1">
        <v>582000</v>
      </c>
      <c r="P171" s="1">
        <v>582000</v>
      </c>
      <c r="Q171" s="1" t="s">
        <v>576</v>
      </c>
      <c r="S171" s="1">
        <v>40</v>
      </c>
      <c r="T171" s="1" t="s">
        <v>633</v>
      </c>
    </row>
    <row r="172" spans="1:20" x14ac:dyDescent="0.2">
      <c r="A172" s="1">
        <v>249</v>
      </c>
      <c r="B172" s="1" t="s">
        <v>310</v>
      </c>
      <c r="C172" s="1">
        <v>2023</v>
      </c>
      <c r="D172" s="1" t="s">
        <v>1054</v>
      </c>
      <c r="E172" s="1" t="s">
        <v>1090</v>
      </c>
      <c r="F172" s="1" t="str">
        <f>_xlfn.XLOOKUP(E172, Sheet1!$A$1:$A$26, Sheet1!$A$1:$A$26, "")</f>
        <v/>
      </c>
      <c r="G172" s="1" t="s">
        <v>604</v>
      </c>
      <c r="L172" s="1" t="s">
        <v>450</v>
      </c>
      <c r="M172" s="1" t="s">
        <v>605</v>
      </c>
      <c r="N172" s="1" t="s">
        <v>606</v>
      </c>
      <c r="O172" s="1">
        <v>5353753</v>
      </c>
      <c r="P172" s="1">
        <v>5353753</v>
      </c>
      <c r="Q172" s="1" t="s">
        <v>576</v>
      </c>
      <c r="S172" s="1">
        <v>20</v>
      </c>
      <c r="T172" s="1" t="s">
        <v>633</v>
      </c>
    </row>
    <row r="173" spans="1:20" x14ac:dyDescent="0.2">
      <c r="A173" s="1">
        <v>180</v>
      </c>
      <c r="B173" s="1" t="s">
        <v>310</v>
      </c>
      <c r="C173" s="1">
        <v>2020</v>
      </c>
      <c r="D173" s="1" t="s">
        <v>1054</v>
      </c>
      <c r="E173" s="1" t="s">
        <v>1090</v>
      </c>
      <c r="F173" s="1" t="str">
        <f>_xlfn.XLOOKUP(E173, Sheet1!$A$1:$A$26, Sheet1!$A$1:$A$26, "")</f>
        <v/>
      </c>
      <c r="G173" s="1" t="s">
        <v>445</v>
      </c>
      <c r="L173" s="1" t="s">
        <v>446</v>
      </c>
      <c r="M173" s="1" t="s">
        <v>447</v>
      </c>
      <c r="N173" s="1" t="s">
        <v>448</v>
      </c>
      <c r="O173" s="1">
        <v>500000</v>
      </c>
      <c r="P173" s="1">
        <v>500000</v>
      </c>
      <c r="Q173" s="1" t="s">
        <v>431</v>
      </c>
      <c r="S173" s="1">
        <v>40</v>
      </c>
      <c r="T173" s="1" t="s">
        <v>462</v>
      </c>
    </row>
    <row r="174" spans="1:20" x14ac:dyDescent="0.2">
      <c r="A174" s="1">
        <v>182</v>
      </c>
      <c r="B174" s="1" t="s">
        <v>310</v>
      </c>
      <c r="C174" s="1">
        <v>2020</v>
      </c>
      <c r="D174" s="1" t="s">
        <v>1054</v>
      </c>
      <c r="E174" s="1" t="s">
        <v>1090</v>
      </c>
      <c r="F174" s="1" t="str">
        <f>_xlfn.XLOOKUP(E174, Sheet1!$A$1:$A$26, Sheet1!$A$1:$A$26, "")</f>
        <v/>
      </c>
      <c r="G174" s="1" t="s">
        <v>980</v>
      </c>
      <c r="H174" s="1" t="s">
        <v>981</v>
      </c>
      <c r="L174" s="1" t="s">
        <v>450</v>
      </c>
      <c r="M174" s="1" t="s">
        <v>451</v>
      </c>
      <c r="N174" s="1" t="s">
        <v>452</v>
      </c>
      <c r="O174" s="1">
        <v>1910400</v>
      </c>
      <c r="P174" s="1">
        <v>1910400</v>
      </c>
      <c r="Q174" s="1" t="s">
        <v>431</v>
      </c>
      <c r="S174" s="1">
        <v>20</v>
      </c>
      <c r="T174" s="1" t="s">
        <v>462</v>
      </c>
    </row>
    <row r="175" spans="1:20" x14ac:dyDescent="0.2">
      <c r="A175" s="1">
        <v>109</v>
      </c>
      <c r="B175" s="1" t="s">
        <v>310</v>
      </c>
      <c r="C175" s="1">
        <v>2018</v>
      </c>
      <c r="D175" s="1" t="s">
        <v>1054</v>
      </c>
      <c r="E175" s="1" t="s">
        <v>1090</v>
      </c>
      <c r="F175" s="1" t="str">
        <f>_xlfn.XLOOKUP(E175, Sheet1!$A$1:$A$26, Sheet1!$A$1:$A$26, "")</f>
        <v/>
      </c>
      <c r="G175" s="1" t="s">
        <v>278</v>
      </c>
      <c r="L175" s="1" t="s">
        <v>279</v>
      </c>
      <c r="M175" s="1" t="s">
        <v>280</v>
      </c>
      <c r="N175" s="1" t="s">
        <v>253</v>
      </c>
      <c r="O175" s="1">
        <v>687380</v>
      </c>
      <c r="P175" s="1">
        <v>687380</v>
      </c>
      <c r="S175" s="1">
        <v>10</v>
      </c>
      <c r="T175" s="1" t="s">
        <v>214</v>
      </c>
    </row>
    <row r="176" spans="1:20" x14ac:dyDescent="0.2">
      <c r="A176" s="1">
        <v>110</v>
      </c>
      <c r="B176" s="1" t="s">
        <v>310</v>
      </c>
      <c r="C176" s="1">
        <v>2018</v>
      </c>
      <c r="D176" s="1" t="s">
        <v>1054</v>
      </c>
      <c r="E176" s="1" t="s">
        <v>1090</v>
      </c>
      <c r="F176" s="1" t="str">
        <f>_xlfn.XLOOKUP(E176, Sheet1!$A$1:$A$26, Sheet1!$A$1:$A$26, "")</f>
        <v/>
      </c>
      <c r="G176" s="1" t="s">
        <v>281</v>
      </c>
      <c r="L176" s="1" t="s">
        <v>282</v>
      </c>
      <c r="M176" s="1" t="s">
        <v>283</v>
      </c>
      <c r="N176" s="1" t="s">
        <v>253</v>
      </c>
      <c r="O176" s="1">
        <v>641795</v>
      </c>
      <c r="P176" s="1">
        <v>641795</v>
      </c>
      <c r="S176" s="1">
        <v>10</v>
      </c>
      <c r="T176" s="1" t="s">
        <v>214</v>
      </c>
    </row>
    <row r="177" spans="1:20" x14ac:dyDescent="0.2">
      <c r="A177" s="1">
        <v>114</v>
      </c>
      <c r="B177" s="1" t="s">
        <v>310</v>
      </c>
      <c r="C177" s="1">
        <v>2018</v>
      </c>
      <c r="D177" s="1" t="s">
        <v>1054</v>
      </c>
      <c r="E177" s="1" t="s">
        <v>1090</v>
      </c>
      <c r="F177" s="1" t="str">
        <f>_xlfn.XLOOKUP(E177, Sheet1!$A$1:$A$26, Sheet1!$A$1:$A$26, "")</f>
        <v/>
      </c>
      <c r="G177" s="1" t="s">
        <v>291</v>
      </c>
      <c r="L177" s="1" t="s">
        <v>292</v>
      </c>
      <c r="M177" s="1" t="s">
        <v>293</v>
      </c>
      <c r="N177" s="1" t="s">
        <v>253</v>
      </c>
      <c r="O177" s="1">
        <v>840920</v>
      </c>
      <c r="P177" s="1">
        <v>840920</v>
      </c>
      <c r="S177" s="1">
        <v>10</v>
      </c>
      <c r="T177" s="1" t="s">
        <v>214</v>
      </c>
    </row>
    <row r="178" spans="1:20" x14ac:dyDescent="0.2">
      <c r="A178" s="1">
        <v>113</v>
      </c>
      <c r="B178" s="1" t="s">
        <v>310</v>
      </c>
      <c r="C178" s="1">
        <v>2018</v>
      </c>
      <c r="D178" s="1" t="s">
        <v>1054</v>
      </c>
      <c r="E178" s="1" t="s">
        <v>1090</v>
      </c>
      <c r="F178" s="1" t="str">
        <f>_xlfn.XLOOKUP(E178, Sheet1!$A$1:$A$26, Sheet1!$A$1:$A$26, "")</f>
        <v/>
      </c>
      <c r="G178" s="1" t="s">
        <v>288</v>
      </c>
      <c r="L178" s="1" t="s">
        <v>289</v>
      </c>
      <c r="M178" s="1" t="s">
        <v>290</v>
      </c>
      <c r="N178" s="1" t="s">
        <v>253</v>
      </c>
      <c r="O178" s="1">
        <v>732750</v>
      </c>
      <c r="P178" s="1">
        <v>732750</v>
      </c>
      <c r="S178" s="1">
        <v>10</v>
      </c>
      <c r="T178" s="1" t="s">
        <v>214</v>
      </c>
    </row>
    <row r="179" spans="1:20" x14ac:dyDescent="0.2">
      <c r="A179" s="1">
        <v>286</v>
      </c>
      <c r="B179" s="1" t="s">
        <v>310</v>
      </c>
      <c r="C179" s="1">
        <v>2024</v>
      </c>
      <c r="D179" s="1" t="s">
        <v>1054</v>
      </c>
      <c r="E179" t="s">
        <v>1044</v>
      </c>
      <c r="F179" s="1" t="str">
        <f>_xlfn.XLOOKUP(E179, Sheet1!$A$1:$A$26, Sheet1!$A$1:$A$26, "")</f>
        <v/>
      </c>
      <c r="G179" s="1" t="s">
        <v>734</v>
      </c>
      <c r="L179" s="1" t="s">
        <v>735</v>
      </c>
      <c r="M179" s="1" t="s">
        <v>736</v>
      </c>
      <c r="N179" s="1" t="s">
        <v>737</v>
      </c>
      <c r="O179" s="1">
        <v>1500000</v>
      </c>
      <c r="P179" s="1" t="s">
        <v>729</v>
      </c>
      <c r="Q179" s="1">
        <v>1000000</v>
      </c>
      <c r="S179" s="1">
        <v>60</v>
      </c>
      <c r="T179" s="1" t="s">
        <v>696</v>
      </c>
    </row>
    <row r="180" spans="1:20" x14ac:dyDescent="0.2">
      <c r="A180" s="1">
        <v>25</v>
      </c>
      <c r="B180" s="1" t="s">
        <v>310</v>
      </c>
      <c r="C180" s="1">
        <v>2015</v>
      </c>
      <c r="D180" s="1" t="s">
        <v>1054</v>
      </c>
      <c r="E180" s="1" t="s">
        <v>1049</v>
      </c>
      <c r="F180" s="1" t="str">
        <f>_xlfn.XLOOKUP(E180, Sheet1!$A$1:$A$26, Sheet1!$A$1:$A$26, "")</f>
        <v/>
      </c>
      <c r="G180" s="1" t="s">
        <v>816</v>
      </c>
      <c r="L180" s="1" t="s">
        <v>22</v>
      </c>
      <c r="M180" s="1" t="s">
        <v>23</v>
      </c>
      <c r="N180" s="1" t="s">
        <v>24</v>
      </c>
      <c r="O180" s="1">
        <v>1902464</v>
      </c>
      <c r="P180" s="1">
        <v>1402464</v>
      </c>
      <c r="Q180" s="1">
        <v>500000</v>
      </c>
      <c r="S180" s="1">
        <v>50</v>
      </c>
    </row>
    <row r="181" spans="1:20" x14ac:dyDescent="0.2">
      <c r="A181" s="1">
        <v>154</v>
      </c>
      <c r="B181" s="1" t="s">
        <v>310</v>
      </c>
      <c r="C181" s="1">
        <v>2020</v>
      </c>
      <c r="D181" s="1" t="s">
        <v>1054</v>
      </c>
      <c r="E181" s="1" t="s">
        <v>1049</v>
      </c>
      <c r="F181" s="1" t="str">
        <f>_xlfn.XLOOKUP(E181, Sheet1!$A$1:$A$26, Sheet1!$A$1:$A$26, "")</f>
        <v/>
      </c>
      <c r="G181" s="1" t="s">
        <v>948</v>
      </c>
      <c r="H181" s="1" t="s">
        <v>949</v>
      </c>
      <c r="L181" s="1" t="s">
        <v>380</v>
      </c>
      <c r="M181" s="1" t="s">
        <v>381</v>
      </c>
      <c r="O181" s="1">
        <v>2400000</v>
      </c>
      <c r="P181" s="1">
        <v>2400000</v>
      </c>
      <c r="S181" s="1">
        <v>70</v>
      </c>
    </row>
    <row r="182" spans="1:20" x14ac:dyDescent="0.2">
      <c r="A182" s="1">
        <v>155</v>
      </c>
      <c r="B182" s="1" t="s">
        <v>310</v>
      </c>
      <c r="C182" s="1">
        <v>2020</v>
      </c>
      <c r="D182" s="1" t="s">
        <v>1054</v>
      </c>
      <c r="E182" s="1" t="s">
        <v>1049</v>
      </c>
      <c r="F182" s="1" t="str">
        <f>_xlfn.XLOOKUP(E182, Sheet1!$A$1:$A$26, Sheet1!$A$1:$A$26, "")</f>
        <v/>
      </c>
      <c r="G182" s="1" t="s">
        <v>948</v>
      </c>
      <c r="H182" s="1" t="s">
        <v>950</v>
      </c>
      <c r="L182" s="1" t="s">
        <v>382</v>
      </c>
      <c r="M182" s="1" t="s">
        <v>383</v>
      </c>
      <c r="O182" s="1">
        <v>3400000</v>
      </c>
      <c r="P182" s="1">
        <v>3400000</v>
      </c>
      <c r="S182" s="1">
        <v>70</v>
      </c>
    </row>
    <row r="183" spans="1:20" x14ac:dyDescent="0.2">
      <c r="A183" s="1">
        <v>156</v>
      </c>
      <c r="B183" s="1" t="s">
        <v>310</v>
      </c>
      <c r="C183" s="1">
        <v>2020</v>
      </c>
      <c r="D183" s="1" t="s">
        <v>1054</v>
      </c>
      <c r="E183" s="1" t="s">
        <v>1049</v>
      </c>
      <c r="F183" s="1" t="str">
        <f>_xlfn.XLOOKUP(E183, Sheet1!$A$1:$A$26, Sheet1!$A$1:$A$26, "")</f>
        <v/>
      </c>
      <c r="G183" s="1" t="s">
        <v>948</v>
      </c>
      <c r="H183" s="1" t="s">
        <v>951</v>
      </c>
      <c r="L183" s="1" t="s">
        <v>384</v>
      </c>
      <c r="M183" s="1" t="s">
        <v>385</v>
      </c>
      <c r="O183" s="1">
        <v>2000000</v>
      </c>
      <c r="P183" s="1">
        <v>2000000</v>
      </c>
      <c r="S183" s="1">
        <v>70</v>
      </c>
    </row>
    <row r="184" spans="1:20" x14ac:dyDescent="0.2">
      <c r="A184" s="1">
        <v>213</v>
      </c>
      <c r="B184" s="1" t="s">
        <v>310</v>
      </c>
      <c r="C184" s="1">
        <v>2021</v>
      </c>
      <c r="D184" s="1" t="s">
        <v>1054</v>
      </c>
      <c r="E184" s="1" t="s">
        <v>1049</v>
      </c>
      <c r="F184" s="1" t="str">
        <f>_xlfn.XLOOKUP(E184, Sheet1!$A$1:$A$26, Sheet1!$A$1:$A$26, "")</f>
        <v/>
      </c>
      <c r="G184" s="1" t="s">
        <v>948</v>
      </c>
      <c r="H184" s="1" t="s">
        <v>950</v>
      </c>
      <c r="L184" s="1" t="s">
        <v>382</v>
      </c>
      <c r="M184" s="1" t="s">
        <v>383</v>
      </c>
      <c r="O184" s="1">
        <v>3400000</v>
      </c>
      <c r="P184" s="1">
        <v>3400000</v>
      </c>
      <c r="Q184" s="1">
        <v>0</v>
      </c>
      <c r="S184" s="1">
        <v>70</v>
      </c>
      <c r="T184" s="1" t="s">
        <v>214</v>
      </c>
    </row>
    <row r="185" spans="1:20" x14ac:dyDescent="0.2">
      <c r="A185" s="1">
        <v>271</v>
      </c>
      <c r="B185" s="1" t="s">
        <v>310</v>
      </c>
      <c r="C185" s="1">
        <v>2023</v>
      </c>
      <c r="D185" s="1" t="s">
        <v>1054</v>
      </c>
      <c r="E185" t="s">
        <v>1060</v>
      </c>
      <c r="F185" s="1" t="str">
        <f>_xlfn.XLOOKUP(E185, Sheet1!$A$1:$A$26, Sheet1!$A$1:$A$26, "")</f>
        <v/>
      </c>
      <c r="G185" s="1" t="s">
        <v>1034</v>
      </c>
      <c r="H185" s="1" t="s">
        <v>1035</v>
      </c>
      <c r="L185" s="1" t="s">
        <v>684</v>
      </c>
      <c r="M185" s="1" t="s">
        <v>685</v>
      </c>
      <c r="N185" s="1" t="s">
        <v>686</v>
      </c>
      <c r="O185" s="1">
        <v>1778700</v>
      </c>
      <c r="P185" s="1" t="s">
        <v>572</v>
      </c>
      <c r="Q185" s="1">
        <v>1000000</v>
      </c>
      <c r="S185" s="1">
        <v>30</v>
      </c>
      <c r="T185" s="1" t="s">
        <v>696</v>
      </c>
    </row>
    <row r="186" spans="1:20" x14ac:dyDescent="0.2">
      <c r="A186" s="1">
        <v>281</v>
      </c>
      <c r="B186" s="1" t="s">
        <v>310</v>
      </c>
      <c r="C186" s="1">
        <v>2024</v>
      </c>
      <c r="D186" s="1" t="s">
        <v>1054</v>
      </c>
      <c r="E186" t="s">
        <v>1057</v>
      </c>
      <c r="F186" s="1" t="str">
        <f>_xlfn.XLOOKUP(E186, Sheet1!$A$1:$A$26, Sheet1!$A$1:$A$26, "")</f>
        <v/>
      </c>
      <c r="G186" s="1" t="s">
        <v>718</v>
      </c>
      <c r="L186" s="1" t="s">
        <v>719</v>
      </c>
      <c r="M186" s="1" t="s">
        <v>720</v>
      </c>
      <c r="N186" s="1" t="s">
        <v>721</v>
      </c>
      <c r="O186" s="1">
        <v>5500000</v>
      </c>
      <c r="P186" s="1">
        <v>5500000</v>
      </c>
      <c r="Q186" s="1" t="s">
        <v>572</v>
      </c>
      <c r="S186" s="1">
        <v>40</v>
      </c>
      <c r="T186" s="1" t="s">
        <v>633</v>
      </c>
    </row>
    <row r="187" spans="1:20" x14ac:dyDescent="0.2">
      <c r="A187" s="1">
        <v>177</v>
      </c>
      <c r="B187" s="1" t="s">
        <v>310</v>
      </c>
      <c r="C187" s="1">
        <v>2020</v>
      </c>
      <c r="D187" s="1" t="s">
        <v>1054</v>
      </c>
      <c r="E187" s="1" t="s">
        <v>1037</v>
      </c>
      <c r="F187" s="1" t="str">
        <f>_xlfn.XLOOKUP(E187, Sheet1!$A$1:$A$26, Sheet1!$A$1:$A$26, "")</f>
        <v/>
      </c>
      <c r="G187" s="1" t="s">
        <v>974</v>
      </c>
      <c r="H187" s="1" t="s">
        <v>975</v>
      </c>
      <c r="L187" s="1" t="s">
        <v>436</v>
      </c>
      <c r="M187" s="1" t="s">
        <v>437</v>
      </c>
      <c r="N187" s="1" t="s">
        <v>438</v>
      </c>
      <c r="O187" s="1">
        <v>502828</v>
      </c>
      <c r="P187" s="1" t="s">
        <v>431</v>
      </c>
      <c r="Q187" s="1">
        <v>502828</v>
      </c>
      <c r="S187" s="1">
        <v>70</v>
      </c>
      <c r="T187" s="1" t="s">
        <v>462</v>
      </c>
    </row>
    <row r="188" spans="1:20" x14ac:dyDescent="0.2">
      <c r="A188" s="1">
        <v>17</v>
      </c>
      <c r="B188" s="1" t="s">
        <v>310</v>
      </c>
      <c r="C188" s="1">
        <v>2014</v>
      </c>
      <c r="D188" s="1" t="s">
        <v>1054</v>
      </c>
      <c r="E188" t="s">
        <v>1040</v>
      </c>
      <c r="F188" s="1" t="str">
        <f>_xlfn.XLOOKUP(E188, Sheet1!$A$1:$A$26, Sheet1!$A$1:$A$26, "")</f>
        <v/>
      </c>
      <c r="G188" s="1" t="s">
        <v>805</v>
      </c>
      <c r="H188" s="1" t="s">
        <v>806</v>
      </c>
      <c r="L188" s="1" t="s">
        <v>118</v>
      </c>
      <c r="M188" s="1" t="s">
        <v>119</v>
      </c>
      <c r="N188" s="1" t="s">
        <v>120</v>
      </c>
      <c r="O188" s="1">
        <v>25000000</v>
      </c>
      <c r="P188" s="1">
        <v>25000000</v>
      </c>
      <c r="S188" s="1">
        <v>0</v>
      </c>
    </row>
    <row r="189" spans="1:20" x14ac:dyDescent="0.2">
      <c r="A189" s="1">
        <v>175</v>
      </c>
      <c r="B189" s="1" t="s">
        <v>310</v>
      </c>
      <c r="C189" s="1">
        <v>2020</v>
      </c>
      <c r="D189" s="1" t="s">
        <v>1054</v>
      </c>
      <c r="E189" t="s">
        <v>1050</v>
      </c>
      <c r="F189" s="1" t="str">
        <f>_xlfn.XLOOKUP(E189, Sheet1!$A$1:$A$26, Sheet1!$A$1:$A$26, "")</f>
        <v/>
      </c>
      <c r="G189" s="1" t="s">
        <v>972</v>
      </c>
      <c r="H189" s="1" t="s">
        <v>973</v>
      </c>
      <c r="L189" s="1" t="s">
        <v>428</v>
      </c>
      <c r="M189" s="1" t="s">
        <v>429</v>
      </c>
      <c r="N189" s="1" t="s">
        <v>430</v>
      </c>
      <c r="O189" s="1">
        <v>797058</v>
      </c>
      <c r="P189" s="1" t="s">
        <v>431</v>
      </c>
      <c r="Q189" s="1">
        <v>797058</v>
      </c>
      <c r="S189" s="1">
        <v>80</v>
      </c>
      <c r="T189" s="1" t="s">
        <v>462</v>
      </c>
    </row>
    <row r="190" spans="1:20" x14ac:dyDescent="0.2">
      <c r="A190" s="1">
        <v>57</v>
      </c>
      <c r="B190" s="1" t="s">
        <v>310</v>
      </c>
      <c r="C190" s="1">
        <v>2016</v>
      </c>
      <c r="D190" s="1" t="s">
        <v>1054</v>
      </c>
      <c r="E190" s="1" t="s">
        <v>1037</v>
      </c>
      <c r="F190" s="1" t="str">
        <f>_xlfn.XLOOKUP(E190, Sheet1!$A$1:$A$26, Sheet1!$A$1:$A$26, "")</f>
        <v/>
      </c>
      <c r="G190" s="1" t="s">
        <v>153</v>
      </c>
      <c r="L190" s="1" t="s">
        <v>154</v>
      </c>
      <c r="M190" s="1" t="s">
        <v>155</v>
      </c>
      <c r="N190" s="1" t="s">
        <v>156</v>
      </c>
      <c r="O190" s="1">
        <v>1084000</v>
      </c>
      <c r="Q190" s="1">
        <v>430100</v>
      </c>
      <c r="S190" s="1">
        <v>20</v>
      </c>
    </row>
    <row r="191" spans="1:20" x14ac:dyDescent="0.2">
      <c r="A191" s="1">
        <v>68</v>
      </c>
      <c r="B191" s="1" t="s">
        <v>310</v>
      </c>
      <c r="C191" s="1">
        <v>2017</v>
      </c>
      <c r="D191" s="1" t="s">
        <v>1054</v>
      </c>
      <c r="E191" s="1" t="s">
        <v>1062</v>
      </c>
      <c r="F191" s="1" t="str">
        <f>_xlfn.XLOOKUP(E191, Sheet1!$A$1:$A$26, Sheet1!$A$1:$A$26, "")</f>
        <v/>
      </c>
      <c r="G191" s="1" t="s">
        <v>863</v>
      </c>
      <c r="H191" s="1" t="s">
        <v>864</v>
      </c>
      <c r="I191" s="1" t="s">
        <v>865</v>
      </c>
      <c r="L191" s="1" t="s">
        <v>183</v>
      </c>
      <c r="M191" s="1" t="s">
        <v>184</v>
      </c>
      <c r="N191" s="1" t="s">
        <v>159</v>
      </c>
      <c r="O191" s="1">
        <v>12000000</v>
      </c>
      <c r="P191" s="1">
        <v>10000000</v>
      </c>
      <c r="S191" s="1">
        <v>70</v>
      </c>
      <c r="T191" s="1" t="s">
        <v>214</v>
      </c>
    </row>
    <row r="192" spans="1:20" x14ac:dyDescent="0.2">
      <c r="A192" s="1">
        <v>44</v>
      </c>
      <c r="B192" s="1" t="s">
        <v>310</v>
      </c>
      <c r="C192" s="1">
        <v>2016</v>
      </c>
      <c r="D192" s="1" t="s">
        <v>1054</v>
      </c>
      <c r="E192" t="s">
        <v>1051</v>
      </c>
      <c r="F192" s="1" t="str">
        <f>_xlfn.XLOOKUP(E192, Sheet1!$A$1:$A$26, Sheet1!$A$1:$A$26, "")</f>
        <v/>
      </c>
      <c r="G192" s="1" t="s">
        <v>844</v>
      </c>
      <c r="H192" s="1" t="s">
        <v>845</v>
      </c>
      <c r="L192" s="1" t="s">
        <v>127</v>
      </c>
      <c r="M192" s="1" t="s">
        <v>128</v>
      </c>
      <c r="N192" s="1" t="s">
        <v>129</v>
      </c>
      <c r="O192" s="1">
        <v>865000</v>
      </c>
      <c r="Q192" s="1">
        <v>865000</v>
      </c>
      <c r="S192" s="1">
        <v>60</v>
      </c>
    </row>
    <row r="193" spans="1:20" x14ac:dyDescent="0.2">
      <c r="A193" s="1">
        <v>275</v>
      </c>
      <c r="B193" s="1" t="s">
        <v>310</v>
      </c>
      <c r="C193" s="1">
        <v>2024</v>
      </c>
      <c r="D193" s="1" t="s">
        <v>1054</v>
      </c>
      <c r="E193" t="s">
        <v>1051</v>
      </c>
      <c r="F193" s="1" t="str">
        <f>_xlfn.XLOOKUP(E193, Sheet1!$A$1:$A$26, Sheet1!$A$1:$A$26, "")</f>
        <v/>
      </c>
      <c r="G193" s="1" t="s">
        <v>698</v>
      </c>
      <c r="L193" s="1" t="s">
        <v>699</v>
      </c>
      <c r="M193" s="1" t="s">
        <v>700</v>
      </c>
      <c r="N193" s="1" t="s">
        <v>683</v>
      </c>
      <c r="O193" s="1">
        <v>600000</v>
      </c>
      <c r="P193" s="1" t="s">
        <v>572</v>
      </c>
      <c r="Q193" s="1">
        <v>500000</v>
      </c>
      <c r="S193" s="1">
        <v>70</v>
      </c>
      <c r="T193" s="1" t="s">
        <v>633</v>
      </c>
    </row>
    <row r="194" spans="1:20" x14ac:dyDescent="0.2">
      <c r="A194" s="1">
        <v>21</v>
      </c>
      <c r="B194" s="1" t="s">
        <v>310</v>
      </c>
      <c r="C194" s="1">
        <v>2015</v>
      </c>
      <c r="D194" s="1" t="s">
        <v>1054</v>
      </c>
      <c r="E194" s="1" t="s">
        <v>1062</v>
      </c>
      <c r="F194" s="1" t="str">
        <f>_xlfn.XLOOKUP(E194, Sheet1!$A$1:$A$26, Sheet1!$A$1:$A$26, "")</f>
        <v/>
      </c>
      <c r="G194" s="1" t="s">
        <v>813</v>
      </c>
      <c r="H194" s="1" t="s">
        <v>814</v>
      </c>
      <c r="L194" s="1" t="s">
        <v>11</v>
      </c>
      <c r="M194" s="1" t="s">
        <v>12</v>
      </c>
      <c r="N194" s="1" t="s">
        <v>13</v>
      </c>
      <c r="O194" s="1">
        <v>557650</v>
      </c>
      <c r="Q194" s="1">
        <v>500000</v>
      </c>
      <c r="S194" s="1">
        <v>60</v>
      </c>
    </row>
    <row r="195" spans="1:20" x14ac:dyDescent="0.2">
      <c r="A195" s="1">
        <v>288</v>
      </c>
      <c r="B195" s="1" t="s">
        <v>310</v>
      </c>
      <c r="C195" s="1">
        <v>2024</v>
      </c>
      <c r="D195" s="1" t="s">
        <v>1054</v>
      </c>
      <c r="E195" t="s">
        <v>1086</v>
      </c>
      <c r="F195" s="1" t="str">
        <f>_xlfn.XLOOKUP(E195, Sheet1!$A$1:$A$26, Sheet1!$A$1:$A$26, "")</f>
        <v/>
      </c>
      <c r="G195" s="1" t="s">
        <v>742</v>
      </c>
      <c r="L195" s="1" t="s">
        <v>743</v>
      </c>
      <c r="M195" s="1" t="s">
        <v>744</v>
      </c>
      <c r="N195" s="1" t="s">
        <v>159</v>
      </c>
      <c r="O195" s="1">
        <v>25628300</v>
      </c>
      <c r="P195" s="1">
        <v>22628300</v>
      </c>
      <c r="Q195" s="1" t="s">
        <v>576</v>
      </c>
      <c r="S195" s="1">
        <v>60</v>
      </c>
      <c r="T195" s="1" t="s">
        <v>696</v>
      </c>
    </row>
    <row r="196" spans="1:20" x14ac:dyDescent="0.2">
      <c r="A196" s="1">
        <v>241</v>
      </c>
      <c r="B196" s="1" t="s">
        <v>310</v>
      </c>
      <c r="C196" s="1">
        <v>2023</v>
      </c>
      <c r="D196" s="1" t="s">
        <v>1054</v>
      </c>
      <c r="E196" t="s">
        <v>1086</v>
      </c>
      <c r="F196" s="1" t="str">
        <f>_xlfn.XLOOKUP(E196, Sheet1!$A$1:$A$26, Sheet1!$A$1:$A$26, "")</f>
        <v/>
      </c>
      <c r="G196" s="1" t="s">
        <v>577</v>
      </c>
      <c r="L196" s="1" t="s">
        <v>578</v>
      </c>
      <c r="M196" s="1" t="s">
        <v>579</v>
      </c>
      <c r="N196" s="1" t="s">
        <v>580</v>
      </c>
      <c r="O196" s="1">
        <v>4750000</v>
      </c>
      <c r="P196" s="1">
        <v>4750000</v>
      </c>
      <c r="Q196" s="1" t="s">
        <v>576</v>
      </c>
      <c r="S196" s="1">
        <v>110</v>
      </c>
      <c r="T196" s="1" t="s">
        <v>633</v>
      </c>
    </row>
    <row r="197" spans="1:20" x14ac:dyDescent="0.2">
      <c r="A197" s="1">
        <v>294</v>
      </c>
      <c r="B197" s="1" t="s">
        <v>310</v>
      </c>
      <c r="C197" s="1">
        <v>2024</v>
      </c>
      <c r="D197" s="1" t="s">
        <v>1054</v>
      </c>
      <c r="E197" t="s">
        <v>1086</v>
      </c>
      <c r="F197" s="1" t="str">
        <f>_xlfn.XLOOKUP(E197, Sheet1!$A$1:$A$26, Sheet1!$A$1:$A$26, "")</f>
        <v/>
      </c>
      <c r="G197" s="1" t="s">
        <v>762</v>
      </c>
      <c r="L197" s="1" t="s">
        <v>763</v>
      </c>
      <c r="M197" s="1" t="s">
        <v>764</v>
      </c>
      <c r="N197" s="1" t="s">
        <v>765</v>
      </c>
      <c r="O197" s="1">
        <v>23700000</v>
      </c>
      <c r="P197" s="1">
        <v>22500000</v>
      </c>
      <c r="Q197" s="1" t="s">
        <v>576</v>
      </c>
      <c r="S197" s="1">
        <v>40</v>
      </c>
      <c r="T197" s="1" t="s">
        <v>696</v>
      </c>
    </row>
    <row r="198" spans="1:20" x14ac:dyDescent="0.2">
      <c r="A198" s="1">
        <v>278</v>
      </c>
      <c r="B198" s="1" t="s">
        <v>310</v>
      </c>
      <c r="C198" s="1">
        <v>2024</v>
      </c>
      <c r="D198" s="1" t="s">
        <v>1054</v>
      </c>
      <c r="E198" t="s">
        <v>1086</v>
      </c>
      <c r="F198" s="1" t="str">
        <f>_xlfn.XLOOKUP(E198, Sheet1!$A$1:$A$26, Sheet1!$A$1:$A$26, "")</f>
        <v/>
      </c>
      <c r="G198" s="1" t="s">
        <v>708</v>
      </c>
      <c r="L198" s="1" t="s">
        <v>709</v>
      </c>
      <c r="M198" s="1" t="s">
        <v>710</v>
      </c>
      <c r="N198" s="1" t="s">
        <v>321</v>
      </c>
      <c r="O198" s="1">
        <v>18800000</v>
      </c>
      <c r="P198" s="1">
        <v>14800000</v>
      </c>
      <c r="Q198" s="1" t="s">
        <v>572</v>
      </c>
      <c r="S198" s="1">
        <v>50</v>
      </c>
      <c r="T198" s="1" t="s">
        <v>633</v>
      </c>
    </row>
    <row r="199" spans="1:20" x14ac:dyDescent="0.2">
      <c r="A199" s="1">
        <v>240</v>
      </c>
      <c r="B199" s="1" t="s">
        <v>310</v>
      </c>
      <c r="C199" s="1">
        <v>2023</v>
      </c>
      <c r="D199" s="1" t="s">
        <v>1054</v>
      </c>
      <c r="E199" t="s">
        <v>1086</v>
      </c>
      <c r="F199" s="1" t="str">
        <f>_xlfn.XLOOKUP(E199, Sheet1!$A$1:$A$26, Sheet1!$A$1:$A$26, "")</f>
        <v/>
      </c>
      <c r="G199" s="1" t="s">
        <v>573</v>
      </c>
      <c r="L199" s="1" t="s">
        <v>465</v>
      </c>
      <c r="M199" s="1" t="s">
        <v>574</v>
      </c>
      <c r="N199" s="1" t="s">
        <v>575</v>
      </c>
      <c r="O199" s="1">
        <v>6280044</v>
      </c>
      <c r="P199" s="1">
        <v>6280044</v>
      </c>
      <c r="Q199" s="1" t="s">
        <v>576</v>
      </c>
      <c r="S199" s="1">
        <v>110</v>
      </c>
      <c r="T199" s="1" t="s">
        <v>633</v>
      </c>
    </row>
    <row r="200" spans="1:20" x14ac:dyDescent="0.2">
      <c r="A200" s="1">
        <v>262</v>
      </c>
      <c r="B200" s="1" t="s">
        <v>310</v>
      </c>
      <c r="C200" s="1">
        <v>2023</v>
      </c>
      <c r="D200" s="1" t="s">
        <v>1054</v>
      </c>
      <c r="E200" t="s">
        <v>1086</v>
      </c>
      <c r="F200" s="1" t="str">
        <f>_xlfn.XLOOKUP(E200, Sheet1!$A$1:$A$26, Sheet1!$A$1:$A$26, "")</f>
        <v/>
      </c>
      <c r="G200" s="1" t="s">
        <v>652</v>
      </c>
      <c r="L200" s="1" t="s">
        <v>653</v>
      </c>
      <c r="M200" s="1" t="s">
        <v>654</v>
      </c>
      <c r="N200" s="1" t="s">
        <v>655</v>
      </c>
      <c r="O200" s="1">
        <v>9700000</v>
      </c>
      <c r="P200" s="1">
        <v>4650000</v>
      </c>
      <c r="Q200" s="1" t="s">
        <v>572</v>
      </c>
      <c r="S200" s="1">
        <v>70</v>
      </c>
      <c r="T200" s="1" t="s">
        <v>696</v>
      </c>
    </row>
    <row r="201" spans="1:20" x14ac:dyDescent="0.2">
      <c r="A201" s="1">
        <v>292</v>
      </c>
      <c r="B201" s="1" t="s">
        <v>310</v>
      </c>
      <c r="C201" s="1">
        <v>2024</v>
      </c>
      <c r="D201" s="1" t="s">
        <v>1054</v>
      </c>
      <c r="E201" t="s">
        <v>1086</v>
      </c>
      <c r="F201" s="1" t="str">
        <f>_xlfn.XLOOKUP(E201, Sheet1!$A$1:$A$26, Sheet1!$A$1:$A$26, "")</f>
        <v/>
      </c>
      <c r="G201" s="1" t="s">
        <v>756</v>
      </c>
      <c r="L201" s="1" t="s">
        <v>757</v>
      </c>
      <c r="M201" s="1" t="s">
        <v>758</v>
      </c>
      <c r="N201" s="1" t="s">
        <v>159</v>
      </c>
      <c r="O201" s="1">
        <v>18000000</v>
      </c>
      <c r="P201" s="1">
        <v>17000000</v>
      </c>
      <c r="Q201" s="1" t="s">
        <v>576</v>
      </c>
      <c r="S201" s="1">
        <v>40</v>
      </c>
      <c r="T201" s="1" t="s">
        <v>696</v>
      </c>
    </row>
    <row r="202" spans="1:20" x14ac:dyDescent="0.2">
      <c r="A202" s="1">
        <v>273</v>
      </c>
      <c r="B202" s="1" t="s">
        <v>310</v>
      </c>
      <c r="C202" s="1">
        <v>2023</v>
      </c>
      <c r="D202" s="1" t="s">
        <v>1054</v>
      </c>
      <c r="E202" t="s">
        <v>1086</v>
      </c>
      <c r="F202" s="1" t="str">
        <f>_xlfn.XLOOKUP(E202, Sheet1!$A$1:$A$26, Sheet1!$A$1:$A$26, "")</f>
        <v/>
      </c>
      <c r="G202" s="1" t="s">
        <v>691</v>
      </c>
      <c r="L202" s="1" t="s">
        <v>515</v>
      </c>
      <c r="M202" s="1" t="s">
        <v>692</v>
      </c>
      <c r="N202" s="1" t="s">
        <v>159</v>
      </c>
      <c r="O202" s="1">
        <v>13418000</v>
      </c>
      <c r="P202" s="1">
        <v>13198000</v>
      </c>
      <c r="Q202" s="1" t="s">
        <v>572</v>
      </c>
      <c r="S202" s="1">
        <v>20</v>
      </c>
      <c r="T202" s="1" t="s">
        <v>696</v>
      </c>
    </row>
    <row r="203" spans="1:20" x14ac:dyDescent="0.2">
      <c r="A203" s="1">
        <v>293</v>
      </c>
      <c r="B203" s="1" t="s">
        <v>310</v>
      </c>
      <c r="C203" s="1">
        <v>2024</v>
      </c>
      <c r="D203" s="1" t="s">
        <v>1054</v>
      </c>
      <c r="E203" t="s">
        <v>1086</v>
      </c>
      <c r="F203" s="1" t="str">
        <f>_xlfn.XLOOKUP(E203, Sheet1!$A$1:$A$26, Sheet1!$A$1:$A$26, "")</f>
        <v/>
      </c>
      <c r="G203" s="1" t="s">
        <v>759</v>
      </c>
      <c r="L203" s="1" t="s">
        <v>760</v>
      </c>
      <c r="M203" s="1" t="s">
        <v>761</v>
      </c>
      <c r="N203" s="1" t="s">
        <v>159</v>
      </c>
      <c r="O203" s="1">
        <v>25133550</v>
      </c>
      <c r="P203" s="1">
        <v>19900000</v>
      </c>
      <c r="Q203" s="1" t="s">
        <v>576</v>
      </c>
      <c r="S203" s="1">
        <v>40</v>
      </c>
      <c r="T203" s="1" t="s">
        <v>696</v>
      </c>
    </row>
    <row r="204" spans="1:20" x14ac:dyDescent="0.2">
      <c r="A204" s="1">
        <v>62</v>
      </c>
      <c r="B204" s="1" t="s">
        <v>310</v>
      </c>
      <c r="C204" s="1">
        <v>2017</v>
      </c>
      <c r="D204" s="1" t="s">
        <v>1054</v>
      </c>
      <c r="E204" t="s">
        <v>1086</v>
      </c>
      <c r="F204" s="1" t="str">
        <f>_xlfn.XLOOKUP(E204, Sheet1!$A$1:$A$26, Sheet1!$A$1:$A$26, "")</f>
        <v/>
      </c>
      <c r="G204" s="1" t="s">
        <v>858</v>
      </c>
      <c r="H204" s="1" t="s">
        <v>859</v>
      </c>
      <c r="L204" s="1" t="s">
        <v>168</v>
      </c>
      <c r="M204" s="1" t="s">
        <v>169</v>
      </c>
      <c r="O204" s="1">
        <v>5500000</v>
      </c>
      <c r="P204" s="1">
        <v>5500000</v>
      </c>
      <c r="S204" s="1">
        <v>90</v>
      </c>
      <c r="T204" s="1" t="s">
        <v>214</v>
      </c>
    </row>
    <row r="205" spans="1:20" x14ac:dyDescent="0.2">
      <c r="A205" s="1">
        <v>76</v>
      </c>
      <c r="B205" s="1" t="s">
        <v>310</v>
      </c>
      <c r="C205" s="1">
        <v>2017</v>
      </c>
      <c r="D205" s="1" t="s">
        <v>1054</v>
      </c>
      <c r="E205" t="s">
        <v>1086</v>
      </c>
      <c r="F205" s="1" t="str">
        <f>_xlfn.XLOOKUP(E205, Sheet1!$A$1:$A$26, Sheet1!$A$1:$A$26, "")</f>
        <v/>
      </c>
      <c r="G205" s="1" t="s">
        <v>858</v>
      </c>
      <c r="H205" s="1" t="s">
        <v>876</v>
      </c>
      <c r="L205" s="1" t="s">
        <v>202</v>
      </c>
      <c r="M205" s="1" t="s">
        <v>203</v>
      </c>
      <c r="O205" s="1">
        <v>50000000</v>
      </c>
      <c r="P205" s="1">
        <v>50000000</v>
      </c>
      <c r="S205" s="1">
        <v>40</v>
      </c>
      <c r="T205" s="1" t="s">
        <v>214</v>
      </c>
    </row>
    <row r="206" spans="1:20" x14ac:dyDescent="0.2">
      <c r="A206" s="1">
        <v>92</v>
      </c>
      <c r="B206" s="1" t="s">
        <v>310</v>
      </c>
      <c r="C206" s="1">
        <v>2018</v>
      </c>
      <c r="D206" s="1" t="s">
        <v>1054</v>
      </c>
      <c r="E206" t="s">
        <v>1086</v>
      </c>
      <c r="F206" s="1" t="str">
        <f>_xlfn.XLOOKUP(E206, Sheet1!$A$1:$A$26, Sheet1!$A$1:$A$26, "")</f>
        <v/>
      </c>
      <c r="G206" s="1" t="s">
        <v>858</v>
      </c>
      <c r="H206" s="1" t="s">
        <v>887</v>
      </c>
      <c r="L206" s="1" t="s">
        <v>236</v>
      </c>
      <c r="M206" s="1" t="s">
        <v>237</v>
      </c>
      <c r="O206" s="1">
        <v>1300000</v>
      </c>
      <c r="P206" s="1">
        <v>1300000</v>
      </c>
      <c r="S206" s="1">
        <v>50</v>
      </c>
      <c r="T206" s="1" t="s">
        <v>214</v>
      </c>
    </row>
    <row r="207" spans="1:20" x14ac:dyDescent="0.2">
      <c r="A207" s="1">
        <v>93</v>
      </c>
      <c r="B207" s="1" t="s">
        <v>310</v>
      </c>
      <c r="C207" s="1">
        <v>2018</v>
      </c>
      <c r="D207" s="1" t="s">
        <v>1054</v>
      </c>
      <c r="E207" t="s">
        <v>1086</v>
      </c>
      <c r="F207" s="1" t="str">
        <f>_xlfn.XLOOKUP(E207, Sheet1!$A$1:$A$26, Sheet1!$A$1:$A$26, "")</f>
        <v/>
      </c>
      <c r="G207" s="1" t="s">
        <v>858</v>
      </c>
      <c r="H207" s="1" t="s">
        <v>888</v>
      </c>
      <c r="L207" s="1" t="s">
        <v>238</v>
      </c>
      <c r="M207" s="1" t="s">
        <v>239</v>
      </c>
      <c r="O207" s="1">
        <v>3000000</v>
      </c>
      <c r="P207" s="1">
        <v>3000000</v>
      </c>
      <c r="S207" s="1">
        <v>50</v>
      </c>
      <c r="T207" s="1" t="s">
        <v>214</v>
      </c>
    </row>
    <row r="208" spans="1:20" x14ac:dyDescent="0.2">
      <c r="A208" s="1">
        <v>94</v>
      </c>
      <c r="B208" s="1" t="s">
        <v>310</v>
      </c>
      <c r="C208" s="1">
        <v>2018</v>
      </c>
      <c r="D208" s="1" t="s">
        <v>1054</v>
      </c>
      <c r="E208" t="s">
        <v>1086</v>
      </c>
      <c r="F208" s="1" t="str">
        <f>_xlfn.XLOOKUP(E208, Sheet1!$A$1:$A$26, Sheet1!$A$1:$A$26, "")</f>
        <v/>
      </c>
      <c r="G208" s="1" t="s">
        <v>858</v>
      </c>
      <c r="H208" s="1" t="s">
        <v>889</v>
      </c>
      <c r="L208" s="1" t="s">
        <v>240</v>
      </c>
      <c r="M208" s="1" t="s">
        <v>241</v>
      </c>
      <c r="O208" s="1">
        <v>550000</v>
      </c>
      <c r="P208" s="1">
        <v>550000</v>
      </c>
      <c r="S208" s="1">
        <v>40</v>
      </c>
      <c r="T208" s="1" t="s">
        <v>214</v>
      </c>
    </row>
    <row r="209" spans="1:20" x14ac:dyDescent="0.2">
      <c r="A209" s="1">
        <v>96</v>
      </c>
      <c r="B209" s="1" t="s">
        <v>310</v>
      </c>
      <c r="C209" s="1">
        <v>2018</v>
      </c>
      <c r="D209" s="1" t="s">
        <v>1054</v>
      </c>
      <c r="E209" t="s">
        <v>1086</v>
      </c>
      <c r="F209" s="1" t="str">
        <f>_xlfn.XLOOKUP(E209, Sheet1!$A$1:$A$26, Sheet1!$A$1:$A$26, "")</f>
        <v/>
      </c>
      <c r="G209" s="1" t="s">
        <v>858</v>
      </c>
      <c r="H209" s="1" t="s">
        <v>891</v>
      </c>
      <c r="L209" s="1" t="s">
        <v>244</v>
      </c>
      <c r="M209" s="1" t="s">
        <v>245</v>
      </c>
      <c r="O209" s="1">
        <v>5000000</v>
      </c>
      <c r="P209" s="1">
        <v>5000000</v>
      </c>
      <c r="S209" s="1">
        <v>40</v>
      </c>
      <c r="T209" s="1" t="s">
        <v>214</v>
      </c>
    </row>
    <row r="210" spans="1:20" x14ac:dyDescent="0.2">
      <c r="A210" s="1">
        <v>97</v>
      </c>
      <c r="B210" s="1" t="s">
        <v>310</v>
      </c>
      <c r="C210" s="1">
        <v>2018</v>
      </c>
      <c r="D210" s="1" t="s">
        <v>1054</v>
      </c>
      <c r="E210" t="s">
        <v>1086</v>
      </c>
      <c r="F210" s="1" t="str">
        <f>_xlfn.XLOOKUP(E210, Sheet1!$A$1:$A$26, Sheet1!$A$1:$A$26, "")</f>
        <v/>
      </c>
      <c r="G210" s="1" t="s">
        <v>858</v>
      </c>
      <c r="H210" s="1" t="s">
        <v>892</v>
      </c>
      <c r="L210" s="1" t="s">
        <v>246</v>
      </c>
      <c r="M210" s="1" t="s">
        <v>247</v>
      </c>
      <c r="O210" s="1">
        <v>2900000</v>
      </c>
      <c r="P210" s="1">
        <v>2900000</v>
      </c>
      <c r="S210" s="1">
        <v>40</v>
      </c>
      <c r="T210" s="1" t="s">
        <v>214</v>
      </c>
    </row>
    <row r="211" spans="1:20" x14ac:dyDescent="0.2">
      <c r="A211" s="1">
        <v>100</v>
      </c>
      <c r="B211" s="1" t="s">
        <v>310</v>
      </c>
      <c r="C211" s="1">
        <v>2018</v>
      </c>
      <c r="D211" s="1" t="s">
        <v>1054</v>
      </c>
      <c r="E211" t="s">
        <v>1086</v>
      </c>
      <c r="F211" s="1" t="str">
        <f>_xlfn.XLOOKUP(E211, Sheet1!$A$1:$A$26, Sheet1!$A$1:$A$26, "")</f>
        <v/>
      </c>
      <c r="G211" s="1" t="s">
        <v>858</v>
      </c>
      <c r="H211" s="1" t="s">
        <v>895</v>
      </c>
      <c r="L211" s="1" t="s">
        <v>254</v>
      </c>
      <c r="M211" s="1" t="s">
        <v>255</v>
      </c>
      <c r="O211" s="1">
        <v>2800000</v>
      </c>
      <c r="P211" s="1">
        <v>2800000</v>
      </c>
      <c r="S211" s="1">
        <v>30</v>
      </c>
      <c r="T211" s="1" t="s">
        <v>214</v>
      </c>
    </row>
    <row r="212" spans="1:20" x14ac:dyDescent="0.2">
      <c r="A212" s="1">
        <v>101</v>
      </c>
      <c r="B212" s="1" t="s">
        <v>310</v>
      </c>
      <c r="C212" s="1">
        <v>2018</v>
      </c>
      <c r="D212" s="1" t="s">
        <v>1054</v>
      </c>
      <c r="E212" t="s">
        <v>1086</v>
      </c>
      <c r="F212" s="1" t="str">
        <f>_xlfn.XLOOKUP(E212, Sheet1!$A$1:$A$26, Sheet1!$A$1:$A$26, "")</f>
        <v/>
      </c>
      <c r="G212" s="1" t="s">
        <v>858</v>
      </c>
      <c r="H212" s="1" t="s">
        <v>896</v>
      </c>
      <c r="L212" s="1" t="s">
        <v>256</v>
      </c>
      <c r="M212" s="1" t="s">
        <v>257</v>
      </c>
      <c r="O212" s="1">
        <v>11069000</v>
      </c>
      <c r="P212" s="1">
        <v>11069000</v>
      </c>
      <c r="S212" s="1">
        <v>30</v>
      </c>
      <c r="T212" s="1" t="s">
        <v>214</v>
      </c>
    </row>
    <row r="213" spans="1:20" x14ac:dyDescent="0.2">
      <c r="A213" s="1">
        <v>104</v>
      </c>
      <c r="B213" s="1" t="s">
        <v>310</v>
      </c>
      <c r="C213" s="1">
        <v>2018</v>
      </c>
      <c r="D213" s="1" t="s">
        <v>1054</v>
      </c>
      <c r="E213" t="s">
        <v>1086</v>
      </c>
      <c r="F213" s="1" t="str">
        <f>_xlfn.XLOOKUP(E213, Sheet1!$A$1:$A$26, Sheet1!$A$1:$A$26, "")</f>
        <v/>
      </c>
      <c r="G213" s="1" t="s">
        <v>858</v>
      </c>
      <c r="H213" s="1" t="s">
        <v>900</v>
      </c>
      <c r="L213" s="1" t="s">
        <v>264</v>
      </c>
      <c r="M213" s="1" t="s">
        <v>265</v>
      </c>
      <c r="N213" s="1" t="s">
        <v>266</v>
      </c>
      <c r="O213" s="1">
        <v>3500000</v>
      </c>
      <c r="P213" s="1">
        <v>3500000</v>
      </c>
      <c r="S213" s="1">
        <v>20</v>
      </c>
      <c r="T213" s="1" t="s">
        <v>214</v>
      </c>
    </row>
    <row r="214" spans="1:20" x14ac:dyDescent="0.2">
      <c r="A214" s="1">
        <v>105</v>
      </c>
      <c r="B214" s="1" t="s">
        <v>310</v>
      </c>
      <c r="C214" s="1">
        <v>2018</v>
      </c>
      <c r="D214" s="1" t="s">
        <v>1054</v>
      </c>
      <c r="E214" t="s">
        <v>1086</v>
      </c>
      <c r="F214" s="1" t="str">
        <f>_xlfn.XLOOKUP(E214, Sheet1!$A$1:$A$26, Sheet1!$A$1:$A$26, "")</f>
        <v/>
      </c>
      <c r="G214" s="1" t="s">
        <v>858</v>
      </c>
      <c r="H214" s="1" t="s">
        <v>901</v>
      </c>
      <c r="L214" s="1" t="s">
        <v>267</v>
      </c>
      <c r="M214" s="1" t="s">
        <v>268</v>
      </c>
      <c r="N214" s="1" t="s">
        <v>269</v>
      </c>
      <c r="O214" s="1">
        <v>12000000</v>
      </c>
      <c r="P214" s="1">
        <v>12000000</v>
      </c>
      <c r="S214" s="1">
        <v>20</v>
      </c>
      <c r="T214" s="1" t="s">
        <v>214</v>
      </c>
    </row>
    <row r="215" spans="1:20" x14ac:dyDescent="0.2">
      <c r="A215" s="1">
        <v>127</v>
      </c>
      <c r="B215" s="1" t="s">
        <v>310</v>
      </c>
      <c r="C215" s="1">
        <v>2019</v>
      </c>
      <c r="D215" s="1" t="s">
        <v>1054</v>
      </c>
      <c r="E215" t="s">
        <v>1086</v>
      </c>
      <c r="F215" s="1" t="str">
        <f>_xlfn.XLOOKUP(E215, Sheet1!$A$1:$A$26, Sheet1!$A$1:$A$26, "")</f>
        <v/>
      </c>
      <c r="G215" s="1" t="s">
        <v>858</v>
      </c>
      <c r="H215" s="1" t="s">
        <v>917</v>
      </c>
      <c r="L215" s="1" t="s">
        <v>317</v>
      </c>
      <c r="M215" s="1" t="s">
        <v>318</v>
      </c>
      <c r="O215" s="1">
        <v>4000000</v>
      </c>
      <c r="P215" s="1">
        <v>4000000</v>
      </c>
      <c r="S215" s="1">
        <v>90</v>
      </c>
    </row>
    <row r="216" spans="1:20" x14ac:dyDescent="0.2">
      <c r="A216" s="1">
        <v>128</v>
      </c>
      <c r="B216" s="1" t="s">
        <v>310</v>
      </c>
      <c r="C216" s="1">
        <v>2019</v>
      </c>
      <c r="D216" s="1" t="s">
        <v>1054</v>
      </c>
      <c r="E216" t="s">
        <v>1086</v>
      </c>
      <c r="F216" s="1" t="str">
        <f>_xlfn.XLOOKUP(E216, Sheet1!$A$1:$A$26, Sheet1!$A$1:$A$26, "")</f>
        <v/>
      </c>
      <c r="G216" s="1" t="s">
        <v>858</v>
      </c>
      <c r="H216" s="1" t="s">
        <v>918</v>
      </c>
      <c r="L216" s="1" t="s">
        <v>319</v>
      </c>
      <c r="M216" s="1" t="s">
        <v>320</v>
      </c>
      <c r="N216" s="1" t="s">
        <v>321</v>
      </c>
      <c r="O216" s="1">
        <v>14500000</v>
      </c>
      <c r="P216" s="1">
        <v>14500000</v>
      </c>
      <c r="S216" s="1">
        <v>80</v>
      </c>
    </row>
    <row r="217" spans="1:20" x14ac:dyDescent="0.2">
      <c r="A217" s="1">
        <v>151</v>
      </c>
      <c r="B217" s="1" t="s">
        <v>310</v>
      </c>
      <c r="C217" s="1">
        <v>2020</v>
      </c>
      <c r="D217" s="1" t="s">
        <v>1054</v>
      </c>
      <c r="E217" t="s">
        <v>1086</v>
      </c>
      <c r="F217" s="1" t="str">
        <f>_xlfn.XLOOKUP(E217, Sheet1!$A$1:$A$26, Sheet1!$A$1:$A$26, "")</f>
        <v/>
      </c>
      <c r="G217" s="1" t="s">
        <v>858</v>
      </c>
      <c r="H217" s="1" t="s">
        <v>944</v>
      </c>
      <c r="L217" s="1" t="s">
        <v>373</v>
      </c>
      <c r="M217" s="1" t="s">
        <v>374</v>
      </c>
      <c r="O217" s="1">
        <v>3000000</v>
      </c>
      <c r="P217" s="1">
        <v>3000000</v>
      </c>
      <c r="S217" s="1">
        <v>100</v>
      </c>
    </row>
    <row r="218" spans="1:20" x14ac:dyDescent="0.2">
      <c r="A218" s="1">
        <v>159</v>
      </c>
      <c r="B218" s="1" t="s">
        <v>310</v>
      </c>
      <c r="C218" s="1">
        <v>2020</v>
      </c>
      <c r="D218" s="1" t="s">
        <v>1054</v>
      </c>
      <c r="E218" t="s">
        <v>1086</v>
      </c>
      <c r="F218" s="1" t="str">
        <f>_xlfn.XLOOKUP(E218, Sheet1!$A$1:$A$26, Sheet1!$A$1:$A$26, "")</f>
        <v/>
      </c>
      <c r="G218" s="1" t="s">
        <v>858</v>
      </c>
      <c r="H218" s="1" t="s">
        <v>955</v>
      </c>
      <c r="L218" s="1" t="s">
        <v>390</v>
      </c>
      <c r="M218" s="1" t="s">
        <v>391</v>
      </c>
      <c r="O218" s="1">
        <v>12000000</v>
      </c>
      <c r="P218" s="1">
        <v>12000000</v>
      </c>
      <c r="S218" s="1">
        <v>70</v>
      </c>
    </row>
    <row r="219" spans="1:20" x14ac:dyDescent="0.2">
      <c r="A219" s="1">
        <v>161</v>
      </c>
      <c r="B219" s="1" t="s">
        <v>310</v>
      </c>
      <c r="C219" s="1">
        <v>2020</v>
      </c>
      <c r="D219" s="1" t="s">
        <v>1054</v>
      </c>
      <c r="E219" t="s">
        <v>1086</v>
      </c>
      <c r="F219" s="1" t="str">
        <f>_xlfn.XLOOKUP(E219, Sheet1!$A$1:$A$26, Sheet1!$A$1:$A$26, "")</f>
        <v/>
      </c>
      <c r="G219" s="1" t="s">
        <v>858</v>
      </c>
      <c r="H219" s="1" t="s">
        <v>956</v>
      </c>
      <c r="L219" s="1" t="s">
        <v>395</v>
      </c>
      <c r="M219" s="1" t="s">
        <v>396</v>
      </c>
      <c r="O219" s="1">
        <v>4000000</v>
      </c>
      <c r="P219" s="1">
        <v>4000000</v>
      </c>
      <c r="S219" s="1">
        <v>50</v>
      </c>
    </row>
    <row r="220" spans="1:20" x14ac:dyDescent="0.2">
      <c r="A220" s="1">
        <v>188</v>
      </c>
      <c r="B220" s="1" t="s">
        <v>310</v>
      </c>
      <c r="C220" s="1">
        <v>2022</v>
      </c>
      <c r="D220" s="1" t="s">
        <v>1054</v>
      </c>
      <c r="E220" t="s">
        <v>1086</v>
      </c>
      <c r="F220" s="1" t="str">
        <f>_xlfn.XLOOKUP(E220, Sheet1!$A$1:$A$26, Sheet1!$A$1:$A$26, "")</f>
        <v/>
      </c>
      <c r="G220" s="1" t="s">
        <v>858</v>
      </c>
      <c r="H220" s="1" t="s">
        <v>987</v>
      </c>
      <c r="L220" s="1" t="s">
        <v>465</v>
      </c>
      <c r="M220" s="1" t="s">
        <v>466</v>
      </c>
      <c r="O220" s="1">
        <v>2000000</v>
      </c>
      <c r="P220" s="1">
        <v>2000000</v>
      </c>
      <c r="Q220" s="1" t="s">
        <v>431</v>
      </c>
      <c r="S220" s="1">
        <v>110</v>
      </c>
    </row>
    <row r="221" spans="1:20" x14ac:dyDescent="0.2">
      <c r="A221" s="1">
        <v>197</v>
      </c>
      <c r="B221" s="1" t="s">
        <v>310</v>
      </c>
      <c r="C221" s="1">
        <v>2022</v>
      </c>
      <c r="D221" s="1" t="s">
        <v>1054</v>
      </c>
      <c r="E221" t="s">
        <v>1086</v>
      </c>
      <c r="F221" s="1" t="str">
        <f>_xlfn.XLOOKUP(E221, Sheet1!$A$1:$A$26, Sheet1!$A$1:$A$26, "")</f>
        <v/>
      </c>
      <c r="G221" s="1" t="s">
        <v>858</v>
      </c>
      <c r="H221" s="1" t="s">
        <v>999</v>
      </c>
      <c r="L221" s="1" t="s">
        <v>484</v>
      </c>
      <c r="M221" s="1" t="s">
        <v>485</v>
      </c>
      <c r="N221" s="1" t="s">
        <v>266</v>
      </c>
      <c r="O221" s="1">
        <v>4310000</v>
      </c>
      <c r="P221" s="1">
        <v>4310000</v>
      </c>
      <c r="Q221" s="1" t="s">
        <v>431</v>
      </c>
      <c r="S221" s="1">
        <v>50</v>
      </c>
    </row>
    <row r="222" spans="1:20" x14ac:dyDescent="0.2">
      <c r="A222" s="1">
        <v>200</v>
      </c>
      <c r="B222" s="1" t="s">
        <v>310</v>
      </c>
      <c r="C222" s="1">
        <v>2022</v>
      </c>
      <c r="D222" s="1" t="s">
        <v>1054</v>
      </c>
      <c r="E222" t="s">
        <v>1086</v>
      </c>
      <c r="F222" s="1" t="str">
        <f>_xlfn.XLOOKUP(E222, Sheet1!$A$1:$A$26, Sheet1!$A$1:$A$26, "")</f>
        <v/>
      </c>
      <c r="G222" s="1" t="s">
        <v>858</v>
      </c>
      <c r="H222" s="1" t="s">
        <v>1000</v>
      </c>
      <c r="L222" s="1" t="s">
        <v>493</v>
      </c>
      <c r="M222" s="1" t="s">
        <v>494</v>
      </c>
      <c r="N222" s="1" t="s">
        <v>269</v>
      </c>
      <c r="O222" s="1">
        <v>5800000</v>
      </c>
      <c r="P222" s="1">
        <v>5800000</v>
      </c>
      <c r="Q222" s="1" t="s">
        <v>431</v>
      </c>
      <c r="S222" s="1">
        <v>40</v>
      </c>
    </row>
    <row r="223" spans="1:20" x14ac:dyDescent="0.2">
      <c r="A223" s="1">
        <v>209</v>
      </c>
      <c r="B223" s="1" t="s">
        <v>310</v>
      </c>
      <c r="C223" s="1">
        <v>2022</v>
      </c>
      <c r="D223" s="1" t="s">
        <v>1054</v>
      </c>
      <c r="E223" t="s">
        <v>1086</v>
      </c>
      <c r="F223" s="1" t="str">
        <f>_xlfn.XLOOKUP(E223, Sheet1!$A$1:$A$26, Sheet1!$A$1:$A$26, "")</f>
        <v/>
      </c>
      <c r="G223" s="1" t="s">
        <v>858</v>
      </c>
      <c r="H223" s="1" t="s">
        <v>1011</v>
      </c>
      <c r="L223" s="1" t="s">
        <v>515</v>
      </c>
      <c r="M223" s="1" t="s">
        <v>516</v>
      </c>
      <c r="N223" s="1" t="s">
        <v>159</v>
      </c>
      <c r="O223" s="1">
        <v>3620000</v>
      </c>
      <c r="P223" s="1">
        <v>3400000</v>
      </c>
      <c r="Q223" s="1" t="s">
        <v>431</v>
      </c>
      <c r="S223" s="1">
        <v>20</v>
      </c>
    </row>
    <row r="224" spans="1:20" x14ac:dyDescent="0.2">
      <c r="A224" s="1">
        <v>210</v>
      </c>
      <c r="B224" s="1" t="s">
        <v>310</v>
      </c>
      <c r="C224" s="1">
        <v>2022</v>
      </c>
      <c r="D224" s="1" t="s">
        <v>1054</v>
      </c>
      <c r="E224" t="s">
        <v>1086</v>
      </c>
      <c r="F224" s="1" t="str">
        <f>_xlfn.XLOOKUP(E224, Sheet1!$A$1:$A$26, Sheet1!$A$1:$A$26, "")</f>
        <v/>
      </c>
      <c r="G224" s="1" t="s">
        <v>858</v>
      </c>
      <c r="H224" s="1" t="s">
        <v>1012</v>
      </c>
      <c r="L224" s="1" t="s">
        <v>517</v>
      </c>
      <c r="M224" s="1" t="s">
        <v>518</v>
      </c>
      <c r="N224" s="1" t="s">
        <v>269</v>
      </c>
      <c r="O224" s="1">
        <v>6150000</v>
      </c>
      <c r="P224" s="1">
        <v>5500000</v>
      </c>
      <c r="Q224" s="1" t="s">
        <v>431</v>
      </c>
      <c r="S224" s="1">
        <v>20</v>
      </c>
    </row>
    <row r="225" spans="1:20" x14ac:dyDescent="0.2">
      <c r="A225" s="1">
        <v>231</v>
      </c>
      <c r="B225" s="1" t="s">
        <v>310</v>
      </c>
      <c r="C225" s="1">
        <v>2021</v>
      </c>
      <c r="D225" s="1" t="s">
        <v>1054</v>
      </c>
      <c r="E225" t="s">
        <v>1086</v>
      </c>
      <c r="F225" s="1" t="str">
        <f>_xlfn.XLOOKUP(E225, Sheet1!$A$1:$A$26, Sheet1!$A$1:$A$26, "")</f>
        <v/>
      </c>
      <c r="G225" s="1" t="s">
        <v>858</v>
      </c>
      <c r="H225" s="1" t="s">
        <v>1030</v>
      </c>
      <c r="L225" s="1" t="s">
        <v>390</v>
      </c>
      <c r="M225" s="1" t="s">
        <v>562</v>
      </c>
      <c r="O225" s="1">
        <v>12000000</v>
      </c>
      <c r="P225" s="1">
        <v>12000000</v>
      </c>
      <c r="Q225" s="1">
        <v>0</v>
      </c>
      <c r="S225" s="1">
        <v>70</v>
      </c>
      <c r="T225" s="1" t="s">
        <v>227</v>
      </c>
    </row>
    <row r="226" spans="1:20" x14ac:dyDescent="0.2">
      <c r="A226" s="1">
        <v>233</v>
      </c>
      <c r="B226" s="1" t="s">
        <v>310</v>
      </c>
      <c r="C226" s="1">
        <v>2021</v>
      </c>
      <c r="D226" s="1" t="s">
        <v>1054</v>
      </c>
      <c r="E226" t="s">
        <v>1086</v>
      </c>
      <c r="F226" s="1" t="str">
        <f>_xlfn.XLOOKUP(E226, Sheet1!$A$1:$A$26, Sheet1!$A$1:$A$26, "")</f>
        <v/>
      </c>
      <c r="G226" s="1" t="s">
        <v>858</v>
      </c>
      <c r="H226" s="1" t="s">
        <v>1032</v>
      </c>
      <c r="L226" s="1" t="s">
        <v>395</v>
      </c>
      <c r="M226" s="1" t="s">
        <v>565</v>
      </c>
      <c r="O226" s="1">
        <v>2000000</v>
      </c>
      <c r="P226" s="1">
        <v>2000000</v>
      </c>
      <c r="Q226" s="1">
        <v>0</v>
      </c>
      <c r="S226" s="1">
        <v>50</v>
      </c>
      <c r="T226" s="1" t="s">
        <v>227</v>
      </c>
    </row>
    <row r="227" spans="1:20" x14ac:dyDescent="0.2">
      <c r="A227" s="1">
        <v>234</v>
      </c>
      <c r="B227" s="1" t="s">
        <v>310</v>
      </c>
      <c r="C227" s="1">
        <v>2021</v>
      </c>
      <c r="D227" s="1" t="s">
        <v>1054</v>
      </c>
      <c r="E227" t="s">
        <v>1086</v>
      </c>
      <c r="F227" s="1" t="str">
        <f>_xlfn.XLOOKUP(E227, Sheet1!$A$1:$A$26, Sheet1!$A$1:$A$26, "")</f>
        <v/>
      </c>
      <c r="G227" s="1" t="s">
        <v>858</v>
      </c>
      <c r="H227" s="1" t="s">
        <v>1033</v>
      </c>
      <c r="L227" s="1" t="s">
        <v>566</v>
      </c>
      <c r="M227" s="1" t="s">
        <v>567</v>
      </c>
      <c r="O227" s="1">
        <v>1660000</v>
      </c>
      <c r="P227" s="1">
        <v>1660000</v>
      </c>
      <c r="Q227" s="1">
        <v>0</v>
      </c>
      <c r="S227" s="1">
        <v>50</v>
      </c>
      <c r="T227" s="1" t="s">
        <v>227</v>
      </c>
    </row>
    <row r="228" spans="1:20" x14ac:dyDescent="0.2">
      <c r="A228" s="1">
        <v>58</v>
      </c>
      <c r="B228" s="1" t="s">
        <v>310</v>
      </c>
      <c r="C228" s="1">
        <v>2016</v>
      </c>
      <c r="D228" s="1" t="s">
        <v>1054</v>
      </c>
      <c r="E228" t="s">
        <v>1086</v>
      </c>
      <c r="F228" s="1" t="str">
        <f>_xlfn.XLOOKUP(E228, Sheet1!$A$1:$A$26, Sheet1!$A$1:$A$26, "")</f>
        <v/>
      </c>
      <c r="G228" s="1" t="s">
        <v>851</v>
      </c>
      <c r="H228" s="1" t="s">
        <v>852</v>
      </c>
      <c r="L228" s="1" t="s">
        <v>157</v>
      </c>
      <c r="M228" s="1" t="s">
        <v>158</v>
      </c>
      <c r="N228" s="1" t="s">
        <v>159</v>
      </c>
      <c r="O228" s="1">
        <v>4500000</v>
      </c>
      <c r="P228" s="1">
        <v>4100000</v>
      </c>
      <c r="S228" s="1">
        <v>20</v>
      </c>
    </row>
    <row r="229" spans="1:20" x14ac:dyDescent="0.2">
      <c r="A229" s="1">
        <v>264</v>
      </c>
      <c r="B229" s="1" t="s">
        <v>310</v>
      </c>
      <c r="C229" s="1">
        <v>2023</v>
      </c>
      <c r="D229" s="1" t="s">
        <v>1054</v>
      </c>
      <c r="E229" s="1" t="s">
        <v>1063</v>
      </c>
      <c r="F229" s="1" t="str">
        <f>_xlfn.XLOOKUP(E229, Sheet1!$A$1:$A$26, Sheet1!$A$1:$A$26, "")</f>
        <v/>
      </c>
      <c r="G229" s="1" t="s">
        <v>660</v>
      </c>
      <c r="L229" s="1" t="s">
        <v>661</v>
      </c>
      <c r="M229" s="1" t="s">
        <v>662</v>
      </c>
      <c r="N229" s="1" t="s">
        <v>663</v>
      </c>
      <c r="O229" s="1">
        <v>400000</v>
      </c>
      <c r="P229" s="1" t="s">
        <v>572</v>
      </c>
      <c r="Q229" s="1">
        <v>105165</v>
      </c>
      <c r="S229" s="1">
        <v>60</v>
      </c>
      <c r="T229" s="1" t="s">
        <v>696</v>
      </c>
    </row>
    <row r="230" spans="1:20" x14ac:dyDescent="0.2">
      <c r="A230" s="1">
        <v>227</v>
      </c>
      <c r="B230" s="1" t="s">
        <v>310</v>
      </c>
      <c r="C230" s="1">
        <v>2021</v>
      </c>
      <c r="D230" s="1" t="s">
        <v>1054</v>
      </c>
      <c r="E230" t="s">
        <v>1094</v>
      </c>
      <c r="F230" s="1" t="str">
        <f>_xlfn.XLOOKUP(E230, Sheet1!$A$1:$A$26, Sheet1!$A$1:$A$26, "")</f>
        <v/>
      </c>
      <c r="G230" s="1" t="s">
        <v>557</v>
      </c>
      <c r="L230" s="1" t="s">
        <v>558</v>
      </c>
      <c r="M230" s="1" t="s">
        <v>559</v>
      </c>
      <c r="O230" s="1">
        <v>3500000</v>
      </c>
      <c r="P230" s="1">
        <v>3500000</v>
      </c>
      <c r="Q230" s="1">
        <v>0</v>
      </c>
      <c r="S230" s="1">
        <v>10</v>
      </c>
      <c r="T230" s="1" t="s">
        <v>214</v>
      </c>
    </row>
    <row r="231" spans="1:20" x14ac:dyDescent="0.2">
      <c r="A231" s="1">
        <v>87</v>
      </c>
      <c r="B231" s="1" t="s">
        <v>310</v>
      </c>
      <c r="C231" s="1">
        <v>2017</v>
      </c>
      <c r="D231" s="1" t="s">
        <v>1054</v>
      </c>
      <c r="E231" t="s">
        <v>1095</v>
      </c>
      <c r="F231" s="1" t="str">
        <f>_xlfn.XLOOKUP(E231, Sheet1!$A$1:$A$26, Sheet1!$A$1:$A$26, "")</f>
        <v/>
      </c>
      <c r="G231" s="1" t="s">
        <v>223</v>
      </c>
      <c r="L231" s="1" t="s">
        <v>224</v>
      </c>
      <c r="M231" s="1" t="s">
        <v>225</v>
      </c>
      <c r="N231" s="1" t="s">
        <v>226</v>
      </c>
      <c r="O231" s="1">
        <v>5500000</v>
      </c>
      <c r="P231" s="1">
        <v>5500000</v>
      </c>
      <c r="T231" s="1" t="s">
        <v>227</v>
      </c>
    </row>
    <row r="232" spans="1:20" x14ac:dyDescent="0.2">
      <c r="A232" s="1">
        <v>2</v>
      </c>
      <c r="B232" s="1" t="s">
        <v>310</v>
      </c>
      <c r="C232" s="1">
        <v>2014</v>
      </c>
      <c r="D232" s="1" t="s">
        <v>1054</v>
      </c>
      <c r="E232" t="s">
        <v>1086</v>
      </c>
      <c r="F232" s="1" t="str">
        <f>_xlfn.XLOOKUP(E232, Sheet1!$A$1:$A$26, Sheet1!$A$1:$A$26, "")</f>
        <v/>
      </c>
      <c r="G232" s="1" t="s">
        <v>781</v>
      </c>
      <c r="L232" s="1" t="s">
        <v>79</v>
      </c>
      <c r="M232" s="1" t="s">
        <v>80</v>
      </c>
      <c r="O232" s="1">
        <v>4500000</v>
      </c>
      <c r="P232" s="1">
        <v>4500000</v>
      </c>
      <c r="S232" s="1">
        <v>90</v>
      </c>
    </row>
    <row r="233" spans="1:20" x14ac:dyDescent="0.2">
      <c r="A233" s="1">
        <v>63</v>
      </c>
      <c r="B233" s="1" t="s">
        <v>310</v>
      </c>
      <c r="C233" s="1">
        <v>2017</v>
      </c>
      <c r="D233" s="1" t="s">
        <v>1054</v>
      </c>
      <c r="E233" t="s">
        <v>1086</v>
      </c>
      <c r="F233" s="1" t="str">
        <f>_xlfn.XLOOKUP(E233, Sheet1!$A$1:$A$26, Sheet1!$A$1:$A$26, "")</f>
        <v/>
      </c>
      <c r="G233" s="1" t="s">
        <v>170</v>
      </c>
      <c r="L233" s="1" t="s">
        <v>171</v>
      </c>
      <c r="M233" s="1" t="s">
        <v>172</v>
      </c>
      <c r="O233" s="1">
        <v>10000000</v>
      </c>
      <c r="P233" s="1">
        <v>10000000</v>
      </c>
      <c r="S233" s="1">
        <v>80</v>
      </c>
      <c r="T233" s="1" t="s">
        <v>214</v>
      </c>
    </row>
    <row r="234" spans="1:20" x14ac:dyDescent="0.2">
      <c r="A234" s="1">
        <v>215</v>
      </c>
      <c r="B234" s="1" t="s">
        <v>310</v>
      </c>
      <c r="C234" s="1">
        <v>2021</v>
      </c>
      <c r="D234" s="1" t="s">
        <v>1054</v>
      </c>
      <c r="E234" s="1" t="s">
        <v>1051</v>
      </c>
      <c r="F234" s="1" t="str">
        <f>_xlfn.XLOOKUP(E234, Sheet1!$A$1:$A$26, Sheet1!$A$1:$A$26, "")</f>
        <v/>
      </c>
      <c r="G234" s="1" t="s">
        <v>1015</v>
      </c>
      <c r="H234" s="1" t="s">
        <v>1016</v>
      </c>
      <c r="L234" s="1" t="s">
        <v>527</v>
      </c>
      <c r="M234" s="1" t="s">
        <v>528</v>
      </c>
      <c r="N234" s="1" t="s">
        <v>503</v>
      </c>
      <c r="O234" s="1">
        <v>80000</v>
      </c>
      <c r="P234" s="1" t="s">
        <v>524</v>
      </c>
      <c r="Q234" s="1">
        <v>80000</v>
      </c>
      <c r="S234" s="1">
        <v>70</v>
      </c>
      <c r="T234" s="1" t="s">
        <v>214</v>
      </c>
    </row>
    <row r="235" spans="1:20" x14ac:dyDescent="0.2">
      <c r="A235" s="1">
        <v>203</v>
      </c>
      <c r="B235" s="1" t="s">
        <v>310</v>
      </c>
      <c r="C235" s="1">
        <v>2022</v>
      </c>
      <c r="D235" s="1" t="s">
        <v>1054</v>
      </c>
      <c r="E235" s="1" t="s">
        <v>1051</v>
      </c>
      <c r="F235" s="1" t="str">
        <f>_xlfn.XLOOKUP(E235, Sheet1!$A$1:$A$26, Sheet1!$A$1:$A$26, "")</f>
        <v/>
      </c>
      <c r="G235" s="1" t="s">
        <v>1004</v>
      </c>
      <c r="H235" s="1" t="s">
        <v>1005</v>
      </c>
      <c r="L235" s="1" t="s">
        <v>501</v>
      </c>
      <c r="M235" s="1" t="s">
        <v>502</v>
      </c>
      <c r="N235" s="1" t="s">
        <v>503</v>
      </c>
      <c r="O235" s="1">
        <v>500000</v>
      </c>
      <c r="P235" s="1">
        <v>500000</v>
      </c>
      <c r="Q235" s="1" t="s">
        <v>431</v>
      </c>
      <c r="S235" s="1">
        <v>30</v>
      </c>
    </row>
    <row r="236" spans="1:20" x14ac:dyDescent="0.2">
      <c r="A236" s="1">
        <v>251</v>
      </c>
      <c r="B236" s="1" t="s">
        <v>310</v>
      </c>
      <c r="C236" s="1">
        <v>2023</v>
      </c>
      <c r="D236" s="1" t="s">
        <v>1054</v>
      </c>
      <c r="E236" s="1" t="s">
        <v>1057</v>
      </c>
      <c r="F236" s="1" t="str">
        <f>_xlfn.XLOOKUP(E236, Sheet1!$A$1:$A$26, Sheet1!$A$1:$A$26, "")</f>
        <v/>
      </c>
      <c r="G236" s="1" t="s">
        <v>610</v>
      </c>
      <c r="L236" s="1" t="s">
        <v>611</v>
      </c>
      <c r="M236" s="1" t="s">
        <v>612</v>
      </c>
      <c r="N236" s="1" t="s">
        <v>613</v>
      </c>
      <c r="O236" s="1">
        <v>21010000</v>
      </c>
      <c r="P236" s="1">
        <v>15000000</v>
      </c>
      <c r="Q236" s="1" t="s">
        <v>576</v>
      </c>
      <c r="S236" s="1">
        <v>0</v>
      </c>
      <c r="T236" s="1" t="s">
        <v>633</v>
      </c>
    </row>
    <row r="237" spans="1:20" x14ac:dyDescent="0.2">
      <c r="A237" s="1">
        <v>22</v>
      </c>
      <c r="B237" s="1" t="s">
        <v>310</v>
      </c>
      <c r="C237" s="1">
        <v>2015</v>
      </c>
      <c r="D237" s="1" t="s">
        <v>1054</v>
      </c>
      <c r="E237" t="s">
        <v>1086</v>
      </c>
      <c r="F237" s="1" t="str">
        <f>_xlfn.XLOOKUP(E237, Sheet1!$A$1:$A$26, Sheet1!$A$1:$A$26, "")</f>
        <v/>
      </c>
      <c r="G237" s="1" t="s">
        <v>815</v>
      </c>
      <c r="L237" s="1" t="s">
        <v>14</v>
      </c>
      <c r="M237" s="1" t="s">
        <v>15</v>
      </c>
      <c r="O237" s="1">
        <v>2000000</v>
      </c>
      <c r="P237" s="1">
        <v>2000000</v>
      </c>
      <c r="S237" s="1">
        <v>60</v>
      </c>
    </row>
    <row r="238" spans="1:20" x14ac:dyDescent="0.2">
      <c r="A238" s="1">
        <v>130</v>
      </c>
      <c r="B238" s="1" t="s">
        <v>310</v>
      </c>
      <c r="C238" s="1">
        <v>2019</v>
      </c>
      <c r="D238" s="1" t="s">
        <v>1054</v>
      </c>
      <c r="E238" s="1" t="s">
        <v>1044</v>
      </c>
      <c r="F238" s="1" t="str">
        <f>_xlfn.XLOOKUP(E238, Sheet1!$A$1:$A$26, Sheet1!$A$1:$A$26, "")</f>
        <v/>
      </c>
      <c r="G238" s="1" t="s">
        <v>324</v>
      </c>
      <c r="L238" s="1" t="s">
        <v>325</v>
      </c>
      <c r="M238" s="1" t="s">
        <v>326</v>
      </c>
      <c r="O238" s="1">
        <v>698670</v>
      </c>
      <c r="Q238" s="1">
        <v>698670</v>
      </c>
      <c r="S238" s="1">
        <v>60</v>
      </c>
    </row>
    <row r="239" spans="1:20" x14ac:dyDescent="0.2">
      <c r="A239" s="1">
        <v>172</v>
      </c>
      <c r="B239" s="1" t="s">
        <v>310</v>
      </c>
      <c r="C239" s="1">
        <v>2020</v>
      </c>
      <c r="D239" s="1" t="s">
        <v>1054</v>
      </c>
      <c r="E239" s="1" t="s">
        <v>1096</v>
      </c>
      <c r="F239" s="1" t="str">
        <f>_xlfn.XLOOKUP(E239, Sheet1!$A$1:$A$26, Sheet1!$A$1:$A$26, "")</f>
        <v/>
      </c>
      <c r="G239" s="1" t="s">
        <v>969</v>
      </c>
      <c r="H239" s="1" t="s">
        <v>970</v>
      </c>
      <c r="L239" s="1" t="s">
        <v>422</v>
      </c>
      <c r="M239" s="1" t="s">
        <v>423</v>
      </c>
      <c r="N239" s="1" t="s">
        <v>424</v>
      </c>
      <c r="O239" s="1">
        <v>15536285</v>
      </c>
      <c r="P239" s="1">
        <v>7715232</v>
      </c>
      <c r="S239" s="1">
        <v>10</v>
      </c>
    </row>
    <row r="240" spans="1:20" x14ac:dyDescent="0.2">
      <c r="A240" s="1">
        <v>236</v>
      </c>
      <c r="B240" s="1" t="s">
        <v>310</v>
      </c>
      <c r="C240" s="1">
        <v>2021</v>
      </c>
      <c r="D240" s="1" t="s">
        <v>1054</v>
      </c>
      <c r="E240" s="1" t="s">
        <v>1096</v>
      </c>
      <c r="F240" s="1" t="str">
        <f>_xlfn.XLOOKUP(E240, Sheet1!$A$1:$A$26, Sheet1!$A$1:$A$26, "")</f>
        <v/>
      </c>
      <c r="G240" s="1" t="s">
        <v>969</v>
      </c>
      <c r="H240" s="1" t="s">
        <v>970</v>
      </c>
      <c r="L240" s="1" t="s">
        <v>422</v>
      </c>
      <c r="M240" s="1" t="s">
        <v>423</v>
      </c>
      <c r="O240" s="1">
        <v>21268593</v>
      </c>
      <c r="P240" s="1">
        <v>5598593</v>
      </c>
      <c r="Q240" s="1">
        <v>0</v>
      </c>
      <c r="S240" s="1">
        <v>10</v>
      </c>
      <c r="T240" s="1" t="s">
        <v>227</v>
      </c>
    </row>
    <row r="241" spans="1:20" x14ac:dyDescent="0.2">
      <c r="A241" s="1">
        <v>29</v>
      </c>
      <c r="B241" s="1" t="s">
        <v>310</v>
      </c>
      <c r="C241" s="1">
        <v>2015</v>
      </c>
      <c r="D241" s="1" t="s">
        <v>1054</v>
      </c>
      <c r="E241" s="1" t="s">
        <v>1048</v>
      </c>
      <c r="F241" s="1" t="str">
        <f>_xlfn.XLOOKUP(E241, Sheet1!$A$1:$A$26, Sheet1!$A$1:$A$26, "")</f>
        <v/>
      </c>
      <c r="G241" s="1" t="s">
        <v>823</v>
      </c>
      <c r="H241" s="1" t="s">
        <v>824</v>
      </c>
      <c r="L241" s="1" t="s">
        <v>34</v>
      </c>
      <c r="M241" s="1" t="s">
        <v>35</v>
      </c>
      <c r="N241" s="1" t="s">
        <v>36</v>
      </c>
      <c r="O241" s="1">
        <v>108632</v>
      </c>
      <c r="Q241" s="1">
        <v>54316</v>
      </c>
      <c r="S241" s="1">
        <v>40</v>
      </c>
    </row>
    <row r="242" spans="1:20" x14ac:dyDescent="0.2">
      <c r="A242" s="1">
        <v>129</v>
      </c>
      <c r="B242" s="1" t="s">
        <v>310</v>
      </c>
      <c r="C242" s="1">
        <v>2019</v>
      </c>
      <c r="D242" s="1" t="s">
        <v>1054</v>
      </c>
      <c r="E242" s="1" t="s">
        <v>1048</v>
      </c>
      <c r="F242" s="1" t="str">
        <f>_xlfn.XLOOKUP(E242, Sheet1!$A$1:$A$26, Sheet1!$A$1:$A$26, "")</f>
        <v/>
      </c>
      <c r="G242" s="1" t="s">
        <v>823</v>
      </c>
      <c r="H242" s="1" t="s">
        <v>919</v>
      </c>
      <c r="L242" s="1" t="s">
        <v>322</v>
      </c>
      <c r="M242" s="1" t="s">
        <v>323</v>
      </c>
      <c r="N242" s="1" t="s">
        <v>36</v>
      </c>
      <c r="O242" s="1">
        <v>2064083</v>
      </c>
      <c r="Q242" s="1">
        <v>1000000</v>
      </c>
      <c r="S242" s="1">
        <v>70</v>
      </c>
    </row>
    <row r="243" spans="1:20" x14ac:dyDescent="0.2">
      <c r="A243" s="1">
        <v>298</v>
      </c>
      <c r="B243" s="1" t="s">
        <v>310</v>
      </c>
      <c r="C243" s="1">
        <v>2024</v>
      </c>
      <c r="D243" s="1" t="s">
        <v>1054</v>
      </c>
      <c r="E243" s="1" t="s">
        <v>1048</v>
      </c>
      <c r="F243" s="1" t="str">
        <f>_xlfn.XLOOKUP(E243, Sheet1!$A$1:$A$26, Sheet1!$A$1:$A$26, "")</f>
        <v/>
      </c>
      <c r="G243" s="1" t="s">
        <v>773</v>
      </c>
      <c r="L243" s="1" t="s">
        <v>774</v>
      </c>
      <c r="M243" s="1" t="s">
        <v>775</v>
      </c>
      <c r="N243" s="1" t="s">
        <v>36</v>
      </c>
      <c r="O243" s="1">
        <v>1200000</v>
      </c>
      <c r="P243" s="1" t="s">
        <v>729</v>
      </c>
      <c r="Q243" s="1">
        <v>1200000</v>
      </c>
      <c r="S243" s="1">
        <v>20</v>
      </c>
      <c r="T243" s="1" t="s">
        <v>696</v>
      </c>
    </row>
    <row r="244" spans="1:20" x14ac:dyDescent="0.2">
      <c r="A244" s="1">
        <v>189</v>
      </c>
      <c r="B244" s="1" t="s">
        <v>310</v>
      </c>
      <c r="C244" s="1">
        <v>2022</v>
      </c>
      <c r="D244" s="1" t="s">
        <v>1054</v>
      </c>
      <c r="E244" t="s">
        <v>1051</v>
      </c>
      <c r="F244" s="1" t="str">
        <f>_xlfn.XLOOKUP(E244, Sheet1!$A$1:$A$26, Sheet1!$A$1:$A$26, "")</f>
        <v/>
      </c>
      <c r="G244" s="1" t="s">
        <v>988</v>
      </c>
      <c r="H244" s="1" t="s">
        <v>989</v>
      </c>
      <c r="L244" s="1" t="s">
        <v>467</v>
      </c>
      <c r="M244" s="1" t="s">
        <v>468</v>
      </c>
      <c r="O244" s="1">
        <v>250000</v>
      </c>
      <c r="P244" s="1" t="s">
        <v>431</v>
      </c>
      <c r="Q244" s="1">
        <v>250000</v>
      </c>
      <c r="S244" s="1">
        <v>110</v>
      </c>
    </row>
    <row r="245" spans="1:20" x14ac:dyDescent="0.2">
      <c r="A245" s="1">
        <v>212</v>
      </c>
      <c r="B245" s="1" t="s">
        <v>310</v>
      </c>
      <c r="C245" s="1">
        <v>2021</v>
      </c>
      <c r="D245" s="1" t="s">
        <v>1054</v>
      </c>
      <c r="E245" t="s">
        <v>1051</v>
      </c>
      <c r="F245" s="1" t="str">
        <f>_xlfn.XLOOKUP(E245, Sheet1!$A$1:$A$26, Sheet1!$A$1:$A$26, "")</f>
        <v/>
      </c>
      <c r="G245" s="1" t="s">
        <v>988</v>
      </c>
      <c r="H245" s="1" t="s">
        <v>1013</v>
      </c>
      <c r="L245" s="1" t="s">
        <v>522</v>
      </c>
      <c r="M245" s="1" t="s">
        <v>523</v>
      </c>
      <c r="O245" s="1">
        <v>500000</v>
      </c>
      <c r="P245" s="1" t="s">
        <v>524</v>
      </c>
      <c r="Q245" s="1">
        <v>500000</v>
      </c>
      <c r="S245" s="1">
        <v>90</v>
      </c>
      <c r="T245" s="1" t="s">
        <v>214</v>
      </c>
    </row>
    <row r="246" spans="1:20" x14ac:dyDescent="0.2">
      <c r="A246" s="1">
        <v>269</v>
      </c>
      <c r="B246" s="1" t="s">
        <v>310</v>
      </c>
      <c r="C246" s="1">
        <v>2023</v>
      </c>
      <c r="D246" s="1" t="s">
        <v>1054</v>
      </c>
      <c r="E246" t="s">
        <v>1093</v>
      </c>
      <c r="F246" s="1" t="str">
        <f>_xlfn.XLOOKUP(E246, Sheet1!$A$1:$A$26, Sheet1!$A$1:$A$26, "")</f>
        <v/>
      </c>
      <c r="G246" s="1" t="s">
        <v>678</v>
      </c>
      <c r="L246" s="1" t="s">
        <v>679</v>
      </c>
      <c r="M246" s="1" t="s">
        <v>680</v>
      </c>
      <c r="N246" s="1" t="s">
        <v>681</v>
      </c>
      <c r="O246" s="1">
        <v>1486000</v>
      </c>
      <c r="P246" s="1" t="s">
        <v>572</v>
      </c>
      <c r="Q246" s="1">
        <v>986000</v>
      </c>
      <c r="S246" s="1">
        <v>40</v>
      </c>
      <c r="T246" s="1" t="s">
        <v>696</v>
      </c>
    </row>
    <row r="247" spans="1:20" x14ac:dyDescent="0.2">
      <c r="A247" s="1">
        <v>225</v>
      </c>
      <c r="B247" s="1" t="s">
        <v>310</v>
      </c>
      <c r="C247" s="1">
        <v>2021</v>
      </c>
      <c r="D247" s="1" t="s">
        <v>1054</v>
      </c>
      <c r="E247" s="1" t="s">
        <v>1058</v>
      </c>
      <c r="F247" s="1" t="str">
        <f>_xlfn.XLOOKUP(E247, Sheet1!$A$1:$A$26, Sheet1!$A$1:$A$26, "")</f>
        <v>Chester</v>
      </c>
      <c r="G247" s="1" t="s">
        <v>1026</v>
      </c>
      <c r="H247" s="1" t="s">
        <v>1027</v>
      </c>
      <c r="I247" s="1" t="s">
        <v>865</v>
      </c>
      <c r="L247" s="1" t="s">
        <v>552</v>
      </c>
      <c r="M247" s="1" t="s">
        <v>553</v>
      </c>
      <c r="N247" s="1" t="s">
        <v>554</v>
      </c>
      <c r="O247" s="1">
        <v>986756</v>
      </c>
      <c r="P247" s="1">
        <v>986756</v>
      </c>
      <c r="Q247" s="1">
        <v>0</v>
      </c>
      <c r="S247" s="1">
        <v>40</v>
      </c>
      <c r="T247" s="1" t="s">
        <v>214</v>
      </c>
    </row>
    <row r="248" spans="1:20" x14ac:dyDescent="0.2">
      <c r="A248" s="1">
        <v>280</v>
      </c>
      <c r="B248" s="1" t="s">
        <v>310</v>
      </c>
      <c r="C248" s="1">
        <v>2024</v>
      </c>
      <c r="D248" s="1" t="s">
        <v>1054</v>
      </c>
      <c r="E248" s="1" t="s">
        <v>1058</v>
      </c>
      <c r="F248" s="1" t="str">
        <f>_xlfn.XLOOKUP(E248, Sheet1!$A$1:$A$26, Sheet1!$A$1:$A$26, "")</f>
        <v>Chester</v>
      </c>
      <c r="G248" s="1" t="s">
        <v>714</v>
      </c>
      <c r="L248" s="1" t="s">
        <v>715</v>
      </c>
      <c r="M248" s="1" t="s">
        <v>716</v>
      </c>
      <c r="N248" s="1" t="s">
        <v>717</v>
      </c>
      <c r="O248" s="1">
        <v>25000011</v>
      </c>
      <c r="P248" s="1">
        <v>1</v>
      </c>
      <c r="Q248" s="1" t="s">
        <v>572</v>
      </c>
      <c r="S248" s="1">
        <v>40</v>
      </c>
      <c r="T248" s="1" t="s">
        <v>633</v>
      </c>
    </row>
    <row r="249" spans="1:20" x14ac:dyDescent="0.2">
      <c r="A249" s="1">
        <v>163</v>
      </c>
      <c r="B249" s="1" t="s">
        <v>310</v>
      </c>
      <c r="C249" s="1">
        <v>2020</v>
      </c>
      <c r="D249" s="1" t="s">
        <v>1054</v>
      </c>
      <c r="E249" t="s">
        <v>1058</v>
      </c>
      <c r="F249" s="1" t="str">
        <f>_xlfn.XLOOKUP(E249, Sheet1!$A$1:$A$26, Sheet1!$A$1:$A$26, "")</f>
        <v>Chester</v>
      </c>
      <c r="G249" s="1" t="s">
        <v>957</v>
      </c>
      <c r="H249" s="1" t="s">
        <v>958</v>
      </c>
      <c r="L249" s="1" t="s">
        <v>401</v>
      </c>
      <c r="M249" s="1" t="s">
        <v>402</v>
      </c>
      <c r="N249" s="1" t="s">
        <v>403</v>
      </c>
      <c r="O249" s="1">
        <v>482000</v>
      </c>
      <c r="Q249" s="1">
        <v>482000</v>
      </c>
      <c r="S249" s="1">
        <v>30</v>
      </c>
    </row>
    <row r="250" spans="1:20" x14ac:dyDescent="0.2">
      <c r="A250" s="1">
        <v>263</v>
      </c>
      <c r="B250" s="1" t="s">
        <v>310</v>
      </c>
      <c r="C250" s="1">
        <v>2023</v>
      </c>
      <c r="D250" s="1" t="s">
        <v>1054</v>
      </c>
      <c r="E250" t="s">
        <v>1058</v>
      </c>
      <c r="F250" s="1" t="str">
        <f>_xlfn.XLOOKUP(E250, Sheet1!$A$1:$A$26, Sheet1!$A$1:$A$26, "")</f>
        <v>Chester</v>
      </c>
      <c r="G250" s="1" t="s">
        <v>656</v>
      </c>
      <c r="L250" s="1" t="s">
        <v>657</v>
      </c>
      <c r="M250" s="1" t="s">
        <v>658</v>
      </c>
      <c r="N250" s="1" t="s">
        <v>659</v>
      </c>
      <c r="O250" s="1">
        <v>1512600</v>
      </c>
      <c r="P250" s="1" t="s">
        <v>572</v>
      </c>
      <c r="Q250" s="1">
        <v>989600</v>
      </c>
      <c r="S250" s="1">
        <v>70</v>
      </c>
      <c r="T250" s="1" t="s">
        <v>696</v>
      </c>
    </row>
    <row r="251" spans="1:20" x14ac:dyDescent="0.2">
      <c r="A251" s="1">
        <v>50</v>
      </c>
      <c r="B251" s="1" t="s">
        <v>310</v>
      </c>
      <c r="C251" s="1">
        <v>2016</v>
      </c>
      <c r="D251" s="1" t="s">
        <v>1054</v>
      </c>
      <c r="E251" s="1" t="s">
        <v>1083</v>
      </c>
      <c r="F251" s="1" t="str">
        <f>_xlfn.XLOOKUP(E251, Sheet1!$A$1:$A$26, Sheet1!$A$1:$A$26, "")</f>
        <v>Fairfield</v>
      </c>
      <c r="G251" s="1" t="s">
        <v>142</v>
      </c>
      <c r="L251" s="1" t="s">
        <v>143</v>
      </c>
      <c r="M251" s="1" t="s">
        <v>144</v>
      </c>
      <c r="N251" s="1" t="s">
        <v>145</v>
      </c>
      <c r="O251" s="1">
        <v>888000</v>
      </c>
      <c r="Q251" s="1">
        <v>325000</v>
      </c>
      <c r="S251" s="1">
        <v>40</v>
      </c>
    </row>
    <row r="252" spans="1:20" x14ac:dyDescent="0.2">
      <c r="A252" s="1">
        <v>53</v>
      </c>
      <c r="B252" s="1" t="s">
        <v>310</v>
      </c>
      <c r="C252" s="1">
        <v>2016</v>
      </c>
      <c r="D252" s="1" t="s">
        <v>1054</v>
      </c>
      <c r="E252" s="1" t="s">
        <v>1046</v>
      </c>
      <c r="F252" s="1" t="str">
        <f>_xlfn.XLOOKUP(E252, Sheet1!$A$1:$A$26, Sheet1!$A$1:$A$26, "")</f>
        <v>Kershaw</v>
      </c>
      <c r="G252" s="1" t="s">
        <v>849</v>
      </c>
      <c r="H252" s="1" t="s">
        <v>850</v>
      </c>
      <c r="L252" s="1" t="s">
        <v>149</v>
      </c>
      <c r="M252" s="1" t="s">
        <v>150</v>
      </c>
      <c r="N252" s="1" t="s">
        <v>151</v>
      </c>
      <c r="O252" s="1">
        <v>1361030</v>
      </c>
      <c r="P252" s="1">
        <v>356090</v>
      </c>
      <c r="S252" s="1">
        <v>20</v>
      </c>
    </row>
    <row r="253" spans="1:20" x14ac:dyDescent="0.2">
      <c r="A253" s="1">
        <v>59</v>
      </c>
      <c r="B253" s="1" t="s">
        <v>310</v>
      </c>
      <c r="C253" s="1">
        <v>2016</v>
      </c>
      <c r="D253" s="1" t="s">
        <v>1054</v>
      </c>
      <c r="E253" s="1" t="s">
        <v>1046</v>
      </c>
      <c r="F253" s="1" t="str">
        <f>_xlfn.XLOOKUP(E253, Sheet1!$A$1:$A$26, Sheet1!$A$1:$A$26, "")</f>
        <v>Kershaw</v>
      </c>
      <c r="G253" s="1" t="s">
        <v>849</v>
      </c>
      <c r="H253" s="1" t="s">
        <v>853</v>
      </c>
      <c r="L253" s="1" t="s">
        <v>160</v>
      </c>
      <c r="M253" s="1" t="s">
        <v>161</v>
      </c>
      <c r="N253" s="1" t="s">
        <v>151</v>
      </c>
      <c r="O253" s="1">
        <v>5825500</v>
      </c>
      <c r="P253" s="1">
        <v>5825500</v>
      </c>
      <c r="S253" s="1">
        <v>10</v>
      </c>
    </row>
    <row r="254" spans="1:20" x14ac:dyDescent="0.2">
      <c r="A254" s="1">
        <v>133</v>
      </c>
      <c r="B254" s="1" t="s">
        <v>310</v>
      </c>
      <c r="C254" s="1">
        <v>2019</v>
      </c>
      <c r="D254" s="1" t="s">
        <v>1054</v>
      </c>
      <c r="E254" s="1" t="s">
        <v>1046</v>
      </c>
      <c r="F254" s="1" t="str">
        <f>_xlfn.XLOOKUP(E254, Sheet1!$A$1:$A$26, Sheet1!$A$1:$A$26, "")</f>
        <v>Kershaw</v>
      </c>
      <c r="G254" s="1" t="s">
        <v>849</v>
      </c>
      <c r="H254" s="1" t="s">
        <v>920</v>
      </c>
      <c r="L254" s="1" t="s">
        <v>333</v>
      </c>
      <c r="M254" s="1" t="s">
        <v>334</v>
      </c>
      <c r="N254" s="1" t="s">
        <v>151</v>
      </c>
      <c r="O254" s="1">
        <v>3616910</v>
      </c>
      <c r="P254" s="1">
        <v>3116910</v>
      </c>
      <c r="S254" s="1">
        <v>50</v>
      </c>
    </row>
    <row r="255" spans="1:20" x14ac:dyDescent="0.2">
      <c r="A255" s="1">
        <v>256</v>
      </c>
      <c r="B255" s="1" t="s">
        <v>310</v>
      </c>
      <c r="C255" s="1">
        <v>2023</v>
      </c>
      <c r="D255" s="1" t="s">
        <v>1054</v>
      </c>
      <c r="E255" s="1" t="s">
        <v>1046</v>
      </c>
      <c r="F255" s="1" t="str">
        <f>_xlfn.XLOOKUP(E255, Sheet1!$A$1:$A$26, Sheet1!$A$1:$A$26, "")</f>
        <v>Kershaw</v>
      </c>
      <c r="G255" s="1" t="s">
        <v>630</v>
      </c>
      <c r="L255" s="1" t="s">
        <v>631</v>
      </c>
      <c r="M255" s="1" t="s">
        <v>632</v>
      </c>
      <c r="N255" s="1" t="s">
        <v>151</v>
      </c>
      <c r="O255" s="1">
        <v>9720000</v>
      </c>
      <c r="P255" s="1">
        <v>5525000</v>
      </c>
      <c r="Q255" s="1" t="s">
        <v>576</v>
      </c>
      <c r="S255" s="1">
        <v>0</v>
      </c>
      <c r="T255" s="1" t="s">
        <v>633</v>
      </c>
    </row>
    <row r="256" spans="1:20" x14ac:dyDescent="0.2">
      <c r="A256" s="1">
        <v>16</v>
      </c>
      <c r="B256" s="1" t="s">
        <v>310</v>
      </c>
      <c r="C256" s="1">
        <v>2014</v>
      </c>
      <c r="D256" s="1" t="s">
        <v>1054</v>
      </c>
      <c r="E256" s="1" t="s">
        <v>1046</v>
      </c>
      <c r="F256" s="1" t="str">
        <f>_xlfn.XLOOKUP(E256, Sheet1!$A$1:$A$26, Sheet1!$A$1:$A$26, "")</f>
        <v>Kershaw</v>
      </c>
      <c r="G256" s="1" t="s">
        <v>804</v>
      </c>
      <c r="L256" s="1" t="s">
        <v>115</v>
      </c>
      <c r="M256" s="1" t="s">
        <v>116</v>
      </c>
      <c r="N256" s="1" t="s">
        <v>117</v>
      </c>
      <c r="O256" s="1">
        <v>1000000</v>
      </c>
      <c r="P256" s="1">
        <v>1000000</v>
      </c>
      <c r="S256" s="1">
        <v>10</v>
      </c>
    </row>
    <row r="257" spans="1:20" x14ac:dyDescent="0.2">
      <c r="A257" s="1">
        <v>61</v>
      </c>
      <c r="B257" s="1" t="s">
        <v>310</v>
      </c>
      <c r="C257" s="1">
        <v>2016</v>
      </c>
      <c r="D257" s="1" t="s">
        <v>1054</v>
      </c>
      <c r="E257" s="1" t="s">
        <v>1046</v>
      </c>
      <c r="F257" s="1" t="str">
        <f>_xlfn.XLOOKUP(E257, Sheet1!$A$1:$A$26, Sheet1!$A$1:$A$26, "")</f>
        <v>Kershaw</v>
      </c>
      <c r="G257" s="1" t="s">
        <v>856</v>
      </c>
      <c r="H257" s="1" t="s">
        <v>857</v>
      </c>
      <c r="L257" s="1" t="s">
        <v>165</v>
      </c>
      <c r="M257" s="1" t="s">
        <v>166</v>
      </c>
      <c r="N257" s="1" t="s">
        <v>167</v>
      </c>
      <c r="O257" s="1">
        <v>555000</v>
      </c>
      <c r="P257" s="1">
        <v>555000</v>
      </c>
      <c r="S257" s="1">
        <v>0</v>
      </c>
    </row>
    <row r="258" spans="1:20" x14ac:dyDescent="0.2">
      <c r="A258" s="1">
        <v>150</v>
      </c>
      <c r="B258" s="1" t="s">
        <v>310</v>
      </c>
      <c r="C258" s="1">
        <v>2020</v>
      </c>
      <c r="D258" s="1" t="s">
        <v>1054</v>
      </c>
      <c r="E258" s="1" t="s">
        <v>1046</v>
      </c>
      <c r="F258" s="1" t="str">
        <f>_xlfn.XLOOKUP(E258, Sheet1!$A$1:$A$26, Sheet1!$A$1:$A$26, "")</f>
        <v>Kershaw</v>
      </c>
      <c r="G258" s="1" t="s">
        <v>856</v>
      </c>
      <c r="H258" s="1" t="s">
        <v>943</v>
      </c>
      <c r="L258" s="1" t="s">
        <v>371</v>
      </c>
      <c r="M258" s="1" t="s">
        <v>372</v>
      </c>
      <c r="N258" s="1" t="s">
        <v>167</v>
      </c>
      <c r="O258" s="1">
        <v>5872230</v>
      </c>
      <c r="P258" s="1">
        <v>5872230</v>
      </c>
      <c r="S258" s="1">
        <v>100</v>
      </c>
    </row>
    <row r="259" spans="1:20" x14ac:dyDescent="0.2">
      <c r="A259" s="1">
        <v>118</v>
      </c>
      <c r="B259" s="1" t="s">
        <v>310</v>
      </c>
      <c r="C259" s="1">
        <v>2018</v>
      </c>
      <c r="D259" s="1" t="s">
        <v>1054</v>
      </c>
      <c r="E259" t="s">
        <v>1043</v>
      </c>
      <c r="F259" s="1" t="str">
        <f>_xlfn.XLOOKUP(E259, Sheet1!$A$1:$A$26, Sheet1!$A$1:$A$26, "")</f>
        <v>Lancaster</v>
      </c>
      <c r="G259" s="1" t="s">
        <v>910</v>
      </c>
      <c r="H259" s="1" t="s">
        <v>911</v>
      </c>
      <c r="L259" s="1" t="s">
        <v>303</v>
      </c>
      <c r="M259" s="1" t="s">
        <v>304</v>
      </c>
      <c r="N259" s="1" t="s">
        <v>305</v>
      </c>
      <c r="O259" s="1">
        <v>860000</v>
      </c>
      <c r="P259" s="1">
        <v>780000</v>
      </c>
      <c r="S259" s="1">
        <v>0</v>
      </c>
      <c r="T259" s="1" t="s">
        <v>214</v>
      </c>
    </row>
    <row r="260" spans="1:20" x14ac:dyDescent="0.2">
      <c r="A260" s="1">
        <v>232</v>
      </c>
      <c r="B260" s="1" t="s">
        <v>310</v>
      </c>
      <c r="C260" s="1">
        <v>2021</v>
      </c>
      <c r="D260" s="1" t="s">
        <v>1054</v>
      </c>
      <c r="E260" t="s">
        <v>1043</v>
      </c>
      <c r="F260" s="1" t="str">
        <f>_xlfn.XLOOKUP(E260, Sheet1!$A$1:$A$26, Sheet1!$A$1:$A$26, "")</f>
        <v>Lancaster</v>
      </c>
      <c r="G260" s="1" t="s">
        <v>910</v>
      </c>
      <c r="H260" s="1" t="s">
        <v>1031</v>
      </c>
      <c r="L260" s="1" t="s">
        <v>563</v>
      </c>
      <c r="M260" s="1" t="s">
        <v>564</v>
      </c>
      <c r="N260" s="1" t="s">
        <v>305</v>
      </c>
      <c r="O260" s="1">
        <v>2346415</v>
      </c>
      <c r="P260" s="1">
        <v>411648</v>
      </c>
      <c r="Q260" s="1">
        <v>0</v>
      </c>
      <c r="S260" s="1">
        <v>50</v>
      </c>
      <c r="T260" s="1" t="s">
        <v>227</v>
      </c>
    </row>
    <row r="261" spans="1:20" x14ac:dyDescent="0.2">
      <c r="A261" s="1">
        <v>145</v>
      </c>
      <c r="B261" s="1" t="s">
        <v>310</v>
      </c>
      <c r="C261" s="1">
        <v>2019</v>
      </c>
      <c r="D261" s="1" t="s">
        <v>1054</v>
      </c>
      <c r="E261" t="s">
        <v>1043</v>
      </c>
      <c r="F261" s="1" t="str">
        <f>_xlfn.XLOOKUP(E261, Sheet1!$A$1:$A$26, Sheet1!$A$1:$A$26, "")</f>
        <v>Lancaster</v>
      </c>
      <c r="G261" s="1" t="s">
        <v>361</v>
      </c>
      <c r="L261" s="1" t="s">
        <v>303</v>
      </c>
      <c r="M261" s="1" t="s">
        <v>362</v>
      </c>
      <c r="O261" s="1">
        <v>1250000</v>
      </c>
      <c r="P261" s="1">
        <v>1000000</v>
      </c>
      <c r="S261" s="1">
        <v>0</v>
      </c>
    </row>
    <row r="262" spans="1:20" x14ac:dyDescent="0.2">
      <c r="A262" s="1">
        <v>49</v>
      </c>
      <c r="B262" s="1" t="s">
        <v>310</v>
      </c>
      <c r="C262" s="1">
        <v>2016</v>
      </c>
      <c r="D262" s="1" t="s">
        <v>1054</v>
      </c>
      <c r="E262" t="s">
        <v>1043</v>
      </c>
      <c r="F262" s="1" t="str">
        <f>_xlfn.XLOOKUP(E262, Sheet1!$A$1:$A$26, Sheet1!$A$1:$A$26, "")</f>
        <v>Lancaster</v>
      </c>
      <c r="G262" s="1" t="s">
        <v>846</v>
      </c>
      <c r="H262" s="1" t="s">
        <v>847</v>
      </c>
      <c r="L262" s="1" t="s">
        <v>139</v>
      </c>
      <c r="M262" s="1" t="s">
        <v>140</v>
      </c>
      <c r="N262" s="1" t="s">
        <v>141</v>
      </c>
      <c r="O262" s="1">
        <v>8000000</v>
      </c>
      <c r="P262" s="1">
        <v>7000000</v>
      </c>
      <c r="Q262" s="1">
        <v>1000000</v>
      </c>
      <c r="S262" s="1">
        <v>40</v>
      </c>
    </row>
    <row r="263" spans="1:20" x14ac:dyDescent="0.2">
      <c r="A263" s="1">
        <v>72</v>
      </c>
      <c r="B263" s="1" t="s">
        <v>310</v>
      </c>
      <c r="C263" s="1">
        <v>2017</v>
      </c>
      <c r="D263" s="1" t="s">
        <v>1054</v>
      </c>
      <c r="E263" t="s">
        <v>1043</v>
      </c>
      <c r="F263" s="1" t="str">
        <f>_xlfn.XLOOKUP(E263, Sheet1!$A$1:$A$26, Sheet1!$A$1:$A$26, "")</f>
        <v>Lancaster</v>
      </c>
      <c r="G263" s="1" t="s">
        <v>846</v>
      </c>
      <c r="H263" s="1" t="s">
        <v>870</v>
      </c>
      <c r="L263" s="1" t="s">
        <v>194</v>
      </c>
      <c r="M263" s="1" t="s">
        <v>195</v>
      </c>
      <c r="N263" s="1" t="s">
        <v>141</v>
      </c>
      <c r="O263" s="1">
        <v>3000000</v>
      </c>
      <c r="P263" s="1">
        <v>2000000</v>
      </c>
      <c r="Q263" s="1">
        <v>1000000</v>
      </c>
      <c r="S263" s="1">
        <v>50</v>
      </c>
      <c r="T263" s="1" t="s">
        <v>214</v>
      </c>
    </row>
    <row r="264" spans="1:20" x14ac:dyDescent="0.2">
      <c r="A264" s="1">
        <v>193</v>
      </c>
      <c r="B264" s="1" t="s">
        <v>310</v>
      </c>
      <c r="C264" s="1">
        <v>2022</v>
      </c>
      <c r="D264" s="1" t="s">
        <v>1054</v>
      </c>
      <c r="E264" t="s">
        <v>1043</v>
      </c>
      <c r="F264" s="1" t="str">
        <f>_xlfn.XLOOKUP(E264, Sheet1!$A$1:$A$26, Sheet1!$A$1:$A$26, "")</f>
        <v>Lancaster</v>
      </c>
      <c r="G264" s="1" t="s">
        <v>846</v>
      </c>
      <c r="H264" s="1" t="s">
        <v>994</v>
      </c>
      <c r="L264" s="1" t="s">
        <v>475</v>
      </c>
      <c r="M264" s="1" t="s">
        <v>476</v>
      </c>
      <c r="N264" s="1" t="s">
        <v>141</v>
      </c>
      <c r="O264" s="1">
        <v>8000000</v>
      </c>
      <c r="P264" s="1">
        <v>8000000</v>
      </c>
      <c r="Q264" s="1" t="s">
        <v>431</v>
      </c>
      <c r="S264" s="1">
        <v>80</v>
      </c>
    </row>
    <row r="265" spans="1:20" x14ac:dyDescent="0.2">
      <c r="A265" s="1">
        <v>289</v>
      </c>
      <c r="B265" s="1" t="s">
        <v>310</v>
      </c>
      <c r="C265" s="1">
        <v>2024</v>
      </c>
      <c r="D265" s="1" t="s">
        <v>1054</v>
      </c>
      <c r="E265" t="s">
        <v>1082</v>
      </c>
      <c r="F265" s="1" t="str">
        <f>_xlfn.XLOOKUP(E265, Sheet1!$A$1:$A$26, Sheet1!$A$1:$A$26, "")</f>
        <v>Lee</v>
      </c>
      <c r="G265" s="1" t="s">
        <v>745</v>
      </c>
      <c r="L265" s="1" t="s">
        <v>746</v>
      </c>
      <c r="M265" s="1" t="s">
        <v>747</v>
      </c>
      <c r="N265" s="1" t="s">
        <v>748</v>
      </c>
      <c r="O265" s="1">
        <v>1000000</v>
      </c>
      <c r="P265" s="1" t="s">
        <v>729</v>
      </c>
      <c r="Q265" s="1">
        <v>1000000</v>
      </c>
      <c r="S265" s="1">
        <v>50</v>
      </c>
      <c r="T265" s="1" t="s">
        <v>696</v>
      </c>
    </row>
    <row r="266" spans="1:20" x14ac:dyDescent="0.2">
      <c r="A266" s="1">
        <v>7</v>
      </c>
      <c r="B266" s="1" t="s">
        <v>310</v>
      </c>
      <c r="C266" s="1">
        <v>2014</v>
      </c>
      <c r="D266" s="1" t="s">
        <v>1054</v>
      </c>
      <c r="E266" t="s">
        <v>1059</v>
      </c>
      <c r="F266" s="1" t="str">
        <f>_xlfn.XLOOKUP(E266, Sheet1!$A$1:$A$26, Sheet1!$A$1:$A$26, "")</f>
        <v>Richland</v>
      </c>
      <c r="G266" s="1" t="s">
        <v>788</v>
      </c>
      <c r="H266" s="1" t="s">
        <v>789</v>
      </c>
      <c r="L266" s="1" t="s">
        <v>91</v>
      </c>
      <c r="M266" s="1" t="s">
        <v>92</v>
      </c>
      <c r="N266" s="1" t="s">
        <v>93</v>
      </c>
      <c r="O266" s="1">
        <v>12250000</v>
      </c>
      <c r="P266" s="1">
        <v>11500000</v>
      </c>
      <c r="S266" s="1">
        <v>40</v>
      </c>
    </row>
    <row r="267" spans="1:20" x14ac:dyDescent="0.2">
      <c r="A267" s="1">
        <v>26</v>
      </c>
      <c r="B267" s="1" t="s">
        <v>310</v>
      </c>
      <c r="C267" s="1">
        <v>2015</v>
      </c>
      <c r="D267" s="1" t="s">
        <v>1054</v>
      </c>
      <c r="E267" t="s">
        <v>1059</v>
      </c>
      <c r="F267" s="1" t="str">
        <f>_xlfn.XLOOKUP(E267, Sheet1!$A$1:$A$26, Sheet1!$A$1:$A$26, "")</f>
        <v>Richland</v>
      </c>
      <c r="G267" s="1" t="s">
        <v>817</v>
      </c>
      <c r="H267" s="1" t="s">
        <v>818</v>
      </c>
      <c r="L267" s="1" t="s">
        <v>25</v>
      </c>
      <c r="M267" s="1" t="s">
        <v>26</v>
      </c>
      <c r="N267" s="1" t="s">
        <v>27</v>
      </c>
      <c r="O267" s="1">
        <v>3500000</v>
      </c>
      <c r="P267" s="1">
        <v>3500000</v>
      </c>
      <c r="S267" s="1">
        <v>50</v>
      </c>
    </row>
    <row r="268" spans="1:20" x14ac:dyDescent="0.2">
      <c r="A268" s="1">
        <v>48</v>
      </c>
      <c r="B268" s="1" t="s">
        <v>310</v>
      </c>
      <c r="C268" s="1">
        <v>2016</v>
      </c>
      <c r="D268" s="1" t="s">
        <v>1054</v>
      </c>
      <c r="E268" t="s">
        <v>1059</v>
      </c>
      <c r="F268" s="1" t="str">
        <f>_xlfn.XLOOKUP(E268, Sheet1!$A$1:$A$26, Sheet1!$A$1:$A$26, "")</f>
        <v>Richland</v>
      </c>
      <c r="G268" s="1" t="s">
        <v>817</v>
      </c>
      <c r="H268" s="1" t="s">
        <v>818</v>
      </c>
      <c r="L268" s="1" t="s">
        <v>25</v>
      </c>
      <c r="M268" s="1" t="s">
        <v>26</v>
      </c>
      <c r="N268" s="1" t="s">
        <v>27</v>
      </c>
      <c r="O268" s="1">
        <v>3500000</v>
      </c>
      <c r="P268" s="1">
        <v>3500000</v>
      </c>
      <c r="S268" s="1">
        <v>50</v>
      </c>
    </row>
    <row r="269" spans="1:20" x14ac:dyDescent="0.2">
      <c r="A269" s="1">
        <v>82</v>
      </c>
      <c r="B269" s="1" t="s">
        <v>310</v>
      </c>
      <c r="C269" s="1">
        <v>2017</v>
      </c>
      <c r="D269" s="1" t="s">
        <v>1054</v>
      </c>
      <c r="E269" t="s">
        <v>1059</v>
      </c>
      <c r="F269" s="1" t="str">
        <f>_xlfn.XLOOKUP(E269, Sheet1!$A$1:$A$26, Sheet1!$A$1:$A$26, "")</f>
        <v>Richland</v>
      </c>
      <c r="G269" s="1" t="s">
        <v>817</v>
      </c>
      <c r="H269" s="1" t="s">
        <v>818</v>
      </c>
      <c r="L269" s="1" t="s">
        <v>25</v>
      </c>
      <c r="M269" s="1" t="s">
        <v>26</v>
      </c>
      <c r="N269" s="1" t="s">
        <v>27</v>
      </c>
      <c r="O269" s="1">
        <v>3700000</v>
      </c>
      <c r="P269" s="1">
        <v>3700000</v>
      </c>
      <c r="T269" s="1" t="s">
        <v>227</v>
      </c>
    </row>
    <row r="270" spans="1:20" x14ac:dyDescent="0.2">
      <c r="A270" s="1">
        <v>257</v>
      </c>
      <c r="B270" s="1" t="s">
        <v>310</v>
      </c>
      <c r="C270" s="1">
        <v>2023</v>
      </c>
      <c r="D270" s="1" t="s">
        <v>1054</v>
      </c>
      <c r="E270" t="s">
        <v>1059</v>
      </c>
      <c r="F270" s="1" t="str">
        <f>_xlfn.XLOOKUP(E270, Sheet1!$A$1:$A$26, Sheet1!$A$1:$A$26, "")</f>
        <v>Richland</v>
      </c>
      <c r="G270" s="1" t="s">
        <v>634</v>
      </c>
      <c r="L270" s="1" t="s">
        <v>635</v>
      </c>
      <c r="M270" s="1" t="s">
        <v>636</v>
      </c>
      <c r="N270" s="1" t="s">
        <v>27</v>
      </c>
      <c r="O270" s="1">
        <v>5700000</v>
      </c>
      <c r="P270" s="1">
        <v>5700000</v>
      </c>
      <c r="Q270" s="1" t="s">
        <v>572</v>
      </c>
      <c r="S270" s="1">
        <v>110</v>
      </c>
      <c r="T270" s="1" t="s">
        <v>696</v>
      </c>
    </row>
    <row r="271" spans="1:20" x14ac:dyDescent="0.2">
      <c r="A271" s="1">
        <v>148</v>
      </c>
      <c r="B271" s="1" t="s">
        <v>310</v>
      </c>
      <c r="C271" s="1">
        <v>2020</v>
      </c>
      <c r="D271" s="1" t="s">
        <v>1054</v>
      </c>
      <c r="E271" t="s">
        <v>1059</v>
      </c>
      <c r="F271" s="1" t="str">
        <f>_xlfn.XLOOKUP(E271, Sheet1!$A$1:$A$26, Sheet1!$A$1:$A$26, "")</f>
        <v>Richland</v>
      </c>
      <c r="G271" s="1" t="s">
        <v>817</v>
      </c>
      <c r="H271" s="1" t="s">
        <v>942</v>
      </c>
      <c r="L271" s="1" t="s">
        <v>368</v>
      </c>
      <c r="M271" s="1" t="s">
        <v>369</v>
      </c>
      <c r="N271" s="1" t="s">
        <v>27</v>
      </c>
      <c r="O271" s="1">
        <v>4400000</v>
      </c>
      <c r="P271" s="1">
        <v>4400000</v>
      </c>
      <c r="S271" s="1">
        <v>110</v>
      </c>
    </row>
    <row r="272" spans="1:20" x14ac:dyDescent="0.2">
      <c r="A272" s="1">
        <v>187</v>
      </c>
      <c r="B272" s="1" t="s">
        <v>310</v>
      </c>
      <c r="C272" s="1">
        <v>2022</v>
      </c>
      <c r="D272" s="1" t="s">
        <v>1054</v>
      </c>
      <c r="E272" t="s">
        <v>1059</v>
      </c>
      <c r="F272" s="1" t="str">
        <f>_xlfn.XLOOKUP(E272, Sheet1!$A$1:$A$26, Sheet1!$A$1:$A$26, "")</f>
        <v>Richland</v>
      </c>
      <c r="G272" s="1" t="s">
        <v>817</v>
      </c>
      <c r="H272" s="1" t="s">
        <v>986</v>
      </c>
      <c r="L272" s="1" t="s">
        <v>463</v>
      </c>
      <c r="M272" s="1" t="s">
        <v>464</v>
      </c>
      <c r="N272" s="1" t="s">
        <v>27</v>
      </c>
      <c r="O272" s="1">
        <v>3000000</v>
      </c>
      <c r="P272" s="1">
        <v>3000000</v>
      </c>
      <c r="Q272" s="1" t="s">
        <v>431</v>
      </c>
      <c r="S272" s="1">
        <v>110</v>
      </c>
    </row>
    <row r="273" spans="1:20" x14ac:dyDescent="0.2">
      <c r="A273" s="1">
        <v>195</v>
      </c>
      <c r="B273" s="1" t="s">
        <v>310</v>
      </c>
      <c r="C273" s="1">
        <v>2022</v>
      </c>
      <c r="D273" s="1" t="s">
        <v>1054</v>
      </c>
      <c r="E273" t="s">
        <v>1059</v>
      </c>
      <c r="F273" s="1" t="str">
        <f>_xlfn.XLOOKUP(E273, Sheet1!$A$1:$A$26, Sheet1!$A$1:$A$26, "")</f>
        <v>Richland</v>
      </c>
      <c r="G273" s="1" t="s">
        <v>817</v>
      </c>
      <c r="H273" s="1" t="s">
        <v>997</v>
      </c>
      <c r="L273" s="1" t="s">
        <v>480</v>
      </c>
      <c r="M273" s="1" t="s">
        <v>481</v>
      </c>
      <c r="N273" s="1" t="s">
        <v>27</v>
      </c>
      <c r="O273" s="1">
        <v>4600000</v>
      </c>
      <c r="P273" s="1">
        <v>4600000</v>
      </c>
      <c r="Q273" s="1" t="s">
        <v>431</v>
      </c>
      <c r="S273" s="1">
        <v>70</v>
      </c>
    </row>
    <row r="274" spans="1:20" x14ac:dyDescent="0.2">
      <c r="A274" s="1">
        <v>216</v>
      </c>
      <c r="B274" s="1" t="s">
        <v>310</v>
      </c>
      <c r="C274" s="1">
        <v>2021</v>
      </c>
      <c r="D274" s="1" t="s">
        <v>1054</v>
      </c>
      <c r="E274" t="s">
        <v>1059</v>
      </c>
      <c r="F274" s="1" t="str">
        <f>_xlfn.XLOOKUP(E274, Sheet1!$A$1:$A$26, Sheet1!$A$1:$A$26, "")</f>
        <v>Richland</v>
      </c>
      <c r="G274" s="1" t="s">
        <v>817</v>
      </c>
      <c r="H274" s="1" t="s">
        <v>1017</v>
      </c>
      <c r="L274" s="1" t="s">
        <v>529</v>
      </c>
      <c r="M274" s="1" t="s">
        <v>530</v>
      </c>
      <c r="N274" s="1" t="s">
        <v>27</v>
      </c>
      <c r="O274" s="1">
        <v>4300000</v>
      </c>
      <c r="P274" s="1">
        <v>4300000</v>
      </c>
      <c r="Q274" s="1">
        <v>0</v>
      </c>
      <c r="S274" s="1">
        <v>70</v>
      </c>
      <c r="T274" s="1" t="s">
        <v>214</v>
      </c>
    </row>
    <row r="275" spans="1:20" x14ac:dyDescent="0.2">
      <c r="A275" s="1">
        <v>9</v>
      </c>
      <c r="B275" s="1" t="s">
        <v>310</v>
      </c>
      <c r="C275" s="1">
        <v>2014</v>
      </c>
      <c r="D275" s="1" t="s">
        <v>1054</v>
      </c>
      <c r="E275" s="1" t="s">
        <v>1059</v>
      </c>
      <c r="F275" s="1" t="str">
        <f>_xlfn.XLOOKUP(E275, Sheet1!$A$1:$A$26, Sheet1!$A$1:$A$26, "")</f>
        <v>Richland</v>
      </c>
      <c r="G275" s="1" t="s">
        <v>792</v>
      </c>
      <c r="H275" s="1" t="s">
        <v>793</v>
      </c>
      <c r="L275" s="1" t="s">
        <v>97</v>
      </c>
      <c r="M275" s="1" t="s">
        <v>98</v>
      </c>
      <c r="N275" s="1" t="s">
        <v>99</v>
      </c>
      <c r="O275" s="1">
        <v>3750176</v>
      </c>
      <c r="P275" s="1">
        <v>3289700</v>
      </c>
      <c r="R275" s="1">
        <v>3289700</v>
      </c>
      <c r="S275" s="1">
        <v>30</v>
      </c>
    </row>
    <row r="276" spans="1:20" x14ac:dyDescent="0.2">
      <c r="A276" s="1">
        <v>107</v>
      </c>
      <c r="B276" s="1" t="s">
        <v>310</v>
      </c>
      <c r="C276" s="1">
        <v>2018</v>
      </c>
      <c r="D276" s="1" t="s">
        <v>1054</v>
      </c>
      <c r="E276" s="1" t="s">
        <v>1059</v>
      </c>
      <c r="F276" s="1" t="str">
        <f>_xlfn.XLOOKUP(E276, Sheet1!$A$1:$A$26, Sheet1!$A$1:$A$26, "")</f>
        <v>Richland</v>
      </c>
      <c r="G276" s="1" t="s">
        <v>792</v>
      </c>
      <c r="H276" s="1" t="s">
        <v>903</v>
      </c>
      <c r="L276" s="1" t="s">
        <v>273</v>
      </c>
      <c r="M276" s="1" t="s">
        <v>274</v>
      </c>
      <c r="N276" s="1" t="s">
        <v>275</v>
      </c>
      <c r="O276" s="1">
        <v>2500000</v>
      </c>
      <c r="P276" s="1">
        <v>2500000</v>
      </c>
      <c r="S276" s="1">
        <v>20</v>
      </c>
      <c r="T276" s="1" t="s">
        <v>214</v>
      </c>
    </row>
    <row r="277" spans="1:20" x14ac:dyDescent="0.2">
      <c r="A277" s="1">
        <v>47</v>
      </c>
      <c r="B277" s="1" t="s">
        <v>310</v>
      </c>
      <c r="C277" s="1">
        <v>2016</v>
      </c>
      <c r="D277" s="1" t="s">
        <v>1054</v>
      </c>
      <c r="E277" s="1" t="s">
        <v>1059</v>
      </c>
      <c r="F277" s="1" t="str">
        <f>_xlfn.XLOOKUP(E277, Sheet1!$A$1:$A$26, Sheet1!$A$1:$A$26, "")</f>
        <v>Richland</v>
      </c>
      <c r="G277" s="1" t="s">
        <v>135</v>
      </c>
      <c r="L277" s="1" t="s">
        <v>136</v>
      </c>
      <c r="M277" s="1" t="s">
        <v>137</v>
      </c>
      <c r="N277" s="1" t="s">
        <v>138</v>
      </c>
      <c r="O277" s="1">
        <v>791900</v>
      </c>
      <c r="Q277" s="1">
        <v>423000</v>
      </c>
      <c r="S277" s="1">
        <v>50</v>
      </c>
    </row>
    <row r="278" spans="1:20" x14ac:dyDescent="0.2">
      <c r="A278" s="1">
        <v>90</v>
      </c>
      <c r="B278" s="1" t="s">
        <v>310</v>
      </c>
      <c r="C278" s="1">
        <v>2018</v>
      </c>
      <c r="D278" s="1" t="s">
        <v>1054</v>
      </c>
      <c r="E278" s="1" t="s">
        <v>1059</v>
      </c>
      <c r="F278" s="1" t="str">
        <f>_xlfn.XLOOKUP(E278, Sheet1!$A$1:$A$26, Sheet1!$A$1:$A$26, "")</f>
        <v>Richland</v>
      </c>
      <c r="G278" s="1" t="s">
        <v>135</v>
      </c>
      <c r="L278" s="1" t="s">
        <v>136</v>
      </c>
      <c r="M278" s="1" t="s">
        <v>233</v>
      </c>
      <c r="N278" s="1" t="s">
        <v>138</v>
      </c>
      <c r="O278" s="1">
        <v>791900</v>
      </c>
      <c r="Q278" s="1">
        <v>423000</v>
      </c>
      <c r="S278" s="1">
        <v>50</v>
      </c>
      <c r="T278" s="1" t="s">
        <v>214</v>
      </c>
    </row>
    <row r="279" spans="1:20" x14ac:dyDescent="0.2">
      <c r="A279" s="1">
        <v>253</v>
      </c>
      <c r="B279" s="1" t="s">
        <v>310</v>
      </c>
      <c r="C279" s="1">
        <v>2023</v>
      </c>
      <c r="D279" s="1" t="s">
        <v>1054</v>
      </c>
      <c r="E279" t="s">
        <v>1045</v>
      </c>
      <c r="F279" s="1" t="str">
        <f>_xlfn.XLOOKUP(E279, Sheet1!$A$1:$A$26, Sheet1!$A$1:$A$26, "")</f>
        <v>Sumter</v>
      </c>
      <c r="G279" s="1" t="s">
        <v>618</v>
      </c>
      <c r="L279" s="1" t="s">
        <v>619</v>
      </c>
      <c r="M279" s="1" t="s">
        <v>620</v>
      </c>
      <c r="N279" s="1" t="s">
        <v>621</v>
      </c>
      <c r="O279" s="1">
        <v>923400</v>
      </c>
      <c r="P279" s="1" t="s">
        <v>572</v>
      </c>
      <c r="Q279" s="1">
        <v>491700</v>
      </c>
      <c r="S279" s="1">
        <v>0</v>
      </c>
      <c r="T279" s="1" t="s">
        <v>633</v>
      </c>
    </row>
    <row r="280" spans="1:20" x14ac:dyDescent="0.2">
      <c r="A280" s="1">
        <v>89</v>
      </c>
      <c r="B280" s="1" t="s">
        <v>310</v>
      </c>
      <c r="C280" s="1">
        <v>2018</v>
      </c>
      <c r="D280" s="1" t="s">
        <v>1054</v>
      </c>
      <c r="E280" s="1" t="s">
        <v>1045</v>
      </c>
      <c r="F280" s="1" t="str">
        <f>_xlfn.XLOOKUP(E280, Sheet1!$A$1:$A$26, Sheet1!$A$1:$A$26, "")</f>
        <v>Sumter</v>
      </c>
      <c r="G280" s="1" t="s">
        <v>883</v>
      </c>
      <c r="H280" s="1" t="s">
        <v>884</v>
      </c>
      <c r="L280" s="1" t="s">
        <v>230</v>
      </c>
      <c r="M280" s="1" t="s">
        <v>231</v>
      </c>
      <c r="N280" s="1" t="s">
        <v>232</v>
      </c>
      <c r="O280" s="1">
        <v>1505000</v>
      </c>
      <c r="P280" s="1">
        <v>755000</v>
      </c>
      <c r="S280" s="1">
        <v>60</v>
      </c>
      <c r="T280" s="1" t="s">
        <v>214</v>
      </c>
    </row>
    <row r="281" spans="1:20" x14ac:dyDescent="0.2">
      <c r="A281" s="1">
        <v>199</v>
      </c>
      <c r="B281" s="1" t="s">
        <v>310</v>
      </c>
      <c r="C281" s="1">
        <v>2022</v>
      </c>
      <c r="D281" s="1" t="s">
        <v>1054</v>
      </c>
      <c r="E281" s="1" t="s">
        <v>1036</v>
      </c>
      <c r="F281" s="1" t="str">
        <f>_xlfn.XLOOKUP(E281, Sheet1!$A$1:$A$26, Sheet1!$A$1:$A$26, "")</f>
        <v>Union</v>
      </c>
      <c r="G281" s="1" t="s">
        <v>489</v>
      </c>
      <c r="L281" s="1" t="s">
        <v>490</v>
      </c>
      <c r="M281" s="1" t="s">
        <v>491</v>
      </c>
      <c r="N281" s="1" t="s">
        <v>492</v>
      </c>
      <c r="O281" s="1">
        <v>6580000</v>
      </c>
      <c r="P281" s="1" t="s">
        <v>431</v>
      </c>
      <c r="Q281" s="1">
        <v>1000000</v>
      </c>
      <c r="S281" s="1">
        <v>50</v>
      </c>
    </row>
    <row r="282" spans="1:20" x14ac:dyDescent="0.2">
      <c r="A282" s="1">
        <v>33</v>
      </c>
      <c r="B282" s="1" t="s">
        <v>310</v>
      </c>
      <c r="C282" s="1">
        <v>2015</v>
      </c>
      <c r="D282" s="1" t="s">
        <v>1054</v>
      </c>
      <c r="E282" s="1" t="s">
        <v>1036</v>
      </c>
      <c r="F282" s="1" t="str">
        <f>_xlfn.XLOOKUP(E282, Sheet1!$A$1:$A$26, Sheet1!$A$1:$A$26, "")</f>
        <v>Union</v>
      </c>
      <c r="G282" s="1" t="s">
        <v>828</v>
      </c>
      <c r="H282" s="1" t="s">
        <v>829</v>
      </c>
      <c r="L282" s="1" t="s">
        <v>46</v>
      </c>
      <c r="M282" s="1" t="s">
        <v>47</v>
      </c>
      <c r="N282" s="1" t="s">
        <v>48</v>
      </c>
      <c r="O282" s="1">
        <v>195000</v>
      </c>
      <c r="P282" s="1">
        <v>195000</v>
      </c>
      <c r="S282" s="1">
        <v>20</v>
      </c>
    </row>
    <row r="283" spans="1:20" x14ac:dyDescent="0.2">
      <c r="A283" s="1">
        <v>4</v>
      </c>
      <c r="B283" s="1" t="s">
        <v>310</v>
      </c>
      <c r="C283" s="1">
        <v>2014</v>
      </c>
      <c r="D283" s="1" t="s">
        <v>1054</v>
      </c>
      <c r="E283" s="1" t="s">
        <v>1036</v>
      </c>
      <c r="F283" s="1" t="str">
        <f>_xlfn.XLOOKUP(E283, Sheet1!$A$1:$A$26, Sheet1!$A$1:$A$26, "")</f>
        <v>Union</v>
      </c>
      <c r="G283" s="1" t="s">
        <v>783</v>
      </c>
      <c r="H283" s="1" t="s">
        <v>784</v>
      </c>
      <c r="L283" s="1" t="s">
        <v>83</v>
      </c>
      <c r="M283" s="1" t="s">
        <v>84</v>
      </c>
      <c r="N283" s="1" t="s">
        <v>85</v>
      </c>
      <c r="O283" s="1">
        <v>2120240</v>
      </c>
      <c r="P283" s="1">
        <v>2120240</v>
      </c>
      <c r="S283" s="1">
        <v>70</v>
      </c>
    </row>
    <row r="284" spans="1:20" x14ac:dyDescent="0.2">
      <c r="A284" s="1">
        <v>64</v>
      </c>
      <c r="B284" s="1" t="s">
        <v>310</v>
      </c>
      <c r="C284" s="1">
        <v>2017</v>
      </c>
      <c r="D284" s="1" t="s">
        <v>1054</v>
      </c>
      <c r="E284" s="1" t="s">
        <v>1036</v>
      </c>
      <c r="F284" s="1" t="str">
        <f>_xlfn.XLOOKUP(E284, Sheet1!$A$1:$A$26, Sheet1!$A$1:$A$26, "")</f>
        <v>Union</v>
      </c>
      <c r="G284" s="1" t="s">
        <v>783</v>
      </c>
      <c r="H284" s="1" t="s">
        <v>860</v>
      </c>
      <c r="L284" s="1" t="s">
        <v>173</v>
      </c>
      <c r="M284" s="1" t="s">
        <v>174</v>
      </c>
      <c r="O284" s="1">
        <v>6055000</v>
      </c>
      <c r="P284" s="1">
        <v>6055000</v>
      </c>
      <c r="S284" s="1">
        <v>80</v>
      </c>
      <c r="T284" s="1" t="s">
        <v>214</v>
      </c>
    </row>
    <row r="285" spans="1:20" x14ac:dyDescent="0.2">
      <c r="A285" s="1">
        <v>120</v>
      </c>
      <c r="B285" s="1" t="s">
        <v>310</v>
      </c>
      <c r="C285" s="1">
        <v>2018</v>
      </c>
      <c r="D285" s="1" t="s">
        <v>1054</v>
      </c>
      <c r="E285" s="1" t="s">
        <v>1036</v>
      </c>
      <c r="F285" s="1" t="str">
        <f>_xlfn.XLOOKUP(E285, Sheet1!$A$1:$A$26, Sheet1!$A$1:$A$26, "")</f>
        <v>Union</v>
      </c>
      <c r="G285" s="1" t="s">
        <v>783</v>
      </c>
      <c r="H285" s="1" t="s">
        <v>860</v>
      </c>
      <c r="L285" s="1" t="s">
        <v>173</v>
      </c>
      <c r="M285" s="1" t="s">
        <v>174</v>
      </c>
      <c r="O285" s="1">
        <v>6055000</v>
      </c>
      <c r="P285" s="1">
        <v>6055000</v>
      </c>
      <c r="S285" s="1">
        <v>80</v>
      </c>
      <c r="T285" s="1" t="s">
        <v>227</v>
      </c>
    </row>
    <row r="286" spans="1:20" x14ac:dyDescent="0.2">
      <c r="A286" s="1">
        <v>19</v>
      </c>
      <c r="B286" s="1" t="s">
        <v>310</v>
      </c>
      <c r="C286" s="1">
        <v>2015</v>
      </c>
      <c r="D286" s="1" t="s">
        <v>1054</v>
      </c>
      <c r="E286" s="1" t="s">
        <v>1084</v>
      </c>
      <c r="F286" s="1" t="str">
        <f>_xlfn.XLOOKUP(E286, Sheet1!$A$1:$A$26, Sheet1!$A$1:$A$26, "")</f>
        <v>York</v>
      </c>
      <c r="G286" s="1" t="s">
        <v>809</v>
      </c>
      <c r="H286" s="1" t="s">
        <v>810</v>
      </c>
      <c r="L286" s="1" t="s">
        <v>5</v>
      </c>
      <c r="M286" s="1" t="s">
        <v>6</v>
      </c>
      <c r="N286" s="1" t="s">
        <v>7</v>
      </c>
      <c r="O286" s="1">
        <v>324000</v>
      </c>
      <c r="P286" s="1">
        <v>324000</v>
      </c>
      <c r="S286" s="1">
        <v>80</v>
      </c>
    </row>
    <row r="287" spans="1:20" x14ac:dyDescent="0.2">
      <c r="A287" s="1">
        <v>65</v>
      </c>
      <c r="B287" s="1" t="s">
        <v>310</v>
      </c>
      <c r="C287" s="1">
        <v>2017</v>
      </c>
      <c r="D287" s="1" t="s">
        <v>1054</v>
      </c>
      <c r="E287" s="1" t="s">
        <v>1084</v>
      </c>
      <c r="F287" s="1" t="str">
        <f>_xlfn.XLOOKUP(E287, Sheet1!$A$1:$A$26, Sheet1!$A$1:$A$26, "")</f>
        <v>York</v>
      </c>
      <c r="G287" s="1" t="s">
        <v>809</v>
      </c>
      <c r="H287" s="1" t="s">
        <v>861</v>
      </c>
      <c r="L287" s="1" t="s">
        <v>5</v>
      </c>
      <c r="M287" s="1" t="s">
        <v>175</v>
      </c>
      <c r="N287" s="1" t="s">
        <v>176</v>
      </c>
      <c r="O287" s="1">
        <v>468800</v>
      </c>
      <c r="Q287" s="1">
        <v>468800</v>
      </c>
      <c r="S287" s="1">
        <v>70</v>
      </c>
      <c r="T287" s="1" t="s">
        <v>214</v>
      </c>
    </row>
    <row r="288" spans="1:20" x14ac:dyDescent="0.2">
      <c r="A288" s="1">
        <v>18</v>
      </c>
      <c r="B288" s="1" t="s">
        <v>310</v>
      </c>
      <c r="C288" s="1">
        <v>2014</v>
      </c>
      <c r="D288" s="1" t="s">
        <v>1054</v>
      </c>
      <c r="E288" t="s">
        <v>1084</v>
      </c>
      <c r="F288" s="1" t="str">
        <f>_xlfn.XLOOKUP(E288, Sheet1!$A$1:$A$26, Sheet1!$A$1:$A$26, "")</f>
        <v>York</v>
      </c>
      <c r="G288" s="1" t="s">
        <v>807</v>
      </c>
      <c r="H288" s="1" t="s">
        <v>808</v>
      </c>
      <c r="L288" s="1" t="s">
        <v>121</v>
      </c>
      <c r="M288" s="1" t="s">
        <v>122</v>
      </c>
      <c r="O288" s="1">
        <v>3600000</v>
      </c>
      <c r="P288" s="1">
        <v>3000000</v>
      </c>
      <c r="S288" s="1">
        <v>0</v>
      </c>
    </row>
    <row r="289" spans="1:20" x14ac:dyDescent="0.2">
      <c r="A289" s="1">
        <v>125</v>
      </c>
      <c r="B289" s="1" t="s">
        <v>310</v>
      </c>
      <c r="C289" s="1">
        <v>2019</v>
      </c>
      <c r="D289" s="1" t="s">
        <v>1054</v>
      </c>
      <c r="E289" t="s">
        <v>1084</v>
      </c>
      <c r="F289" s="1" t="str">
        <f>_xlfn.XLOOKUP(E289, Sheet1!$A$1:$A$26, Sheet1!$A$1:$A$26, "")</f>
        <v>York</v>
      </c>
      <c r="G289" s="1" t="s">
        <v>807</v>
      </c>
      <c r="H289" s="1" t="s">
        <v>914</v>
      </c>
      <c r="L289" s="1" t="s">
        <v>311</v>
      </c>
      <c r="M289" s="1" t="s">
        <v>312</v>
      </c>
      <c r="N289" s="1" t="s">
        <v>313</v>
      </c>
      <c r="O289" s="1">
        <v>37828000</v>
      </c>
      <c r="P289" s="1">
        <v>35000000</v>
      </c>
      <c r="S289" s="1">
        <v>110</v>
      </c>
    </row>
    <row r="290" spans="1:20" x14ac:dyDescent="0.2">
      <c r="A290" s="1">
        <v>73</v>
      </c>
      <c r="B290" s="1" t="s">
        <v>310</v>
      </c>
      <c r="C290" s="1">
        <v>2017</v>
      </c>
      <c r="D290" s="1" t="s">
        <v>1054</v>
      </c>
      <c r="E290" s="1" t="s">
        <v>1084</v>
      </c>
      <c r="F290" s="1" t="str">
        <f>_xlfn.XLOOKUP(E290, Sheet1!$A$1:$A$26, Sheet1!$A$1:$A$26, "")</f>
        <v>York</v>
      </c>
      <c r="G290" s="1" t="s">
        <v>871</v>
      </c>
      <c r="H290" s="1" t="s">
        <v>872</v>
      </c>
      <c r="L290" s="1" t="s">
        <v>196</v>
      </c>
      <c r="M290" s="1" t="s">
        <v>197</v>
      </c>
      <c r="O290" s="1">
        <v>2000000</v>
      </c>
      <c r="P290" s="1">
        <v>2000000</v>
      </c>
      <c r="S290" s="1">
        <v>50</v>
      </c>
      <c r="T290" s="1" t="s">
        <v>214</v>
      </c>
    </row>
    <row r="291" spans="1:20" x14ac:dyDescent="0.2">
      <c r="A291" s="1">
        <v>98</v>
      </c>
      <c r="B291" s="1" t="s">
        <v>310</v>
      </c>
      <c r="C291" s="1">
        <v>2018</v>
      </c>
      <c r="D291" s="1" t="s">
        <v>1054</v>
      </c>
      <c r="E291" s="1" t="s">
        <v>1084</v>
      </c>
      <c r="F291" s="1" t="str">
        <f>_xlfn.XLOOKUP(E291, Sheet1!$A$1:$A$26, Sheet1!$A$1:$A$26, "")</f>
        <v>York</v>
      </c>
      <c r="G291" s="1" t="s">
        <v>871</v>
      </c>
      <c r="H291" s="1" t="s">
        <v>893</v>
      </c>
      <c r="L291" s="1" t="s">
        <v>248</v>
      </c>
      <c r="M291" s="1" t="s">
        <v>249</v>
      </c>
      <c r="N291" s="1" t="s">
        <v>250</v>
      </c>
      <c r="O291" s="1">
        <v>54700000</v>
      </c>
      <c r="P291" s="1">
        <v>54700000</v>
      </c>
      <c r="S291" s="1">
        <v>40</v>
      </c>
      <c r="T291" s="1" t="s">
        <v>214</v>
      </c>
    </row>
    <row r="292" spans="1:20" x14ac:dyDescent="0.2">
      <c r="A292" s="1">
        <v>136</v>
      </c>
      <c r="B292" s="1" t="s">
        <v>310</v>
      </c>
      <c r="C292" s="1">
        <v>2019</v>
      </c>
      <c r="D292" s="1" t="s">
        <v>1054</v>
      </c>
      <c r="E292" s="1" t="s">
        <v>1084</v>
      </c>
      <c r="F292" s="1" t="str">
        <f>_xlfn.XLOOKUP(E292, Sheet1!$A$1:$A$26, Sheet1!$A$1:$A$26, "")</f>
        <v>York</v>
      </c>
      <c r="G292" s="1" t="s">
        <v>871</v>
      </c>
      <c r="H292" s="1" t="s">
        <v>926</v>
      </c>
      <c r="L292" s="1" t="s">
        <v>340</v>
      </c>
      <c r="M292" s="1" t="s">
        <v>341</v>
      </c>
      <c r="N292" s="1" t="s">
        <v>250</v>
      </c>
      <c r="O292" s="1">
        <v>70500000</v>
      </c>
      <c r="P292" s="1">
        <v>10000000</v>
      </c>
      <c r="S292" s="1">
        <v>30</v>
      </c>
    </row>
    <row r="293" spans="1:20" x14ac:dyDescent="0.2">
      <c r="A293" s="1">
        <v>204</v>
      </c>
      <c r="B293" s="1" t="s">
        <v>310</v>
      </c>
      <c r="C293" s="1">
        <v>2022</v>
      </c>
      <c r="D293" s="1" t="s">
        <v>1054</v>
      </c>
      <c r="E293" s="1" t="s">
        <v>1084</v>
      </c>
      <c r="F293" s="1" t="str">
        <f>_xlfn.XLOOKUP(E293, Sheet1!$A$1:$A$26, Sheet1!$A$1:$A$26, "")</f>
        <v>York</v>
      </c>
      <c r="G293" s="1" t="s">
        <v>871</v>
      </c>
      <c r="H293" s="1" t="s">
        <v>1006</v>
      </c>
      <c r="L293" s="1" t="s">
        <v>504</v>
      </c>
      <c r="M293" s="1" t="s">
        <v>505</v>
      </c>
      <c r="O293" s="1">
        <v>6650000</v>
      </c>
      <c r="P293" s="1">
        <v>6150000</v>
      </c>
      <c r="Q293" s="1" t="s">
        <v>431</v>
      </c>
      <c r="S293" s="1">
        <v>30</v>
      </c>
    </row>
    <row r="294" spans="1:20" x14ac:dyDescent="0.2">
      <c r="A294" s="1">
        <v>205</v>
      </c>
      <c r="B294" s="1" t="s">
        <v>310</v>
      </c>
      <c r="C294" s="1">
        <v>2022</v>
      </c>
      <c r="D294" s="1" t="s">
        <v>1054</v>
      </c>
      <c r="E294" s="1" t="s">
        <v>1084</v>
      </c>
      <c r="F294" s="1" t="str">
        <f>_xlfn.XLOOKUP(E294, Sheet1!$A$1:$A$26, Sheet1!$A$1:$A$26, "")</f>
        <v>York</v>
      </c>
      <c r="G294" s="1" t="s">
        <v>871</v>
      </c>
      <c r="H294" s="1" t="s">
        <v>1007</v>
      </c>
      <c r="L294" s="1" t="s">
        <v>506</v>
      </c>
      <c r="M294" s="1" t="s">
        <v>507</v>
      </c>
      <c r="O294" s="1">
        <v>4600000</v>
      </c>
      <c r="P294" s="1">
        <v>4360000</v>
      </c>
      <c r="Q294" s="1" t="s">
        <v>431</v>
      </c>
      <c r="S294" s="1">
        <v>30</v>
      </c>
    </row>
    <row r="295" spans="1:20" x14ac:dyDescent="0.2">
      <c r="A295" s="1">
        <v>295</v>
      </c>
      <c r="B295" s="1" t="s">
        <v>310</v>
      </c>
      <c r="C295" s="1">
        <v>2024</v>
      </c>
      <c r="D295" s="1" t="s">
        <v>1054</v>
      </c>
      <c r="E295" s="1" t="s">
        <v>1084</v>
      </c>
      <c r="F295" s="1" t="str">
        <f>_xlfn.XLOOKUP(E295, Sheet1!$A$1:$A$26, Sheet1!$A$1:$A$26, "")</f>
        <v>York</v>
      </c>
      <c r="G295" s="1" t="s">
        <v>766</v>
      </c>
      <c r="L295" s="1" t="s">
        <v>509</v>
      </c>
      <c r="M295" s="1" t="s">
        <v>510</v>
      </c>
      <c r="N295" s="1" t="s">
        <v>250</v>
      </c>
      <c r="O295" s="1">
        <v>62897000</v>
      </c>
      <c r="P295" s="1">
        <v>62897000</v>
      </c>
      <c r="Q295" s="1" t="s">
        <v>576</v>
      </c>
      <c r="S295" s="1">
        <v>30</v>
      </c>
      <c r="T295" s="1" t="s">
        <v>696</v>
      </c>
    </row>
    <row r="296" spans="1:20" x14ac:dyDescent="0.2">
      <c r="A296" s="1">
        <v>270</v>
      </c>
      <c r="B296" s="1" t="s">
        <v>310</v>
      </c>
      <c r="C296" s="1">
        <v>2023</v>
      </c>
      <c r="D296" s="1" t="s">
        <v>1054</v>
      </c>
      <c r="E296" s="1" t="s">
        <v>1084</v>
      </c>
      <c r="F296" s="1" t="str">
        <f>_xlfn.XLOOKUP(E296, Sheet1!$A$1:$A$26, Sheet1!$A$1:$A$26, "")</f>
        <v>York</v>
      </c>
      <c r="G296" s="1" t="s">
        <v>682</v>
      </c>
      <c r="L296" s="1" t="s">
        <v>506</v>
      </c>
      <c r="M296" s="1" t="s">
        <v>507</v>
      </c>
      <c r="N296" s="1" t="s">
        <v>683</v>
      </c>
      <c r="O296" s="1">
        <v>8730000</v>
      </c>
      <c r="P296" s="1">
        <v>8700000</v>
      </c>
      <c r="Q296" s="1" t="s">
        <v>572</v>
      </c>
      <c r="S296" s="1">
        <v>40</v>
      </c>
      <c r="T296" s="1" t="s">
        <v>696</v>
      </c>
    </row>
    <row r="297" spans="1:20" x14ac:dyDescent="0.2">
      <c r="A297" s="1">
        <v>206</v>
      </c>
      <c r="B297" s="1" t="s">
        <v>310</v>
      </c>
      <c r="C297" s="1">
        <v>2022</v>
      </c>
      <c r="D297" s="1" t="s">
        <v>1054</v>
      </c>
      <c r="E297" s="1" t="s">
        <v>1084</v>
      </c>
      <c r="F297" s="1" t="str">
        <f>_xlfn.XLOOKUP(E297, Sheet1!$A$1:$A$26, Sheet1!$A$1:$A$26, "")</f>
        <v>York</v>
      </c>
      <c r="G297" s="1" t="s">
        <v>508</v>
      </c>
      <c r="L297" s="1" t="s">
        <v>509</v>
      </c>
      <c r="M297" s="1" t="s">
        <v>510</v>
      </c>
      <c r="N297" s="1" t="s">
        <v>250</v>
      </c>
      <c r="O297" s="1">
        <v>55300000</v>
      </c>
      <c r="P297" s="1">
        <v>55300000</v>
      </c>
      <c r="Q297" s="1" t="s">
        <v>431</v>
      </c>
      <c r="S297" s="1">
        <v>30</v>
      </c>
    </row>
    <row r="298" spans="1:20" x14ac:dyDescent="0.2">
      <c r="A298" s="1">
        <v>122</v>
      </c>
      <c r="B298" s="1" t="s">
        <v>310</v>
      </c>
      <c r="C298" s="1">
        <v>2018</v>
      </c>
      <c r="D298" s="1" t="s">
        <v>1054</v>
      </c>
      <c r="E298" s="1" t="s">
        <v>1084</v>
      </c>
      <c r="F298" s="1" t="str">
        <f>_xlfn.XLOOKUP(E298, Sheet1!$A$1:$A$26, Sheet1!$A$1:$A$26, "")</f>
        <v>York</v>
      </c>
      <c r="G298" s="1" t="s">
        <v>308</v>
      </c>
      <c r="L298" s="1" t="s">
        <v>196</v>
      </c>
      <c r="M298" s="1" t="s">
        <v>309</v>
      </c>
      <c r="O298" s="1">
        <v>4000000</v>
      </c>
      <c r="P298" s="1">
        <v>4000000</v>
      </c>
      <c r="S298" s="1">
        <v>50</v>
      </c>
      <c r="T298" s="1" t="s">
        <v>227</v>
      </c>
    </row>
    <row r="299" spans="1:20" x14ac:dyDescent="0.2">
      <c r="A299" s="1">
        <v>37</v>
      </c>
      <c r="B299" s="1" t="s">
        <v>310</v>
      </c>
      <c r="C299" s="1">
        <v>2015</v>
      </c>
      <c r="D299" s="1" t="s">
        <v>1054</v>
      </c>
      <c r="E299" t="s">
        <v>1084</v>
      </c>
      <c r="F299" s="1" t="str">
        <f>_xlfn.XLOOKUP(E299, Sheet1!$A$1:$A$26, Sheet1!$A$1:$A$26, "")</f>
        <v>York</v>
      </c>
      <c r="G299" s="1" t="s">
        <v>834</v>
      </c>
      <c r="H299" s="1" t="s">
        <v>835</v>
      </c>
      <c r="L299" s="1" t="s">
        <v>56</v>
      </c>
      <c r="M299" s="1" t="s">
        <v>72</v>
      </c>
      <c r="O299" s="1">
        <v>6500000</v>
      </c>
      <c r="P299" s="1">
        <v>6500000</v>
      </c>
      <c r="S299" s="1">
        <v>20</v>
      </c>
    </row>
    <row r="300" spans="1:20" x14ac:dyDescent="0.2">
      <c r="A300" s="1">
        <v>168</v>
      </c>
      <c r="B300" s="1" t="s">
        <v>310</v>
      </c>
      <c r="C300" s="1">
        <v>2020</v>
      </c>
      <c r="D300" s="1" t="s">
        <v>1054</v>
      </c>
      <c r="E300" t="s">
        <v>1084</v>
      </c>
      <c r="F300" s="1" t="str">
        <f>_xlfn.XLOOKUP(E300, Sheet1!$A$1:$A$26, Sheet1!$A$1:$A$26, "")</f>
        <v>York</v>
      </c>
      <c r="G300" s="1" t="s">
        <v>834</v>
      </c>
      <c r="H300" s="1" t="s">
        <v>964</v>
      </c>
      <c r="L300" s="1" t="s">
        <v>412</v>
      </c>
      <c r="M300" s="1" t="s">
        <v>413</v>
      </c>
      <c r="O300" s="1">
        <v>4180000</v>
      </c>
      <c r="P300" s="1">
        <v>4180000</v>
      </c>
      <c r="S300" s="1">
        <v>20</v>
      </c>
    </row>
  </sheetData>
  <autoFilter ref="A1:T1" xr:uid="{00000000-0001-0000-0000-000000000000}">
    <sortState xmlns:xlrd2="http://schemas.microsoft.com/office/spreadsheetml/2017/richdata2" ref="A2:T300">
      <sortCondition ref="F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9D370-C877-42EF-B1C2-BBAB4D875449}">
  <dimension ref="A1:A26"/>
  <sheetViews>
    <sheetView workbookViewId="0">
      <selection sqref="A1:A26"/>
    </sheetView>
  </sheetViews>
  <sheetFormatPr defaultRowHeight="12.75" x14ac:dyDescent="0.2"/>
  <sheetData>
    <row r="1" spans="1:1" x14ac:dyDescent="0.2">
      <c r="A1" t="s">
        <v>1065</v>
      </c>
    </row>
    <row r="2" spans="1:1" x14ac:dyDescent="0.2">
      <c r="A2" t="s">
        <v>1066</v>
      </c>
    </row>
    <row r="3" spans="1:1" x14ac:dyDescent="0.2">
      <c r="A3" t="s">
        <v>1067</v>
      </c>
    </row>
    <row r="4" spans="1:1" x14ac:dyDescent="0.2">
      <c r="A4" t="s">
        <v>1068</v>
      </c>
    </row>
    <row r="5" spans="1:1" x14ac:dyDescent="0.2">
      <c r="A5" t="s">
        <v>1069</v>
      </c>
    </row>
    <row r="6" spans="1:1" x14ac:dyDescent="0.2">
      <c r="A6" t="s">
        <v>1070</v>
      </c>
    </row>
    <row r="7" spans="1:1" x14ac:dyDescent="0.2">
      <c r="A7" t="s">
        <v>1071</v>
      </c>
    </row>
    <row r="8" spans="1:1" x14ac:dyDescent="0.2">
      <c r="A8" t="s">
        <v>1072</v>
      </c>
    </row>
    <row r="9" spans="1:1" x14ac:dyDescent="0.2">
      <c r="A9" t="s">
        <v>1073</v>
      </c>
    </row>
    <row r="10" spans="1:1" x14ac:dyDescent="0.2">
      <c r="A10" t="s">
        <v>1074</v>
      </c>
    </row>
    <row r="11" spans="1:1" x14ac:dyDescent="0.2">
      <c r="A11" t="s">
        <v>1075</v>
      </c>
    </row>
    <row r="12" spans="1:1" x14ac:dyDescent="0.2">
      <c r="A12" t="s">
        <v>1036</v>
      </c>
    </row>
    <row r="13" spans="1:1" x14ac:dyDescent="0.2">
      <c r="A13" t="s">
        <v>1076</v>
      </c>
    </row>
    <row r="14" spans="1:1" x14ac:dyDescent="0.2">
      <c r="A14" t="s">
        <v>1077</v>
      </c>
    </row>
    <row r="15" spans="1:1" x14ac:dyDescent="0.2">
      <c r="A15" t="s">
        <v>1078</v>
      </c>
    </row>
    <row r="16" spans="1:1" x14ac:dyDescent="0.2">
      <c r="A16" t="s">
        <v>1079</v>
      </c>
    </row>
    <row r="17" spans="1:1" x14ac:dyDescent="0.2">
      <c r="A17" t="s">
        <v>1080</v>
      </c>
    </row>
    <row r="18" spans="1:1" x14ac:dyDescent="0.2">
      <c r="A18" t="s">
        <v>1081</v>
      </c>
    </row>
    <row r="19" spans="1:1" x14ac:dyDescent="0.2">
      <c r="A19" t="s">
        <v>1058</v>
      </c>
    </row>
    <row r="20" spans="1:1" x14ac:dyDescent="0.2">
      <c r="A20" t="s">
        <v>1046</v>
      </c>
    </row>
    <row r="21" spans="1:1" x14ac:dyDescent="0.2">
      <c r="A21" t="s">
        <v>1045</v>
      </c>
    </row>
    <row r="22" spans="1:1" x14ac:dyDescent="0.2">
      <c r="A22" t="s">
        <v>1043</v>
      </c>
    </row>
    <row r="23" spans="1:1" x14ac:dyDescent="0.2">
      <c r="A23" t="s">
        <v>1082</v>
      </c>
    </row>
    <row r="24" spans="1:1" x14ac:dyDescent="0.2">
      <c r="A24" t="s">
        <v>1083</v>
      </c>
    </row>
    <row r="25" spans="1:1" x14ac:dyDescent="0.2">
      <c r="A25" t="s">
        <v>1059</v>
      </c>
    </row>
    <row r="26" spans="1:1" x14ac:dyDescent="0.2">
      <c r="A26" t="s">
        <v>1084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FY14 Final CWSRF IUP 2014-08-27</dc:title>
  <dc:creator>lasallli</dc:creator>
  <cp:lastModifiedBy>Drennan, Dave</cp:lastModifiedBy>
  <dcterms:created xsi:type="dcterms:W3CDTF">2024-04-21T20:21:35Z</dcterms:created>
  <dcterms:modified xsi:type="dcterms:W3CDTF">2024-04-23T19:48:39Z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2014-08-27T00:00:00Z</vt:filetime>
  </property>
  <property fmtid="{D5CDD505-2E9C-101B-9397-08002B2CF9AE}" pid="3" name="Creator">
    <vt:lpwstr>PScript5.dll Version 5.2.2</vt:lpwstr>
  </property>
  <property fmtid="{D5CDD505-2E9C-101B-9397-08002B2CF9AE}" pid="4" name="LastSaved">
    <vt:filetime>2024-04-21T00:00:00Z</vt:filetime>
  </property>
  <property fmtid="{D5CDD505-2E9C-101B-9397-08002B2CF9AE}" pid="5" name="Producer">
    <vt:lpwstr>Acrobat Distiller 9.0.0 (Windows)</vt:lpwstr>
  </property>
</Properties>
</file>