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4/ex01/"/>
    </mc:Choice>
  </mc:AlternateContent>
  <xr:revisionPtr revIDLastSave="0" documentId="13_ncr:1_{B2405464-A875-394F-B24E-A0B6391D681D}" xr6:coauthVersionLast="45" xr6:coauthVersionMax="45" xr10:uidLastSave="{00000000-0000-0000-0000-000000000000}"/>
  <bookViews>
    <workbookView xWindow="380" yWindow="460" windowWidth="28040" windowHeight="16580" xr2:uid="{65B4E5DE-0506-8E49-BCE2-582474A02709}"/>
  </bookViews>
  <sheets>
    <sheet name="Tabelle1" sheetId="1" r:id="rId1"/>
  </sheets>
  <definedNames>
    <definedName name="_xlchart.v1.0" hidden="1">Tabelle1!$M$10:$S$10</definedName>
    <definedName name="_xlchart.v1.1" hidden="1">Tabelle1!$M$11:$S$11</definedName>
    <definedName name="_xlchart.v1.2" hidden="1">Tabelle1!$M$12:$S$12</definedName>
    <definedName name="_xlchart.v1.20" hidden="1">Tabelle1!$M$10:$S$10</definedName>
    <definedName name="_xlchart.v1.21" hidden="1">Tabelle1!$M$11:$S$11</definedName>
    <definedName name="_xlchart.v1.22" hidden="1">Tabelle1!$M$12:$S$12</definedName>
    <definedName name="_xlchart.v1.23" hidden="1">Tabelle1!$M$13:$S$13</definedName>
    <definedName name="_xlchart.v1.24" hidden="1">Tabelle1!$M$4:$S$4</definedName>
    <definedName name="_xlchart.v1.25" hidden="1">Tabelle1!$M$5:$S$5</definedName>
    <definedName name="_xlchart.v1.26" hidden="1">Tabelle1!$M$6:$S$6</definedName>
    <definedName name="_xlchart.v1.27" hidden="1">Tabelle1!$M$7:$S$7</definedName>
    <definedName name="_xlchart.v1.28" hidden="1">Tabelle1!$M$8:$S$8</definedName>
    <definedName name="_xlchart.v1.29" hidden="1">Tabelle1!$M$9:$S$9</definedName>
    <definedName name="_xlchart.v1.3" hidden="1">Tabelle1!$M$13:$S$13</definedName>
    <definedName name="_xlchart.v1.4" hidden="1">Tabelle1!$M$4:$S$4</definedName>
    <definedName name="_xlchart.v1.44" hidden="1">Tabelle1!$AA$4</definedName>
    <definedName name="_xlchart.v1.45" hidden="1">Tabelle1!$AA$5:$AA$13</definedName>
    <definedName name="_xlchart.v1.46" hidden="1">Tabelle1!$AB$4</definedName>
    <definedName name="_xlchart.v1.47" hidden="1">Tabelle1!$AB$5:$AB$13</definedName>
    <definedName name="_xlchart.v1.48" hidden="1">Tabelle1!$V$4</definedName>
    <definedName name="_xlchart.v1.49" hidden="1">Tabelle1!$V$5:$V$13</definedName>
    <definedName name="_xlchart.v1.5" hidden="1">Tabelle1!$M$5:$S$5</definedName>
    <definedName name="_xlchart.v1.50" hidden="1">Tabelle1!$W$4</definedName>
    <definedName name="_xlchart.v1.51" hidden="1">Tabelle1!$W$5:$W$13</definedName>
    <definedName name="_xlchart.v1.52" hidden="1">Tabelle1!$X$4</definedName>
    <definedName name="_xlchart.v1.53" hidden="1">Tabelle1!$X$5:$X$13</definedName>
    <definedName name="_xlchart.v1.54" hidden="1">Tabelle1!$Y$4</definedName>
    <definedName name="_xlchart.v1.55" hidden="1">Tabelle1!$Y$5:$Y$13</definedName>
    <definedName name="_xlchart.v1.56" hidden="1">Tabelle1!$Z$4</definedName>
    <definedName name="_xlchart.v1.57" hidden="1">Tabelle1!$Z$5:$Z$13</definedName>
    <definedName name="_xlchart.v1.58" hidden="1">Tabelle1!$V$10:$AB$10</definedName>
    <definedName name="_xlchart.v1.59" hidden="1">Tabelle1!$V$11:$AB$11</definedName>
    <definedName name="_xlchart.v1.6" hidden="1">Tabelle1!$M$6:$S$6</definedName>
    <definedName name="_xlchart.v1.60" hidden="1">Tabelle1!$V$12:$AB$12</definedName>
    <definedName name="_xlchart.v1.61" hidden="1">Tabelle1!$V$13:$AB$13</definedName>
    <definedName name="_xlchart.v1.62" hidden="1">Tabelle1!$V$4:$AB$4</definedName>
    <definedName name="_xlchart.v1.63" hidden="1">Tabelle1!$V$5:$AB$5</definedName>
    <definedName name="_xlchart.v1.64" hidden="1">Tabelle1!$V$6:$AB$6</definedName>
    <definedName name="_xlchart.v1.65" hidden="1">Tabelle1!$V$7:$AB$7</definedName>
    <definedName name="_xlchart.v1.66" hidden="1">Tabelle1!$V$8:$AB$8</definedName>
    <definedName name="_xlchart.v1.67" hidden="1">Tabelle1!$V$9:$AB$9</definedName>
    <definedName name="_xlchart.v1.7" hidden="1">Tabelle1!$M$7:$S$7</definedName>
    <definedName name="_xlchart.v1.8" hidden="1">Tabelle1!$M$8:$S$8</definedName>
    <definedName name="_xlchart.v1.9" hidden="1">Tabelle1!$M$9:$S$9</definedName>
    <definedName name="_xlchart.v2.10" hidden="1">Tabelle1!$V$10:$AB$10</definedName>
    <definedName name="_xlchart.v2.11" hidden="1">Tabelle1!$V$11:$AB$11</definedName>
    <definedName name="_xlchart.v2.12" hidden="1">Tabelle1!$V$12:$AB$12</definedName>
    <definedName name="_xlchart.v2.13" hidden="1">Tabelle1!$V$13:$AB$13</definedName>
    <definedName name="_xlchart.v2.14" hidden="1">Tabelle1!$V$4:$AB$4</definedName>
    <definedName name="_xlchart.v2.15" hidden="1">Tabelle1!$V$5:$AB$5</definedName>
    <definedName name="_xlchart.v2.16" hidden="1">Tabelle1!$V$6:$AB$6</definedName>
    <definedName name="_xlchart.v2.17" hidden="1">Tabelle1!$V$7:$AB$7</definedName>
    <definedName name="_xlchart.v2.18" hidden="1">Tabelle1!$V$8:$AB$8</definedName>
    <definedName name="_xlchart.v2.19" hidden="1">Tabelle1!$V$9:$AB$9</definedName>
    <definedName name="_xlchart.v2.30" hidden="1">Tabelle1!$AA$4</definedName>
    <definedName name="_xlchart.v2.31" hidden="1">Tabelle1!$AA$5:$AA$13</definedName>
    <definedName name="_xlchart.v2.32" hidden="1">Tabelle1!$AB$4</definedName>
    <definedName name="_xlchart.v2.33" hidden="1">Tabelle1!$AB$5:$AB$13</definedName>
    <definedName name="_xlchart.v2.34" hidden="1">Tabelle1!$V$4</definedName>
    <definedName name="_xlchart.v2.35" hidden="1">Tabelle1!$V$5:$V$13</definedName>
    <definedName name="_xlchart.v2.36" hidden="1">Tabelle1!$W$4</definedName>
    <definedName name="_xlchart.v2.37" hidden="1">Tabelle1!$W$5:$W$13</definedName>
    <definedName name="_xlchart.v2.38" hidden="1">Tabelle1!$X$4</definedName>
    <definedName name="_xlchart.v2.39" hidden="1">Tabelle1!$X$5:$X$13</definedName>
    <definedName name="_xlchart.v2.40" hidden="1">Tabelle1!$Y$4</definedName>
    <definedName name="_xlchart.v2.41" hidden="1">Tabelle1!$Y$5:$Y$13</definedName>
    <definedName name="_xlchart.v2.42" hidden="1">Tabelle1!$Z$4</definedName>
    <definedName name="_xlchart.v2.43" hidden="1">Tabelle1!$Z$5:$Z$13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5" i="1"/>
  <c r="AA6" i="1"/>
  <c r="AA7" i="1"/>
  <c r="AA8" i="1"/>
  <c r="AA9" i="1"/>
  <c r="AA10" i="1"/>
  <c r="AA11" i="1"/>
  <c r="AA12" i="1"/>
  <c r="AA13" i="1"/>
  <c r="AA5" i="1"/>
  <c r="Z6" i="1"/>
  <c r="Z7" i="1"/>
  <c r="Z8" i="1"/>
  <c r="Z9" i="1"/>
  <c r="Z10" i="1"/>
  <c r="Z11" i="1"/>
  <c r="Z12" i="1"/>
  <c r="Z13" i="1"/>
  <c r="Z5" i="1"/>
  <c r="Y6" i="1"/>
  <c r="Y7" i="1"/>
  <c r="Y8" i="1"/>
  <c r="Y9" i="1"/>
  <c r="Y10" i="1"/>
  <c r="Y11" i="1"/>
  <c r="Y12" i="1"/>
  <c r="Y13" i="1"/>
  <c r="Y5" i="1"/>
  <c r="X6" i="1"/>
  <c r="X7" i="1"/>
  <c r="X8" i="1"/>
  <c r="X9" i="1"/>
  <c r="X10" i="1"/>
  <c r="X11" i="1"/>
  <c r="X12" i="1"/>
  <c r="X13" i="1"/>
  <c r="X5" i="1"/>
  <c r="W6" i="1"/>
  <c r="W7" i="1"/>
  <c r="W8" i="1"/>
  <c r="W9" i="1"/>
  <c r="W10" i="1"/>
  <c r="W11" i="1"/>
  <c r="W12" i="1"/>
  <c r="W13" i="1"/>
  <c r="W5" i="1"/>
  <c r="V7" i="1"/>
  <c r="V8" i="1"/>
  <c r="V9" i="1"/>
  <c r="V10" i="1"/>
  <c r="V11" i="1"/>
  <c r="V12" i="1"/>
  <c r="V13" i="1"/>
  <c r="V6" i="1"/>
  <c r="V5" i="1"/>
  <c r="S13" i="1"/>
  <c r="S12" i="1"/>
  <c r="S11" i="1"/>
  <c r="S10" i="1"/>
  <c r="S9" i="1"/>
  <c r="S8" i="1"/>
  <c r="S7" i="1"/>
  <c r="S6" i="1"/>
  <c r="S5" i="1"/>
  <c r="R13" i="1"/>
  <c r="R12" i="1"/>
  <c r="R11" i="1"/>
  <c r="R10" i="1"/>
  <c r="R9" i="1"/>
  <c r="R8" i="1"/>
  <c r="R7" i="1"/>
  <c r="R6" i="1"/>
  <c r="R5" i="1"/>
  <c r="Q13" i="1"/>
  <c r="Q12" i="1"/>
  <c r="Q11" i="1"/>
  <c r="Q10" i="1"/>
  <c r="Q9" i="1"/>
  <c r="Q8" i="1"/>
  <c r="Q7" i="1"/>
  <c r="Q6" i="1"/>
  <c r="Q5" i="1"/>
  <c r="P13" i="1"/>
  <c r="P12" i="1"/>
  <c r="P11" i="1"/>
  <c r="P10" i="1"/>
  <c r="P9" i="1"/>
  <c r="P8" i="1"/>
  <c r="P7" i="1"/>
  <c r="P6" i="1"/>
  <c r="P5" i="1"/>
  <c r="O13" i="1"/>
  <c r="O12" i="1"/>
  <c r="O11" i="1"/>
  <c r="O10" i="1"/>
  <c r="O9" i="1"/>
  <c r="O8" i="1"/>
  <c r="O7" i="1"/>
  <c r="O6" i="1"/>
  <c r="O5" i="1"/>
  <c r="N13" i="1"/>
  <c r="N12" i="1"/>
  <c r="N11" i="1"/>
  <c r="N10" i="1"/>
  <c r="N9" i="1"/>
  <c r="N8" i="1"/>
  <c r="N7" i="1"/>
  <c r="N6" i="1"/>
  <c r="N5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<sst xmlns="http://schemas.openxmlformats.org/spreadsheetml/2006/main" count="29" uniqueCount="22">
  <si>
    <t>Measurments</t>
  </si>
  <si>
    <t>Threads</t>
  </si>
  <si>
    <t>100 samp</t>
  </si>
  <si>
    <t>10000 samp</t>
  </si>
  <si>
    <t>1000000 samp</t>
  </si>
  <si>
    <t>10000000 samp</t>
  </si>
  <si>
    <t>100000000 samp</t>
  </si>
  <si>
    <t>1000000000 samp</t>
  </si>
  <si>
    <t>10 samp</t>
  </si>
  <si>
    <t xml:space="preserve">1000 samp </t>
  </si>
  <si>
    <t>100000 samp</t>
  </si>
  <si>
    <t>WALLTIMES pi_omp</t>
  </si>
  <si>
    <t>Speedup</t>
  </si>
  <si>
    <t>samples</t>
  </si>
  <si>
    <t>2 T</t>
  </si>
  <si>
    <t>3 T</t>
  </si>
  <si>
    <t>4 T</t>
  </si>
  <si>
    <t>5 T</t>
  </si>
  <si>
    <t>7 T</t>
  </si>
  <si>
    <t xml:space="preserve">6 T </t>
  </si>
  <si>
    <t xml:space="preserve">8 T 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</si>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</sst>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samp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Tabelle1!$B$5:$B$12</c:f>
              <c:numCache>
                <c:formatCode>0.000000</c:formatCode>
                <c:ptCount val="8"/>
                <c:pt idx="0">
                  <c:v>6.0999999999999999E-5</c:v>
                </c:pt>
                <c:pt idx="1">
                  <c:v>1.4799999999999999E-4</c:v>
                </c:pt>
                <c:pt idx="2">
                  <c:v>1.6200000000000001E-4</c:v>
                </c:pt>
                <c:pt idx="3">
                  <c:v>1.9900000000000001E-4</c:v>
                </c:pt>
                <c:pt idx="4">
                  <c:v>2.2000000000000001E-4</c:v>
                </c:pt>
                <c:pt idx="5">
                  <c:v>2.7799999999999998E-4</c:v>
                </c:pt>
                <c:pt idx="6">
                  <c:v>2.9999999999999997E-4</c:v>
                </c:pt>
                <c:pt idx="7">
                  <c:v>3.1470000000000001E-3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A-5D49-8ADF-214EFB1F9275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samp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Tabelle1!$C$5:$C$12</c:f>
              <c:numCache>
                <c:formatCode>0.000000</c:formatCode>
                <c:ptCount val="8"/>
                <c:pt idx="0">
                  <c:v>1.13E-4</c:v>
                </c:pt>
                <c:pt idx="1">
                  <c:v>1.3200000000000001E-4</c:v>
                </c:pt>
                <c:pt idx="2">
                  <c:v>1.5699999999999999E-4</c:v>
                </c:pt>
                <c:pt idx="3">
                  <c:v>1.8799999999999999E-4</c:v>
                </c:pt>
                <c:pt idx="4">
                  <c:v>2.41E-4</c:v>
                </c:pt>
                <c:pt idx="5">
                  <c:v>2.7300000000000002E-4</c:v>
                </c:pt>
                <c:pt idx="6">
                  <c:v>2.9999999999999997E-4</c:v>
                </c:pt>
                <c:pt idx="7">
                  <c:v>3.1340000000000001E-3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A-5D49-8ADF-214EFB1F9275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1000 samp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Tabelle1!$D$5:$D$12</c:f>
              <c:numCache>
                <c:formatCode>0.000000</c:formatCode>
                <c:ptCount val="8"/>
                <c:pt idx="0">
                  <c:v>9.6000000000000002E-5</c:v>
                </c:pt>
                <c:pt idx="1">
                  <c:v>1.8200000000000001E-4</c:v>
                </c:pt>
                <c:pt idx="2">
                  <c:v>1.95E-4</c:v>
                </c:pt>
                <c:pt idx="3">
                  <c:v>2.0599999999999999E-4</c:v>
                </c:pt>
                <c:pt idx="4">
                  <c:v>2.41E-4</c:v>
                </c:pt>
                <c:pt idx="5">
                  <c:v>2.72E-4</c:v>
                </c:pt>
                <c:pt idx="6">
                  <c:v>2.7399999999999999E-4</c:v>
                </c:pt>
                <c:pt idx="7">
                  <c:v>3.0600000000000001E-4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A-5D49-8ADF-214EFB1F9275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10000 samp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Tabelle1!$E$5:$E$12</c:f>
              <c:numCache>
                <c:formatCode>0.000000</c:formatCode>
                <c:ptCount val="8"/>
                <c:pt idx="0">
                  <c:v>4.08E-4</c:v>
                </c:pt>
                <c:pt idx="1">
                  <c:v>2.9100000000000003E-4</c:v>
                </c:pt>
                <c:pt idx="2">
                  <c:v>2.6200000000000003E-4</c:v>
                </c:pt>
                <c:pt idx="3">
                  <c:v>2.63E-4</c:v>
                </c:pt>
                <c:pt idx="4">
                  <c:v>2.8299999999999999E-4</c:v>
                </c:pt>
                <c:pt idx="5">
                  <c:v>3.0800000000000001E-4</c:v>
                </c:pt>
                <c:pt idx="6">
                  <c:v>3.0499999999999999E-4</c:v>
                </c:pt>
                <c:pt idx="7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A-5D49-8ADF-214EFB1F9275}"/>
            </c:ext>
          </c:extLst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100000 samp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Tabelle1!$F$5:$F$12</c:f>
              <c:numCache>
                <c:formatCode>0.000000</c:formatCode>
                <c:ptCount val="8"/>
                <c:pt idx="0">
                  <c:v>3.5000000000000001E-3</c:v>
                </c:pt>
                <c:pt idx="1">
                  <c:v>1.8779999999999999E-3</c:v>
                </c:pt>
                <c:pt idx="2">
                  <c:v>1.3129999999999999E-3</c:v>
                </c:pt>
                <c:pt idx="3">
                  <c:v>1.0449999999999999E-3</c:v>
                </c:pt>
                <c:pt idx="4">
                  <c:v>9.2599999999999996E-4</c:v>
                </c:pt>
                <c:pt idx="5">
                  <c:v>8.1999999999999998E-4</c:v>
                </c:pt>
                <c:pt idx="6">
                  <c:v>4.0359999999999997E-3</c:v>
                </c:pt>
                <c:pt idx="7">
                  <c:v>7.4799999999999997E-4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2A-5D49-8ADF-214EFB1F9275}"/>
            </c:ext>
          </c:extLst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>1000000 samp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Tabelle1!$G$5:$G$12</c:f>
              <c:numCache>
                <c:formatCode>0.000000</c:formatCode>
                <c:ptCount val="8"/>
                <c:pt idx="0">
                  <c:v>3.4568000000000002E-2</c:v>
                </c:pt>
                <c:pt idx="1">
                  <c:v>1.7172E-2</c:v>
                </c:pt>
                <c:pt idx="2">
                  <c:v>1.1608E-2</c:v>
                </c:pt>
                <c:pt idx="3">
                  <c:v>8.7069999999999995E-3</c:v>
                </c:pt>
                <c:pt idx="4">
                  <c:v>7.0569999999999999E-3</c:v>
                </c:pt>
                <c:pt idx="5">
                  <c:v>6.9499999999999996E-3</c:v>
                </c:pt>
                <c:pt idx="6">
                  <c:v>1.1051E-2</c:v>
                </c:pt>
                <c:pt idx="7">
                  <c:v>5.8479999999999999E-3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2A-5D49-8ADF-214EFB1F9275}"/>
            </c:ext>
          </c:extLst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>10000000 samp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Tabelle1!$H$5:$H$12</c:f>
              <c:numCache>
                <c:formatCode>0.000000</c:formatCode>
                <c:ptCount val="8"/>
                <c:pt idx="0">
                  <c:v>0.33990500000000001</c:v>
                </c:pt>
                <c:pt idx="1">
                  <c:v>0.23182</c:v>
                </c:pt>
                <c:pt idx="2">
                  <c:v>0.11487700000000001</c:v>
                </c:pt>
                <c:pt idx="3">
                  <c:v>8.5290000000000005E-2</c:v>
                </c:pt>
                <c:pt idx="4">
                  <c:v>9.0176000000000006E-2</c:v>
                </c:pt>
                <c:pt idx="5">
                  <c:v>5.6998E-2</c:v>
                </c:pt>
                <c:pt idx="6">
                  <c:v>5.0437000000000003E-2</c:v>
                </c:pt>
                <c:pt idx="7">
                  <c:v>5.3238000000000001E-2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2A-5D49-8ADF-214EFB1F9275}"/>
            </c:ext>
          </c:extLst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>100000000 samp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Tabelle1!$I$5:$I$12</c:f>
              <c:numCache>
                <c:formatCode>0.000000</c:formatCode>
                <c:ptCount val="8"/>
                <c:pt idx="0">
                  <c:v>3.3989750000000001</c:v>
                </c:pt>
                <c:pt idx="1">
                  <c:v>1.7000488</c:v>
                </c:pt>
                <c:pt idx="2">
                  <c:v>1.133613</c:v>
                </c:pt>
                <c:pt idx="3">
                  <c:v>0.850719</c:v>
                </c:pt>
                <c:pt idx="4">
                  <c:v>0.681307</c:v>
                </c:pt>
                <c:pt idx="5">
                  <c:v>0.56789900000000004</c:v>
                </c:pt>
                <c:pt idx="6">
                  <c:v>0.48670099999999999</c:v>
                </c:pt>
                <c:pt idx="7">
                  <c:v>0.42612100000000003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2A-5D49-8ADF-214EFB1F9275}"/>
            </c:ext>
          </c:extLst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>1000000000 samp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Tabelle1!$J$5:$J$12</c:f>
              <c:numCache>
                <c:formatCode>0.000000</c:formatCode>
                <c:ptCount val="8"/>
                <c:pt idx="0">
                  <c:v>33.998049999999999</c:v>
                </c:pt>
                <c:pt idx="1">
                  <c:v>16.999303000000001</c:v>
                </c:pt>
                <c:pt idx="2">
                  <c:v>11.333795</c:v>
                </c:pt>
                <c:pt idx="3">
                  <c:v>8.5537379999999992</c:v>
                </c:pt>
                <c:pt idx="4">
                  <c:v>6.8056640000000002</c:v>
                </c:pt>
                <c:pt idx="5">
                  <c:v>5.7073510000000001</c:v>
                </c:pt>
                <c:pt idx="6">
                  <c:v>4.8657909999999998</c:v>
                </c:pt>
                <c:pt idx="7">
                  <c:v>4.2692420000000002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2A-5D49-8ADF-214EFB1F92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530016"/>
        <c:axId val="983531664"/>
      </c:lineChart>
      <c:catAx>
        <c:axId val="9835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531664"/>
        <c:crosses val="autoZero"/>
        <c:auto val="1"/>
        <c:lblAlgn val="ctr"/>
        <c:lblOffset val="100"/>
        <c:noMultiLvlLbl val="0"/>
      </c:catAx>
      <c:valAx>
        <c:axId val="98353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5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 lograithmic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samp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Tabelle1!$B$5:$B$12</c:f>
              <c:numCache>
                <c:formatCode>0.000000</c:formatCode>
                <c:ptCount val="8"/>
                <c:pt idx="0">
                  <c:v>6.0999999999999999E-5</c:v>
                </c:pt>
                <c:pt idx="1">
                  <c:v>1.4799999999999999E-4</c:v>
                </c:pt>
                <c:pt idx="2">
                  <c:v>1.6200000000000001E-4</c:v>
                </c:pt>
                <c:pt idx="3">
                  <c:v>1.9900000000000001E-4</c:v>
                </c:pt>
                <c:pt idx="4">
                  <c:v>2.2000000000000001E-4</c:v>
                </c:pt>
                <c:pt idx="5">
                  <c:v>2.7799999999999998E-4</c:v>
                </c:pt>
                <c:pt idx="6">
                  <c:v>2.9999999999999997E-4</c:v>
                </c:pt>
                <c:pt idx="7">
                  <c:v>3.1470000000000001E-3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D-EA4A-9484-250980C18689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samp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Tabelle1!$C$5:$C$12</c:f>
              <c:numCache>
                <c:formatCode>0.000000</c:formatCode>
                <c:ptCount val="8"/>
                <c:pt idx="0">
                  <c:v>1.13E-4</c:v>
                </c:pt>
                <c:pt idx="1">
                  <c:v>1.3200000000000001E-4</c:v>
                </c:pt>
                <c:pt idx="2">
                  <c:v>1.5699999999999999E-4</c:v>
                </c:pt>
                <c:pt idx="3">
                  <c:v>1.8799999999999999E-4</c:v>
                </c:pt>
                <c:pt idx="4">
                  <c:v>2.41E-4</c:v>
                </c:pt>
                <c:pt idx="5">
                  <c:v>2.7300000000000002E-4</c:v>
                </c:pt>
                <c:pt idx="6">
                  <c:v>2.9999999999999997E-4</c:v>
                </c:pt>
                <c:pt idx="7">
                  <c:v>3.1340000000000001E-3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D-EA4A-9484-250980C18689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1000 samp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Tabelle1!$D$5:$D$12</c:f>
              <c:numCache>
                <c:formatCode>0.000000</c:formatCode>
                <c:ptCount val="8"/>
                <c:pt idx="0">
                  <c:v>9.6000000000000002E-5</c:v>
                </c:pt>
                <c:pt idx="1">
                  <c:v>1.8200000000000001E-4</c:v>
                </c:pt>
                <c:pt idx="2">
                  <c:v>1.95E-4</c:v>
                </c:pt>
                <c:pt idx="3">
                  <c:v>2.0599999999999999E-4</c:v>
                </c:pt>
                <c:pt idx="4">
                  <c:v>2.41E-4</c:v>
                </c:pt>
                <c:pt idx="5">
                  <c:v>2.72E-4</c:v>
                </c:pt>
                <c:pt idx="6">
                  <c:v>2.7399999999999999E-4</c:v>
                </c:pt>
                <c:pt idx="7">
                  <c:v>3.0600000000000001E-4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D-EA4A-9484-250980C18689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10000 samp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Tabelle1!$E$5:$E$12</c:f>
              <c:numCache>
                <c:formatCode>0.000000</c:formatCode>
                <c:ptCount val="8"/>
                <c:pt idx="0">
                  <c:v>4.08E-4</c:v>
                </c:pt>
                <c:pt idx="1">
                  <c:v>2.9100000000000003E-4</c:v>
                </c:pt>
                <c:pt idx="2">
                  <c:v>2.6200000000000003E-4</c:v>
                </c:pt>
                <c:pt idx="3">
                  <c:v>2.63E-4</c:v>
                </c:pt>
                <c:pt idx="4">
                  <c:v>2.8299999999999999E-4</c:v>
                </c:pt>
                <c:pt idx="5">
                  <c:v>3.0800000000000001E-4</c:v>
                </c:pt>
                <c:pt idx="6">
                  <c:v>3.0499999999999999E-4</c:v>
                </c:pt>
                <c:pt idx="7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D-EA4A-9484-250980C18689}"/>
            </c:ext>
          </c:extLst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100000 samp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Tabelle1!$F$5:$F$12</c:f>
              <c:numCache>
                <c:formatCode>0.000000</c:formatCode>
                <c:ptCount val="8"/>
                <c:pt idx="0">
                  <c:v>3.5000000000000001E-3</c:v>
                </c:pt>
                <c:pt idx="1">
                  <c:v>1.8779999999999999E-3</c:v>
                </c:pt>
                <c:pt idx="2">
                  <c:v>1.3129999999999999E-3</c:v>
                </c:pt>
                <c:pt idx="3">
                  <c:v>1.0449999999999999E-3</c:v>
                </c:pt>
                <c:pt idx="4">
                  <c:v>9.2599999999999996E-4</c:v>
                </c:pt>
                <c:pt idx="5">
                  <c:v>8.1999999999999998E-4</c:v>
                </c:pt>
                <c:pt idx="6">
                  <c:v>4.0359999999999997E-3</c:v>
                </c:pt>
                <c:pt idx="7">
                  <c:v>7.4799999999999997E-4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D-EA4A-9484-250980C18689}"/>
            </c:ext>
          </c:extLst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>1000000 samp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Tabelle1!$G$5:$G$12</c:f>
              <c:numCache>
                <c:formatCode>0.000000</c:formatCode>
                <c:ptCount val="8"/>
                <c:pt idx="0">
                  <c:v>3.4568000000000002E-2</c:v>
                </c:pt>
                <c:pt idx="1">
                  <c:v>1.7172E-2</c:v>
                </c:pt>
                <c:pt idx="2">
                  <c:v>1.1608E-2</c:v>
                </c:pt>
                <c:pt idx="3">
                  <c:v>8.7069999999999995E-3</c:v>
                </c:pt>
                <c:pt idx="4">
                  <c:v>7.0569999999999999E-3</c:v>
                </c:pt>
                <c:pt idx="5">
                  <c:v>6.9499999999999996E-3</c:v>
                </c:pt>
                <c:pt idx="6">
                  <c:v>1.1051E-2</c:v>
                </c:pt>
                <c:pt idx="7">
                  <c:v>5.8479999999999999E-3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D-EA4A-9484-250980C18689}"/>
            </c:ext>
          </c:extLst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>10000000 samp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Tabelle1!$H$5:$H$12</c:f>
              <c:numCache>
                <c:formatCode>0.000000</c:formatCode>
                <c:ptCount val="8"/>
                <c:pt idx="0">
                  <c:v>0.33990500000000001</c:v>
                </c:pt>
                <c:pt idx="1">
                  <c:v>0.23182</c:v>
                </c:pt>
                <c:pt idx="2">
                  <c:v>0.11487700000000001</c:v>
                </c:pt>
                <c:pt idx="3">
                  <c:v>8.5290000000000005E-2</c:v>
                </c:pt>
                <c:pt idx="4">
                  <c:v>9.0176000000000006E-2</c:v>
                </c:pt>
                <c:pt idx="5">
                  <c:v>5.6998E-2</c:v>
                </c:pt>
                <c:pt idx="6">
                  <c:v>5.0437000000000003E-2</c:v>
                </c:pt>
                <c:pt idx="7">
                  <c:v>5.3238000000000001E-2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0D-EA4A-9484-250980C18689}"/>
            </c:ext>
          </c:extLst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>100000000 samp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Tabelle1!$I$5:$I$12</c:f>
              <c:numCache>
                <c:formatCode>0.000000</c:formatCode>
                <c:ptCount val="8"/>
                <c:pt idx="0">
                  <c:v>3.3989750000000001</c:v>
                </c:pt>
                <c:pt idx="1">
                  <c:v>1.7000488</c:v>
                </c:pt>
                <c:pt idx="2">
                  <c:v>1.133613</c:v>
                </c:pt>
                <c:pt idx="3">
                  <c:v>0.850719</c:v>
                </c:pt>
                <c:pt idx="4">
                  <c:v>0.681307</c:v>
                </c:pt>
                <c:pt idx="5">
                  <c:v>0.56789900000000004</c:v>
                </c:pt>
                <c:pt idx="6">
                  <c:v>0.48670099999999999</c:v>
                </c:pt>
                <c:pt idx="7">
                  <c:v>0.42612100000000003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0D-EA4A-9484-250980C18689}"/>
            </c:ext>
          </c:extLst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>1000000000 samp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Tabelle1!$J$5:$J$12</c:f>
              <c:numCache>
                <c:formatCode>0.000000</c:formatCode>
                <c:ptCount val="8"/>
                <c:pt idx="0">
                  <c:v>33.998049999999999</c:v>
                </c:pt>
                <c:pt idx="1">
                  <c:v>16.999303000000001</c:v>
                </c:pt>
                <c:pt idx="2">
                  <c:v>11.333795</c:v>
                </c:pt>
                <c:pt idx="3">
                  <c:v>8.5537379999999992</c:v>
                </c:pt>
                <c:pt idx="4">
                  <c:v>6.8056640000000002</c:v>
                </c:pt>
                <c:pt idx="5">
                  <c:v>5.7073510000000001</c:v>
                </c:pt>
                <c:pt idx="6">
                  <c:v>4.8657909999999998</c:v>
                </c:pt>
                <c:pt idx="7">
                  <c:v>4.2692420000000002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0D-EA4A-9484-250980C186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530016"/>
        <c:axId val="983531664"/>
      </c:lineChart>
      <c:catAx>
        <c:axId val="9835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531664"/>
        <c:crosses val="autoZero"/>
        <c:auto val="1"/>
        <c:lblAlgn val="ctr"/>
        <c:lblOffset val="100"/>
        <c:noMultiLvlLbl val="0"/>
      </c:catAx>
      <c:valAx>
        <c:axId val="98353166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5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Tabelle1!$M$5:$S$5</c:f>
              <c:numCache>
                <c:formatCode>General</c:formatCode>
                <c:ptCount val="7"/>
                <c:pt idx="0">
                  <c:v>0.41216216216216217</c:v>
                </c:pt>
                <c:pt idx="1">
                  <c:v>0.37654320987654316</c:v>
                </c:pt>
                <c:pt idx="2">
                  <c:v>0.30653266331658291</c:v>
                </c:pt>
                <c:pt idx="3">
                  <c:v>0.27727272727272728</c:v>
                </c:pt>
                <c:pt idx="4">
                  <c:v>0.2194244604316547</c:v>
                </c:pt>
                <c:pt idx="5">
                  <c:v>0.20333333333333334</c:v>
                </c:pt>
                <c:pt idx="6">
                  <c:v>1.9383539879250077E-2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9-B34F-B616-1537481FBEDF}"/>
            </c:ext>
          </c:extLst>
        </c:ser>
        <c:ser>
          <c:idx val="1"/>
          <c:order val="1"/>
          <c:tx>
            <c:v>100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Tabelle1!$M$6:$S$6</c:f>
              <c:numCache>
                <c:formatCode>General</c:formatCode>
                <c:ptCount val="7"/>
                <c:pt idx="0">
                  <c:v>0.85606060606060597</c:v>
                </c:pt>
                <c:pt idx="1">
                  <c:v>0.71974522292993626</c:v>
                </c:pt>
                <c:pt idx="2">
                  <c:v>0.60106382978723405</c:v>
                </c:pt>
                <c:pt idx="3">
                  <c:v>0.46887966804979253</c:v>
                </c:pt>
                <c:pt idx="4">
                  <c:v>0.41391941391941389</c:v>
                </c:pt>
                <c:pt idx="5">
                  <c:v>0.37666666666666671</c:v>
                </c:pt>
                <c:pt idx="6">
                  <c:v>3.6056158264199105E-2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A9-B34F-B616-1537481FBEDF}"/>
            </c:ext>
          </c:extLst>
        </c:ser>
        <c:ser>
          <c:idx val="2"/>
          <c:order val="2"/>
          <c:tx>
            <c:v>1000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Tabelle1!$M$7:$S$7</c:f>
              <c:numCache>
                <c:formatCode>General</c:formatCode>
                <c:ptCount val="7"/>
                <c:pt idx="0">
                  <c:v>0.52747252747252749</c:v>
                </c:pt>
                <c:pt idx="1">
                  <c:v>0.49230769230769234</c:v>
                </c:pt>
                <c:pt idx="2">
                  <c:v>0.46601941747572817</c:v>
                </c:pt>
                <c:pt idx="3">
                  <c:v>0.39834024896265563</c:v>
                </c:pt>
                <c:pt idx="4">
                  <c:v>0.35294117647058826</c:v>
                </c:pt>
                <c:pt idx="5">
                  <c:v>0.35036496350364965</c:v>
                </c:pt>
                <c:pt idx="6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A9-B34F-B616-1537481FBEDF}"/>
            </c:ext>
          </c:extLst>
        </c:ser>
        <c:ser>
          <c:idx val="3"/>
          <c:order val="3"/>
          <c:tx>
            <c:v>10000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Tabelle1!$M$8:$S$8</c:f>
              <c:numCache>
                <c:formatCode>General</c:formatCode>
                <c:ptCount val="7"/>
                <c:pt idx="0">
                  <c:v>1.402061855670103</c:v>
                </c:pt>
                <c:pt idx="1">
                  <c:v>1.5572519083969465</c:v>
                </c:pt>
                <c:pt idx="2">
                  <c:v>1.5513307984790874</c:v>
                </c:pt>
                <c:pt idx="3">
                  <c:v>1.441696113074205</c:v>
                </c:pt>
                <c:pt idx="4">
                  <c:v>1.3246753246753247</c:v>
                </c:pt>
                <c:pt idx="5">
                  <c:v>1.3377049180327869</c:v>
                </c:pt>
                <c:pt idx="6">
                  <c:v>1.1301939058171746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A9-B34F-B616-1537481FBEDF}"/>
            </c:ext>
          </c:extLst>
        </c:ser>
        <c:ser>
          <c:idx val="4"/>
          <c:order val="4"/>
          <c:tx>
            <c:v>100000 samples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Tabelle1!$M$9:$S$9</c:f>
              <c:numCache>
                <c:formatCode>General</c:formatCode>
                <c:ptCount val="7"/>
                <c:pt idx="0">
                  <c:v>1.863684771033014</c:v>
                </c:pt>
                <c:pt idx="1">
                  <c:v>2.6656511805026657</c:v>
                </c:pt>
                <c:pt idx="2">
                  <c:v>3.3492822966507179</c:v>
                </c:pt>
                <c:pt idx="3">
                  <c:v>3.7796976241900651</c:v>
                </c:pt>
                <c:pt idx="4">
                  <c:v>4.2682926829268295</c:v>
                </c:pt>
                <c:pt idx="5">
                  <c:v>0.86719524281466809</c:v>
                </c:pt>
                <c:pt idx="6">
                  <c:v>4.6791443850267385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A9-B34F-B616-1537481FBEDF}"/>
            </c:ext>
          </c:extLst>
        </c:ser>
        <c:ser>
          <c:idx val="5"/>
          <c:order val="5"/>
          <c:tx>
            <c:v>1000000 samples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Tabelle1!$M$10:$S$10</c:f>
              <c:numCache>
                <c:formatCode>General</c:formatCode>
                <c:ptCount val="7"/>
                <c:pt idx="0">
                  <c:v>2.0130444910319127</c:v>
                </c:pt>
                <c:pt idx="1">
                  <c:v>2.9779462439696762</c:v>
                </c:pt>
                <c:pt idx="2">
                  <c:v>3.9701389686459176</c:v>
                </c:pt>
                <c:pt idx="3">
                  <c:v>4.898398753011195</c:v>
                </c:pt>
                <c:pt idx="4">
                  <c:v>4.9738129496402879</c:v>
                </c:pt>
                <c:pt idx="5">
                  <c:v>3.1280427110668718</c:v>
                </c:pt>
                <c:pt idx="6">
                  <c:v>5.9110807113543098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A9-B34F-B616-1537481FBEDF}"/>
            </c:ext>
          </c:extLst>
        </c:ser>
        <c:ser>
          <c:idx val="6"/>
          <c:order val="6"/>
          <c:tx>
            <c:v>10000000 samples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Tabelle1!$M$11:$S$11</c:f>
              <c:numCache>
                <c:formatCode>General</c:formatCode>
                <c:ptCount val="7"/>
                <c:pt idx="0">
                  <c:v>1.4662453627814684</c:v>
                </c:pt>
                <c:pt idx="1">
                  <c:v>2.9588603462834162</c:v>
                </c:pt>
                <c:pt idx="2">
                  <c:v>3.9852854965412123</c:v>
                </c:pt>
                <c:pt idx="3">
                  <c:v>3.7693510468417317</c:v>
                </c:pt>
                <c:pt idx="4">
                  <c:v>5.9634548580651954</c:v>
                </c:pt>
                <c:pt idx="5">
                  <c:v>6.7391993972678783</c:v>
                </c:pt>
                <c:pt idx="6">
                  <c:v>6.3846312784101587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A9-B34F-B616-1537481FBEDF}"/>
            </c:ext>
          </c:extLst>
        </c:ser>
        <c:ser>
          <c:idx val="7"/>
          <c:order val="7"/>
          <c:tx>
            <c:v>100000000 samples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Tabelle1!$M$12:$S$12</c:f>
              <c:numCache>
                <c:formatCode>General</c:formatCode>
                <c:ptCount val="7"/>
                <c:pt idx="0">
                  <c:v>1.9993396660142932</c:v>
                </c:pt>
                <c:pt idx="1">
                  <c:v>2.9983556998728846</c:v>
                </c:pt>
                <c:pt idx="2">
                  <c:v>3.9954144670566896</c:v>
                </c:pt>
                <c:pt idx="3">
                  <c:v>4.9889036807195586</c:v>
                </c:pt>
                <c:pt idx="4">
                  <c:v>5.9851751807979934</c:v>
                </c:pt>
                <c:pt idx="5">
                  <c:v>6.9837025196167666</c:v>
                </c:pt>
                <c:pt idx="6">
                  <c:v>7.9765489145101975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A9-B34F-B616-1537481FBEDF}"/>
            </c:ext>
          </c:extLst>
        </c:ser>
        <c:ser>
          <c:idx val="8"/>
          <c:order val="8"/>
          <c:tx>
            <c:v>1000000000 samples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Tabelle1!$M$4:$S$4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 </c:v>
                </c:pt>
              </c:strCache>
            </c:strRef>
          </c:cat>
          <c:val>
            <c:numRef>
              <c:f>Tabelle1!$M$13:$S$13</c:f>
              <c:numCache>
                <c:formatCode>General</c:formatCode>
                <c:ptCount val="7"/>
                <c:pt idx="0">
                  <c:v>1.9999672927766508</c:v>
                </c:pt>
                <c:pt idx="1">
                  <c:v>2.9997057472805886</c:v>
                </c:pt>
                <c:pt idx="2">
                  <c:v>3.9746424311803801</c:v>
                </c:pt>
                <c:pt idx="3">
                  <c:v>4.995552234139093</c:v>
                </c:pt>
                <c:pt idx="4">
                  <c:v>5.9568878802092247</c:v>
                </c:pt>
                <c:pt idx="5">
                  <c:v>6.9871578947801085</c:v>
                </c:pt>
                <c:pt idx="6">
                  <c:v>7.9634862582163288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A9-B34F-B616-1537481F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1584208"/>
        <c:axId val="921631280"/>
      </c:barChart>
      <c:catAx>
        <c:axId val="9215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631280"/>
        <c:crosses val="autoZero"/>
        <c:auto val="1"/>
        <c:lblAlgn val="ctr"/>
        <c:lblOffset val="100"/>
        <c:noMultiLvlLbl val="0"/>
      </c:catAx>
      <c:valAx>
        <c:axId val="9216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5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Tabelle1!$V$4:$AB$4</c:f>
              <c:strCache>
                <c:ptCount val="1"/>
                <c:pt idx="0">
                  <c:v>2 T 3 T 4 T 5 T 6 T  7 T 8 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Tabelle1!$V$5:$V$13</c:f>
              <c:numCache>
                <c:formatCode>0.00%</c:formatCode>
                <c:ptCount val="9"/>
                <c:pt idx="0">
                  <c:v>0.20608108108108109</c:v>
                </c:pt>
                <c:pt idx="1">
                  <c:v>0.42803030303030298</c:v>
                </c:pt>
                <c:pt idx="2">
                  <c:v>0.26373626373626374</c:v>
                </c:pt>
                <c:pt idx="3">
                  <c:v>0.7010309278350515</c:v>
                </c:pt>
                <c:pt idx="4">
                  <c:v>0.931842385516507</c:v>
                </c:pt>
                <c:pt idx="5">
                  <c:v>1.0065222455159564</c:v>
                </c:pt>
                <c:pt idx="6">
                  <c:v>0.73312268139073422</c:v>
                </c:pt>
                <c:pt idx="7">
                  <c:v>0.99966983300714662</c:v>
                </c:pt>
                <c:pt idx="8">
                  <c:v>0.99998364638832538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0-D547-BC67-9959E1F8DB8D}"/>
            </c:ext>
          </c:extLst>
        </c:ser>
        <c:ser>
          <c:idx val="2"/>
          <c:order val="1"/>
          <c:tx>
            <c:strRef>
              <c:f>Tabelle1!$W$4</c:f>
              <c:strCache>
                <c:ptCount val="1"/>
                <c:pt idx="0">
                  <c:v>3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Tabelle1!$W$5:$W$13</c:f>
              <c:numCache>
                <c:formatCode>0.00%</c:formatCode>
                <c:ptCount val="9"/>
                <c:pt idx="0">
                  <c:v>0.12551440329218105</c:v>
                </c:pt>
                <c:pt idx="1">
                  <c:v>0.23991507430997874</c:v>
                </c:pt>
                <c:pt idx="2">
                  <c:v>0.1641025641025641</c:v>
                </c:pt>
                <c:pt idx="3">
                  <c:v>0.51908396946564883</c:v>
                </c:pt>
                <c:pt idx="4">
                  <c:v>0.8885503935008886</c:v>
                </c:pt>
                <c:pt idx="5">
                  <c:v>0.99264874798989211</c:v>
                </c:pt>
                <c:pt idx="6">
                  <c:v>0.98628678209447207</c:v>
                </c:pt>
                <c:pt idx="7">
                  <c:v>0.99945189995762818</c:v>
                </c:pt>
                <c:pt idx="8">
                  <c:v>0.99990191576019616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0-D547-BC67-9959E1F8DB8D}"/>
            </c:ext>
          </c:extLst>
        </c:ser>
        <c:ser>
          <c:idx val="3"/>
          <c:order val="2"/>
          <c:tx>
            <c:strRef>
              <c:f>Tabelle1!$X$4</c:f>
              <c:strCache>
                <c:ptCount val="1"/>
                <c:pt idx="0">
                  <c:v>4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Tabelle1!$X$5:$X$13</c:f>
              <c:numCache>
                <c:formatCode>0.00%</c:formatCode>
                <c:ptCount val="9"/>
                <c:pt idx="0">
                  <c:v>7.6633165829145727E-2</c:v>
                </c:pt>
                <c:pt idx="1">
                  <c:v>0.15026595744680851</c:v>
                </c:pt>
                <c:pt idx="2">
                  <c:v>0.11650485436893204</c:v>
                </c:pt>
                <c:pt idx="3">
                  <c:v>0.38783269961977185</c:v>
                </c:pt>
                <c:pt idx="4">
                  <c:v>0.83732057416267947</c:v>
                </c:pt>
                <c:pt idx="5">
                  <c:v>0.99253474216147941</c:v>
                </c:pt>
                <c:pt idx="6">
                  <c:v>0.99632137413530308</c:v>
                </c:pt>
                <c:pt idx="7">
                  <c:v>0.99885361676417239</c:v>
                </c:pt>
                <c:pt idx="8">
                  <c:v>0.99366060779509502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0-D547-BC67-9959E1F8DB8D}"/>
            </c:ext>
          </c:extLst>
        </c:ser>
        <c:ser>
          <c:idx val="4"/>
          <c:order val="3"/>
          <c:tx>
            <c:strRef>
              <c:f>Tabelle1!$Y$4</c:f>
              <c:strCache>
                <c:ptCount val="1"/>
                <c:pt idx="0">
                  <c:v>5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Tabelle1!$Y$5:$Y$13</c:f>
              <c:numCache>
                <c:formatCode>0.00%</c:formatCode>
                <c:ptCount val="9"/>
                <c:pt idx="0">
                  <c:v>5.5454545454545458E-2</c:v>
                </c:pt>
                <c:pt idx="1">
                  <c:v>9.3775933609958506E-2</c:v>
                </c:pt>
                <c:pt idx="2">
                  <c:v>7.9668049792531129E-2</c:v>
                </c:pt>
                <c:pt idx="3">
                  <c:v>0.28833922261484102</c:v>
                </c:pt>
                <c:pt idx="4">
                  <c:v>0.75593952483801297</c:v>
                </c:pt>
                <c:pt idx="5">
                  <c:v>0.979679750602239</c:v>
                </c:pt>
                <c:pt idx="6">
                  <c:v>0.75387020936834637</c:v>
                </c:pt>
                <c:pt idx="7">
                  <c:v>0.99778073614391172</c:v>
                </c:pt>
                <c:pt idx="8">
                  <c:v>0.99911044682781858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0-D547-BC67-9959E1F8DB8D}"/>
            </c:ext>
          </c:extLst>
        </c:ser>
        <c:ser>
          <c:idx val="5"/>
          <c:order val="4"/>
          <c:tx>
            <c:strRef>
              <c:f>Tabelle1!$Z$4</c:f>
              <c:strCache>
                <c:ptCount val="1"/>
                <c:pt idx="0">
                  <c:v>6 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Tabelle1!$Z$5:$Z$13</c:f>
              <c:numCache>
                <c:formatCode>0.00%</c:formatCode>
                <c:ptCount val="9"/>
                <c:pt idx="0">
                  <c:v>3.6570743405275781E-2</c:v>
                </c:pt>
                <c:pt idx="1">
                  <c:v>6.8986568986568977E-2</c:v>
                </c:pt>
                <c:pt idx="2">
                  <c:v>5.8823529411764712E-2</c:v>
                </c:pt>
                <c:pt idx="3">
                  <c:v>0.22077922077922077</c:v>
                </c:pt>
                <c:pt idx="4">
                  <c:v>0.71138211382113825</c:v>
                </c:pt>
                <c:pt idx="5">
                  <c:v>0.82896882494004798</c:v>
                </c:pt>
                <c:pt idx="6">
                  <c:v>0.99390914301086586</c:v>
                </c:pt>
                <c:pt idx="7">
                  <c:v>0.99752919679966556</c:v>
                </c:pt>
                <c:pt idx="8">
                  <c:v>0.99281464670153741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0-D547-BC67-9959E1F8DB8D}"/>
            </c:ext>
          </c:extLst>
        </c:ser>
        <c:ser>
          <c:idx val="6"/>
          <c:order val="5"/>
          <c:tx>
            <c:strRef>
              <c:f>Tabelle1!$AA$4</c:f>
              <c:strCache>
                <c:ptCount val="1"/>
                <c:pt idx="0">
                  <c:v>7 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Tabelle1!$AA$5:$AA$13</c:f>
              <c:numCache>
                <c:formatCode>0.00%</c:formatCode>
                <c:ptCount val="9"/>
                <c:pt idx="0">
                  <c:v>2.9047619047619048E-2</c:v>
                </c:pt>
                <c:pt idx="1">
                  <c:v>5.3809523809523814E-2</c:v>
                </c:pt>
                <c:pt idx="2">
                  <c:v>5.0052137643378521E-2</c:v>
                </c:pt>
                <c:pt idx="3">
                  <c:v>0.19110070257611242</c:v>
                </c:pt>
                <c:pt idx="4">
                  <c:v>0.12388503468780973</c:v>
                </c:pt>
                <c:pt idx="5">
                  <c:v>0.44686324443812453</c:v>
                </c:pt>
                <c:pt idx="6">
                  <c:v>0.96274277103826833</c:v>
                </c:pt>
                <c:pt idx="7">
                  <c:v>0.99767178851668092</c:v>
                </c:pt>
                <c:pt idx="8">
                  <c:v>0.99816541354001553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40-D547-BC67-9959E1F8DB8D}"/>
            </c:ext>
          </c:extLst>
        </c:ser>
        <c:ser>
          <c:idx val="7"/>
          <c:order val="6"/>
          <c:tx>
            <c:strRef>
              <c:f>Tabelle1!$AB$4</c:f>
              <c:strCache>
                <c:ptCount val="1"/>
                <c:pt idx="0">
                  <c:v>8 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Tabelle1!$U$5:$U$13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Tabelle1!$AB$5:$AB$13</c:f>
              <c:numCache>
                <c:formatCode>0.00%</c:formatCode>
                <c:ptCount val="9"/>
                <c:pt idx="0">
                  <c:v>2.4229424849062597E-3</c:v>
                </c:pt>
                <c:pt idx="1">
                  <c:v>4.5070197830248881E-3</c:v>
                </c:pt>
                <c:pt idx="2">
                  <c:v>3.9215686274509803E-2</c:v>
                </c:pt>
                <c:pt idx="3">
                  <c:v>0.14127423822714683</c:v>
                </c:pt>
                <c:pt idx="4">
                  <c:v>0.58489304812834231</c:v>
                </c:pt>
                <c:pt idx="5">
                  <c:v>0.73888508891928872</c:v>
                </c:pt>
                <c:pt idx="6">
                  <c:v>0.79807890980126983</c:v>
                </c:pt>
                <c:pt idx="7">
                  <c:v>0.99706861431377469</c:v>
                </c:pt>
                <c:pt idx="8">
                  <c:v>0.9954357822770411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40-D547-BC67-9959E1F8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825248"/>
        <c:axId val="1008826896"/>
      </c:lineChart>
      <c:catAx>
        <c:axId val="10088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826896"/>
        <c:crosses val="autoZero"/>
        <c:auto val="1"/>
        <c:lblAlgn val="ctr"/>
        <c:lblOffset val="10"/>
        <c:tickLblSkip val="1"/>
        <c:noMultiLvlLbl val="0"/>
      </c:catAx>
      <c:valAx>
        <c:axId val="10088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  <a:r>
                  <a:rPr lang="de-DE" baseline="0"/>
                  <a:t>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8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38100</xdr:rowOff>
    </xdr:from>
    <xdr:to>
      <xdr:col>7</xdr:col>
      <xdr:colOff>254000</xdr:colOff>
      <xdr:row>35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4AB6BF-6458-6A4D-8463-4420908EA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36</xdr:row>
      <xdr:rowOff>0</xdr:rowOff>
    </xdr:from>
    <xdr:to>
      <xdr:col>7</xdr:col>
      <xdr:colOff>254000</xdr:colOff>
      <xdr:row>59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DF38C9-1DD7-AC45-B92D-B70D81E48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13</xdr:row>
      <xdr:rowOff>127000</xdr:rowOff>
    </xdr:from>
    <xdr:to>
      <xdr:col>18</xdr:col>
      <xdr:colOff>800100</xdr:colOff>
      <xdr:row>40</xdr:row>
      <xdr:rowOff>50800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E664844-C5E9-914F-A25B-98C738C8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12700</xdr:colOff>
      <xdr:row>13</xdr:row>
      <xdr:rowOff>0</xdr:rowOff>
    </xdr:from>
    <xdr:to>
      <xdr:col>30</xdr:col>
      <xdr:colOff>279400</xdr:colOff>
      <xdr:row>39</xdr:row>
      <xdr:rowOff>165100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F89C368-AE37-DB4B-8DF6-6325264EE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1D1A-ECFC-474C-8D55-A85BDF0C82BB}">
  <dimension ref="A1:AB13"/>
  <sheetViews>
    <sheetView tabSelected="1" topLeftCell="N9" workbookViewId="0">
      <selection activeCell="AE44" sqref="AE44"/>
    </sheetView>
  </sheetViews>
  <sheetFormatPr baseColWidth="10" defaultRowHeight="16" x14ac:dyDescent="0.2"/>
  <cols>
    <col min="1" max="10" width="16.83203125" style="2" customWidth="1"/>
    <col min="12" max="12" width="17.83203125" bestFit="1" customWidth="1"/>
    <col min="21" max="22" width="11.1640625" bestFit="1" customWidth="1"/>
  </cols>
  <sheetData>
    <row r="1" spans="1:28" ht="2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28" x14ac:dyDescent="0.2">
      <c r="A3" s="5" t="s">
        <v>11</v>
      </c>
      <c r="B3" s="5"/>
      <c r="C3" s="5"/>
      <c r="D3" s="5"/>
      <c r="E3" s="5"/>
      <c r="F3" s="5"/>
      <c r="G3" s="5"/>
      <c r="H3" s="5"/>
      <c r="I3" s="5"/>
      <c r="J3" s="5"/>
      <c r="L3" s="7" t="s">
        <v>12</v>
      </c>
      <c r="M3" s="7"/>
      <c r="N3" s="7"/>
      <c r="O3" s="7"/>
      <c r="P3" s="7"/>
      <c r="Q3" s="7"/>
      <c r="R3" s="7"/>
      <c r="S3" s="7"/>
      <c r="T3" s="9"/>
      <c r="V3" s="7" t="s">
        <v>21</v>
      </c>
      <c r="W3" s="7"/>
      <c r="X3" s="7"/>
      <c r="Y3" s="7"/>
      <c r="Z3" s="7"/>
      <c r="AA3" s="7"/>
      <c r="AB3" s="7"/>
    </row>
    <row r="4" spans="1:28" x14ac:dyDescent="0.2">
      <c r="A4" s="6" t="s">
        <v>1</v>
      </c>
      <c r="B4" s="6" t="s">
        <v>8</v>
      </c>
      <c r="C4" s="6" t="s">
        <v>2</v>
      </c>
      <c r="D4" s="6" t="s">
        <v>9</v>
      </c>
      <c r="E4" s="6" t="s">
        <v>3</v>
      </c>
      <c r="F4" s="6" t="s">
        <v>10</v>
      </c>
      <c r="G4" s="6" t="s">
        <v>4</v>
      </c>
      <c r="H4" s="6" t="s">
        <v>5</v>
      </c>
      <c r="I4" s="6" t="s">
        <v>6</v>
      </c>
      <c r="J4" s="6" t="s">
        <v>7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19</v>
      </c>
      <c r="R4" s="10" t="s">
        <v>18</v>
      </c>
      <c r="S4" s="10" t="s">
        <v>20</v>
      </c>
      <c r="T4" s="8"/>
      <c r="U4" s="8"/>
      <c r="V4" s="10" t="s">
        <v>14</v>
      </c>
      <c r="W4" s="10" t="s">
        <v>15</v>
      </c>
      <c r="X4" s="10" t="s">
        <v>16</v>
      </c>
      <c r="Y4" s="10" t="s">
        <v>17</v>
      </c>
      <c r="Z4" s="10" t="s">
        <v>19</v>
      </c>
      <c r="AA4" s="10" t="s">
        <v>18</v>
      </c>
      <c r="AB4" s="10" t="s">
        <v>20</v>
      </c>
    </row>
    <row r="5" spans="1:28" x14ac:dyDescent="0.2">
      <c r="A5" s="3">
        <v>1</v>
      </c>
      <c r="B5" s="4">
        <v>6.0999999999999999E-5</v>
      </c>
      <c r="C5" s="4">
        <v>1.13E-4</v>
      </c>
      <c r="D5" s="4">
        <v>9.6000000000000002E-5</v>
      </c>
      <c r="E5" s="4">
        <v>4.08E-4</v>
      </c>
      <c r="F5" s="4">
        <v>3.5000000000000001E-3</v>
      </c>
      <c r="G5" s="4">
        <v>3.4568000000000002E-2</v>
      </c>
      <c r="H5" s="4">
        <v>0.33990500000000001</v>
      </c>
      <c r="I5" s="4">
        <v>3.3989750000000001</v>
      </c>
      <c r="J5" s="4">
        <v>33.998049999999999</v>
      </c>
      <c r="L5" s="3">
        <v>10</v>
      </c>
      <c r="M5">
        <f>B5/B6</f>
        <v>0.41216216216216217</v>
      </c>
      <c r="N5">
        <f>B5/B7</f>
        <v>0.37654320987654316</v>
      </c>
      <c r="O5">
        <f>B5/B8</f>
        <v>0.30653266331658291</v>
      </c>
      <c r="P5">
        <f>B5/B9</f>
        <v>0.27727272727272728</v>
      </c>
      <c r="Q5">
        <f>B5/B10</f>
        <v>0.2194244604316547</v>
      </c>
      <c r="R5">
        <f>B5/B11</f>
        <v>0.20333333333333334</v>
      </c>
      <c r="S5">
        <f>B5/B12</f>
        <v>1.9383539879250077E-2</v>
      </c>
      <c r="U5">
        <v>10</v>
      </c>
      <c r="V5" s="11">
        <f>M5/2</f>
        <v>0.20608108108108109</v>
      </c>
      <c r="W5" s="11">
        <f>N5/3</f>
        <v>0.12551440329218105</v>
      </c>
      <c r="X5" s="11">
        <f>O5/4</f>
        <v>7.6633165829145727E-2</v>
      </c>
      <c r="Y5" s="11">
        <f>P5/5</f>
        <v>5.5454545454545458E-2</v>
      </c>
      <c r="Z5" s="11">
        <f>Q5/6</f>
        <v>3.6570743405275781E-2</v>
      </c>
      <c r="AA5" s="11">
        <f>R5/7</f>
        <v>2.9047619047619048E-2</v>
      </c>
      <c r="AB5" s="11">
        <f>S5/8</f>
        <v>2.4229424849062597E-3</v>
      </c>
    </row>
    <row r="6" spans="1:28" x14ac:dyDescent="0.2">
      <c r="A6" s="3">
        <v>2</v>
      </c>
      <c r="B6" s="4">
        <v>1.4799999999999999E-4</v>
      </c>
      <c r="C6" s="4">
        <v>1.3200000000000001E-4</v>
      </c>
      <c r="D6" s="4">
        <v>1.8200000000000001E-4</v>
      </c>
      <c r="E6" s="4">
        <v>2.9100000000000003E-4</v>
      </c>
      <c r="F6" s="4">
        <v>1.8779999999999999E-3</v>
      </c>
      <c r="G6" s="4">
        <v>1.7172E-2</v>
      </c>
      <c r="H6" s="4">
        <v>0.23182</v>
      </c>
      <c r="I6" s="4">
        <v>1.7000488</v>
      </c>
      <c r="J6" s="4">
        <v>16.999303000000001</v>
      </c>
      <c r="L6" s="3">
        <v>100</v>
      </c>
      <c r="M6">
        <f>C5/C6</f>
        <v>0.85606060606060597</v>
      </c>
      <c r="N6">
        <f>C5/C7</f>
        <v>0.71974522292993626</v>
      </c>
      <c r="O6">
        <f>C5/C8</f>
        <v>0.60106382978723405</v>
      </c>
      <c r="P6">
        <f>C5/C9</f>
        <v>0.46887966804979253</v>
      </c>
      <c r="Q6">
        <f>C5/C10</f>
        <v>0.41391941391941389</v>
      </c>
      <c r="R6">
        <f>C5/C11</f>
        <v>0.37666666666666671</v>
      </c>
      <c r="S6">
        <f>C5/C12</f>
        <v>3.6056158264199105E-2</v>
      </c>
      <c r="U6">
        <v>100</v>
      </c>
      <c r="V6" s="11">
        <f>M6/2</f>
        <v>0.42803030303030298</v>
      </c>
      <c r="W6" s="11">
        <f t="shared" ref="W6:W13" si="0">N6/3</f>
        <v>0.23991507430997874</v>
      </c>
      <c r="X6" s="11">
        <f t="shared" ref="X6:X13" si="1">O6/4</f>
        <v>0.15026595744680851</v>
      </c>
      <c r="Y6" s="11">
        <f t="shared" ref="Y6:Y13" si="2">P6/5</f>
        <v>9.3775933609958506E-2</v>
      </c>
      <c r="Z6" s="11">
        <f t="shared" ref="Z6:Z13" si="3">Q6/6</f>
        <v>6.8986568986568977E-2</v>
      </c>
      <c r="AA6" s="11">
        <f t="shared" ref="AA6:AA13" si="4">R6/7</f>
        <v>5.3809523809523814E-2</v>
      </c>
      <c r="AB6" s="11">
        <f t="shared" ref="AB6:AB13" si="5">S6/8</f>
        <v>4.5070197830248881E-3</v>
      </c>
    </row>
    <row r="7" spans="1:28" x14ac:dyDescent="0.2">
      <c r="A7" s="3">
        <v>3</v>
      </c>
      <c r="B7" s="4">
        <v>1.6200000000000001E-4</v>
      </c>
      <c r="C7" s="4">
        <v>1.5699999999999999E-4</v>
      </c>
      <c r="D7" s="4">
        <v>1.95E-4</v>
      </c>
      <c r="E7" s="4">
        <v>2.6200000000000003E-4</v>
      </c>
      <c r="F7" s="4">
        <v>1.3129999999999999E-3</v>
      </c>
      <c r="G7" s="4">
        <v>1.1608E-2</v>
      </c>
      <c r="H7" s="4">
        <v>0.11487700000000001</v>
      </c>
      <c r="I7" s="4">
        <v>1.133613</v>
      </c>
      <c r="J7" s="4">
        <v>11.333795</v>
      </c>
      <c r="L7" s="3">
        <v>1000</v>
      </c>
      <c r="M7">
        <f>D5/D6</f>
        <v>0.52747252747252749</v>
      </c>
      <c r="N7">
        <f>D5/D7</f>
        <v>0.49230769230769234</v>
      </c>
      <c r="O7">
        <f>D5/D8</f>
        <v>0.46601941747572817</v>
      </c>
      <c r="P7">
        <f>D5/D9</f>
        <v>0.39834024896265563</v>
      </c>
      <c r="Q7">
        <f>D5/D10</f>
        <v>0.35294117647058826</v>
      </c>
      <c r="R7">
        <f>D5/D11</f>
        <v>0.35036496350364965</v>
      </c>
      <c r="S7">
        <f>D5/D12</f>
        <v>0.31372549019607843</v>
      </c>
      <c r="U7">
        <v>1000</v>
      </c>
      <c r="V7" s="11">
        <f t="shared" ref="V7:V13" si="6">M7/2</f>
        <v>0.26373626373626374</v>
      </c>
      <c r="W7" s="11">
        <f t="shared" si="0"/>
        <v>0.1641025641025641</v>
      </c>
      <c r="X7" s="11">
        <f t="shared" si="1"/>
        <v>0.11650485436893204</v>
      </c>
      <c r="Y7" s="11">
        <f t="shared" si="2"/>
        <v>7.9668049792531129E-2</v>
      </c>
      <c r="Z7" s="11">
        <f t="shared" si="3"/>
        <v>5.8823529411764712E-2</v>
      </c>
      <c r="AA7" s="11">
        <f t="shared" si="4"/>
        <v>5.0052137643378521E-2</v>
      </c>
      <c r="AB7" s="11">
        <f t="shared" si="5"/>
        <v>3.9215686274509803E-2</v>
      </c>
    </row>
    <row r="8" spans="1:28" x14ac:dyDescent="0.2">
      <c r="A8" s="3">
        <v>4</v>
      </c>
      <c r="B8" s="4">
        <v>1.9900000000000001E-4</v>
      </c>
      <c r="C8" s="4">
        <v>1.8799999999999999E-4</v>
      </c>
      <c r="D8" s="4">
        <v>2.0599999999999999E-4</v>
      </c>
      <c r="E8" s="4">
        <v>2.63E-4</v>
      </c>
      <c r="F8" s="4">
        <v>1.0449999999999999E-3</v>
      </c>
      <c r="G8" s="4">
        <v>8.7069999999999995E-3</v>
      </c>
      <c r="H8" s="4">
        <v>8.5290000000000005E-2</v>
      </c>
      <c r="I8" s="4">
        <v>0.850719</v>
      </c>
      <c r="J8" s="4">
        <v>8.5537379999999992</v>
      </c>
      <c r="L8" s="3">
        <v>10000</v>
      </c>
      <c r="M8">
        <f>E5/E6</f>
        <v>1.402061855670103</v>
      </c>
      <c r="N8">
        <f>E5/E7</f>
        <v>1.5572519083969465</v>
      </c>
      <c r="O8">
        <f>E5/E8</f>
        <v>1.5513307984790874</v>
      </c>
      <c r="P8">
        <f>E5/E9</f>
        <v>1.441696113074205</v>
      </c>
      <c r="Q8">
        <f>E5/E10</f>
        <v>1.3246753246753247</v>
      </c>
      <c r="R8">
        <f>E5/E11</f>
        <v>1.3377049180327869</v>
      </c>
      <c r="S8">
        <f>E5/E12</f>
        <v>1.1301939058171746</v>
      </c>
      <c r="U8">
        <v>10000</v>
      </c>
      <c r="V8" s="11">
        <f t="shared" si="6"/>
        <v>0.7010309278350515</v>
      </c>
      <c r="W8" s="11">
        <f t="shared" si="0"/>
        <v>0.51908396946564883</v>
      </c>
      <c r="X8" s="11">
        <f t="shared" si="1"/>
        <v>0.38783269961977185</v>
      </c>
      <c r="Y8" s="11">
        <f t="shared" si="2"/>
        <v>0.28833922261484102</v>
      </c>
      <c r="Z8" s="11">
        <f t="shared" si="3"/>
        <v>0.22077922077922077</v>
      </c>
      <c r="AA8" s="11">
        <f t="shared" si="4"/>
        <v>0.19110070257611242</v>
      </c>
      <c r="AB8" s="11">
        <f t="shared" si="5"/>
        <v>0.14127423822714683</v>
      </c>
    </row>
    <row r="9" spans="1:28" x14ac:dyDescent="0.2">
      <c r="A9" s="3">
        <v>5</v>
      </c>
      <c r="B9" s="4">
        <v>2.2000000000000001E-4</v>
      </c>
      <c r="C9" s="4">
        <v>2.41E-4</v>
      </c>
      <c r="D9" s="4">
        <v>2.41E-4</v>
      </c>
      <c r="E9" s="4">
        <v>2.8299999999999999E-4</v>
      </c>
      <c r="F9" s="4">
        <v>9.2599999999999996E-4</v>
      </c>
      <c r="G9" s="4">
        <v>7.0569999999999999E-3</v>
      </c>
      <c r="H9" s="4">
        <v>9.0176000000000006E-2</v>
      </c>
      <c r="I9" s="4">
        <v>0.681307</v>
      </c>
      <c r="J9" s="4">
        <v>6.8056640000000002</v>
      </c>
      <c r="L9" s="3">
        <v>100000</v>
      </c>
      <c r="M9">
        <f>F5/F6</f>
        <v>1.863684771033014</v>
      </c>
      <c r="N9">
        <f>F5/F7</f>
        <v>2.6656511805026657</v>
      </c>
      <c r="O9">
        <f>F5/F8</f>
        <v>3.3492822966507179</v>
      </c>
      <c r="P9">
        <f>F5/F9</f>
        <v>3.7796976241900651</v>
      </c>
      <c r="Q9">
        <f>F5/F10</f>
        <v>4.2682926829268295</v>
      </c>
      <c r="R9">
        <f>F5/F11</f>
        <v>0.86719524281466809</v>
      </c>
      <c r="S9">
        <f>F5/F12</f>
        <v>4.6791443850267385</v>
      </c>
      <c r="U9">
        <v>100000</v>
      </c>
      <c r="V9" s="11">
        <f t="shared" si="6"/>
        <v>0.931842385516507</v>
      </c>
      <c r="W9" s="11">
        <f t="shared" si="0"/>
        <v>0.8885503935008886</v>
      </c>
      <c r="X9" s="11">
        <f t="shared" si="1"/>
        <v>0.83732057416267947</v>
      </c>
      <c r="Y9" s="11">
        <f t="shared" si="2"/>
        <v>0.75593952483801297</v>
      </c>
      <c r="Z9" s="11">
        <f t="shared" si="3"/>
        <v>0.71138211382113825</v>
      </c>
      <c r="AA9" s="11">
        <f t="shared" si="4"/>
        <v>0.12388503468780973</v>
      </c>
      <c r="AB9" s="11">
        <f t="shared" si="5"/>
        <v>0.58489304812834231</v>
      </c>
    </row>
    <row r="10" spans="1:28" x14ac:dyDescent="0.2">
      <c r="A10" s="3">
        <v>6</v>
      </c>
      <c r="B10" s="4">
        <v>2.7799999999999998E-4</v>
      </c>
      <c r="C10" s="4">
        <v>2.7300000000000002E-4</v>
      </c>
      <c r="D10" s="4">
        <v>2.72E-4</v>
      </c>
      <c r="E10" s="4">
        <v>3.0800000000000001E-4</v>
      </c>
      <c r="F10" s="4">
        <v>8.1999999999999998E-4</v>
      </c>
      <c r="G10" s="4">
        <v>6.9499999999999996E-3</v>
      </c>
      <c r="H10" s="4">
        <v>5.6998E-2</v>
      </c>
      <c r="I10" s="4">
        <v>0.56789900000000004</v>
      </c>
      <c r="J10" s="4">
        <v>5.7073510000000001</v>
      </c>
      <c r="L10" s="3">
        <v>1000000</v>
      </c>
      <c r="M10">
        <f>G5/G6</f>
        <v>2.0130444910319127</v>
      </c>
      <c r="N10">
        <f>G5/G7</f>
        <v>2.9779462439696762</v>
      </c>
      <c r="O10">
        <f>G5/G8</f>
        <v>3.9701389686459176</v>
      </c>
      <c r="P10">
        <f>G5/G9</f>
        <v>4.898398753011195</v>
      </c>
      <c r="Q10">
        <f>G5/G10</f>
        <v>4.9738129496402879</v>
      </c>
      <c r="R10">
        <f>G5/G11</f>
        <v>3.1280427110668718</v>
      </c>
      <c r="S10">
        <f>G5/G12</f>
        <v>5.9110807113543098</v>
      </c>
      <c r="U10">
        <v>1000000</v>
      </c>
      <c r="V10" s="11">
        <f t="shared" si="6"/>
        <v>1.0065222455159564</v>
      </c>
      <c r="W10" s="11">
        <f t="shared" si="0"/>
        <v>0.99264874798989211</v>
      </c>
      <c r="X10" s="11">
        <f t="shared" si="1"/>
        <v>0.99253474216147941</v>
      </c>
      <c r="Y10" s="11">
        <f t="shared" si="2"/>
        <v>0.979679750602239</v>
      </c>
      <c r="Z10" s="11">
        <f t="shared" si="3"/>
        <v>0.82896882494004798</v>
      </c>
      <c r="AA10" s="11">
        <f t="shared" si="4"/>
        <v>0.44686324443812453</v>
      </c>
      <c r="AB10" s="11">
        <f t="shared" si="5"/>
        <v>0.73888508891928872</v>
      </c>
    </row>
    <row r="11" spans="1:28" x14ac:dyDescent="0.2">
      <c r="A11" s="3">
        <v>7</v>
      </c>
      <c r="B11" s="4">
        <v>2.9999999999999997E-4</v>
      </c>
      <c r="C11" s="4">
        <v>2.9999999999999997E-4</v>
      </c>
      <c r="D11" s="4">
        <v>2.7399999999999999E-4</v>
      </c>
      <c r="E11" s="4">
        <v>3.0499999999999999E-4</v>
      </c>
      <c r="F11" s="4">
        <v>4.0359999999999997E-3</v>
      </c>
      <c r="G11" s="4">
        <v>1.1051E-2</v>
      </c>
      <c r="H11" s="4">
        <v>5.0437000000000003E-2</v>
      </c>
      <c r="I11" s="4">
        <v>0.48670099999999999</v>
      </c>
      <c r="J11" s="4">
        <v>4.8657909999999998</v>
      </c>
      <c r="L11" s="3">
        <v>10000000</v>
      </c>
      <c r="M11">
        <f>H5/H6</f>
        <v>1.4662453627814684</v>
      </c>
      <c r="N11">
        <f>H5/H7</f>
        <v>2.9588603462834162</v>
      </c>
      <c r="O11">
        <f>H5/H8</f>
        <v>3.9852854965412123</v>
      </c>
      <c r="P11">
        <f>H5/H9</f>
        <v>3.7693510468417317</v>
      </c>
      <c r="Q11">
        <f>H5/H10</f>
        <v>5.9634548580651954</v>
      </c>
      <c r="R11">
        <f>H5/H11</f>
        <v>6.7391993972678783</v>
      </c>
      <c r="S11">
        <f>H5/H12</f>
        <v>6.3846312784101587</v>
      </c>
      <c r="U11">
        <v>10000000</v>
      </c>
      <c r="V11" s="11">
        <f t="shared" si="6"/>
        <v>0.73312268139073422</v>
      </c>
      <c r="W11" s="11">
        <f t="shared" si="0"/>
        <v>0.98628678209447207</v>
      </c>
      <c r="X11" s="11">
        <f t="shared" si="1"/>
        <v>0.99632137413530308</v>
      </c>
      <c r="Y11" s="11">
        <f t="shared" si="2"/>
        <v>0.75387020936834637</v>
      </c>
      <c r="Z11" s="11">
        <f t="shared" si="3"/>
        <v>0.99390914301086586</v>
      </c>
      <c r="AA11" s="11">
        <f t="shared" si="4"/>
        <v>0.96274277103826833</v>
      </c>
      <c r="AB11" s="11">
        <f t="shared" si="5"/>
        <v>0.79807890980126983</v>
      </c>
    </row>
    <row r="12" spans="1:28" x14ac:dyDescent="0.2">
      <c r="A12" s="3">
        <v>8</v>
      </c>
      <c r="B12" s="4">
        <v>3.1470000000000001E-3</v>
      </c>
      <c r="C12" s="4">
        <v>3.1340000000000001E-3</v>
      </c>
      <c r="D12" s="4">
        <v>3.0600000000000001E-4</v>
      </c>
      <c r="E12" s="4">
        <v>3.6099999999999999E-4</v>
      </c>
      <c r="F12" s="4">
        <v>7.4799999999999997E-4</v>
      </c>
      <c r="G12" s="4">
        <v>5.8479999999999999E-3</v>
      </c>
      <c r="H12" s="4">
        <v>5.3238000000000001E-2</v>
      </c>
      <c r="I12" s="4">
        <v>0.42612100000000003</v>
      </c>
      <c r="J12" s="4">
        <v>4.2692420000000002</v>
      </c>
      <c r="L12" s="3">
        <v>100000000</v>
      </c>
      <c r="M12">
        <f>I5/I6</f>
        <v>1.9993396660142932</v>
      </c>
      <c r="N12">
        <f>I5/I7</f>
        <v>2.9983556998728846</v>
      </c>
      <c r="O12">
        <f>I5/I8</f>
        <v>3.9954144670566896</v>
      </c>
      <c r="P12">
        <f>I5/I9</f>
        <v>4.9889036807195586</v>
      </c>
      <c r="Q12">
        <f>I5/I10</f>
        <v>5.9851751807979934</v>
      </c>
      <c r="R12">
        <f>I5/I11</f>
        <v>6.9837025196167666</v>
      </c>
      <c r="S12">
        <f>I5/I12</f>
        <v>7.9765489145101975</v>
      </c>
      <c r="U12">
        <v>100000000</v>
      </c>
      <c r="V12" s="11">
        <f t="shared" si="6"/>
        <v>0.99966983300714662</v>
      </c>
      <c r="W12" s="11">
        <f t="shared" si="0"/>
        <v>0.99945189995762818</v>
      </c>
      <c r="X12" s="11">
        <f t="shared" si="1"/>
        <v>0.99885361676417239</v>
      </c>
      <c r="Y12" s="11">
        <f t="shared" si="2"/>
        <v>0.99778073614391172</v>
      </c>
      <c r="Z12" s="11">
        <f t="shared" si="3"/>
        <v>0.99752919679966556</v>
      </c>
      <c r="AA12" s="11">
        <f t="shared" si="4"/>
        <v>0.99767178851668092</v>
      </c>
      <c r="AB12" s="11">
        <f t="shared" si="5"/>
        <v>0.99706861431377469</v>
      </c>
    </row>
    <row r="13" spans="1:28" x14ac:dyDescent="0.2">
      <c r="L13" s="3">
        <v>1000000000</v>
      </c>
      <c r="M13">
        <f>J5/J6</f>
        <v>1.9999672927766508</v>
      </c>
      <c r="N13">
        <f>J5/J7</f>
        <v>2.9997057472805886</v>
      </c>
      <c r="O13">
        <f>J5/J8</f>
        <v>3.9746424311803801</v>
      </c>
      <c r="P13">
        <f>J5/J9</f>
        <v>4.995552234139093</v>
      </c>
      <c r="Q13">
        <f>J5/J10</f>
        <v>5.9568878802092247</v>
      </c>
      <c r="R13">
        <f>J5/J11</f>
        <v>6.9871578947801085</v>
      </c>
      <c r="S13">
        <f>J5/J12</f>
        <v>7.9634862582163288</v>
      </c>
      <c r="U13">
        <v>1000000000</v>
      </c>
      <c r="V13" s="11">
        <f t="shared" si="6"/>
        <v>0.99998364638832538</v>
      </c>
      <c r="W13" s="11">
        <f t="shared" si="0"/>
        <v>0.99990191576019616</v>
      </c>
      <c r="X13" s="11">
        <f t="shared" si="1"/>
        <v>0.99366060779509502</v>
      </c>
      <c r="Y13" s="11">
        <f t="shared" si="2"/>
        <v>0.99911044682781858</v>
      </c>
      <c r="Z13" s="11">
        <f t="shared" si="3"/>
        <v>0.99281464670153741</v>
      </c>
      <c r="AA13" s="11">
        <f t="shared" si="4"/>
        <v>0.99816541354001553</v>
      </c>
      <c r="AB13" s="11">
        <f t="shared" si="5"/>
        <v>0.9954357822770411</v>
      </c>
    </row>
  </sheetData>
  <mergeCells count="4">
    <mergeCell ref="A1:N1"/>
    <mergeCell ref="A3:J3"/>
    <mergeCell ref="L3:S3"/>
    <mergeCell ref="V3:AB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2020-11-18T07:22:10Z</dcterms:created>
  <dcterms:modified xsi:type="dcterms:W3CDTF">2020-11-18T09:14:47Z</dcterms:modified>
</cp:coreProperties>
</file>