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name="_xlchart.v1.3" vbProcedure="false">Tabelle1!$F$17:$F$23</definedName>
    <definedName function="false" hidden="false" name="_xlchart.v1.4" vbProcedure="false">Tabelle1!$G$15:$G$16</definedName>
    <definedName function="false" hidden="false" name="_xlchart.v1.5" vbProcedure="false">Tabelle1!$G$17:$G$23</definedName>
    <definedName function="false" hidden="false" name="_xlchart.v2.0" vbProcedure="false">Tabelle1!$F$17:$F$23</definedName>
    <definedName function="false" hidden="false" name="_xlchart.v2.1" vbProcedure="false">Tabelle1!$G$15:$G$16</definedName>
    <definedName function="false" hidden="false" name="_xlchart.v2.2" vbProcedure="false">Tabelle1!$G$17:$G$23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<sst xmlns="http://schemas.openxmlformats.org/spreadsheetml/2006/main" count="59" uniqueCount="25">
  <si>
    <t xml:space="preserve">Measurments</t>
  </si>
  <si>
    <t xml:space="preserve">WALLTIMES heat_stencil T=N*100</t>
  </si>
  <si>
    <t xml:space="preserve">Threads</t>
  </si>
  <si>
    <t xml:space="preserve">50x50</t>
  </si>
  <si>
    <t xml:space="preserve">100x100</t>
  </si>
  <si>
    <t xml:space="preserve">200x200</t>
  </si>
  <si>
    <t xml:space="preserve">300x300</t>
  </si>
  <si>
    <t xml:space="preserve">400x400</t>
  </si>
  <si>
    <t xml:space="preserve">WALLTIMES heat_stencil T=100</t>
  </si>
  <si>
    <t xml:space="preserve">4000x4000</t>
  </si>
  <si>
    <t xml:space="preserve">Speedup T=100</t>
  </si>
  <si>
    <t xml:space="preserve">Efficiency T=100</t>
  </si>
  <si>
    <t xml:space="preserve">2 T</t>
  </si>
  <si>
    <t xml:space="preserve">3 T</t>
  </si>
  <si>
    <t xml:space="preserve">4 T</t>
  </si>
  <si>
    <t xml:space="preserve">5 T</t>
  </si>
  <si>
    <t xml:space="preserve">6 T</t>
  </si>
  <si>
    <t xml:space="preserve">7 T</t>
  </si>
  <si>
    <t xml:space="preserve">8 T</t>
  </si>
  <si>
    <t xml:space="preserve">Speedup T=N*100</t>
  </si>
  <si>
    <t xml:space="preserve">N</t>
  </si>
  <si>
    <t xml:space="preserve">6 T </t>
  </si>
  <si>
    <t xml:space="preserve">Efficiency T=N*100</t>
  </si>
  <si>
    <t xml:space="preserve">6 T </t>
  </si>
  <si>
    <t xml:space="preserve">8 T 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</si>
</sst>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0"/>
    <numFmt numFmtId="167" formatCode="0%"/>
    <numFmt numFmtId="168" formatCode="0.000%"/>
    <numFmt numFmtId="169" formatCode="0.0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9"/>
      <color rgb="FF404040"/>
      <name val="Calibri"/>
      <family val="2"/>
    </font>
    <font>
      <b val="true"/>
      <sz val="16"/>
      <color rgb="FF595959"/>
      <name val="Calibri"/>
      <family val="2"/>
    </font>
    <font>
      <sz val="9"/>
      <color rgb="FF808080"/>
      <name val="Calibri"/>
      <family val="2"/>
    </font>
    <font>
      <sz val="8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Times T=N*100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50x50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Tabelle1!$B$5:$B$12</c:f>
              <c:numCache>
                <c:formatCode>General</c:formatCode>
                <c:ptCount val="8"/>
                <c:pt idx="0">
                  <c:v>0.260785</c:v>
                </c:pt>
                <c:pt idx="1">
                  <c:v>0.146191</c:v>
                </c:pt>
                <c:pt idx="2">
                  <c:v>0.112469</c:v>
                </c:pt>
                <c:pt idx="3">
                  <c:v>0.093901</c:v>
                </c:pt>
                <c:pt idx="4">
                  <c:v>0.086659</c:v>
                </c:pt>
                <c:pt idx="5">
                  <c:v>0.083231</c:v>
                </c:pt>
                <c:pt idx="6">
                  <c:v>0.079055</c:v>
                </c:pt>
                <c:pt idx="7">
                  <c:v>0.082729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100x100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Tabelle1!$C$5:$C$12</c:f>
              <c:numCache>
                <c:formatCode>General</c:formatCode>
                <c:ptCount val="8"/>
                <c:pt idx="0">
                  <c:v>2.049786</c:v>
                </c:pt>
                <c:pt idx="1">
                  <c:v>1.08485</c:v>
                </c:pt>
                <c:pt idx="2">
                  <c:v>0.75085</c:v>
                </c:pt>
                <c:pt idx="3">
                  <c:v>0.54371</c:v>
                </c:pt>
                <c:pt idx="4">
                  <c:v>0.475549</c:v>
                </c:pt>
                <c:pt idx="5">
                  <c:v>0.422391</c:v>
                </c:pt>
                <c:pt idx="6">
                  <c:v>0.39355</c:v>
                </c:pt>
                <c:pt idx="7">
                  <c:v>0.364202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200x200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Tabelle1!$D$5:$D$12</c:f>
              <c:numCache>
                <c:formatCode>General</c:formatCode>
                <c:ptCount val="8"/>
                <c:pt idx="0">
                  <c:v>16.295824</c:v>
                </c:pt>
                <c:pt idx="1">
                  <c:v>8.304238</c:v>
                </c:pt>
                <c:pt idx="2">
                  <c:v>5.595966</c:v>
                </c:pt>
                <c:pt idx="3">
                  <c:v>4.224638</c:v>
                </c:pt>
                <c:pt idx="4">
                  <c:v>3.43388</c:v>
                </c:pt>
                <c:pt idx="5">
                  <c:v>2.959289</c:v>
                </c:pt>
                <c:pt idx="6">
                  <c:v>2.565689</c:v>
                </c:pt>
                <c:pt idx="7">
                  <c:v>2.269544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300x300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Tabelle1!$E$5:$E$12</c:f>
              <c:numCache>
                <c:formatCode>General</c:formatCode>
                <c:ptCount val="8"/>
                <c:pt idx="0">
                  <c:v>54.955919</c:v>
                </c:pt>
                <c:pt idx="1">
                  <c:v>27.708597</c:v>
                </c:pt>
                <c:pt idx="2">
                  <c:v>18.64132</c:v>
                </c:pt>
                <c:pt idx="3">
                  <c:v>14.177941</c:v>
                </c:pt>
                <c:pt idx="4">
                  <c:v>11.381808</c:v>
                </c:pt>
                <c:pt idx="5">
                  <c:v>9.57922</c:v>
                </c:pt>
                <c:pt idx="6">
                  <c:v>8.272052</c:v>
                </c:pt>
                <c:pt idx="7">
                  <c:v>7.4069544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Tabelle1!$F$4</c:f>
              <c:strCache>
                <c:ptCount val="1"/>
                <c:pt idx="0">
                  <c:v>400x400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Tabelle1!$F$5:$F$12</c:f>
              <c:numCache>
                <c:formatCode>General</c:formatCode>
                <c:ptCount val="8"/>
                <c:pt idx="0">
                  <c:v>130.02326</c:v>
                </c:pt>
                <c:pt idx="1">
                  <c:v>65.262554</c:v>
                </c:pt>
                <c:pt idx="2">
                  <c:v>43.815693</c:v>
                </c:pt>
                <c:pt idx="3">
                  <c:v>33.074762</c:v>
                </c:pt>
                <c:pt idx="4">
                  <c:v>26.457467</c:v>
                </c:pt>
                <c:pt idx="5">
                  <c:v>22.340733</c:v>
                </c:pt>
                <c:pt idx="6">
                  <c:v>19.209334</c:v>
                </c:pt>
                <c:pt idx="7">
                  <c:v>16.852238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6945727"/>
        <c:axId val="8703063"/>
      </c:lineChart>
      <c:catAx>
        <c:axId val="869457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03063"/>
        <c:crosses val="autoZero"/>
        <c:auto val="1"/>
        <c:lblAlgn val="ctr"/>
        <c:lblOffset val="100"/>
        <c:noMultiLvlLbl val="0"/>
      </c:catAx>
      <c:valAx>
        <c:axId val="87030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Walltime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94572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Times T=N*100
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567903603362"/>
          <c:y val="0.0831506538665054"/>
          <c:w val="0.842089105491385"/>
          <c:h val="0.756141809660594"/>
        </c:manualLayout>
      </c:layout>
      <c:lineChart>
        <c:grouping val="standard"/>
        <c:varyColors val="0"/>
        <c:ser>
          <c:idx val="0"/>
          <c:order val="0"/>
          <c:tx>
            <c:strRef>
              <c:f>Tabelle1!$B$4</c:f>
              <c:strCache>
                <c:ptCount val="1"/>
                <c:pt idx="0">
                  <c:v>50x50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00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Tabelle1!$B$5:$B$12</c:f>
              <c:numCache>
                <c:formatCode>General</c:formatCode>
                <c:ptCount val="8"/>
                <c:pt idx="0">
                  <c:v>0.260785</c:v>
                </c:pt>
                <c:pt idx="1">
                  <c:v>0.146191</c:v>
                </c:pt>
                <c:pt idx="2">
                  <c:v>0.112469</c:v>
                </c:pt>
                <c:pt idx="3">
                  <c:v>0.093901</c:v>
                </c:pt>
                <c:pt idx="4">
                  <c:v>0.086659</c:v>
                </c:pt>
                <c:pt idx="5">
                  <c:v>0.083231</c:v>
                </c:pt>
                <c:pt idx="6">
                  <c:v>0.079055</c:v>
                </c:pt>
                <c:pt idx="7">
                  <c:v>0.082729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Tabelle1!$C$4</c:f>
              <c:strCache>
                <c:ptCount val="1"/>
                <c:pt idx="0">
                  <c:v>100x100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000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Tabelle1!$C$5:$C$12</c:f>
              <c:numCache>
                <c:formatCode>General</c:formatCode>
                <c:ptCount val="8"/>
                <c:pt idx="0">
                  <c:v>2.049786</c:v>
                </c:pt>
                <c:pt idx="1">
                  <c:v>1.08485</c:v>
                </c:pt>
                <c:pt idx="2">
                  <c:v>0.75085</c:v>
                </c:pt>
                <c:pt idx="3">
                  <c:v>0.54371</c:v>
                </c:pt>
                <c:pt idx="4">
                  <c:v>0.475549</c:v>
                </c:pt>
                <c:pt idx="5">
                  <c:v>0.422391</c:v>
                </c:pt>
                <c:pt idx="6">
                  <c:v>0.39355</c:v>
                </c:pt>
                <c:pt idx="7">
                  <c:v>0.364202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Tabelle1!$D$4</c:f>
              <c:strCache>
                <c:ptCount val="1"/>
                <c:pt idx="0">
                  <c:v>200x200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0.00000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Tabelle1!$D$5:$D$12</c:f>
              <c:numCache>
                <c:formatCode>General</c:formatCode>
                <c:ptCount val="8"/>
                <c:pt idx="0">
                  <c:v>16.295824</c:v>
                </c:pt>
                <c:pt idx="1">
                  <c:v>8.304238</c:v>
                </c:pt>
                <c:pt idx="2">
                  <c:v>5.595966</c:v>
                </c:pt>
                <c:pt idx="3">
                  <c:v>4.224638</c:v>
                </c:pt>
                <c:pt idx="4">
                  <c:v>3.43388</c:v>
                </c:pt>
                <c:pt idx="5">
                  <c:v>2.959289</c:v>
                </c:pt>
                <c:pt idx="6">
                  <c:v>2.565689</c:v>
                </c:pt>
                <c:pt idx="7">
                  <c:v>2.269544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Tabelle1!$E$4</c:f>
              <c:strCache>
                <c:ptCount val="1"/>
                <c:pt idx="0">
                  <c:v>300x300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0.00000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Tabelle1!$E$5:$E$12</c:f>
              <c:numCache>
                <c:formatCode>General</c:formatCode>
                <c:ptCount val="8"/>
                <c:pt idx="0">
                  <c:v>54.955919</c:v>
                </c:pt>
                <c:pt idx="1">
                  <c:v>27.708597</c:v>
                </c:pt>
                <c:pt idx="2">
                  <c:v>18.64132</c:v>
                </c:pt>
                <c:pt idx="3">
                  <c:v>14.177941</c:v>
                </c:pt>
                <c:pt idx="4">
                  <c:v>11.381808</c:v>
                </c:pt>
                <c:pt idx="5">
                  <c:v>9.57922</c:v>
                </c:pt>
                <c:pt idx="6">
                  <c:v>8.272052</c:v>
                </c:pt>
                <c:pt idx="7">
                  <c:v>7.4069544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Tabelle1!$F$4</c:f>
              <c:strCache>
                <c:ptCount val="1"/>
                <c:pt idx="0">
                  <c:v>400x400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000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Tabelle1!$A$5:$A$12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Tabelle1!$F$5:$F$12</c:f>
              <c:numCache>
                <c:formatCode>General</c:formatCode>
                <c:ptCount val="8"/>
                <c:pt idx="0">
                  <c:v>130.02326</c:v>
                </c:pt>
                <c:pt idx="1">
                  <c:v>65.262554</c:v>
                </c:pt>
                <c:pt idx="2">
                  <c:v>43.815693</c:v>
                </c:pt>
                <c:pt idx="3">
                  <c:v>33.074762</c:v>
                </c:pt>
                <c:pt idx="4">
                  <c:v>26.457467</c:v>
                </c:pt>
                <c:pt idx="5">
                  <c:v>22.340733</c:v>
                </c:pt>
                <c:pt idx="6">
                  <c:v>19.209334</c:v>
                </c:pt>
                <c:pt idx="7">
                  <c:v>16.852238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861805"/>
        <c:axId val="17598941"/>
      </c:lineChart>
      <c:catAx>
        <c:axId val="368618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598941"/>
        <c:crosses val="autoZero"/>
        <c:auto val="1"/>
        <c:lblAlgn val="ctr"/>
        <c:lblOffset val="100"/>
        <c:noMultiLvlLbl val="0"/>
      </c:catAx>
      <c:valAx>
        <c:axId val="17598941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Walltime in 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86180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600" spc="117" strike="noStrike">
                <a:solidFill>
                  <a:srgbClr val="595959"/>
                </a:solidFill>
                <a:latin typeface="Calibri"/>
              </a:defRPr>
            </a:pPr>
            <a:r>
              <a:rPr b="1" lang="en-US" sz="1600" spc="117" strike="noStrike">
                <a:solidFill>
                  <a:srgbClr val="595959"/>
                </a:solidFill>
                <a:latin typeface="Calibri"/>
              </a:rPr>
              <a:t>Times N=4000x4000, T=100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Tabelle1!$B$15</c:f>
              <c:strCache>
                <c:ptCount val="1"/>
                <c:pt idx="0">
                  <c:v>4000x4000</c:v>
                </c:pt>
              </c:strCache>
            </c:strRef>
          </c:tx>
          <c:spPr>
            <a:solidFill>
              <a:srgbClr val="4472c4"/>
            </a:solidFill>
            <a:ln w="22320">
              <a:solidFill>
                <a:srgbClr val="4472c4"/>
              </a:solidFill>
              <a:round/>
            </a:ln>
          </c:spPr>
          <c:marker>
            <c:symbol val="diamond"/>
            <c:size val="6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Tabelle1!$A$16:$A$23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Tabelle1!$B$16:$B$23</c:f>
              <c:numCache>
                <c:formatCode>General</c:formatCode>
                <c:ptCount val="8"/>
                <c:pt idx="0">
                  <c:v>41.454363</c:v>
                </c:pt>
                <c:pt idx="1">
                  <c:v>20.387472</c:v>
                </c:pt>
                <c:pt idx="2">
                  <c:v>13.310507</c:v>
                </c:pt>
                <c:pt idx="3">
                  <c:v>10.066756</c:v>
                </c:pt>
                <c:pt idx="4">
                  <c:v>8.095574</c:v>
                </c:pt>
                <c:pt idx="5">
                  <c:v>6.800074</c:v>
                </c:pt>
                <c:pt idx="6">
                  <c:v>5.906</c:v>
                </c:pt>
                <c:pt idx="7">
                  <c:v>5.246248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745135"/>
        <c:axId val="84109113"/>
      </c:lineChart>
      <c:catAx>
        <c:axId val="727451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pc="117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109113"/>
        <c:crosses val="autoZero"/>
        <c:auto val="1"/>
        <c:lblAlgn val="ctr"/>
        <c:lblOffset val="100"/>
        <c:noMultiLvlLbl val="0"/>
      </c:catAx>
      <c:valAx>
        <c:axId val="841091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745135"/>
        <c:crosses val="autoZero"/>
        <c:crossBetween val="between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Speedup T= N*100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Tabelle1!$A$28</c:f>
              <c:strCache>
                <c:ptCount val="1"/>
                <c:pt idx="0">
                  <c:v>50x50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Tabelle1!$B$27:$H$27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 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Tabelle1!$B$28:$H$28</c:f>
              <c:numCache>
                <c:formatCode>General</c:formatCode>
                <c:ptCount val="7"/>
                <c:pt idx="0">
                  <c:v>1.78386494380639</c:v>
                </c:pt>
                <c:pt idx="1">
                  <c:v>2.3187278272235</c:v>
                </c:pt>
                <c:pt idx="2">
                  <c:v>2.77723346929213</c:v>
                </c:pt>
                <c:pt idx="3">
                  <c:v>3.00932390172977</c:v>
                </c:pt>
                <c:pt idx="4">
                  <c:v>3.13326765267749</c:v>
                </c:pt>
                <c:pt idx="5">
                  <c:v>3.29877933084561</c:v>
                </c:pt>
                <c:pt idx="6">
                  <c:v>3.15228033700395</c:v>
                </c:pt>
              </c:numCache>
            </c:numRef>
          </c:val>
        </c:ser>
        <c:ser>
          <c:idx val="1"/>
          <c:order val="1"/>
          <c:tx>
            <c:strRef>
              <c:f>Tabelle1!$A$29</c:f>
              <c:strCache>
                <c:ptCount val="1"/>
                <c:pt idx="0">
                  <c:v>100x100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Tabelle1!$B$27:$H$27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 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Tabelle1!$B$29:$H$29</c:f>
              <c:numCache>
                <c:formatCode>General</c:formatCode>
                <c:ptCount val="7"/>
                <c:pt idx="0">
                  <c:v>1.88946490298198</c:v>
                </c:pt>
                <c:pt idx="1">
                  <c:v>2.72995405207432</c:v>
                </c:pt>
                <c:pt idx="2">
                  <c:v>3.76999871254897</c:v>
                </c:pt>
                <c:pt idx="3">
                  <c:v>4.3103570820252</c:v>
                </c:pt>
                <c:pt idx="4">
                  <c:v>4.85281646625993</c:v>
                </c:pt>
                <c:pt idx="5">
                  <c:v>5.20845127683903</c:v>
                </c:pt>
                <c:pt idx="6">
                  <c:v>5.62815690193903</c:v>
                </c:pt>
              </c:numCache>
            </c:numRef>
          </c:val>
        </c:ser>
        <c:ser>
          <c:idx val="2"/>
          <c:order val="2"/>
          <c:tx>
            <c:strRef>
              <c:f>Tabelle1!$A$30</c:f>
              <c:strCache>
                <c:ptCount val="1"/>
                <c:pt idx="0">
                  <c:v>200x200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Tabelle1!$B$27:$H$27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 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Tabelle1!$B$30:$H$30</c:f>
              <c:numCache>
                <c:formatCode>General</c:formatCode>
                <c:ptCount val="7"/>
                <c:pt idx="0">
                  <c:v>1.96235030836062</c:v>
                </c:pt>
                <c:pt idx="1">
                  <c:v>2.91206629918766</c:v>
                </c:pt>
                <c:pt idx="2">
                  <c:v>3.85733026119634</c:v>
                </c:pt>
                <c:pt idx="3">
                  <c:v>4.74560089461484</c:v>
                </c:pt>
                <c:pt idx="4">
                  <c:v>5.5066686626416</c:v>
                </c:pt>
                <c:pt idx="5">
                  <c:v>6.35144165953083</c:v>
                </c:pt>
                <c:pt idx="6">
                  <c:v>7.18021946258808</c:v>
                </c:pt>
              </c:numCache>
            </c:numRef>
          </c:val>
        </c:ser>
        <c:ser>
          <c:idx val="3"/>
          <c:order val="3"/>
          <c:tx>
            <c:strRef>
              <c:f>Tabelle1!$A$31</c:f>
              <c:strCache>
                <c:ptCount val="1"/>
                <c:pt idx="0">
                  <c:v>300x300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Tabelle1!$B$27:$H$27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 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Tabelle1!$B$31:$H$31</c:f>
              <c:numCache>
                <c:formatCode>General</c:formatCode>
                <c:ptCount val="7"/>
                <c:pt idx="0">
                  <c:v>1.98335263961578</c:v>
                </c:pt>
                <c:pt idx="1">
                  <c:v>2.948070147393</c:v>
                </c:pt>
                <c:pt idx="2">
                  <c:v>3.87615655898131</c:v>
                </c:pt>
                <c:pt idx="3">
                  <c:v>4.82839975863237</c:v>
                </c:pt>
                <c:pt idx="4">
                  <c:v>5.73699309547124</c:v>
                </c:pt>
                <c:pt idx="5">
                  <c:v>6.64356546598111</c:v>
                </c:pt>
                <c:pt idx="6">
                  <c:v>7.41950281211398</c:v>
                </c:pt>
              </c:numCache>
            </c:numRef>
          </c:val>
        </c:ser>
        <c:ser>
          <c:idx val="4"/>
          <c:order val="4"/>
          <c:tx>
            <c:strRef>
              <c:f>Tabelle1!$A$32</c:f>
              <c:strCache>
                <c:ptCount val="1"/>
                <c:pt idx="0">
                  <c:v>400x400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Tabelle1!$B$27:$H$27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 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Tabelle1!$B$32:$H$32</c:f>
              <c:numCache>
                <c:formatCode>General</c:formatCode>
                <c:ptCount val="7"/>
                <c:pt idx="0">
                  <c:v>1.99231032239406</c:v>
                </c:pt>
                <c:pt idx="1">
                  <c:v>2.96750435968227</c:v>
                </c:pt>
                <c:pt idx="2">
                  <c:v>3.93119261145401</c:v>
                </c:pt>
                <c:pt idx="3">
                  <c:v>4.91442585943696</c:v>
                </c:pt>
                <c:pt idx="4">
                  <c:v>5.82000868100433</c:v>
                </c:pt>
                <c:pt idx="5">
                  <c:v>6.76875419002033</c:v>
                </c:pt>
                <c:pt idx="6">
                  <c:v>7.71548918309841</c:v>
                </c:pt>
              </c:numCache>
            </c:numRef>
          </c:val>
        </c:ser>
        <c:gapWidth val="219"/>
        <c:overlap val="-27"/>
        <c:axId val="79340707"/>
        <c:axId val="564418"/>
      </c:barChart>
      <c:catAx>
        <c:axId val="793407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4418"/>
        <c:crosses val="autoZero"/>
        <c:auto val="1"/>
        <c:lblAlgn val="ctr"/>
        <c:lblOffset val="100"/>
        <c:noMultiLvlLbl val="0"/>
      </c:catAx>
      <c:valAx>
        <c:axId val="5644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34070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Efficiency T=N*100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Tabelle1!$A$37</c:f>
              <c:strCache>
                <c:ptCount val="1"/>
                <c:pt idx="0">
                  <c:v>50x50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Tabelle1!$B$36:$H$36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 </c:v>
                </c:pt>
                <c:pt idx="5">
                  <c:v>7 T</c:v>
                </c:pt>
                <c:pt idx="6">
                  <c:v>8 T </c:v>
                </c:pt>
              </c:strCache>
            </c:strRef>
          </c:cat>
          <c:val>
            <c:numRef>
              <c:f>Tabelle1!$B$37:$H$37</c:f>
              <c:numCache>
                <c:formatCode>General</c:formatCode>
                <c:ptCount val="7"/>
                <c:pt idx="0">
                  <c:v>0.891932471903195</c:v>
                </c:pt>
                <c:pt idx="1">
                  <c:v>0.772909275741167</c:v>
                </c:pt>
                <c:pt idx="2">
                  <c:v>0.694308367323032</c:v>
                </c:pt>
                <c:pt idx="3">
                  <c:v>0.601864780345954</c:v>
                </c:pt>
                <c:pt idx="4">
                  <c:v>0.522211275446248</c:v>
                </c:pt>
                <c:pt idx="5">
                  <c:v>0.471254190120802</c:v>
                </c:pt>
                <c:pt idx="6">
                  <c:v>0.394035042125494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Tabelle1!$A$38</c:f>
              <c:strCache>
                <c:ptCount val="1"/>
                <c:pt idx="0">
                  <c:v>100x100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Tabelle1!$B$36:$H$36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 </c:v>
                </c:pt>
                <c:pt idx="5">
                  <c:v>7 T</c:v>
                </c:pt>
                <c:pt idx="6">
                  <c:v>8 T </c:v>
                </c:pt>
              </c:strCache>
            </c:strRef>
          </c:cat>
          <c:val>
            <c:numRef>
              <c:f>Tabelle1!$B$38:$H$38</c:f>
              <c:numCache>
                <c:formatCode>General</c:formatCode>
                <c:ptCount val="7"/>
                <c:pt idx="0">
                  <c:v>0.94473245149099</c:v>
                </c:pt>
                <c:pt idx="1">
                  <c:v>0.909984684024772</c:v>
                </c:pt>
                <c:pt idx="2">
                  <c:v>0.942499678137242</c:v>
                </c:pt>
                <c:pt idx="3">
                  <c:v>0.862071416405039</c:v>
                </c:pt>
                <c:pt idx="4">
                  <c:v>0.808802744376656</c:v>
                </c:pt>
                <c:pt idx="5">
                  <c:v>0.744064468119861</c:v>
                </c:pt>
                <c:pt idx="6">
                  <c:v>0.703519612742379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Tabelle1!$A$39</c:f>
              <c:strCache>
                <c:ptCount val="1"/>
                <c:pt idx="0">
                  <c:v>200x200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0.00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Tabelle1!$B$36:$H$36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 </c:v>
                </c:pt>
                <c:pt idx="5">
                  <c:v>7 T</c:v>
                </c:pt>
                <c:pt idx="6">
                  <c:v>8 T </c:v>
                </c:pt>
              </c:strCache>
            </c:strRef>
          </c:cat>
          <c:val>
            <c:numRef>
              <c:f>Tabelle1!$B$39:$H$39</c:f>
              <c:numCache>
                <c:formatCode>General</c:formatCode>
                <c:ptCount val="7"/>
                <c:pt idx="0">
                  <c:v>0.981175154180311</c:v>
                </c:pt>
                <c:pt idx="1">
                  <c:v>0.970688766395888</c:v>
                </c:pt>
                <c:pt idx="2">
                  <c:v>0.964332565299086</c:v>
                </c:pt>
                <c:pt idx="3">
                  <c:v>0.949120178922967</c:v>
                </c:pt>
                <c:pt idx="4">
                  <c:v>0.917778110440267</c:v>
                </c:pt>
                <c:pt idx="5">
                  <c:v>0.907348808504405</c:v>
                </c:pt>
                <c:pt idx="6">
                  <c:v>0.89752743282351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Tabelle1!$A$40</c:f>
              <c:strCache>
                <c:ptCount val="1"/>
                <c:pt idx="0">
                  <c:v>300x300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0.00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Tabelle1!$B$36:$H$36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 </c:v>
                </c:pt>
                <c:pt idx="5">
                  <c:v>7 T</c:v>
                </c:pt>
                <c:pt idx="6">
                  <c:v>8 T </c:v>
                </c:pt>
              </c:strCache>
            </c:strRef>
          </c:cat>
          <c:val>
            <c:numRef>
              <c:f>Tabelle1!$B$40:$H$40</c:f>
              <c:numCache>
                <c:formatCode>General</c:formatCode>
                <c:ptCount val="7"/>
                <c:pt idx="0">
                  <c:v>0.991676319807892</c:v>
                </c:pt>
                <c:pt idx="1">
                  <c:v>0.982690049130999</c:v>
                </c:pt>
                <c:pt idx="2">
                  <c:v>0.969039139745327</c:v>
                </c:pt>
                <c:pt idx="3">
                  <c:v>0.965679951726474</c:v>
                </c:pt>
                <c:pt idx="4">
                  <c:v>0.956165515911873</c:v>
                </c:pt>
                <c:pt idx="5">
                  <c:v>0.949080780854445</c:v>
                </c:pt>
                <c:pt idx="6">
                  <c:v>0.927437851514247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Tabelle1!$A$41</c:f>
              <c:strCache>
                <c:ptCount val="1"/>
                <c:pt idx="0">
                  <c:v>400x400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Tabelle1!$B$36:$H$36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 </c:v>
                </c:pt>
                <c:pt idx="5">
                  <c:v>7 T</c:v>
                </c:pt>
                <c:pt idx="6">
                  <c:v>8 T </c:v>
                </c:pt>
              </c:strCache>
            </c:strRef>
          </c:cat>
          <c:val>
            <c:numRef>
              <c:f>Tabelle1!$B$41:$H$41</c:f>
              <c:numCache>
                <c:formatCode>General</c:formatCode>
                <c:ptCount val="7"/>
                <c:pt idx="0">
                  <c:v>0.996155161197032</c:v>
                </c:pt>
                <c:pt idx="1">
                  <c:v>0.989168119894091</c:v>
                </c:pt>
                <c:pt idx="2">
                  <c:v>0.982798152863504</c:v>
                </c:pt>
                <c:pt idx="3">
                  <c:v>0.982885171887392</c:v>
                </c:pt>
                <c:pt idx="4">
                  <c:v>0.970001446834056</c:v>
                </c:pt>
                <c:pt idx="5">
                  <c:v>0.966964884288619</c:v>
                </c:pt>
                <c:pt idx="6">
                  <c:v>0.964436147887301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5136426"/>
        <c:axId val="56645147"/>
      </c:lineChart>
      <c:catAx>
        <c:axId val="751364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645147"/>
        <c:crosses val="autoZero"/>
        <c:auto val="1"/>
        <c:lblAlgn val="ctr"/>
        <c:lblOffset val="100"/>
        <c:noMultiLvlLbl val="0"/>
      </c:catAx>
      <c:valAx>
        <c:axId val="56645147"/>
        <c:scaling>
          <c:orientation val="minMax"/>
          <c:min val="0.3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Percent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13642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117" strike="noStrike">
                <a:solidFill>
                  <a:srgbClr val="595959"/>
                </a:solidFill>
                <a:latin typeface="Calibri"/>
              </a:defRPr>
            </a:pPr>
            <a:r>
              <a:rPr b="1" sz="1600" spc="117" strike="noStrike">
                <a:solidFill>
                  <a:srgbClr val="595959"/>
                </a:solidFill>
                <a:latin typeface="Calibri"/>
              </a:rPr>
              <a:t>Speedup T=100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Tabelle1!$E$15:$E$16</c:f>
              <c:strCache>
                <c:ptCount val="1"/>
                <c:pt idx="0">
                  <c:v>4000x4000</c:v>
                </c:pt>
              </c:strCache>
            </c:strRef>
          </c:tx>
          <c:spPr>
            <a:solidFill>
              <a:srgbClr val="4472c4"/>
            </a:solidFill>
            <a:ln w="22320">
              <a:solidFill>
                <a:srgbClr val="4472c4"/>
              </a:solidFill>
              <a:round/>
            </a:ln>
          </c:spPr>
          <c:marker>
            <c:symbol val="diamond"/>
            <c:size val="6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Tabelle1!$D$17:$D$23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Tabelle1!$E$17:$E$23</c:f>
              <c:numCache>
                <c:formatCode>General</c:formatCode>
                <c:ptCount val="7"/>
                <c:pt idx="0">
                  <c:v>2.03332531860743</c:v>
                </c:pt>
                <c:pt idx="1">
                  <c:v>3.11440901537409</c:v>
                </c:pt>
                <c:pt idx="2">
                  <c:v>4.11794653610359</c:v>
                </c:pt>
                <c:pt idx="3">
                  <c:v>5.12062060083695</c:v>
                </c:pt>
                <c:pt idx="4">
                  <c:v>6.09616351233825</c:v>
                </c:pt>
                <c:pt idx="5">
                  <c:v>7.0190252285811</c:v>
                </c:pt>
                <c:pt idx="6">
                  <c:v>7.90171623606051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2729662"/>
        <c:axId val="22368401"/>
      </c:lineChart>
      <c:catAx>
        <c:axId val="92729662"/>
        <c:scaling>
          <c:orientation val="minMax"/>
        </c:scaling>
        <c:delete val="0"/>
        <c:axPos val="b"/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pc="117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368401"/>
        <c:crosses val="autoZero"/>
        <c:auto val="1"/>
        <c:lblAlgn val="ctr"/>
        <c:lblOffset val="100"/>
        <c:noMultiLvlLbl val="0"/>
      </c:catAx>
      <c:valAx>
        <c:axId val="223684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900" spc="-1" strike="noStrike">
                    <a:solidFill>
                      <a:srgbClr val="595959"/>
                    </a:solidFill>
                    <a:latin typeface="Calibri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72966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Efficiency T=100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Tabelle1!$G$15:$G$16</c:f>
              <c:strCache>
                <c:ptCount val="1"/>
                <c:pt idx="0">
                  <c:v>4000x4000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0.000%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Tabelle1!$F$17:$F$23</c:f>
              <c:strCache>
                <c:ptCount val="7"/>
                <c:pt idx="0">
                  <c:v>2 T</c:v>
                </c:pt>
                <c:pt idx="1">
                  <c:v>3 T</c:v>
                </c:pt>
                <c:pt idx="2">
                  <c:v>4 T</c:v>
                </c:pt>
                <c:pt idx="3">
                  <c:v>5 T</c:v>
                </c:pt>
                <c:pt idx="4">
                  <c:v>6 T</c:v>
                </c:pt>
                <c:pt idx="5">
                  <c:v>7 T</c:v>
                </c:pt>
                <c:pt idx="6">
                  <c:v>8 T</c:v>
                </c:pt>
              </c:strCache>
            </c:strRef>
          </c:cat>
          <c:val>
            <c:numRef>
              <c:f>Tabelle1!$G$17:$G$23</c:f>
              <c:numCache>
                <c:formatCode>General</c:formatCode>
                <c:ptCount val="7"/>
                <c:pt idx="0">
                  <c:v>1.01666265930371</c:v>
                </c:pt>
                <c:pt idx="1">
                  <c:v>1.03813633845803</c:v>
                </c:pt>
                <c:pt idx="2">
                  <c:v>1.0294866340259</c:v>
                </c:pt>
                <c:pt idx="3">
                  <c:v>1.02412412016739</c:v>
                </c:pt>
                <c:pt idx="4">
                  <c:v>1.01602725205637</c:v>
                </c:pt>
                <c:pt idx="5">
                  <c:v>1.0027178897973</c:v>
                </c:pt>
                <c:pt idx="6">
                  <c:v>0.987714529507564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3053627"/>
        <c:axId val="73984580"/>
      </c:lineChart>
      <c:catAx>
        <c:axId val="43053627"/>
        <c:scaling>
          <c:orientation val="minMax"/>
        </c:scaling>
        <c:delete val="0"/>
        <c:axPos val="b"/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Threads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984580"/>
        <c:crosses val="autoZero"/>
        <c:auto val="1"/>
        <c:lblAlgn val="ctr"/>
        <c:lblOffset val="100"/>
        <c:noMultiLvlLbl val="0"/>
      </c:catAx>
      <c:valAx>
        <c:axId val="73984580"/>
        <c:scaling>
          <c:orientation val="minMax"/>
          <c:min val="0.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de-DE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de-DE" sz="1000" spc="-1" strike="noStrike">
                    <a:solidFill>
                      <a:srgbClr val="595959"/>
                    </a:solidFill>
                    <a:latin typeface="Calibri"/>
                  </a:rPr>
                  <a:t>Efficiency in 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053627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165240</xdr:colOff>
      <xdr:row>1</xdr:row>
      <xdr:rowOff>31680</xdr:rowOff>
    </xdr:from>
    <xdr:to>
      <xdr:col>17</xdr:col>
      <xdr:colOff>75960</xdr:colOff>
      <xdr:row>24</xdr:row>
      <xdr:rowOff>88560</xdr:rowOff>
    </xdr:to>
    <xdr:graphicFrame>
      <xdr:nvGraphicFramePr>
        <xdr:cNvPr id="0" name="Diagramm 1"/>
        <xdr:cNvGraphicFramePr/>
      </xdr:nvGraphicFramePr>
      <xdr:xfrm>
        <a:off x="8323560" y="336240"/>
        <a:ext cx="9088920" cy="473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101520</xdr:colOff>
      <xdr:row>1</xdr:row>
      <xdr:rowOff>25560</xdr:rowOff>
    </xdr:from>
    <xdr:to>
      <xdr:col>26</xdr:col>
      <xdr:colOff>304200</xdr:colOff>
      <xdr:row>24</xdr:row>
      <xdr:rowOff>114120</xdr:rowOff>
    </xdr:to>
    <xdr:graphicFrame>
      <xdr:nvGraphicFramePr>
        <xdr:cNvPr id="1" name="Diagramm 2"/>
        <xdr:cNvGraphicFramePr/>
      </xdr:nvGraphicFramePr>
      <xdr:xfrm>
        <a:off x="17438040" y="330120"/>
        <a:ext cx="9380880" cy="476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177840</xdr:colOff>
      <xdr:row>49</xdr:row>
      <xdr:rowOff>0</xdr:rowOff>
    </xdr:from>
    <xdr:to>
      <xdr:col>17</xdr:col>
      <xdr:colOff>101160</xdr:colOff>
      <xdr:row>72</xdr:row>
      <xdr:rowOff>50400</xdr:rowOff>
    </xdr:to>
    <xdr:graphicFrame>
      <xdr:nvGraphicFramePr>
        <xdr:cNvPr id="2" name="Diagramm 3"/>
        <xdr:cNvGraphicFramePr/>
      </xdr:nvGraphicFramePr>
      <xdr:xfrm>
        <a:off x="8336160" y="10058400"/>
        <a:ext cx="9101520" cy="472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177840</xdr:colOff>
      <xdr:row>25</xdr:row>
      <xdr:rowOff>0</xdr:rowOff>
    </xdr:from>
    <xdr:to>
      <xdr:col>17</xdr:col>
      <xdr:colOff>75960</xdr:colOff>
      <xdr:row>48</xdr:row>
      <xdr:rowOff>164880</xdr:rowOff>
    </xdr:to>
    <xdr:graphicFrame>
      <xdr:nvGraphicFramePr>
        <xdr:cNvPr id="3" name="Diagramm 4"/>
        <xdr:cNvGraphicFramePr/>
      </xdr:nvGraphicFramePr>
      <xdr:xfrm>
        <a:off x="8336160" y="5181480"/>
        <a:ext cx="9076320" cy="483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127080</xdr:colOff>
      <xdr:row>25</xdr:row>
      <xdr:rowOff>25560</xdr:rowOff>
    </xdr:from>
    <xdr:to>
      <xdr:col>26</xdr:col>
      <xdr:colOff>203040</xdr:colOff>
      <xdr:row>48</xdr:row>
      <xdr:rowOff>177480</xdr:rowOff>
    </xdr:to>
    <xdr:graphicFrame>
      <xdr:nvGraphicFramePr>
        <xdr:cNvPr id="4" name="Diagramm 5"/>
        <xdr:cNvGraphicFramePr/>
      </xdr:nvGraphicFramePr>
      <xdr:xfrm>
        <a:off x="17463600" y="5207040"/>
        <a:ext cx="9254160" cy="482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17</xdr:col>
      <xdr:colOff>139680</xdr:colOff>
      <xdr:row>49</xdr:row>
      <xdr:rowOff>25560</xdr:rowOff>
    </xdr:from>
    <xdr:to>
      <xdr:col>26</xdr:col>
      <xdr:colOff>177480</xdr:colOff>
      <xdr:row>71</xdr:row>
      <xdr:rowOff>203040</xdr:rowOff>
    </xdr:to>
    <xdr:graphicFrame>
      <xdr:nvGraphicFramePr>
        <xdr:cNvPr id="5" name="Diagramm 7"/>
        <xdr:cNvGraphicFramePr/>
      </xdr:nvGraphicFramePr>
      <xdr:xfrm>
        <a:off x="17476200" y="10083960"/>
        <a:ext cx="9216000" cy="464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26</xdr:col>
      <xdr:colOff>241200</xdr:colOff>
      <xdr:row>49</xdr:row>
      <xdr:rowOff>25560</xdr:rowOff>
    </xdr:from>
    <xdr:to>
      <xdr:col>35</xdr:col>
      <xdr:colOff>482040</xdr:colOff>
      <xdr:row>71</xdr:row>
      <xdr:rowOff>203040</xdr:rowOff>
    </xdr:to>
    <xdr:graphicFrame>
      <xdr:nvGraphicFramePr>
        <xdr:cNvPr id="6" name="Diagramm 8"/>
        <xdr:cNvGraphicFramePr/>
      </xdr:nvGraphicFramePr>
      <xdr:xfrm>
        <a:off x="26755920" y="10083960"/>
        <a:ext cx="9419400" cy="464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" defaultRowHeight="16" zeroHeight="false" outlineLevelRow="0" outlineLevelCol="0"/>
  <sheetData>
    <row r="1" customFormat="false" ht="2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A3" s="2" t="s">
        <v>1</v>
      </c>
      <c r="B3" s="2"/>
      <c r="C3" s="2"/>
      <c r="D3" s="2"/>
      <c r="E3" s="2"/>
      <c r="F3" s="2"/>
      <c r="G3" s="3"/>
      <c r="H3" s="3"/>
    </row>
    <row r="4" customFormat="false" ht="16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3"/>
      <c r="H4" s="3"/>
    </row>
    <row r="5" customFormat="false" ht="16" hidden="false" customHeight="false" outlineLevel="0" collapsed="false">
      <c r="A5" s="5" t="n">
        <v>1</v>
      </c>
      <c r="B5" s="3" t="n">
        <v>0.260785</v>
      </c>
      <c r="C5" s="3" t="n">
        <v>2.049786</v>
      </c>
      <c r="D5" s="3" t="n">
        <v>16.295824</v>
      </c>
      <c r="E5" s="3" t="n">
        <v>54.955919</v>
      </c>
      <c r="F5" s="3" t="n">
        <v>130.02326</v>
      </c>
      <c r="G5" s="3"/>
      <c r="H5" s="3"/>
    </row>
    <row r="6" customFormat="false" ht="16" hidden="false" customHeight="false" outlineLevel="0" collapsed="false">
      <c r="A6" s="5" t="n">
        <v>2</v>
      </c>
      <c r="B6" s="3" t="n">
        <v>0.146191</v>
      </c>
      <c r="C6" s="3" t="n">
        <v>1.08485</v>
      </c>
      <c r="D6" s="3" t="n">
        <v>8.304238</v>
      </c>
      <c r="E6" s="3" t="n">
        <v>27.708597</v>
      </c>
      <c r="F6" s="3" t="n">
        <v>65.262554</v>
      </c>
      <c r="G6" s="3"/>
      <c r="H6" s="3"/>
    </row>
    <row r="7" customFormat="false" ht="16" hidden="false" customHeight="false" outlineLevel="0" collapsed="false">
      <c r="A7" s="5" t="n">
        <v>3</v>
      </c>
      <c r="B7" s="3" t="n">
        <v>0.112469</v>
      </c>
      <c r="C7" s="3" t="n">
        <v>0.75085</v>
      </c>
      <c r="D7" s="3" t="n">
        <v>5.595966</v>
      </c>
      <c r="E7" s="3" t="n">
        <v>18.64132</v>
      </c>
      <c r="F7" s="3" t="n">
        <v>43.815693</v>
      </c>
      <c r="G7" s="3"/>
      <c r="H7" s="3"/>
    </row>
    <row r="8" customFormat="false" ht="16" hidden="false" customHeight="false" outlineLevel="0" collapsed="false">
      <c r="A8" s="5" t="n">
        <v>4</v>
      </c>
      <c r="B8" s="3" t="n">
        <v>0.093901</v>
      </c>
      <c r="C8" s="3" t="n">
        <v>0.54371</v>
      </c>
      <c r="D8" s="3" t="n">
        <v>4.224638</v>
      </c>
      <c r="E8" s="3" t="n">
        <v>14.177941</v>
      </c>
      <c r="F8" s="3" t="n">
        <v>33.074762</v>
      </c>
      <c r="G8" s="3"/>
      <c r="H8" s="3"/>
    </row>
    <row r="9" customFormat="false" ht="16" hidden="false" customHeight="false" outlineLevel="0" collapsed="false">
      <c r="A9" s="5" t="n">
        <v>5</v>
      </c>
      <c r="B9" s="3" t="n">
        <v>0.086659</v>
      </c>
      <c r="C9" s="3" t="n">
        <v>0.475549</v>
      </c>
      <c r="D9" s="3" t="n">
        <v>3.43388</v>
      </c>
      <c r="E9" s="3" t="n">
        <v>11.381808</v>
      </c>
      <c r="F9" s="3" t="n">
        <v>26.457467</v>
      </c>
      <c r="G9" s="3"/>
      <c r="H9" s="3"/>
    </row>
    <row r="10" customFormat="false" ht="16" hidden="false" customHeight="false" outlineLevel="0" collapsed="false">
      <c r="A10" s="5" t="n">
        <v>6</v>
      </c>
      <c r="B10" s="3" t="n">
        <v>0.083231</v>
      </c>
      <c r="C10" s="3" t="n">
        <v>0.422391</v>
      </c>
      <c r="D10" s="3" t="n">
        <v>2.959289</v>
      </c>
      <c r="E10" s="3" t="n">
        <v>9.57922</v>
      </c>
      <c r="F10" s="3" t="n">
        <v>22.340733</v>
      </c>
      <c r="G10" s="3"/>
      <c r="H10" s="3"/>
    </row>
    <row r="11" customFormat="false" ht="16" hidden="false" customHeight="false" outlineLevel="0" collapsed="false">
      <c r="A11" s="5" t="n">
        <v>7</v>
      </c>
      <c r="B11" s="3" t="n">
        <v>0.079055</v>
      </c>
      <c r="C11" s="3" t="n">
        <v>0.39355</v>
      </c>
      <c r="D11" s="3" t="n">
        <v>2.565689</v>
      </c>
      <c r="E11" s="3" t="n">
        <v>8.272052</v>
      </c>
      <c r="F11" s="3" t="n">
        <v>19.209334</v>
      </c>
    </row>
    <row r="12" customFormat="false" ht="16" hidden="false" customHeight="false" outlineLevel="0" collapsed="false">
      <c r="A12" s="5" t="n">
        <v>8</v>
      </c>
      <c r="B12" s="3" t="n">
        <v>0.082729</v>
      </c>
      <c r="C12" s="3" t="n">
        <v>0.364202</v>
      </c>
      <c r="D12" s="3" t="n">
        <v>2.269544</v>
      </c>
      <c r="E12" s="3" t="n">
        <v>7.4069544</v>
      </c>
      <c r="F12" s="3" t="n">
        <v>16.852238</v>
      </c>
    </row>
    <row r="14" customFormat="false" ht="16" hidden="false" customHeight="false" outlineLevel="0" collapsed="false">
      <c r="A14" s="2" t="s">
        <v>8</v>
      </c>
      <c r="B14" s="2"/>
      <c r="C14" s="2"/>
    </row>
    <row r="15" customFormat="false" ht="16" hidden="false" customHeight="false" outlineLevel="0" collapsed="false">
      <c r="A15" s="4" t="s">
        <v>2</v>
      </c>
      <c r="B15" s="4" t="s">
        <v>9</v>
      </c>
      <c r="D15" s="6" t="s">
        <v>10</v>
      </c>
      <c r="E15" s="6"/>
      <c r="F15" s="7" t="s">
        <v>11</v>
      </c>
      <c r="G15" s="7"/>
    </row>
    <row r="16" customFormat="false" ht="16" hidden="false" customHeight="false" outlineLevel="0" collapsed="false">
      <c r="A16" s="8" t="n">
        <v>1</v>
      </c>
      <c r="B16" s="0" t="n">
        <v>41.454363</v>
      </c>
      <c r="D16" s="9" t="s">
        <v>2</v>
      </c>
      <c r="E16" s="10" t="s">
        <v>9</v>
      </c>
      <c r="F16" s="11" t="s">
        <v>2</v>
      </c>
      <c r="G16" s="10" t="s">
        <v>9</v>
      </c>
    </row>
    <row r="17" customFormat="false" ht="16" hidden="false" customHeight="false" outlineLevel="0" collapsed="false">
      <c r="A17" s="8" t="n">
        <v>2</v>
      </c>
      <c r="B17" s="0" t="n">
        <v>20.387472</v>
      </c>
      <c r="D17" s="8" t="s">
        <v>12</v>
      </c>
      <c r="E17" s="0" t="n">
        <f aca="false">B16/B17</f>
        <v>2.03332531860743</v>
      </c>
      <c r="F17" s="12" t="s">
        <v>12</v>
      </c>
      <c r="G17" s="13" t="n">
        <f aca="false">E17/2</f>
        <v>1.01666265930371</v>
      </c>
    </row>
    <row r="18" customFormat="false" ht="16" hidden="false" customHeight="false" outlineLevel="0" collapsed="false">
      <c r="A18" s="8" t="n">
        <v>3</v>
      </c>
      <c r="B18" s="0" t="n">
        <v>13.310507</v>
      </c>
      <c r="D18" s="8" t="s">
        <v>13</v>
      </c>
      <c r="E18" s="0" t="n">
        <f aca="false">B16/B18</f>
        <v>3.11440901537409</v>
      </c>
      <c r="F18" s="14" t="s">
        <v>13</v>
      </c>
      <c r="G18" s="13" t="n">
        <f aca="false">E18/3</f>
        <v>1.03813633845803</v>
      </c>
    </row>
    <row r="19" customFormat="false" ht="16" hidden="false" customHeight="false" outlineLevel="0" collapsed="false">
      <c r="A19" s="8" t="n">
        <v>4</v>
      </c>
      <c r="B19" s="0" t="n">
        <v>10.066756</v>
      </c>
      <c r="D19" s="8" t="s">
        <v>14</v>
      </c>
      <c r="E19" s="0" t="n">
        <f aca="false">B16/B19</f>
        <v>4.11794653610359</v>
      </c>
      <c r="F19" s="14" t="s">
        <v>14</v>
      </c>
      <c r="G19" s="13" t="n">
        <f aca="false">E19/4</f>
        <v>1.0294866340259</v>
      </c>
    </row>
    <row r="20" customFormat="false" ht="16" hidden="false" customHeight="false" outlineLevel="0" collapsed="false">
      <c r="A20" s="8" t="n">
        <v>5</v>
      </c>
      <c r="B20" s="0" t="n">
        <v>8.095574</v>
      </c>
      <c r="D20" s="8" t="s">
        <v>15</v>
      </c>
      <c r="E20" s="0" t="n">
        <f aca="false">B16/B20</f>
        <v>5.12062060083695</v>
      </c>
      <c r="F20" s="14" t="s">
        <v>15</v>
      </c>
      <c r="G20" s="13" t="n">
        <f aca="false">E20/5</f>
        <v>1.02412412016739</v>
      </c>
    </row>
    <row r="21" customFormat="false" ht="16" hidden="false" customHeight="false" outlineLevel="0" collapsed="false">
      <c r="A21" s="8" t="n">
        <v>6</v>
      </c>
      <c r="B21" s="0" t="n">
        <v>6.800074</v>
      </c>
      <c r="D21" s="8" t="s">
        <v>16</v>
      </c>
      <c r="E21" s="0" t="n">
        <f aca="false">B16/B21</f>
        <v>6.09616351233825</v>
      </c>
      <c r="F21" s="14" t="s">
        <v>16</v>
      </c>
      <c r="G21" s="13" t="n">
        <f aca="false">E21/6</f>
        <v>1.01602725205637</v>
      </c>
    </row>
    <row r="22" customFormat="false" ht="16" hidden="false" customHeight="false" outlineLevel="0" collapsed="false">
      <c r="A22" s="8" t="n">
        <v>7</v>
      </c>
      <c r="B22" s="15" t="n">
        <v>5.906</v>
      </c>
      <c r="D22" s="8" t="s">
        <v>17</v>
      </c>
      <c r="E22" s="0" t="n">
        <f aca="false">B16/B22</f>
        <v>7.0190252285811</v>
      </c>
      <c r="F22" s="14" t="s">
        <v>17</v>
      </c>
      <c r="G22" s="13" t="n">
        <f aca="false">E22/7</f>
        <v>1.0027178897973</v>
      </c>
    </row>
    <row r="23" customFormat="false" ht="16" hidden="false" customHeight="false" outlineLevel="0" collapsed="false">
      <c r="A23" s="8" t="n">
        <v>8</v>
      </c>
      <c r="B23" s="0" t="n">
        <v>5.246248</v>
      </c>
      <c r="D23" s="8" t="s">
        <v>18</v>
      </c>
      <c r="E23" s="0" t="n">
        <f aca="false">B16/B23</f>
        <v>7.90171623606051</v>
      </c>
      <c r="F23" s="14" t="s">
        <v>18</v>
      </c>
      <c r="G23" s="13" t="n">
        <f aca="false">E23/8</f>
        <v>0.987714529507564</v>
      </c>
    </row>
    <row r="26" customFormat="false" ht="16" hidden="false" customHeight="false" outlineLevel="0" collapsed="false">
      <c r="A26" s="6" t="s">
        <v>19</v>
      </c>
      <c r="B26" s="6"/>
      <c r="C26" s="6"/>
      <c r="D26" s="6"/>
      <c r="E26" s="6"/>
      <c r="F26" s="6"/>
      <c r="G26" s="6"/>
      <c r="H26" s="6"/>
    </row>
    <row r="27" customFormat="false" ht="16" hidden="false" customHeight="false" outlineLevel="0" collapsed="false">
      <c r="A27" s="16" t="s">
        <v>20</v>
      </c>
      <c r="B27" s="16" t="s">
        <v>12</v>
      </c>
      <c r="C27" s="16" t="s">
        <v>13</v>
      </c>
      <c r="D27" s="16" t="s">
        <v>14</v>
      </c>
      <c r="E27" s="16" t="s">
        <v>15</v>
      </c>
      <c r="F27" s="16" t="s">
        <v>21</v>
      </c>
      <c r="G27" s="17" t="s">
        <v>17</v>
      </c>
      <c r="H27" s="17" t="s">
        <v>18</v>
      </c>
    </row>
    <row r="28" customFormat="false" ht="16" hidden="false" customHeight="false" outlineLevel="0" collapsed="false">
      <c r="A28" s="5" t="s">
        <v>3</v>
      </c>
      <c r="B28" s="0" t="n">
        <f aca="false">B5/B6</f>
        <v>1.78386494380639</v>
      </c>
      <c r="C28" s="0" t="n">
        <f aca="false">B5/B7</f>
        <v>2.3187278272235</v>
      </c>
      <c r="D28" s="0" t="n">
        <f aca="false">B5/B8</f>
        <v>2.77723346929213</v>
      </c>
      <c r="E28" s="0" t="n">
        <f aca="false">B5/B9</f>
        <v>3.00932390172977</v>
      </c>
      <c r="F28" s="0" t="n">
        <f aca="false">B5/B10</f>
        <v>3.13326765267749</v>
      </c>
      <c r="G28" s="0" t="n">
        <f aca="false">B5/B11</f>
        <v>3.29877933084561</v>
      </c>
      <c r="H28" s="0" t="n">
        <f aca="false">B5/B12</f>
        <v>3.15228033700395</v>
      </c>
    </row>
    <row r="29" customFormat="false" ht="16" hidden="false" customHeight="false" outlineLevel="0" collapsed="false">
      <c r="A29" s="5" t="s">
        <v>4</v>
      </c>
      <c r="B29" s="0" t="n">
        <f aca="false">C5/C6</f>
        <v>1.88946490298198</v>
      </c>
      <c r="C29" s="0" t="n">
        <f aca="false">C5/C7</f>
        <v>2.72995405207432</v>
      </c>
      <c r="D29" s="0" t="n">
        <f aca="false">C5/C8</f>
        <v>3.76999871254897</v>
      </c>
      <c r="E29" s="0" t="n">
        <f aca="false">C5/C9</f>
        <v>4.3103570820252</v>
      </c>
      <c r="F29" s="0" t="n">
        <f aca="false">C5/C10</f>
        <v>4.85281646625993</v>
      </c>
      <c r="G29" s="0" t="n">
        <f aca="false">C5/C11</f>
        <v>5.20845127683903</v>
      </c>
      <c r="H29" s="0" t="n">
        <f aca="false">C5/C12</f>
        <v>5.62815690193903</v>
      </c>
    </row>
    <row r="30" customFormat="false" ht="16" hidden="false" customHeight="false" outlineLevel="0" collapsed="false">
      <c r="A30" s="5" t="s">
        <v>5</v>
      </c>
      <c r="B30" s="0" t="n">
        <f aca="false">D5/D6</f>
        <v>1.96235030836062</v>
      </c>
      <c r="C30" s="0" t="n">
        <f aca="false">D5/D7</f>
        <v>2.91206629918766</v>
      </c>
      <c r="D30" s="0" t="n">
        <f aca="false">D5/D8</f>
        <v>3.85733026119634</v>
      </c>
      <c r="E30" s="0" t="n">
        <f aca="false">D5/D9</f>
        <v>4.74560089461484</v>
      </c>
      <c r="F30" s="0" t="n">
        <f aca="false">D5/D10</f>
        <v>5.5066686626416</v>
      </c>
      <c r="G30" s="0" t="n">
        <f aca="false">D5/D11</f>
        <v>6.35144165953083</v>
      </c>
      <c r="H30" s="0" t="n">
        <f aca="false">D5/D12</f>
        <v>7.18021946258808</v>
      </c>
    </row>
    <row r="31" customFormat="false" ht="16" hidden="false" customHeight="false" outlineLevel="0" collapsed="false">
      <c r="A31" s="5" t="s">
        <v>6</v>
      </c>
      <c r="B31" s="0" t="n">
        <f aca="false">E5/E6</f>
        <v>1.98335263961578</v>
      </c>
      <c r="C31" s="0" t="n">
        <f aca="false">E5/E7</f>
        <v>2.948070147393</v>
      </c>
      <c r="D31" s="0" t="n">
        <f aca="false">E5/E8</f>
        <v>3.87615655898131</v>
      </c>
      <c r="E31" s="0" t="n">
        <f aca="false">E5/E9</f>
        <v>4.82839975863237</v>
      </c>
      <c r="F31" s="0" t="n">
        <f aca="false">E5/E10</f>
        <v>5.73699309547124</v>
      </c>
      <c r="G31" s="0" t="n">
        <f aca="false">E5/E11</f>
        <v>6.64356546598111</v>
      </c>
      <c r="H31" s="0" t="n">
        <f aca="false">E5/E12</f>
        <v>7.41950281211398</v>
      </c>
    </row>
    <row r="32" customFormat="false" ht="16" hidden="false" customHeight="false" outlineLevel="0" collapsed="false">
      <c r="A32" s="5" t="s">
        <v>7</v>
      </c>
      <c r="B32" s="0" t="n">
        <f aca="false">F5/F6</f>
        <v>1.99231032239406</v>
      </c>
      <c r="C32" s="0" t="n">
        <f aca="false">F5/F7</f>
        <v>2.96750435968227</v>
      </c>
      <c r="D32" s="0" t="n">
        <f aca="false">F5/F8</f>
        <v>3.93119261145401</v>
      </c>
      <c r="E32" s="0" t="n">
        <f aca="false">F5/F9</f>
        <v>4.91442585943696</v>
      </c>
      <c r="F32" s="0" t="n">
        <f aca="false">F5/F10</f>
        <v>5.82000868100433</v>
      </c>
      <c r="G32" s="0" t="n">
        <f aca="false">F5/F11</f>
        <v>6.76875419002033</v>
      </c>
      <c r="H32" s="0" t="n">
        <f aca="false">F5/F12</f>
        <v>7.71548918309841</v>
      </c>
    </row>
    <row r="33" customFormat="false" ht="16" hidden="false" customHeight="false" outlineLevel="0" collapsed="false">
      <c r="A33" s="5"/>
    </row>
    <row r="34" customFormat="false" ht="16" hidden="false" customHeight="false" outlineLevel="0" collapsed="false">
      <c r="A34" s="5"/>
    </row>
    <row r="35" customFormat="false" ht="16" hidden="false" customHeight="false" outlineLevel="0" collapsed="false">
      <c r="A35" s="6" t="s">
        <v>22</v>
      </c>
      <c r="B35" s="6"/>
      <c r="C35" s="6"/>
      <c r="D35" s="6"/>
      <c r="E35" s="6"/>
      <c r="F35" s="6"/>
      <c r="G35" s="6"/>
      <c r="H35" s="6"/>
    </row>
    <row r="36" customFormat="false" ht="16" hidden="false" customHeight="false" outlineLevel="0" collapsed="false">
      <c r="A36" s="9" t="s">
        <v>20</v>
      </c>
      <c r="B36" s="9" t="s">
        <v>12</v>
      </c>
      <c r="C36" s="9" t="s">
        <v>13</v>
      </c>
      <c r="D36" s="9" t="s">
        <v>14</v>
      </c>
      <c r="E36" s="9" t="s">
        <v>15</v>
      </c>
      <c r="F36" s="9" t="s">
        <v>23</v>
      </c>
      <c r="G36" s="9" t="s">
        <v>17</v>
      </c>
      <c r="H36" s="9" t="s">
        <v>24</v>
      </c>
    </row>
    <row r="37" customFormat="false" ht="16" hidden="false" customHeight="false" outlineLevel="0" collapsed="false">
      <c r="A37" s="8" t="s">
        <v>3</v>
      </c>
      <c r="B37" s="18" t="n">
        <f aca="false">B28/2</f>
        <v>0.891932471903195</v>
      </c>
      <c r="C37" s="18" t="n">
        <f aca="false">C28/3</f>
        <v>0.772909275741167</v>
      </c>
      <c r="D37" s="18" t="n">
        <f aca="false">D28/4</f>
        <v>0.694308367323032</v>
      </c>
      <c r="E37" s="18" t="n">
        <f aca="false">E28/5</f>
        <v>0.601864780345954</v>
      </c>
      <c r="F37" s="18" t="n">
        <f aca="false">F28/6</f>
        <v>0.522211275446248</v>
      </c>
      <c r="G37" s="18" t="n">
        <f aca="false">G28/7</f>
        <v>0.471254190120802</v>
      </c>
      <c r="H37" s="18" t="n">
        <f aca="false">H28/8</f>
        <v>0.394035042125494</v>
      </c>
    </row>
    <row r="38" customFormat="false" ht="16" hidden="false" customHeight="false" outlineLevel="0" collapsed="false">
      <c r="A38" s="8" t="s">
        <v>4</v>
      </c>
      <c r="B38" s="18" t="n">
        <f aca="false">B29/2</f>
        <v>0.94473245149099</v>
      </c>
      <c r="C38" s="18" t="n">
        <f aca="false">C29/3</f>
        <v>0.909984684024772</v>
      </c>
      <c r="D38" s="18" t="n">
        <f aca="false">D29/4</f>
        <v>0.942499678137242</v>
      </c>
      <c r="E38" s="18" t="n">
        <f aca="false">E29/5</f>
        <v>0.862071416405039</v>
      </c>
      <c r="F38" s="18" t="n">
        <f aca="false">F29/6</f>
        <v>0.808802744376656</v>
      </c>
      <c r="G38" s="18" t="n">
        <f aca="false">G29/7</f>
        <v>0.744064468119861</v>
      </c>
      <c r="H38" s="18" t="n">
        <f aca="false">H29/8</f>
        <v>0.703519612742379</v>
      </c>
    </row>
    <row r="39" customFormat="false" ht="16" hidden="false" customHeight="false" outlineLevel="0" collapsed="false">
      <c r="A39" s="8" t="s">
        <v>5</v>
      </c>
      <c r="B39" s="18" t="n">
        <f aca="false">B30/2</f>
        <v>0.981175154180311</v>
      </c>
      <c r="C39" s="18" t="n">
        <f aca="false">C30/3</f>
        <v>0.970688766395888</v>
      </c>
      <c r="D39" s="18" t="n">
        <f aca="false">D30/4</f>
        <v>0.964332565299086</v>
      </c>
      <c r="E39" s="18" t="n">
        <f aca="false">E30/5</f>
        <v>0.949120178922967</v>
      </c>
      <c r="F39" s="18" t="n">
        <f aca="false">F30/6</f>
        <v>0.917778110440267</v>
      </c>
      <c r="G39" s="18" t="n">
        <f aca="false">G30/7</f>
        <v>0.907348808504405</v>
      </c>
      <c r="H39" s="18" t="n">
        <f aca="false">H30/8</f>
        <v>0.89752743282351</v>
      </c>
    </row>
    <row r="40" customFormat="false" ht="16" hidden="false" customHeight="false" outlineLevel="0" collapsed="false">
      <c r="A40" s="8" t="s">
        <v>6</v>
      </c>
      <c r="B40" s="18" t="n">
        <f aca="false">B31/2</f>
        <v>0.991676319807892</v>
      </c>
      <c r="C40" s="18" t="n">
        <f aca="false">C31/3</f>
        <v>0.982690049130999</v>
      </c>
      <c r="D40" s="18" t="n">
        <f aca="false">D31/4</f>
        <v>0.969039139745327</v>
      </c>
      <c r="E40" s="18" t="n">
        <f aca="false">E31/5</f>
        <v>0.965679951726474</v>
      </c>
      <c r="F40" s="18" t="n">
        <f aca="false">F31/6</f>
        <v>0.956165515911873</v>
      </c>
      <c r="G40" s="18" t="n">
        <f aca="false">G31/7</f>
        <v>0.949080780854445</v>
      </c>
      <c r="H40" s="18" t="n">
        <f aca="false">H31/8</f>
        <v>0.927437851514247</v>
      </c>
    </row>
    <row r="41" customFormat="false" ht="16" hidden="false" customHeight="false" outlineLevel="0" collapsed="false">
      <c r="A41" s="8" t="s">
        <v>7</v>
      </c>
      <c r="B41" s="18" t="n">
        <f aca="false">B32/2</f>
        <v>0.996155161197032</v>
      </c>
      <c r="C41" s="18" t="n">
        <f aca="false">C32/3</f>
        <v>0.989168119894091</v>
      </c>
      <c r="D41" s="18" t="n">
        <f aca="false">D32/4</f>
        <v>0.982798152863504</v>
      </c>
      <c r="E41" s="18" t="n">
        <f aca="false">E32/5</f>
        <v>0.982885171887392</v>
      </c>
      <c r="F41" s="18" t="n">
        <f aca="false">F32/6</f>
        <v>0.970001446834056</v>
      </c>
      <c r="G41" s="18" t="n">
        <f aca="false">G32/7</f>
        <v>0.966964884288619</v>
      </c>
      <c r="H41" s="18" t="n">
        <f aca="false">H32/8</f>
        <v>0.964436147887301</v>
      </c>
    </row>
    <row r="42" customFormat="false" ht="16" hidden="false" customHeight="false" outlineLevel="0" collapsed="false">
      <c r="B42" s="19"/>
      <c r="C42" s="19"/>
      <c r="D42" s="19"/>
      <c r="E42" s="19"/>
      <c r="F42" s="19"/>
      <c r="G42" s="19"/>
      <c r="H42" s="19"/>
    </row>
    <row r="43" customFormat="false" ht="16" hidden="false" customHeight="false" outlineLevel="0" collapsed="false">
      <c r="B43" s="19"/>
      <c r="C43" s="19"/>
      <c r="D43" s="19"/>
      <c r="E43" s="19"/>
      <c r="F43" s="19"/>
      <c r="G43" s="19"/>
      <c r="H43" s="19"/>
    </row>
    <row r="44" customFormat="false" ht="16" hidden="false" customHeight="false" outlineLevel="0" collapsed="false">
      <c r="B44" s="19"/>
      <c r="C44" s="19"/>
      <c r="D44" s="19"/>
      <c r="E44" s="19"/>
      <c r="F44" s="19"/>
      <c r="G44" s="19"/>
      <c r="H44" s="19"/>
    </row>
    <row r="45" customFormat="false" ht="16" hidden="false" customHeight="false" outlineLevel="0" collapsed="false">
      <c r="B45" s="19"/>
      <c r="C45" s="19"/>
      <c r="D45" s="19"/>
      <c r="E45" s="19"/>
      <c r="F45" s="19"/>
      <c r="G45" s="19"/>
      <c r="H45" s="19"/>
    </row>
  </sheetData>
  <mergeCells count="7">
    <mergeCell ref="A1:H1"/>
    <mergeCell ref="A3:F3"/>
    <mergeCell ref="A14:C14"/>
    <mergeCell ref="D15:E15"/>
    <mergeCell ref="F15:G15"/>
    <mergeCell ref="A26:H26"/>
    <mergeCell ref="A35:H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2020-11-18T12:31:16Z</dcterms:created>
  <dc:creator>Microsoft Office User</dc:creator>
  <dc:description/>
  <dc:language>en-US</dc:language>
  <cp:lastModifiedBy/>
  <dcterms:modified xsi:type="dcterms:W3CDTF">2020-11-20T08:17:20Z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