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4/ex02/"/>
    </mc:Choice>
  </mc:AlternateContent>
  <xr:revisionPtr revIDLastSave="0" documentId="8_{E1AD9DE4-5211-6249-8C35-5E88797F76B8}" xr6:coauthVersionLast="45" xr6:coauthVersionMax="45" xr10:uidLastSave="{00000000-0000-0000-0000-000000000000}"/>
  <bookViews>
    <workbookView xWindow="380" yWindow="460" windowWidth="28040" windowHeight="16580" xr2:uid="{861133B0-9A67-5F48-B1B3-A63188923572}"/>
  </bookViews>
  <sheets>
    <sheet name="Tabelle1" sheetId="1" r:id="rId1"/>
  </sheets>
  <definedNames>
    <definedName name="_xlchart.v1.3" hidden="1">Tabelle1!$F$17:$F$23</definedName>
    <definedName name="_xlchart.v1.4" hidden="1">Tabelle1!$G$15:$G$16</definedName>
    <definedName name="_xlchart.v1.5" hidden="1">Tabelle1!$G$17:$G$23</definedName>
    <definedName name="_xlchart.v2.0" hidden="1">Tabelle1!$F$17:$F$23</definedName>
    <definedName name="_xlchart.v2.1" hidden="1">Tabelle1!$G$15:$G$16</definedName>
    <definedName name="_xlchart.v2.2" hidden="1">Tabelle1!$G$17:$G$23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E23" i="1"/>
  <c r="E22" i="1"/>
  <c r="E21" i="1"/>
  <c r="E20" i="1"/>
  <c r="E19" i="1"/>
  <c r="E18" i="1"/>
  <c r="E17" i="1"/>
  <c r="H38" i="1"/>
  <c r="H39" i="1"/>
  <c r="H40" i="1"/>
  <c r="H41" i="1"/>
  <c r="G38" i="1"/>
  <c r="G39" i="1"/>
  <c r="G40" i="1"/>
  <c r="G41" i="1"/>
  <c r="F38" i="1"/>
  <c r="F39" i="1"/>
  <c r="F40" i="1"/>
  <c r="F41" i="1"/>
  <c r="E38" i="1"/>
  <c r="E39" i="1"/>
  <c r="E40" i="1"/>
  <c r="E41" i="1"/>
  <c r="D38" i="1"/>
  <c r="D39" i="1"/>
  <c r="D40" i="1"/>
  <c r="D41" i="1"/>
  <c r="H37" i="1"/>
  <c r="G37" i="1"/>
  <c r="F37" i="1"/>
  <c r="E37" i="1"/>
  <c r="D37" i="1"/>
  <c r="C38" i="1"/>
  <c r="C39" i="1"/>
  <c r="C40" i="1"/>
  <c r="C41" i="1"/>
  <c r="C37" i="1"/>
  <c r="B38" i="1"/>
  <c r="B39" i="1"/>
  <c r="B40" i="1"/>
  <c r="B41" i="1"/>
  <c r="B37" i="1"/>
  <c r="H32" i="1"/>
  <c r="H31" i="1"/>
  <c r="H30" i="1"/>
  <c r="H29" i="1"/>
  <c r="H28" i="1"/>
  <c r="G32" i="1"/>
  <c r="G31" i="1"/>
  <c r="G30" i="1"/>
  <c r="G29" i="1"/>
  <c r="G28" i="1"/>
  <c r="F32" i="1"/>
  <c r="F31" i="1"/>
  <c r="F30" i="1"/>
  <c r="F29" i="1"/>
  <c r="F28" i="1"/>
  <c r="E32" i="1"/>
  <c r="E31" i="1"/>
  <c r="E30" i="1"/>
  <c r="E29" i="1"/>
  <c r="E28" i="1"/>
  <c r="D32" i="1"/>
  <c r="D31" i="1"/>
  <c r="D30" i="1"/>
  <c r="D29" i="1"/>
  <c r="D28" i="1"/>
  <c r="C32" i="1"/>
  <c r="C31" i="1"/>
  <c r="C30" i="1"/>
  <c r="C29" i="1"/>
  <c r="C28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<sst xmlns="http://schemas.openxmlformats.org/spreadsheetml/2006/main" count="59" uniqueCount="25">
  <si>
    <t>Threads</t>
  </si>
  <si>
    <t>Measurments</t>
  </si>
  <si>
    <t>WALLTIMES head_stencil T=N*100</t>
  </si>
  <si>
    <t>50x50</t>
  </si>
  <si>
    <t>100x100</t>
  </si>
  <si>
    <t>200x200</t>
  </si>
  <si>
    <t>300x300</t>
  </si>
  <si>
    <t>400x400</t>
  </si>
  <si>
    <t>WALLTIMES head_stencil T=100</t>
  </si>
  <si>
    <t>4000x4000</t>
  </si>
  <si>
    <t>2 T</t>
  </si>
  <si>
    <t>3 T</t>
  </si>
  <si>
    <t>4 T</t>
  </si>
  <si>
    <t>5 T</t>
  </si>
  <si>
    <t xml:space="preserve">6 T </t>
  </si>
  <si>
    <t>7 T</t>
  </si>
  <si>
    <t>N</t>
  </si>
  <si>
    <t>Speedup T=N*100</t>
  </si>
  <si>
    <t>8 T</t>
  </si>
  <si>
    <t>6 T </t>
  </si>
  <si>
    <t>8 T </t>
  </si>
  <si>
    <t>Efficiency T=N*100</t>
  </si>
  <si>
    <t>Speedup T=100</t>
  </si>
  <si>
    <t>Efficiency T=100</t>
  </si>
  <si>
    <t>6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</si>
</sst>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73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173" fontId="0" fillId="0" borderId="0" xfId="1" applyNumberFormat="1" applyFont="1" applyAlignment="1">
      <alignment horizontal="center"/>
    </xf>
    <xf numFmtId="0" fontId="0" fillId="0" borderId="1" xfId="0" applyBorder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73" fontId="0" fillId="0" borderId="0" xfId="1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 T=N*100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50x50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Tabelle1!$B$5:$B$12</c:f>
              <c:numCache>
                <c:formatCode>0.000000</c:formatCode>
                <c:ptCount val="8"/>
                <c:pt idx="0">
                  <c:v>0.26078499999999999</c:v>
                </c:pt>
                <c:pt idx="1">
                  <c:v>0.14619099999999999</c:v>
                </c:pt>
                <c:pt idx="2">
                  <c:v>0.112469</c:v>
                </c:pt>
                <c:pt idx="3">
                  <c:v>9.3900999999999998E-2</c:v>
                </c:pt>
                <c:pt idx="4">
                  <c:v>8.6659E-2</c:v>
                </c:pt>
                <c:pt idx="5">
                  <c:v>8.3230999999999999E-2</c:v>
                </c:pt>
                <c:pt idx="6">
                  <c:v>7.9055E-2</c:v>
                </c:pt>
                <c:pt idx="7">
                  <c:v>8.2728999999999997E-2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6-1340-9DE4-77808EEA7E1A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Tabelle1!$C$5:$C$12</c:f>
              <c:numCache>
                <c:formatCode>0.000000</c:formatCode>
                <c:ptCount val="8"/>
                <c:pt idx="0">
                  <c:v>2.0497860000000001</c:v>
                </c:pt>
                <c:pt idx="1">
                  <c:v>1.0848500000000001</c:v>
                </c:pt>
                <c:pt idx="2">
                  <c:v>0.75085000000000002</c:v>
                </c:pt>
                <c:pt idx="3">
                  <c:v>0.54371000000000003</c:v>
                </c:pt>
                <c:pt idx="4">
                  <c:v>0.475549</c:v>
                </c:pt>
                <c:pt idx="5">
                  <c:v>0.42239100000000002</c:v>
                </c:pt>
                <c:pt idx="6">
                  <c:v>0.39355000000000001</c:v>
                </c:pt>
                <c:pt idx="7">
                  <c:v>0.36420200000000003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6-1340-9DE4-77808EEA7E1A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200x200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Tabelle1!$D$5:$D$12</c:f>
              <c:numCache>
                <c:formatCode>0.000000</c:formatCode>
                <c:ptCount val="8"/>
                <c:pt idx="0">
                  <c:v>16.295824</c:v>
                </c:pt>
                <c:pt idx="1">
                  <c:v>8.3042379999999998</c:v>
                </c:pt>
                <c:pt idx="2">
                  <c:v>5.5959659999999998</c:v>
                </c:pt>
                <c:pt idx="3">
                  <c:v>4.2246379999999997</c:v>
                </c:pt>
                <c:pt idx="4">
                  <c:v>3.4338799999999998</c:v>
                </c:pt>
                <c:pt idx="5">
                  <c:v>2.9592890000000001</c:v>
                </c:pt>
                <c:pt idx="6">
                  <c:v>2.5656889999999999</c:v>
                </c:pt>
                <c:pt idx="7">
                  <c:v>2.2695439999999998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6-1340-9DE4-77808EEA7E1A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300x300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Tabelle1!$E$5:$E$12</c:f>
              <c:numCache>
                <c:formatCode>0.000000</c:formatCode>
                <c:ptCount val="8"/>
                <c:pt idx="0">
                  <c:v>54.955919000000002</c:v>
                </c:pt>
                <c:pt idx="1">
                  <c:v>27.708597000000001</c:v>
                </c:pt>
                <c:pt idx="2">
                  <c:v>18.64132</c:v>
                </c:pt>
                <c:pt idx="3">
                  <c:v>14.177941000000001</c:v>
                </c:pt>
                <c:pt idx="4">
                  <c:v>11.381807999999999</c:v>
                </c:pt>
                <c:pt idx="5">
                  <c:v>9.5792199999999994</c:v>
                </c:pt>
                <c:pt idx="6">
                  <c:v>8.2720520000000004</c:v>
                </c:pt>
                <c:pt idx="7">
                  <c:v>7.4069544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6-1340-9DE4-77808EEA7E1A}"/>
            </c:ext>
          </c:extLst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400x400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Tabelle1!$F$5:$F$12</c:f>
              <c:numCache>
                <c:formatCode>0.000000</c:formatCode>
                <c:ptCount val="8"/>
                <c:pt idx="0">
                  <c:v>130.02325999999999</c:v>
                </c:pt>
                <c:pt idx="1">
                  <c:v>65.262553999999994</c:v>
                </c:pt>
                <c:pt idx="2">
                  <c:v>43.815693000000003</c:v>
                </c:pt>
                <c:pt idx="3">
                  <c:v>33.074762</c:v>
                </c:pt>
                <c:pt idx="4">
                  <c:v>26.457467000000001</c:v>
                </c:pt>
                <c:pt idx="5">
                  <c:v>22.340733</c:v>
                </c:pt>
                <c:pt idx="6">
                  <c:v>19.209333999999998</c:v>
                </c:pt>
                <c:pt idx="7">
                  <c:v>16.852238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16-1340-9DE4-77808EEA7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502047"/>
        <c:axId val="594503695"/>
      </c:lineChart>
      <c:catAx>
        <c:axId val="59450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503695"/>
        <c:crosses val="autoZero"/>
        <c:auto val="1"/>
        <c:lblAlgn val="ctr"/>
        <c:lblOffset val="100"/>
        <c:noMultiLvlLbl val="0"/>
      </c:catAx>
      <c:valAx>
        <c:axId val="5945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Walltime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5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 T=N*100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95924115974688"/>
          <c:y val="8.3119999999999999E-2"/>
          <c:w val="0.84210475978356281"/>
          <c:h val="0.75617259842519691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50x50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Tabelle1!$B$5:$B$12</c:f>
              <c:numCache>
                <c:formatCode>0.000000</c:formatCode>
                <c:ptCount val="8"/>
                <c:pt idx="0">
                  <c:v>0.26078499999999999</c:v>
                </c:pt>
                <c:pt idx="1">
                  <c:v>0.14619099999999999</c:v>
                </c:pt>
                <c:pt idx="2">
                  <c:v>0.112469</c:v>
                </c:pt>
                <c:pt idx="3">
                  <c:v>9.3900999999999998E-2</c:v>
                </c:pt>
                <c:pt idx="4">
                  <c:v>8.6659E-2</c:v>
                </c:pt>
                <c:pt idx="5">
                  <c:v>8.3230999999999999E-2</c:v>
                </c:pt>
                <c:pt idx="6">
                  <c:v>7.9055E-2</c:v>
                </c:pt>
                <c:pt idx="7">
                  <c:v>8.2728999999999997E-2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AB46-95AB-E14A2EC1B927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Tabelle1!$C$5:$C$12</c:f>
              <c:numCache>
                <c:formatCode>0.000000</c:formatCode>
                <c:ptCount val="8"/>
                <c:pt idx="0">
                  <c:v>2.0497860000000001</c:v>
                </c:pt>
                <c:pt idx="1">
                  <c:v>1.0848500000000001</c:v>
                </c:pt>
                <c:pt idx="2">
                  <c:v>0.75085000000000002</c:v>
                </c:pt>
                <c:pt idx="3">
                  <c:v>0.54371000000000003</c:v>
                </c:pt>
                <c:pt idx="4">
                  <c:v>0.475549</c:v>
                </c:pt>
                <c:pt idx="5">
                  <c:v>0.42239100000000002</c:v>
                </c:pt>
                <c:pt idx="6">
                  <c:v>0.39355000000000001</c:v>
                </c:pt>
                <c:pt idx="7">
                  <c:v>0.36420200000000003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AB46-95AB-E14A2EC1B927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200x200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Tabelle1!$D$5:$D$12</c:f>
              <c:numCache>
                <c:formatCode>0.000000</c:formatCode>
                <c:ptCount val="8"/>
                <c:pt idx="0">
                  <c:v>16.295824</c:v>
                </c:pt>
                <c:pt idx="1">
                  <c:v>8.3042379999999998</c:v>
                </c:pt>
                <c:pt idx="2">
                  <c:v>5.5959659999999998</c:v>
                </c:pt>
                <c:pt idx="3">
                  <c:v>4.2246379999999997</c:v>
                </c:pt>
                <c:pt idx="4">
                  <c:v>3.4338799999999998</c:v>
                </c:pt>
                <c:pt idx="5">
                  <c:v>2.9592890000000001</c:v>
                </c:pt>
                <c:pt idx="6">
                  <c:v>2.5656889999999999</c:v>
                </c:pt>
                <c:pt idx="7">
                  <c:v>2.2695439999999998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AB46-95AB-E14A2EC1B927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300x300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Tabelle1!$E$5:$E$12</c:f>
              <c:numCache>
                <c:formatCode>0.000000</c:formatCode>
                <c:ptCount val="8"/>
                <c:pt idx="0">
                  <c:v>54.955919000000002</c:v>
                </c:pt>
                <c:pt idx="1">
                  <c:v>27.708597000000001</c:v>
                </c:pt>
                <c:pt idx="2">
                  <c:v>18.64132</c:v>
                </c:pt>
                <c:pt idx="3">
                  <c:v>14.177941000000001</c:v>
                </c:pt>
                <c:pt idx="4">
                  <c:v>11.381807999999999</c:v>
                </c:pt>
                <c:pt idx="5">
                  <c:v>9.5792199999999994</c:v>
                </c:pt>
                <c:pt idx="6">
                  <c:v>8.2720520000000004</c:v>
                </c:pt>
                <c:pt idx="7">
                  <c:v>7.4069544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1-AB46-95AB-E14A2EC1B927}"/>
            </c:ext>
          </c:extLst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400x400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Tabelle1!$F$5:$F$12</c:f>
              <c:numCache>
                <c:formatCode>0.000000</c:formatCode>
                <c:ptCount val="8"/>
                <c:pt idx="0">
                  <c:v>130.02325999999999</c:v>
                </c:pt>
                <c:pt idx="1">
                  <c:v>65.262553999999994</c:v>
                </c:pt>
                <c:pt idx="2">
                  <c:v>43.815693000000003</c:v>
                </c:pt>
                <c:pt idx="3">
                  <c:v>33.074762</c:v>
                </c:pt>
                <c:pt idx="4">
                  <c:v>26.457467000000001</c:v>
                </c:pt>
                <c:pt idx="5">
                  <c:v>22.340733</c:v>
                </c:pt>
                <c:pt idx="6">
                  <c:v>19.209333999999998</c:v>
                </c:pt>
                <c:pt idx="7">
                  <c:v>16.852238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1-AB46-95AB-E14A2EC1B92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4502047"/>
        <c:axId val="594503695"/>
      </c:lineChart>
      <c:catAx>
        <c:axId val="59450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503695"/>
        <c:crosses val="autoZero"/>
        <c:auto val="1"/>
        <c:lblAlgn val="ctr"/>
        <c:lblOffset val="100"/>
        <c:noMultiLvlLbl val="0"/>
      </c:catAx>
      <c:valAx>
        <c:axId val="594503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Walltime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5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N=4000x4000, T=100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Tabelle1!$B$15</c:f>
              <c:strCache>
                <c:ptCount val="1"/>
                <c:pt idx="0">
                  <c:v>4000x4000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Tabelle1!$B$16:$B$23</c:f>
              <c:numCache>
                <c:formatCode>General</c:formatCode>
                <c:ptCount val="8"/>
                <c:pt idx="0">
                  <c:v>41.454363000000001</c:v>
                </c:pt>
                <c:pt idx="1">
                  <c:v>20.387471999999999</c:v>
                </c:pt>
                <c:pt idx="2">
                  <c:v>13.310506999999999</c:v>
                </c:pt>
                <c:pt idx="3">
                  <c:v>10.066756</c:v>
                </c:pt>
                <c:pt idx="4">
                  <c:v>8.0955739999999992</c:v>
                </c:pt>
                <c:pt idx="5">
                  <c:v>6.8000740000000004</c:v>
                </c:pt>
                <c:pt idx="6" formatCode="0.000000">
                  <c:v>5.9059999999999997</c:v>
                </c:pt>
                <c:pt idx="7">
                  <c:v>5.2462479999999996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8043-8266-5E6C843ECA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031503"/>
        <c:axId val="593112095"/>
      </c:lineChart>
      <c:catAx>
        <c:axId val="59303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112095"/>
        <c:crosses val="autoZero"/>
        <c:auto val="1"/>
        <c:lblAlgn val="ctr"/>
        <c:lblOffset val="100"/>
        <c:noMultiLvlLbl val="0"/>
      </c:catAx>
      <c:valAx>
        <c:axId val="5931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03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</a:t>
            </a:r>
            <a:r>
              <a:rPr lang="de-DE" baseline="0"/>
              <a:t> T= N*100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Tabelle1!$A$28</c:f>
              <c:strCache>
                <c:ptCount val="1"/>
                <c:pt idx="0">
                  <c:v>50x50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Tabelle1!$B$27:$H$27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</c:v>
                </c:pt>
              </c:strCache>
            </c:strRef>
          </c:cat>
          <c:val>
            <c:numRef>
              <c:f>Tabelle1!$B$28:$H$28</c:f>
              <c:numCache>
                <c:formatCode>General</c:formatCode>
                <c:ptCount val="7"/>
                <c:pt idx="0">
                  <c:v>1.7838649438063903</c:v>
                </c:pt>
                <c:pt idx="1">
                  <c:v>2.3187278272235017</c:v>
                </c:pt>
                <c:pt idx="2">
                  <c:v>2.7772334692921268</c:v>
                </c:pt>
                <c:pt idx="3">
                  <c:v>3.0093239017297684</c:v>
                </c:pt>
                <c:pt idx="4">
                  <c:v>3.1332676526774876</c:v>
                </c:pt>
                <c:pt idx="5">
                  <c:v>3.2987793308456137</c:v>
                </c:pt>
                <c:pt idx="6">
                  <c:v>3.1522803370039525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8-8F47-8150-497D4D34FA2C}"/>
            </c:ext>
          </c:extLst>
        </c:ser>
        <c:ser>
          <c:idx val="1"/>
          <c:order val="1"/>
          <c:tx>
            <c:strRef>
              <c:f>Tabelle1!$A$29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Tabelle1!$B$27:$H$27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</c:v>
                </c:pt>
              </c:strCache>
            </c:strRef>
          </c:cat>
          <c:val>
            <c:numRef>
              <c:f>Tabelle1!$B$29:$H$29</c:f>
              <c:numCache>
                <c:formatCode>General</c:formatCode>
                <c:ptCount val="7"/>
                <c:pt idx="0">
                  <c:v>1.889464902981979</c:v>
                </c:pt>
                <c:pt idx="1">
                  <c:v>2.7299540520743157</c:v>
                </c:pt>
                <c:pt idx="2">
                  <c:v>3.7699987125489693</c:v>
                </c:pt>
                <c:pt idx="3">
                  <c:v>4.3103570820251962</c:v>
                </c:pt>
                <c:pt idx="4">
                  <c:v>4.8528164662599345</c:v>
                </c:pt>
                <c:pt idx="5">
                  <c:v>5.2084512768390292</c:v>
                </c:pt>
                <c:pt idx="6">
                  <c:v>5.6281569019390334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8-8F47-8150-497D4D34FA2C}"/>
            </c:ext>
          </c:extLst>
        </c:ser>
        <c:ser>
          <c:idx val="2"/>
          <c:order val="2"/>
          <c:tx>
            <c:strRef>
              <c:f>Tabelle1!$A$30</c:f>
              <c:strCache>
                <c:ptCount val="1"/>
                <c:pt idx="0">
                  <c:v>200x200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Tabelle1!$B$27:$H$27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</c:v>
                </c:pt>
              </c:strCache>
            </c:strRef>
          </c:cat>
          <c:val>
            <c:numRef>
              <c:f>Tabelle1!$B$30:$H$30</c:f>
              <c:numCache>
                <c:formatCode>General</c:formatCode>
                <c:ptCount val="7"/>
                <c:pt idx="0">
                  <c:v>1.9623503083606226</c:v>
                </c:pt>
                <c:pt idx="1">
                  <c:v>2.9120662991876647</c:v>
                </c:pt>
                <c:pt idx="2">
                  <c:v>3.8573302611963443</c:v>
                </c:pt>
                <c:pt idx="3">
                  <c:v>4.7456008946148378</c:v>
                </c:pt>
                <c:pt idx="4">
                  <c:v>5.5066686626416006</c:v>
                </c:pt>
                <c:pt idx="5">
                  <c:v>6.3514416595308321</c:v>
                </c:pt>
                <c:pt idx="6">
                  <c:v>7.18021946258808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8-8F47-8150-497D4D34FA2C}"/>
            </c:ext>
          </c:extLst>
        </c:ser>
        <c:ser>
          <c:idx val="3"/>
          <c:order val="3"/>
          <c:tx>
            <c:strRef>
              <c:f>Tabelle1!$A$31</c:f>
              <c:strCache>
                <c:ptCount val="1"/>
                <c:pt idx="0">
                  <c:v>300x300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Tabelle1!$B$27:$H$27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</c:v>
                </c:pt>
              </c:strCache>
            </c:strRef>
          </c:cat>
          <c:val>
            <c:numRef>
              <c:f>Tabelle1!$B$31:$H$31</c:f>
              <c:numCache>
                <c:formatCode>General</c:formatCode>
                <c:ptCount val="7"/>
                <c:pt idx="0">
                  <c:v>1.9833526396157841</c:v>
                </c:pt>
                <c:pt idx="1">
                  <c:v>2.948070147392996</c:v>
                </c:pt>
                <c:pt idx="2">
                  <c:v>3.8761565589813074</c:v>
                </c:pt>
                <c:pt idx="3">
                  <c:v>4.8283997586323721</c:v>
                </c:pt>
                <c:pt idx="4">
                  <c:v>5.7369930954712389</c:v>
                </c:pt>
                <c:pt idx="5">
                  <c:v>6.643565465981113</c:v>
                </c:pt>
                <c:pt idx="6">
                  <c:v>7.4195028121139774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8-8F47-8150-497D4D34FA2C}"/>
            </c:ext>
          </c:extLst>
        </c:ser>
        <c:ser>
          <c:idx val="4"/>
          <c:order val="4"/>
          <c:tx>
            <c:strRef>
              <c:f>Tabelle1!$A$32</c:f>
              <c:strCache>
                <c:ptCount val="1"/>
                <c:pt idx="0">
                  <c:v>400x400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Tabelle1!$B$27:$H$27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 </c:v>
                </c:pt>
                <c:pt idx="5">
                  <c:v>7 T</c:v>
                </c:pt>
                <c:pt idx="6">
                  <c:v>8 T</c:v>
                </c:pt>
              </c:strCache>
            </c:strRef>
          </c:cat>
          <c:val>
            <c:numRef>
              <c:f>Tabelle1!$B$32:$H$32</c:f>
              <c:numCache>
                <c:formatCode>General</c:formatCode>
                <c:ptCount val="7"/>
                <c:pt idx="0">
                  <c:v>1.9923103223940639</c:v>
                </c:pt>
                <c:pt idx="1">
                  <c:v>2.9675043596822714</c:v>
                </c:pt>
                <c:pt idx="2">
                  <c:v>3.9311926114540143</c:v>
                </c:pt>
                <c:pt idx="3">
                  <c:v>4.9144258594369594</c:v>
                </c:pt>
                <c:pt idx="4">
                  <c:v>5.8200086810043334</c:v>
                </c:pt>
                <c:pt idx="5">
                  <c:v>6.7687541900203314</c:v>
                </c:pt>
                <c:pt idx="6">
                  <c:v>7.7154891830984109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8-8F47-8150-497D4D34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15855"/>
        <c:axId val="650905823"/>
      </c:barChart>
      <c:catAx>
        <c:axId val="59311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05823"/>
        <c:crosses val="autoZero"/>
        <c:auto val="1"/>
        <c:lblAlgn val="ctr"/>
        <c:lblOffset val="100"/>
        <c:noMultiLvlLbl val="0"/>
      </c:catAx>
      <c:valAx>
        <c:axId val="6509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11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T=N*100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Tabelle1!$A$37</c:f>
              <c:strCache>
                <c:ptCount val="1"/>
                <c:pt idx="0">
                  <c:v>50x50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Tabelle1!$B$36:$H$36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 </c:v>
                </c:pt>
                <c:pt idx="5">
                  <c:v>7 T</c:v>
                </c:pt>
                <c:pt idx="6">
                  <c:v>8 T </c:v>
                </c:pt>
              </c:strCache>
            </c:strRef>
          </c:cat>
          <c:val>
            <c:numRef>
              <c:f>Tabelle1!$B$37:$H$37</c:f>
              <c:numCache>
                <c:formatCode>0.000%</c:formatCode>
                <c:ptCount val="7"/>
                <c:pt idx="0">
                  <c:v>0.89193247190319513</c:v>
                </c:pt>
                <c:pt idx="1">
                  <c:v>0.77290927574116719</c:v>
                </c:pt>
                <c:pt idx="2">
                  <c:v>0.69430836732303169</c:v>
                </c:pt>
                <c:pt idx="3">
                  <c:v>0.6018647803459537</c:v>
                </c:pt>
                <c:pt idx="4">
                  <c:v>0.5222112754462479</c:v>
                </c:pt>
                <c:pt idx="5">
                  <c:v>0.47125419012080194</c:v>
                </c:pt>
                <c:pt idx="6">
                  <c:v>0.39403504212549406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9-9E4E-87EE-0EA9170C1DFF}"/>
            </c:ext>
          </c:extLst>
        </c:ser>
        <c:ser>
          <c:idx val="1"/>
          <c:order val="1"/>
          <c:tx>
            <c:strRef>
              <c:f>Tabelle1!$A$38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Tabelle1!$B$36:$H$36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 </c:v>
                </c:pt>
                <c:pt idx="5">
                  <c:v>7 T</c:v>
                </c:pt>
                <c:pt idx="6">
                  <c:v>8 T </c:v>
                </c:pt>
              </c:strCache>
            </c:strRef>
          </c:cat>
          <c:val>
            <c:numRef>
              <c:f>Tabelle1!$B$38:$H$38</c:f>
              <c:numCache>
                <c:formatCode>0.000%</c:formatCode>
                <c:ptCount val="7"/>
                <c:pt idx="0">
                  <c:v>0.9447324514909895</c:v>
                </c:pt>
                <c:pt idx="1">
                  <c:v>0.90998468402477195</c:v>
                </c:pt>
                <c:pt idx="2">
                  <c:v>0.94249967813724234</c:v>
                </c:pt>
                <c:pt idx="3">
                  <c:v>0.86207141640503926</c:v>
                </c:pt>
                <c:pt idx="4">
                  <c:v>0.80880274437665578</c:v>
                </c:pt>
                <c:pt idx="5">
                  <c:v>0.74406446811986127</c:v>
                </c:pt>
                <c:pt idx="6">
                  <c:v>0.70351961274237917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9-9E4E-87EE-0EA9170C1DFF}"/>
            </c:ext>
          </c:extLst>
        </c:ser>
        <c:ser>
          <c:idx val="2"/>
          <c:order val="2"/>
          <c:tx>
            <c:strRef>
              <c:f>Tabelle1!$A$39</c:f>
              <c:strCache>
                <c:ptCount val="1"/>
                <c:pt idx="0">
                  <c:v>200x200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Tabelle1!$B$36:$H$36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 </c:v>
                </c:pt>
                <c:pt idx="5">
                  <c:v>7 T</c:v>
                </c:pt>
                <c:pt idx="6">
                  <c:v>8 T </c:v>
                </c:pt>
              </c:strCache>
            </c:strRef>
          </c:cat>
          <c:val>
            <c:numRef>
              <c:f>Tabelle1!$B$39:$H$39</c:f>
              <c:numCache>
                <c:formatCode>0.000%</c:formatCode>
                <c:ptCount val="7"/>
                <c:pt idx="0">
                  <c:v>0.98117515418031132</c:v>
                </c:pt>
                <c:pt idx="1">
                  <c:v>0.97068876639588819</c:v>
                </c:pt>
                <c:pt idx="2">
                  <c:v>0.96433256529908606</c:v>
                </c:pt>
                <c:pt idx="3">
                  <c:v>0.94912017892296752</c:v>
                </c:pt>
                <c:pt idx="4">
                  <c:v>0.9177781104402668</c:v>
                </c:pt>
                <c:pt idx="5">
                  <c:v>0.90734880850440458</c:v>
                </c:pt>
                <c:pt idx="6">
                  <c:v>0.89752743282351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9-9E4E-87EE-0EA9170C1DFF}"/>
            </c:ext>
          </c:extLst>
        </c:ser>
        <c:ser>
          <c:idx val="3"/>
          <c:order val="3"/>
          <c:tx>
            <c:strRef>
              <c:f>Tabelle1!$A$40</c:f>
              <c:strCache>
                <c:ptCount val="1"/>
                <c:pt idx="0">
                  <c:v>300x300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Tabelle1!$B$36:$H$36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 </c:v>
                </c:pt>
                <c:pt idx="5">
                  <c:v>7 T</c:v>
                </c:pt>
                <c:pt idx="6">
                  <c:v>8 T </c:v>
                </c:pt>
              </c:strCache>
            </c:strRef>
          </c:cat>
          <c:val>
            <c:numRef>
              <c:f>Tabelle1!$B$40:$H$40</c:f>
              <c:numCache>
                <c:formatCode>0.000%</c:formatCode>
                <c:ptCount val="7"/>
                <c:pt idx="0">
                  <c:v>0.99167631980789206</c:v>
                </c:pt>
                <c:pt idx="1">
                  <c:v>0.98269004913099867</c:v>
                </c:pt>
                <c:pt idx="2">
                  <c:v>0.96903913974532685</c:v>
                </c:pt>
                <c:pt idx="3">
                  <c:v>0.96567995172647447</c:v>
                </c:pt>
                <c:pt idx="4">
                  <c:v>0.95616551591187315</c:v>
                </c:pt>
                <c:pt idx="5">
                  <c:v>0.94908078085444469</c:v>
                </c:pt>
                <c:pt idx="6">
                  <c:v>0.92743785151424718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9-9E4E-87EE-0EA9170C1DFF}"/>
            </c:ext>
          </c:extLst>
        </c:ser>
        <c:ser>
          <c:idx val="4"/>
          <c:order val="4"/>
          <c:tx>
            <c:strRef>
              <c:f>Tabelle1!$A$41</c:f>
              <c:strCache>
                <c:ptCount val="1"/>
                <c:pt idx="0">
                  <c:v>400x400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Tabelle1!$B$36:$H$36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 </c:v>
                </c:pt>
                <c:pt idx="5">
                  <c:v>7 T</c:v>
                </c:pt>
                <c:pt idx="6">
                  <c:v>8 T </c:v>
                </c:pt>
              </c:strCache>
            </c:strRef>
          </c:cat>
          <c:val>
            <c:numRef>
              <c:f>Tabelle1!$B$41:$H$41</c:f>
              <c:numCache>
                <c:formatCode>0.000%</c:formatCode>
                <c:ptCount val="7"/>
                <c:pt idx="0">
                  <c:v>0.99615516119703196</c:v>
                </c:pt>
                <c:pt idx="1">
                  <c:v>0.98916811989409048</c:v>
                </c:pt>
                <c:pt idx="2">
                  <c:v>0.98279815286350358</c:v>
                </c:pt>
                <c:pt idx="3">
                  <c:v>0.98288517188739188</c:v>
                </c:pt>
                <c:pt idx="4">
                  <c:v>0.97000144683405554</c:v>
                </c:pt>
                <c:pt idx="5">
                  <c:v>0.96696488428861882</c:v>
                </c:pt>
                <c:pt idx="6">
                  <c:v>0.96443614788730136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49-9E4E-87EE-0EA9170C1DF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9528831"/>
        <c:axId val="630791439"/>
      </c:lineChart>
      <c:catAx>
        <c:axId val="55952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791439"/>
        <c:crosses val="autoZero"/>
        <c:auto val="1"/>
        <c:lblAlgn val="ctr"/>
        <c:lblOffset val="100"/>
        <c:noMultiLvlLbl val="0"/>
      </c:catAx>
      <c:valAx>
        <c:axId val="63079143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52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Tabelle1!$E$15:$E$16</c:f>
              <c:strCache>
                <c:ptCount val="2"/>
                <c:pt idx="0">
                  <c:v>Speedup T=100</c:v>
                </c:pt>
                <c:pt idx="1">
                  <c:v>4000x4000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Tabelle1!$D$17:$D$23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</c:v>
                </c:pt>
                <c:pt idx="5">
                  <c:v>7 T</c:v>
                </c:pt>
                <c:pt idx="6">
                  <c:v>8 T</c:v>
                </c:pt>
              </c:strCache>
            </c:strRef>
          </c:cat>
          <c:val>
            <c:numRef>
              <c:f>Tabelle1!$E$17:$E$23</c:f>
              <c:numCache>
                <c:formatCode>General</c:formatCode>
                <c:ptCount val="7"/>
                <c:pt idx="0">
                  <c:v>2.0333253186074272</c:v>
                </c:pt>
                <c:pt idx="1">
                  <c:v>3.1144090153740951</c:v>
                </c:pt>
                <c:pt idx="2">
                  <c:v>4.1179465361035872</c:v>
                </c:pt>
                <c:pt idx="3">
                  <c:v>5.1206206008369515</c:v>
                </c:pt>
                <c:pt idx="4">
                  <c:v>6.096163512338248</c:v>
                </c:pt>
                <c:pt idx="5">
                  <c:v>7.0190252285811043</c:v>
                </c:pt>
                <c:pt idx="6">
                  <c:v>7.9017162360605147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B-B542-80F4-C7B9AC12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98271"/>
        <c:axId val="567696543"/>
      </c:lineChart>
      <c:catAx>
        <c:axId val="588198271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696543"/>
        <c:crosses val="autoZero"/>
        <c:auto val="1"/>
        <c:lblAlgn val="ctr"/>
        <c:lblOffset val="100"/>
        <c:noMultiLvlLbl val="0"/>
      </c:catAx>
      <c:valAx>
        <c:axId val="5676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19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Tabelle1!$G$15:$G$16</c:f>
              <c:strCache>
                <c:ptCount val="2"/>
                <c:pt idx="0">
                  <c:v>Efficiency T=100</c:v>
                </c:pt>
                <c:pt idx="1">
                  <c:v>4000x4000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Tabelle1!$F$17:$F$23</c:f>
              <c:strCache>
                <c:ptCount val="7"/>
                <c:pt idx="0">
                  <c:v>2 T</c:v>
                </c:pt>
                <c:pt idx="1">
                  <c:v>3 T</c:v>
                </c:pt>
                <c:pt idx="2">
                  <c:v>4 T</c:v>
                </c:pt>
                <c:pt idx="3">
                  <c:v>5 T</c:v>
                </c:pt>
                <c:pt idx="4">
                  <c:v>6 T</c:v>
                </c:pt>
                <c:pt idx="5">
                  <c:v>7 T</c:v>
                </c:pt>
                <c:pt idx="6">
                  <c:v>8 T</c:v>
                </c:pt>
              </c:strCache>
            </c:strRef>
          </c:cat>
          <c:val>
            <c:numRef>
              <c:f>Tabelle1!$G$17:$G$23</c:f>
              <c:numCache>
                <c:formatCode>0.000%</c:formatCode>
                <c:ptCount val="7"/>
                <c:pt idx="0">
                  <c:v>1.0166626593037136</c:v>
                </c:pt>
                <c:pt idx="1">
                  <c:v>1.0381363384580318</c:v>
                </c:pt>
                <c:pt idx="2">
                  <c:v>1.0294866340258968</c:v>
                </c:pt>
                <c:pt idx="3">
                  <c:v>1.0241241201673903</c:v>
                </c:pt>
                <c:pt idx="4">
                  <c:v>1.0160272520563747</c:v>
                </c:pt>
                <c:pt idx="5">
                  <c:v>1.0027178897973006</c:v>
                </c:pt>
                <c:pt idx="6">
                  <c:v>0.98771452950756433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5-6644-97DC-1F5A9FCA221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7305039"/>
        <c:axId val="627596287"/>
      </c:lineChart>
      <c:catAx>
        <c:axId val="64730503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596287"/>
        <c:crosses val="autoZero"/>
        <c:auto val="1"/>
        <c:lblAlgn val="ctr"/>
        <c:lblOffset val="100"/>
        <c:noMultiLvlLbl val="0"/>
      </c:catAx>
      <c:valAx>
        <c:axId val="62759628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  <a:r>
                  <a:rPr lang="de-DE" baseline="0"/>
                  <a:t> in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3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</xdr:row>
      <xdr:rowOff>31750</xdr:rowOff>
    </xdr:from>
    <xdr:to>
      <xdr:col>17</xdr:col>
      <xdr:colOff>76200</xdr:colOff>
      <xdr:row>24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A4ED74-9FEC-894A-882E-AA2982CE2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1</xdr:row>
      <xdr:rowOff>25400</xdr:rowOff>
    </xdr:from>
    <xdr:to>
      <xdr:col>26</xdr:col>
      <xdr:colOff>304800</xdr:colOff>
      <xdr:row>24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433CC2-94B0-164C-A24D-C939626FB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49</xdr:row>
      <xdr:rowOff>0</xdr:rowOff>
    </xdr:from>
    <xdr:to>
      <xdr:col>17</xdr:col>
      <xdr:colOff>101600</xdr:colOff>
      <xdr:row>72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6EDB2C8-320C-1748-B8DC-1B471333B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177800</xdr:colOff>
      <xdr:row>25</xdr:row>
      <xdr:rowOff>0</xdr:rowOff>
    </xdr:from>
    <xdr:to>
      <xdr:col>17</xdr:col>
      <xdr:colOff>76200</xdr:colOff>
      <xdr:row>48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9F2CEC5-1100-2645-81CA-C19481398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127000</xdr:colOff>
      <xdr:row>25</xdr:row>
      <xdr:rowOff>25400</xdr:rowOff>
    </xdr:from>
    <xdr:to>
      <xdr:col>26</xdr:col>
      <xdr:colOff>203200</xdr:colOff>
      <xdr:row>48</xdr:row>
      <xdr:rowOff>177800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1C2FD63-50B4-5C4E-A09A-C7A827B8F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139700</xdr:colOff>
      <xdr:row>49</xdr:row>
      <xdr:rowOff>25400</xdr:rowOff>
    </xdr:from>
    <xdr:to>
      <xdr:col>26</xdr:col>
      <xdr:colOff>177800</xdr:colOff>
      <xdr:row>72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C6095F0-1CDB-9740-A8D2-6A2C0DD63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241300</xdr:colOff>
      <xdr:row>49</xdr:row>
      <xdr:rowOff>25400</xdr:rowOff>
    </xdr:from>
    <xdr:to>
      <xdr:col>35</xdr:col>
      <xdr:colOff>482600</xdr:colOff>
      <xdr:row>72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B0AC8DF-BDEC-2D41-BB50-6D5104DD2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514C-4784-3A44-AA74-D0854F39557F}">
  <dimension ref="A1:H45"/>
  <sheetViews>
    <sheetView tabSelected="1" topLeftCell="V48" workbookViewId="0">
      <selection activeCell="AG79" sqref="AG79"/>
    </sheetView>
  </sheetViews>
  <sheetFormatPr baseColWidth="10" defaultRowHeight="16" x14ac:dyDescent="0.2"/>
  <sheetData>
    <row r="1" spans="1:8" ht="24" x14ac:dyDescent="0.3">
      <c r="A1" s="6" t="s">
        <v>1</v>
      </c>
      <c r="B1" s="6"/>
      <c r="C1" s="6"/>
      <c r="D1" s="6"/>
      <c r="E1" s="6"/>
      <c r="F1" s="6"/>
      <c r="G1" s="6"/>
      <c r="H1" s="6"/>
    </row>
    <row r="3" spans="1:8" x14ac:dyDescent="0.2">
      <c r="A3" s="1" t="s">
        <v>2</v>
      </c>
      <c r="B3" s="1"/>
      <c r="C3" s="1"/>
      <c r="D3" s="1"/>
      <c r="E3" s="1"/>
      <c r="F3" s="1"/>
      <c r="G3" s="4"/>
      <c r="H3" s="4"/>
    </row>
    <row r="4" spans="1:8" x14ac:dyDescent="0.2">
      <c r="A4" s="2" t="s">
        <v>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4"/>
      <c r="H4" s="4"/>
    </row>
    <row r="5" spans="1:8" x14ac:dyDescent="0.2">
      <c r="A5" s="3">
        <v>1</v>
      </c>
      <c r="B5" s="4">
        <v>0.26078499999999999</v>
      </c>
      <c r="C5" s="4">
        <v>2.0497860000000001</v>
      </c>
      <c r="D5" s="4">
        <v>16.295824</v>
      </c>
      <c r="E5" s="4">
        <v>54.955919000000002</v>
      </c>
      <c r="F5" s="4">
        <v>130.02325999999999</v>
      </c>
      <c r="G5" s="4"/>
      <c r="H5" s="4"/>
    </row>
    <row r="6" spans="1:8" x14ac:dyDescent="0.2">
      <c r="A6" s="3">
        <v>2</v>
      </c>
      <c r="B6" s="4">
        <v>0.14619099999999999</v>
      </c>
      <c r="C6" s="4">
        <v>1.0848500000000001</v>
      </c>
      <c r="D6" s="4">
        <v>8.3042379999999998</v>
      </c>
      <c r="E6" s="4">
        <v>27.708597000000001</v>
      </c>
      <c r="F6" s="4">
        <v>65.262553999999994</v>
      </c>
      <c r="G6" s="4"/>
      <c r="H6" s="4"/>
    </row>
    <row r="7" spans="1:8" x14ac:dyDescent="0.2">
      <c r="A7" s="3">
        <v>3</v>
      </c>
      <c r="B7" s="4">
        <v>0.112469</v>
      </c>
      <c r="C7" s="4">
        <v>0.75085000000000002</v>
      </c>
      <c r="D7" s="4">
        <v>5.5959659999999998</v>
      </c>
      <c r="E7" s="4">
        <v>18.64132</v>
      </c>
      <c r="F7" s="4">
        <v>43.815693000000003</v>
      </c>
      <c r="G7" s="4"/>
      <c r="H7" s="4"/>
    </row>
    <row r="8" spans="1:8" x14ac:dyDescent="0.2">
      <c r="A8" s="3">
        <v>4</v>
      </c>
      <c r="B8" s="4">
        <v>9.3900999999999998E-2</v>
      </c>
      <c r="C8" s="4">
        <v>0.54371000000000003</v>
      </c>
      <c r="D8" s="4">
        <v>4.2246379999999997</v>
      </c>
      <c r="E8" s="4">
        <v>14.177941000000001</v>
      </c>
      <c r="F8" s="4">
        <v>33.074762</v>
      </c>
      <c r="G8" s="4"/>
      <c r="H8" s="4"/>
    </row>
    <row r="9" spans="1:8" x14ac:dyDescent="0.2">
      <c r="A9" s="3">
        <v>5</v>
      </c>
      <c r="B9" s="4">
        <v>8.6659E-2</v>
      </c>
      <c r="C9" s="4">
        <v>0.475549</v>
      </c>
      <c r="D9" s="4">
        <v>3.4338799999999998</v>
      </c>
      <c r="E9" s="4">
        <v>11.381807999999999</v>
      </c>
      <c r="F9" s="4">
        <v>26.457467000000001</v>
      </c>
      <c r="G9" s="4"/>
      <c r="H9" s="4"/>
    </row>
    <row r="10" spans="1:8" x14ac:dyDescent="0.2">
      <c r="A10" s="3">
        <v>6</v>
      </c>
      <c r="B10" s="4">
        <v>8.3230999999999999E-2</v>
      </c>
      <c r="C10" s="4">
        <v>0.42239100000000002</v>
      </c>
      <c r="D10" s="4">
        <v>2.9592890000000001</v>
      </c>
      <c r="E10" s="4">
        <v>9.5792199999999994</v>
      </c>
      <c r="F10" s="4">
        <v>22.340733</v>
      </c>
      <c r="G10" s="4"/>
      <c r="H10" s="4"/>
    </row>
    <row r="11" spans="1:8" x14ac:dyDescent="0.2">
      <c r="A11" s="3">
        <v>7</v>
      </c>
      <c r="B11" s="4">
        <v>7.9055E-2</v>
      </c>
      <c r="C11" s="4">
        <v>0.39355000000000001</v>
      </c>
      <c r="D11" s="4">
        <v>2.5656889999999999</v>
      </c>
      <c r="E11" s="4">
        <v>8.2720520000000004</v>
      </c>
      <c r="F11" s="4">
        <v>19.209333999999998</v>
      </c>
    </row>
    <row r="12" spans="1:8" x14ac:dyDescent="0.2">
      <c r="A12" s="3">
        <v>8</v>
      </c>
      <c r="B12" s="4">
        <v>8.2728999999999997E-2</v>
      </c>
      <c r="C12" s="4">
        <v>0.36420200000000003</v>
      </c>
      <c r="D12" s="4">
        <v>2.2695439999999998</v>
      </c>
      <c r="E12" s="4">
        <v>7.4069544</v>
      </c>
      <c r="F12" s="4">
        <v>16.852238</v>
      </c>
    </row>
    <row r="14" spans="1:8" x14ac:dyDescent="0.2">
      <c r="A14" s="1" t="s">
        <v>8</v>
      </c>
      <c r="B14" s="1"/>
      <c r="C14" s="1"/>
    </row>
    <row r="15" spans="1:8" x14ac:dyDescent="0.2">
      <c r="A15" s="2" t="s">
        <v>0</v>
      </c>
      <c r="B15" s="2" t="s">
        <v>9</v>
      </c>
      <c r="D15" s="8" t="s">
        <v>22</v>
      </c>
      <c r="E15" s="8"/>
      <c r="F15" s="15" t="s">
        <v>23</v>
      </c>
      <c r="G15" s="16"/>
    </row>
    <row r="16" spans="1:8" x14ac:dyDescent="0.2">
      <c r="A16" s="5">
        <v>1</v>
      </c>
      <c r="B16">
        <v>41.454363000000001</v>
      </c>
      <c r="D16" s="12" t="s">
        <v>0</v>
      </c>
      <c r="E16" s="14" t="s">
        <v>9</v>
      </c>
      <c r="F16" s="17" t="s">
        <v>0</v>
      </c>
      <c r="G16" s="14" t="s">
        <v>9</v>
      </c>
    </row>
    <row r="17" spans="1:8" x14ac:dyDescent="0.2">
      <c r="A17" s="5">
        <v>2</v>
      </c>
      <c r="B17">
        <v>20.387471999999999</v>
      </c>
      <c r="D17" s="5" t="s">
        <v>10</v>
      </c>
      <c r="E17">
        <f>B16/B17</f>
        <v>2.0333253186074272</v>
      </c>
      <c r="F17" s="18" t="s">
        <v>10</v>
      </c>
      <c r="G17" s="20">
        <f>E17/2</f>
        <v>1.0166626593037136</v>
      </c>
    </row>
    <row r="18" spans="1:8" x14ac:dyDescent="0.2">
      <c r="A18" s="5">
        <v>3</v>
      </c>
      <c r="B18">
        <v>13.310506999999999</v>
      </c>
      <c r="D18" s="5" t="s">
        <v>11</v>
      </c>
      <c r="E18">
        <f>B16/B18</f>
        <v>3.1144090153740951</v>
      </c>
      <c r="F18" s="19" t="s">
        <v>11</v>
      </c>
      <c r="G18" s="20">
        <f>E18/3</f>
        <v>1.0381363384580318</v>
      </c>
    </row>
    <row r="19" spans="1:8" x14ac:dyDescent="0.2">
      <c r="A19" s="5">
        <v>4</v>
      </c>
      <c r="B19">
        <v>10.066756</v>
      </c>
      <c r="D19" s="5" t="s">
        <v>12</v>
      </c>
      <c r="E19">
        <f>B16/B19</f>
        <v>4.1179465361035872</v>
      </c>
      <c r="F19" s="19" t="s">
        <v>12</v>
      </c>
      <c r="G19" s="20">
        <f>E19/4</f>
        <v>1.0294866340258968</v>
      </c>
    </row>
    <row r="20" spans="1:8" x14ac:dyDescent="0.2">
      <c r="A20" s="5">
        <v>5</v>
      </c>
      <c r="B20">
        <v>8.0955739999999992</v>
      </c>
      <c r="D20" s="5" t="s">
        <v>13</v>
      </c>
      <c r="E20">
        <f>B16/B20</f>
        <v>5.1206206008369515</v>
      </c>
      <c r="F20" s="19" t="s">
        <v>13</v>
      </c>
      <c r="G20" s="20">
        <f>E20/5</f>
        <v>1.0241241201673903</v>
      </c>
    </row>
    <row r="21" spans="1:8" x14ac:dyDescent="0.2">
      <c r="A21" s="5">
        <v>6</v>
      </c>
      <c r="B21">
        <v>6.8000740000000004</v>
      </c>
      <c r="D21" s="5" t="s">
        <v>24</v>
      </c>
      <c r="E21">
        <f>B16/B21</f>
        <v>6.096163512338248</v>
      </c>
      <c r="F21" s="19" t="s">
        <v>24</v>
      </c>
      <c r="G21" s="20">
        <f>E21/6</f>
        <v>1.0160272520563747</v>
      </c>
    </row>
    <row r="22" spans="1:8" x14ac:dyDescent="0.2">
      <c r="A22" s="5">
        <v>7</v>
      </c>
      <c r="B22" s="7">
        <v>5.9059999999999997</v>
      </c>
      <c r="D22" s="5" t="s">
        <v>15</v>
      </c>
      <c r="E22">
        <f>B16/B22</f>
        <v>7.0190252285811043</v>
      </c>
      <c r="F22" s="19" t="s">
        <v>15</v>
      </c>
      <c r="G22" s="20">
        <f>E22/7</f>
        <v>1.0027178897973006</v>
      </c>
    </row>
    <row r="23" spans="1:8" x14ac:dyDescent="0.2">
      <c r="A23" s="5">
        <v>8</v>
      </c>
      <c r="B23">
        <v>5.2462479999999996</v>
      </c>
      <c r="D23" s="5" t="s">
        <v>18</v>
      </c>
      <c r="E23">
        <f>B16/B23</f>
        <v>7.9017162360605147</v>
      </c>
      <c r="F23" s="19" t="s">
        <v>18</v>
      </c>
      <c r="G23" s="20">
        <f>E23/8</f>
        <v>0.98771452950756433</v>
      </c>
    </row>
    <row r="26" spans="1:8" x14ac:dyDescent="0.2">
      <c r="A26" s="8" t="s">
        <v>17</v>
      </c>
      <c r="B26" s="8"/>
      <c r="C26" s="8"/>
      <c r="D26" s="8"/>
      <c r="E26" s="8"/>
      <c r="F26" s="8"/>
      <c r="G26" s="8"/>
      <c r="H26" s="8"/>
    </row>
    <row r="27" spans="1:8" x14ac:dyDescent="0.2">
      <c r="A27" s="9" t="s">
        <v>16</v>
      </c>
      <c r="B27" s="9" t="s">
        <v>10</v>
      </c>
      <c r="C27" s="9" t="s">
        <v>11</v>
      </c>
      <c r="D27" s="9" t="s">
        <v>12</v>
      </c>
      <c r="E27" s="9" t="s">
        <v>13</v>
      </c>
      <c r="F27" s="9" t="s">
        <v>14</v>
      </c>
      <c r="G27" s="10" t="s">
        <v>15</v>
      </c>
      <c r="H27" s="10" t="s">
        <v>18</v>
      </c>
    </row>
    <row r="28" spans="1:8" x14ac:dyDescent="0.2">
      <c r="A28" s="3" t="s">
        <v>3</v>
      </c>
      <c r="B28">
        <f>B5/B6</f>
        <v>1.7838649438063903</v>
      </c>
      <c r="C28">
        <f>B5/B7</f>
        <v>2.3187278272235017</v>
      </c>
      <c r="D28">
        <f>B5/B8</f>
        <v>2.7772334692921268</v>
      </c>
      <c r="E28">
        <f>B5/B9</f>
        <v>3.0093239017297684</v>
      </c>
      <c r="F28">
        <f>B5/B10</f>
        <v>3.1332676526774876</v>
      </c>
      <c r="G28">
        <f>B5/B11</f>
        <v>3.2987793308456137</v>
      </c>
      <c r="H28">
        <f>B5/B12</f>
        <v>3.1522803370039525</v>
      </c>
    </row>
    <row r="29" spans="1:8" x14ac:dyDescent="0.2">
      <c r="A29" s="3" t="s">
        <v>4</v>
      </c>
      <c r="B29">
        <f>C5/C6</f>
        <v>1.889464902981979</v>
      </c>
      <c r="C29">
        <f>C5/C7</f>
        <v>2.7299540520743157</v>
      </c>
      <c r="D29">
        <f>C5/C8</f>
        <v>3.7699987125489693</v>
      </c>
      <c r="E29">
        <f>C5/C9</f>
        <v>4.3103570820251962</v>
      </c>
      <c r="F29">
        <f>C5/C10</f>
        <v>4.8528164662599345</v>
      </c>
      <c r="G29">
        <f>C5/C11</f>
        <v>5.2084512768390292</v>
      </c>
      <c r="H29">
        <f>C5/C12</f>
        <v>5.6281569019390334</v>
      </c>
    </row>
    <row r="30" spans="1:8" x14ac:dyDescent="0.2">
      <c r="A30" s="3" t="s">
        <v>5</v>
      </c>
      <c r="B30">
        <f>D5/D6</f>
        <v>1.9623503083606226</v>
      </c>
      <c r="C30">
        <f>D5/D7</f>
        <v>2.9120662991876647</v>
      </c>
      <c r="D30">
        <f>D5/D8</f>
        <v>3.8573302611963443</v>
      </c>
      <c r="E30">
        <f>D5/D9</f>
        <v>4.7456008946148378</v>
      </c>
      <c r="F30">
        <f>D5/D10</f>
        <v>5.5066686626416006</v>
      </c>
      <c r="G30">
        <f>D5/D11</f>
        <v>6.3514416595308321</v>
      </c>
      <c r="H30">
        <f>D5/D12</f>
        <v>7.18021946258808</v>
      </c>
    </row>
    <row r="31" spans="1:8" x14ac:dyDescent="0.2">
      <c r="A31" s="3" t="s">
        <v>6</v>
      </c>
      <c r="B31">
        <f>E5/E6</f>
        <v>1.9833526396157841</v>
      </c>
      <c r="C31">
        <f>E5/E7</f>
        <v>2.948070147392996</v>
      </c>
      <c r="D31">
        <f>E5/E8</f>
        <v>3.8761565589813074</v>
      </c>
      <c r="E31">
        <f>E5/E9</f>
        <v>4.8283997586323721</v>
      </c>
      <c r="F31">
        <f>E5/E10</f>
        <v>5.7369930954712389</v>
      </c>
      <c r="G31">
        <f>E5/E11</f>
        <v>6.643565465981113</v>
      </c>
      <c r="H31">
        <f>E5/E12</f>
        <v>7.4195028121139774</v>
      </c>
    </row>
    <row r="32" spans="1:8" x14ac:dyDescent="0.2">
      <c r="A32" s="3" t="s">
        <v>7</v>
      </c>
      <c r="B32">
        <f>F5/F6</f>
        <v>1.9923103223940639</v>
      </c>
      <c r="C32">
        <f>F5/F7</f>
        <v>2.9675043596822714</v>
      </c>
      <c r="D32">
        <f>F5/F8</f>
        <v>3.9311926114540143</v>
      </c>
      <c r="E32">
        <f>F5/F9</f>
        <v>4.9144258594369594</v>
      </c>
      <c r="F32">
        <f>F5/F10</f>
        <v>5.8200086810043334</v>
      </c>
      <c r="G32">
        <f>F5/F11</f>
        <v>6.7687541900203314</v>
      </c>
      <c r="H32">
        <f>F5/F12</f>
        <v>7.7154891830984109</v>
      </c>
    </row>
    <row r="33" spans="1:8" x14ac:dyDescent="0.2">
      <c r="A33" s="3"/>
    </row>
    <row r="34" spans="1:8" x14ac:dyDescent="0.2">
      <c r="A34" s="3"/>
    </row>
    <row r="35" spans="1:8" x14ac:dyDescent="0.2">
      <c r="A35" s="8" t="s">
        <v>21</v>
      </c>
      <c r="B35" s="8"/>
      <c r="C35" s="8"/>
      <c r="D35" s="8"/>
      <c r="E35" s="8"/>
      <c r="F35" s="8"/>
      <c r="G35" s="8"/>
      <c r="H35" s="8"/>
    </row>
    <row r="36" spans="1:8" x14ac:dyDescent="0.2">
      <c r="A36" s="12" t="s">
        <v>16</v>
      </c>
      <c r="B36" s="12" t="s">
        <v>10</v>
      </c>
      <c r="C36" s="12" t="s">
        <v>11</v>
      </c>
      <c r="D36" s="12" t="s">
        <v>12</v>
      </c>
      <c r="E36" s="12" t="s">
        <v>13</v>
      </c>
      <c r="F36" s="12" t="s">
        <v>19</v>
      </c>
      <c r="G36" s="12" t="s">
        <v>15</v>
      </c>
      <c r="H36" s="12" t="s">
        <v>20</v>
      </c>
    </row>
    <row r="37" spans="1:8" x14ac:dyDescent="0.2">
      <c r="A37" s="5" t="s">
        <v>3</v>
      </c>
      <c r="B37" s="13">
        <f>B28/2</f>
        <v>0.89193247190319513</v>
      </c>
      <c r="C37" s="13">
        <f>C28/3</f>
        <v>0.77290927574116719</v>
      </c>
      <c r="D37" s="13">
        <f>D28/4</f>
        <v>0.69430836732303169</v>
      </c>
      <c r="E37" s="13">
        <f>E28/5</f>
        <v>0.6018647803459537</v>
      </c>
      <c r="F37" s="13">
        <f>F28/6</f>
        <v>0.5222112754462479</v>
      </c>
      <c r="G37" s="13">
        <f>G28/7</f>
        <v>0.47125419012080194</v>
      </c>
      <c r="H37" s="13">
        <f>H28/8</f>
        <v>0.39403504212549406</v>
      </c>
    </row>
    <row r="38" spans="1:8" x14ac:dyDescent="0.2">
      <c r="A38" s="5" t="s">
        <v>4</v>
      </c>
      <c r="B38" s="13">
        <f t="shared" ref="B38:B41" si="0">B29/2</f>
        <v>0.9447324514909895</v>
      </c>
      <c r="C38" s="13">
        <f t="shared" ref="C38:C41" si="1">C29/3</f>
        <v>0.90998468402477195</v>
      </c>
      <c r="D38" s="13">
        <f t="shared" ref="D38:D41" si="2">D29/4</f>
        <v>0.94249967813724234</v>
      </c>
      <c r="E38" s="13">
        <f t="shared" ref="E38:E41" si="3">E29/5</f>
        <v>0.86207141640503926</v>
      </c>
      <c r="F38" s="13">
        <f t="shared" ref="F38:F41" si="4">F29/6</f>
        <v>0.80880274437665578</v>
      </c>
      <c r="G38" s="13">
        <f t="shared" ref="G38:G41" si="5">G29/7</f>
        <v>0.74406446811986127</v>
      </c>
      <c r="H38" s="13">
        <f t="shared" ref="H38:H41" si="6">H29/8</f>
        <v>0.70351961274237917</v>
      </c>
    </row>
    <row r="39" spans="1:8" x14ac:dyDescent="0.2">
      <c r="A39" s="5" t="s">
        <v>5</v>
      </c>
      <c r="B39" s="13">
        <f t="shared" si="0"/>
        <v>0.98117515418031132</v>
      </c>
      <c r="C39" s="13">
        <f t="shared" si="1"/>
        <v>0.97068876639588819</v>
      </c>
      <c r="D39" s="13">
        <f t="shared" si="2"/>
        <v>0.96433256529908606</v>
      </c>
      <c r="E39" s="13">
        <f t="shared" si="3"/>
        <v>0.94912017892296752</v>
      </c>
      <c r="F39" s="13">
        <f t="shared" si="4"/>
        <v>0.9177781104402668</v>
      </c>
      <c r="G39" s="13">
        <f t="shared" si="5"/>
        <v>0.90734880850440458</v>
      </c>
      <c r="H39" s="13">
        <f t="shared" si="6"/>
        <v>0.89752743282351</v>
      </c>
    </row>
    <row r="40" spans="1:8" x14ac:dyDescent="0.2">
      <c r="A40" s="5" t="s">
        <v>6</v>
      </c>
      <c r="B40" s="13">
        <f t="shared" si="0"/>
        <v>0.99167631980789206</v>
      </c>
      <c r="C40" s="13">
        <f t="shared" si="1"/>
        <v>0.98269004913099867</v>
      </c>
      <c r="D40" s="13">
        <f t="shared" si="2"/>
        <v>0.96903913974532685</v>
      </c>
      <c r="E40" s="13">
        <f t="shared" si="3"/>
        <v>0.96567995172647447</v>
      </c>
      <c r="F40" s="13">
        <f t="shared" si="4"/>
        <v>0.95616551591187315</v>
      </c>
      <c r="G40" s="13">
        <f t="shared" si="5"/>
        <v>0.94908078085444469</v>
      </c>
      <c r="H40" s="13">
        <f t="shared" si="6"/>
        <v>0.92743785151424718</v>
      </c>
    </row>
    <row r="41" spans="1:8" x14ac:dyDescent="0.2">
      <c r="A41" s="5" t="s">
        <v>7</v>
      </c>
      <c r="B41" s="13">
        <f t="shared" si="0"/>
        <v>0.99615516119703196</v>
      </c>
      <c r="C41" s="13">
        <f t="shared" si="1"/>
        <v>0.98916811989409048</v>
      </c>
      <c r="D41" s="13">
        <f t="shared" si="2"/>
        <v>0.98279815286350358</v>
      </c>
      <c r="E41" s="13">
        <f t="shared" si="3"/>
        <v>0.98288517188739188</v>
      </c>
      <c r="F41" s="13">
        <f t="shared" si="4"/>
        <v>0.97000144683405554</v>
      </c>
      <c r="G41" s="13">
        <f t="shared" si="5"/>
        <v>0.96696488428861882</v>
      </c>
      <c r="H41" s="13">
        <f t="shared" si="6"/>
        <v>0.96443614788730136</v>
      </c>
    </row>
    <row r="42" spans="1:8" x14ac:dyDescent="0.2">
      <c r="B42" s="11"/>
      <c r="C42" s="11"/>
      <c r="D42" s="11"/>
      <c r="E42" s="11"/>
      <c r="F42" s="11"/>
      <c r="G42" s="11"/>
      <c r="H42" s="11"/>
    </row>
    <row r="43" spans="1:8" x14ac:dyDescent="0.2">
      <c r="B43" s="11"/>
      <c r="C43" s="11"/>
      <c r="D43" s="11"/>
      <c r="E43" s="11"/>
      <c r="F43" s="11"/>
      <c r="G43" s="11"/>
      <c r="H43" s="11"/>
    </row>
    <row r="44" spans="1:8" x14ac:dyDescent="0.2">
      <c r="B44" s="11"/>
      <c r="C44" s="11"/>
      <c r="D44" s="11"/>
      <c r="E44" s="11"/>
      <c r="F44" s="11"/>
      <c r="G44" s="11"/>
      <c r="H44" s="11"/>
    </row>
    <row r="45" spans="1:8" x14ac:dyDescent="0.2">
      <c r="B45" s="11"/>
      <c r="C45" s="11"/>
      <c r="D45" s="11"/>
      <c r="E45" s="11"/>
      <c r="F45" s="11"/>
      <c r="G45" s="11"/>
      <c r="H45" s="11"/>
    </row>
  </sheetData>
  <mergeCells count="7">
    <mergeCell ref="A26:H26"/>
    <mergeCell ref="A35:H35"/>
    <mergeCell ref="D15:E15"/>
    <mergeCell ref="F15:G15"/>
    <mergeCell ref="A1:H1"/>
    <mergeCell ref="A3:F3"/>
    <mergeCell ref="A14:C1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2020-11-18T12:31:16Z</dcterms:created>
  <dcterms:modified xsi:type="dcterms:W3CDTF">2020-11-18T13:31:58Z</dcterms:modified>
</cp:coreProperties>
</file>