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gif" ContentType="image/gif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3rd Quarter" sheetId="1" r:id="rId4"/>
    <sheet name="4th Quarter" sheetId="2" r:id="rId5"/>
    <sheet name="SUM QUARTERLY GRADES 2ND SEM" sheetId="3" r:id="rId6"/>
    <sheet name="TRANSMUTATION_TABLE" sheetId="4" state="hidden" r:id="rId7"/>
  </sheets>
  <definedNames>
    <definedName name="_xlnm.Print_Area" localSheetId="0">'3rd Quarter'!$A$1:$AL$83</definedName>
    <definedName name="_xlnm.Print_Area" localSheetId="1">'4th Quarter'!$A$1:$AL$83</definedName>
    <definedName name="_xlnm.Print_Area" localSheetId="2">'SUM QUARTERLY GRADES 2ND SEM'!$A$1:$AB$72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<sst xmlns="http://schemas.openxmlformats.org/spreadsheetml/2006/main" uniqueCount="107">
  <si>
    <t xml:space="preserve">Class Record </t>
  </si>
  <si>
    <t>(Pursuant to Deped Order 8 series of 2015)</t>
  </si>
  <si>
    <t>REGION</t>
  </si>
  <si>
    <t>X</t>
  </si>
  <si>
    <t>DIVISION</t>
  </si>
  <si>
    <t>KIBAWE</t>
  </si>
  <si>
    <t>DISTRICT</t>
  </si>
  <si>
    <t>KIBAWE WEST 1</t>
  </si>
  <si>
    <t>SCHOOL NAME</t>
  </si>
  <si>
    <t>STELLA MATUTINA ACADEMY OF BUKIDNON INC.</t>
  </si>
  <si>
    <t>SCHOOL ID</t>
  </si>
  <si>
    <t>SCHOOL YEAR</t>
  </si>
  <si>
    <t>2021-2022</t>
  </si>
  <si>
    <t>THIRD QUARTER</t>
  </si>
  <si>
    <t xml:space="preserve">GRADE &amp; SECTION: </t>
  </si>
  <si>
    <t>GRADE 12 MOTHER OF PERPETUAL HELP</t>
  </si>
  <si>
    <t>TEACHER:</t>
  </si>
  <si>
    <t xml:space="preserve">JUDY ANN P. ESTEBAN </t>
  </si>
  <si>
    <t>SUBJECT:</t>
  </si>
  <si>
    <t>SOCIAL TEACHINGS OF THE CHURCH</t>
  </si>
  <si>
    <t>LEARNERS' NAMES</t>
  </si>
  <si>
    <t>Written Works(25%)</t>
  </si>
  <si>
    <t>Performance Task(50%)</t>
  </si>
  <si>
    <t>Quarterly Assessment(25%)</t>
  </si>
  <si>
    <t xml:space="preserve">Initial </t>
  </si>
  <si>
    <t>Quarterly</t>
  </si>
  <si>
    <t>Total</t>
  </si>
  <si>
    <t>PS</t>
  </si>
  <si>
    <t>WS</t>
  </si>
  <si>
    <t>Grade</t>
  </si>
  <si>
    <t>HIGHEST POSSIBLE SCORE</t>
  </si>
  <si>
    <t>MALE</t>
  </si>
  <si>
    <t>ALESNA, JAN  R.</t>
  </si>
  <si>
    <t>AMORA, MARIO VINCENT  G.</t>
  </si>
  <si>
    <t>AÑOSA, JHON BENZ  C.</t>
  </si>
  <si>
    <t>BACALSO, RENE JR.  -.</t>
  </si>
  <si>
    <t>BAGSAC, JUNMAR  A.</t>
  </si>
  <si>
    <t>CADIZ, JEPRY, JR.  S.</t>
  </si>
  <si>
    <t>CAPIN, LESTIR JAY  M.</t>
  </si>
  <si>
    <t>CARANEL, RYAN JAY  T.</t>
  </si>
  <si>
    <t>DAMOLO, MELBOY  T.</t>
  </si>
  <si>
    <t>DE GRACIA, EARL LLOYD  U.</t>
  </si>
  <si>
    <t>GANZON, RICHMAR  KEIN  L.</t>
  </si>
  <si>
    <t>JAOJAO, ROGER JUSTIN IV  D.</t>
  </si>
  <si>
    <t>LAHUNAY, RALPH BON  V.</t>
  </si>
  <si>
    <t>LAMBAN, EMERSON  N.</t>
  </si>
  <si>
    <t>MACALAM, JHONLOYD  B.</t>
  </si>
  <si>
    <t>MADELO, RON ELY  Q.</t>
  </si>
  <si>
    <t>MADLOS, ROCKY  T.</t>
  </si>
  <si>
    <t>MALUPA, MARK ALEN  C.</t>
  </si>
  <si>
    <t>MONTECALBO, JOHN CARLO  P.</t>
  </si>
  <si>
    <t>MONTERDE, JOHN KARLO  A.</t>
  </si>
  <si>
    <t>OLIVAR, IAN JAY  S.</t>
  </si>
  <si>
    <t>OMAS-AS, RONGIE  C.</t>
  </si>
  <si>
    <t>RAMOSO, JET MYKE  B.</t>
  </si>
  <si>
    <t>SAGRADO, KEITH OWEN  -.</t>
  </si>
  <si>
    <t>SAROL, RAVE  M.</t>
  </si>
  <si>
    <t>SILVINO, MAYGAR  B.</t>
  </si>
  <si>
    <t>SORDILLA, HARLEY  C.</t>
  </si>
  <si>
    <t>ZAPATOS, LOUIE  E.</t>
  </si>
  <si>
    <t>FEMALE</t>
  </si>
  <si>
    <t>ALBARAN, CHERRY MAE  L.</t>
  </si>
  <si>
    <t xml:space="preserve">ALICABO, JELOU  </t>
  </si>
  <si>
    <t>ARMIÑON, JULIE MAE  M.</t>
  </si>
  <si>
    <t>BAA, SHAIERA JHANE  C.</t>
  </si>
  <si>
    <t>BAÑOC, SHERLY JANE  A.</t>
  </si>
  <si>
    <t>CAFE, JEANE  -.</t>
  </si>
  <si>
    <t>CURACHA, JANICE  R.</t>
  </si>
  <si>
    <t>FELICILDA, KASSANDRA ZOE  P.</t>
  </si>
  <si>
    <t>GALIDO, BLANCHE  S.</t>
  </si>
  <si>
    <t>GENILLA, JANETH  P.</t>
  </si>
  <si>
    <t>HERBITO, HONEY LYN  M.</t>
  </si>
  <si>
    <t>HILARDEZ, MAE AMOR  F.</t>
  </si>
  <si>
    <t>LAPUZ, HONEY JANE  P.</t>
  </si>
  <si>
    <t>LUMACANG, RENELYN  A.</t>
  </si>
  <si>
    <t>LUMOD, BRITNEY JAE  C.</t>
  </si>
  <si>
    <t>MONTECALVO, GREZLE JEAN  M.</t>
  </si>
  <si>
    <t>MONTERDE, LIEZ MARIE CLAVELLE  D.</t>
  </si>
  <si>
    <t>NONOY, CHEERY ANN  C.</t>
  </si>
  <si>
    <t>PACALA, ASHLEY  R.</t>
  </si>
  <si>
    <t>PAICAN, MARY JOY  P.</t>
  </si>
  <si>
    <t>PIGTE, TRISHA ANNE  P.</t>
  </si>
  <si>
    <t>PRESBITERO, ROBEJEN  B.</t>
  </si>
  <si>
    <t>QUIBOL, APRIL ROSE  C.</t>
  </si>
  <si>
    <t>QUIBOL, PRETZIE  C.</t>
  </si>
  <si>
    <t>RAGMAC, APRIL JANE  R.</t>
  </si>
  <si>
    <t>RAMOSO, GENEVA  G.</t>
  </si>
  <si>
    <t>REVILLA, MERRY CHRIST  C.</t>
  </si>
  <si>
    <t>ROPERO, PRINCESS KAYE  S.</t>
  </si>
  <si>
    <t>SAJUL, LOIDA  T.</t>
  </si>
  <si>
    <t>TACDER, JONADIE  M.</t>
  </si>
  <si>
    <t>TAGACA, HONEY MAE  G.</t>
  </si>
  <si>
    <t>TORREJAS, DYNA  L.</t>
  </si>
  <si>
    <t>Prepared by:</t>
  </si>
  <si>
    <t>Approved by:</t>
  </si>
  <si>
    <t>MR. LEONARD S. MABALOS, LPT,MA.</t>
  </si>
  <si>
    <t>Subject Teacher</t>
  </si>
  <si>
    <t>SHS Principal</t>
  </si>
  <si>
    <t>FOURTH QUARTER</t>
  </si>
  <si>
    <t>Summary of Quarterly Grades</t>
  </si>
  <si>
    <t>SCHOOL YEAR:</t>
  </si>
  <si>
    <t>3rd Quarter</t>
  </si>
  <si>
    <t>4th Quarter</t>
  </si>
  <si>
    <t>FINAL GRADE</t>
  </si>
  <si>
    <t>REMARK</t>
  </si>
  <si>
    <t>TRANSMUTATION TABLE</t>
  </si>
  <si>
    <t>-</t>
  </si>
</sst>
</file>

<file path=xl/styles.xml><?xml version="1.0" encoding="utf-8"?>
<styleSheet xmlns="http://schemas.openxmlformats.org/spreadsheetml/2006/main" xml:space="preserve">
  <numFmts count="2">
    <numFmt numFmtId="164" formatCode="0;;"/>
    <numFmt numFmtId="165" formatCode="0%;[Red]-0%"/>
  </numFmts>
  <fonts count="1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7"/>
      <color rgb="FF000000"/>
      <name val="Arial Narrow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2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bfbfbf"/>
        <bgColor rgb="FF000000"/>
      </patternFill>
    </fill>
    <fill>
      <patternFill patternType="solid">
        <fgColor rgb="bfbfbf"/>
        <bgColor rgb="FFFFFFFF"/>
      </patternFill>
    </fill>
  </fills>
  <borders count="6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FFFF"/>
      </left>
      <right style="thin">
        <color rgb="FFFFFF"/>
      </right>
      <top style="thin">
        <color rgb="FFFFFF"/>
      </top>
      <bottom style="thin">
        <color rgb="FFFFFF"/>
      </bottom>
    </border>
    <border>
      <left style="thin">
        <color rgb="FFFFFF"/>
      </left>
      <right style="thin">
        <color rgb="FFFFFF"/>
      </right>
      <top style="thick">
        <color rgb="000000"/>
      </top>
      <bottom style="thin">
        <color rgb="FFFFFF"/>
      </bottom>
    </border>
    <border>
      <left style="thin">
        <color rgb="FFFFFF"/>
      </left>
      <right style="thin">
        <color rgb="FFFFFF"/>
      </right>
      <top style="thin">
        <color rgb="FFFFFF"/>
      </top>
      <bottom style="thin">
        <color rgb="000000"/>
      </bottom>
    </border>
  </borders>
  <cellStyleXfs count="1">
    <xf numFmtId="0" fontId="0" fillId="0" borderId="0"/>
  </cellStyleXfs>
  <cellXfs count="2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90" wrapText="false" shrinkToFit="true"/>
    </xf>
    <xf xfId="0" fontId="1" numFmtId="9" fillId="0" borderId="6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right" vertical="bottom" textRotation="0" wrapText="false" shrinkToFit="false"/>
    </xf>
    <xf xfId="0" fontId="3" numFmtId="164" fillId="2" borderId="0" applyFont="1" applyNumberFormat="1" applyFill="1" applyBorder="0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bottom" textRotation="0" wrapText="false" shrinkToFit="false"/>
    </xf>
    <xf xfId="0" fontId="5" numFmtId="164" fillId="2" borderId="0" applyFont="1" applyNumberFormat="1" applyFill="1" applyBorder="0" applyAlignment="1">
      <alignment horizontal="right" vertical="center" textRotation="0" wrapText="false" shrinkToFit="false"/>
    </xf>
    <xf xfId="0" fontId="6" numFmtId="164" fillId="2" borderId="0" applyFont="1" applyNumberFormat="1" applyFill="1" applyBorder="0" applyAlignment="1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false" shrinkToFit="false"/>
    </xf>
    <xf xfId="0" fontId="1" numFmtId="2" fillId="0" borderId="7" applyFont="1" applyNumberFormat="1" applyFill="0" applyBorder="1" applyAlignment="1">
      <alignment horizontal="center" vertical="center" textRotation="0" wrapText="false" shrinkToFit="false"/>
    </xf>
    <xf xfId="0" fontId="1" numFmtId="9" fillId="0" borderId="6" applyFont="1" applyNumberFormat="1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2" fillId="0" borderId="1" applyFont="1" applyNumberFormat="1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general" vertical="center" textRotation="0" wrapText="false" shrinkToFit="false"/>
    </xf>
    <xf xfId="0" fontId="1" numFmtId="2" fillId="0" borderId="10" applyFont="1" applyNumberFormat="1" applyFill="0" applyBorder="1" applyAlignment="1">
      <alignment horizontal="center" vertical="center" textRotation="0" wrapText="false" shrinkToFit="false"/>
    </xf>
    <xf xfId="0" fontId="0" numFmtId="1" fillId="0" borderId="11" applyFont="0" applyNumberFormat="1" applyFill="0" applyBorder="1" applyAlignment="1">
      <alignment horizontal="center" vertical="bottom" textRotation="0" wrapText="false" shrinkToFit="false"/>
    </xf>
    <xf xfId="0" fontId="1" numFmtId="1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2" fillId="0" borderId="11" applyFont="1" applyNumberFormat="1" applyFill="0" applyBorder="1" applyAlignment="1">
      <alignment horizontal="center" vertical="bottom" textRotation="0" wrapText="false" shrinkToFit="false"/>
    </xf>
    <xf xfId="0" fontId="1" numFmtId="2" fillId="0" borderId="13" applyFont="1" applyNumberFormat="1" applyFill="0" applyBorder="1" applyAlignment="1">
      <alignment horizontal="center" vertical="bottom" textRotation="0" wrapText="false" shrinkToFit="false"/>
    </xf>
    <xf xfId="0" fontId="1" numFmtId="2" fillId="0" borderId="14" applyFont="1" applyNumberFormat="1" applyFill="0" applyBorder="1" applyAlignment="1">
      <alignment horizontal="center" vertical="bottom" textRotation="0" wrapText="false" shrinkToFit="false"/>
    </xf>
    <xf xfId="0" fontId="7" numFmtId="0" fillId="3" borderId="2" applyFont="1" applyNumberFormat="0" applyFill="1" applyBorder="1" applyAlignment="1">
      <alignment horizontal="center" vertical="center" textRotation="0" wrapText="false" shrinkToFit="false"/>
    </xf>
    <xf xfId="0" fontId="7" numFmtId="0" fillId="4" borderId="2" applyFont="1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5" numFmtId="164" fillId="2" borderId="0" applyFont="1" applyNumberFormat="1" applyFill="1" applyBorder="0" applyAlignment="1">
      <alignment horizontal="right" vertical="center" textRotation="0" wrapText="false" shrinkToFit="false"/>
    </xf>
    <xf xfId="0" fontId="1" numFmtId="0" fillId="0" borderId="15" applyFont="1" applyNumberFormat="0" applyFill="0" applyBorder="1" applyAlignment="1" applyProtection="true">
      <alignment horizontal="center" vertical="bottom" textRotation="0" wrapText="false" shrinkToFit="true"/>
      <protection locked="false"/>
    </xf>
    <xf xfId="0" fontId="1" numFmtId="0" fillId="0" borderId="16" applyFont="1" applyNumberFormat="0" applyFill="0" applyBorder="1" applyAlignment="1" applyProtection="true">
      <alignment horizontal="center" vertical="bottom" textRotation="0" wrapText="false" shrinkToFit="true"/>
      <protection locked="false"/>
    </xf>
    <xf xfId="0" fontId="0" numFmtId="0" fillId="0" borderId="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0" borderId="17" applyFont="1" applyNumberFormat="0" applyFill="0" applyBorder="1" applyAlignment="1" applyProtection="true">
      <alignment horizontal="center" vertical="bottom" textRotation="0" wrapText="false" shrinkToFit="true"/>
      <protection locked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164" fillId="2" borderId="0" applyFont="1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0" borderId="18" applyFont="1" applyNumberFormat="1" applyFill="0" applyBorder="1" applyAlignment="1">
      <alignment horizontal="center" vertical="bottom" textRotation="0" wrapText="true" shrinkToFit="false"/>
    </xf>
    <xf xfId="0" fontId="1" numFmtId="2" fillId="0" borderId="19" applyFont="1" applyNumberFormat="1" applyFill="0" applyBorder="1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20" applyFont="0" applyNumberFormat="0" applyFill="0" applyBorder="1" applyAlignment="1">
      <alignment horizontal="center" vertical="bottom" textRotation="0" wrapText="false" shrinkToFit="false"/>
    </xf>
    <xf xfId="0" fontId="0" numFmtId="0" fillId="0" borderId="21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2" fillId="0" borderId="20" applyFont="1" applyNumberFormat="1" applyFill="0" applyBorder="1" applyAlignment="1">
      <alignment horizontal="center" vertical="bottom" textRotation="0" wrapText="false" shrinkToFit="false"/>
    </xf>
    <xf xfId="0" fontId="1" numFmtId="2" fillId="0" borderId="12" applyFont="1" applyNumberFormat="1" applyFill="0" applyBorder="1" applyAlignment="1">
      <alignment horizontal="center" vertical="bottom" textRotation="0" wrapText="false" shrinkToFit="false"/>
    </xf>
    <xf xfId="0" fontId="1" numFmtId="2" fillId="0" borderId="22" applyFont="1" applyNumberFormat="1" applyFill="0" applyBorder="1" applyAlignment="1">
      <alignment horizontal="center" vertical="bottom" textRotation="0" wrapText="false" shrinkToFit="false"/>
    </xf>
    <xf xfId="0" fontId="0" numFmtId="0" fillId="0" borderId="2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0" borderId="11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2" fillId="0" borderId="24" applyFont="1" applyNumberFormat="1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9" fillId="0" borderId="25" applyFont="1" applyNumberFormat="1" applyFill="0" applyBorder="1" applyAlignment="1">
      <alignment horizontal="center" vertical="center" textRotation="0" wrapText="false" shrinkToFit="false"/>
    </xf>
    <xf xfId="0" fontId="4" numFmtId="0" fillId="0" borderId="26" applyFont="1" applyNumberFormat="0" applyFill="0" applyBorder="1" applyAlignment="1" applyProtection="true">
      <alignment horizontal="center" vertical="bottom" textRotation="0" wrapText="false" shrinkToFit="true"/>
      <protection locked="false"/>
    </xf>
    <xf xfId="0" fontId="4" numFmtId="0" fillId="0" borderId="27" applyFont="1" applyNumberFormat="0" applyFill="0" applyBorder="1" applyAlignment="1" applyProtection="true">
      <alignment horizontal="center" vertical="bottom" textRotation="0" wrapText="false" shrinkToFit="true"/>
      <protection locked="false"/>
    </xf>
    <xf xfId="0" fontId="4" numFmtId="0" fillId="0" borderId="26" applyFont="1" applyNumberFormat="0" applyFill="0" applyBorder="1" applyAlignment="1" applyProtection="true">
      <alignment horizontal="center" vertical="bottom" textRotation="0" wrapText="false" shrinkToFit="true"/>
      <protection locked="false"/>
    </xf>
    <xf xfId="0" fontId="4" numFmtId="0" fillId="0" borderId="27" applyFont="1" applyNumberFormat="0" applyFill="0" applyBorder="1" applyAlignment="1" applyProtection="true">
      <alignment horizontal="center" vertical="bottom" textRotation="0" wrapText="false" shrinkToFit="true"/>
      <protection locked="false"/>
    </xf>
    <xf xfId="0" fontId="1" numFmtId="0" fillId="0" borderId="17" applyFont="1" applyNumberFormat="0" applyFill="0" applyBorder="1" applyAlignment="1">
      <alignment horizontal="center" vertical="center" textRotation="0" wrapText="false" shrinkToFit="false"/>
    </xf>
    <xf xfId="0" fontId="1" numFmtId="0" fillId="0" borderId="28" applyFont="1" applyNumberFormat="0" applyFill="0" applyBorder="1" applyAlignment="1">
      <alignment horizontal="center" vertical="center" textRotation="0" wrapText="false" shrinkToFit="false"/>
    </xf>
    <xf xfId="0" fontId="0" numFmtId="0" fillId="0" borderId="2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2" fillId="0" borderId="11" applyFont="1" applyNumberFormat="1" applyFill="0" applyBorder="1" applyAlignment="1">
      <alignment horizontal="center" vertical="bottom" textRotation="0" wrapText="false" shrinkToFit="false"/>
    </xf>
    <xf xfId="0" fontId="1" numFmtId="2" fillId="0" borderId="9" applyFont="1" applyNumberFormat="1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top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3" numFmtId="164" fillId="0" borderId="23" applyFont="1" applyNumberFormat="1" applyFill="0" applyBorder="1" applyAlignment="1">
      <alignment horizontal="center" vertical="center" textRotation="0" wrapText="false" shrinkToFit="false"/>
    </xf>
    <xf xfId="0" fontId="3" numFmtId="164" fillId="0" borderId="30" applyFont="1" applyNumberFormat="1" applyFill="0" applyBorder="1" applyAlignment="1">
      <alignment horizontal="center" vertical="center" textRotation="0" wrapText="false" shrinkToFit="false"/>
    </xf>
    <xf xfId="0" fontId="3" numFmtId="164" fillId="0" borderId="29" applyFont="1" applyNumberFormat="1" applyFill="0" applyBorder="1" applyAlignment="1">
      <alignment horizontal="center" vertical="center" textRotation="0" wrapText="false" shrinkToFit="false"/>
    </xf>
    <xf xfId="0" fontId="5" numFmtId="164" fillId="2" borderId="31" applyFont="1" applyNumberFormat="1" applyFill="1" applyBorder="1" applyAlignment="1">
      <alignment horizontal="right" vertical="center" textRotation="0" wrapText="false" shrinkToFit="false"/>
    </xf>
    <xf xfId="0" fontId="1" numFmtId="0" fillId="2" borderId="31" applyFont="1" applyNumberFormat="0" applyFill="1" applyBorder="1" applyAlignment="1">
      <alignment horizontal="right" vertical="bottom" textRotation="0" wrapText="false" shrinkToFit="false"/>
    </xf>
    <xf xfId="0" fontId="1" numFmtId="0" fillId="2" borderId="32" applyFont="1" applyNumberFormat="0" applyFill="1" applyBorder="1" applyAlignment="1">
      <alignment horizontal="right" vertical="bottom" textRotation="0" wrapText="false" shrinkToFit="false"/>
    </xf>
    <xf xfId="0" fontId="5" numFmtId="164" fillId="2" borderId="0" applyFont="1" applyNumberFormat="1" applyFill="1" applyBorder="0" applyAlignment="1">
      <alignment horizontal="right" vertical="center" textRotation="0" wrapText="false" shrinkToFit="false"/>
    </xf>
    <xf xfId="0" fontId="5" numFmtId="164" fillId="2" borderId="33" applyFont="1" applyNumberFormat="1" applyFill="1" applyBorder="1" applyAlignment="1">
      <alignment horizontal="right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bottom" textRotation="0" wrapText="false" shrinkToFit="false"/>
    </xf>
    <xf xfId="0" fontId="4" numFmtId="0" fillId="0" borderId="30" applyFont="1" applyNumberFormat="0" applyFill="0" applyBorder="1" applyAlignment="1">
      <alignment horizontal="center" vertical="bottom" textRotation="0" wrapText="false" shrinkToFit="false"/>
    </xf>
    <xf xfId="0" fontId="4" numFmtId="0" fillId="0" borderId="29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164" fillId="0" borderId="5" applyFont="1" applyNumberFormat="1" applyFill="0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34" applyFont="1" applyNumberFormat="0" applyFill="0" applyBorder="1" applyAlignment="1">
      <alignment horizontal="right" vertical="bottom" textRotation="0" wrapText="false" shrinkToFit="true"/>
    </xf>
    <xf xfId="0" fontId="4" numFmtId="0" fillId="0" borderId="35" applyFont="1" applyNumberFormat="0" applyFill="0" applyBorder="1" applyAlignment="0">
      <alignment horizontal="general" vertical="bottom" textRotation="0" wrapText="false" shrinkToFit="false"/>
    </xf>
    <xf xfId="0" fontId="4" numFmtId="0" fillId="0" borderId="24" applyFont="1" applyNumberFormat="0" applyFill="0" applyBorder="1" applyAlignment="0">
      <alignment horizontal="general" vertical="bottom" textRotation="0" wrapText="false" shrinkToFit="false"/>
    </xf>
    <xf xfId="0" fontId="1" numFmtId="2" fillId="0" borderId="18" applyFont="1" applyNumberFormat="1" applyFill="0" applyBorder="1" applyAlignment="1">
      <alignment horizontal="center" vertical="top" textRotation="0" wrapText="false" shrinkToFit="false"/>
    </xf>
    <xf xfId="0" fontId="4" numFmtId="0" fillId="0" borderId="36" applyFont="1" applyNumberFormat="0" applyFill="0" applyBorder="1" applyAlignment="0">
      <alignment horizontal="general" vertical="bottom" textRotation="0" wrapText="false" shrinkToFit="false"/>
    </xf>
    <xf xfId="0" fontId="1" numFmtId="2" fillId="0" borderId="19" applyFont="1" applyNumberFormat="1" applyFill="0" applyBorder="1" applyAlignment="1">
      <alignment horizontal="center" vertical="top" textRotation="0" wrapText="false" shrinkToFit="false"/>
    </xf>
    <xf xfId="0" fontId="4" numFmtId="0" fillId="0" borderId="37" applyFont="1" applyNumberFormat="0" applyFill="0" applyBorder="1" applyAlignment="0">
      <alignment horizontal="general" vertical="bottom" textRotation="0" wrapText="false" shrinkToFit="false"/>
    </xf>
    <xf xfId="0" fontId="1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0">
      <alignment horizontal="general" vertical="bottom" textRotation="0" wrapText="false" shrinkToFit="false"/>
    </xf>
    <xf xfId="0" fontId="4" numFmtId="0" fillId="0" borderId="22" applyFont="1" applyNumberFormat="0" applyFill="0" applyBorder="1" applyAlignment="0">
      <alignment horizontal="general" vertical="bottom" textRotation="0" wrapText="false" shrinkToFit="false"/>
    </xf>
    <xf xfId="0" fontId="1" numFmtId="0" fillId="0" borderId="38" applyFont="1" applyNumberFormat="0" applyFill="0" applyBorder="1" applyAlignment="1">
      <alignment horizontal="left" vertical="center" textRotation="0" wrapText="false" shrinkToFit="false"/>
    </xf>
    <xf xfId="0" fontId="4" numFmtId="0" fillId="0" borderId="39" applyFont="1" applyNumberFormat="0" applyFill="0" applyBorder="1" applyAlignment="1">
      <alignment horizontal="left" vertical="bottom" textRotation="0" wrapText="false" shrinkToFit="false"/>
    </xf>
    <xf xfId="0" fontId="12" numFmtId="164" fillId="0" borderId="39" applyFont="1" applyNumberFormat="1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0">
      <alignment horizontal="general" vertical="bottom" textRotation="0" wrapText="false" shrinkToFit="false"/>
    </xf>
    <xf xfId="0" fontId="1" numFmtId="164" fillId="0" borderId="38" applyFont="1" applyNumberFormat="1" applyFill="0" applyBorder="1" applyAlignment="1">
      <alignment horizontal="left" vertical="center" textRotation="0" wrapText="false" shrinkToFit="false"/>
    </xf>
    <xf xfId="0" fontId="4" numFmtId="0" fillId="0" borderId="39" applyFont="1" applyNumberFormat="0" applyFill="0" applyBorder="1" applyAlignment="1">
      <alignment horizontal="left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center" textRotation="0" wrapText="true" shrinkToFit="false"/>
    </xf>
    <xf xfId="0" fontId="5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0">
      <alignment horizontal="general" vertical="bottom" textRotation="0" wrapText="false" shrinkToFit="false"/>
    </xf>
    <xf xfId="0" fontId="4" numFmtId="0" fillId="0" borderId="35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40" applyFont="1" applyNumberFormat="0" applyFill="0" applyBorder="1" applyAlignment="1">
      <alignment horizontal="center" vertical="center" textRotation="0" wrapText="false" shrinkToFit="false"/>
    </xf>
    <xf xfId="0" fontId="4" numFmtId="0" fillId="0" borderId="41" applyFont="1" applyNumberFormat="0" applyFill="0" applyBorder="1" applyAlignment="0">
      <alignment horizontal="general" vertical="bottom" textRotation="0" wrapText="false" shrinkToFit="false"/>
    </xf>
    <xf xfId="0" fontId="4" numFmtId="0" fillId="0" borderId="42" applyFont="1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43" applyFont="1" applyNumberFormat="0" applyFill="0" applyBorder="1" applyAlignment="0">
      <alignment horizontal="general" vertical="bottom" textRotation="0" wrapText="false" shrinkToFit="false"/>
    </xf>
    <xf xfId="0" fontId="12" numFmtId="164" fillId="0" borderId="39" applyFont="1" applyNumberFormat="1" applyFill="0" applyBorder="1" applyAlignment="1">
      <alignment horizontal="center" vertical="center" textRotation="0" wrapText="false" shrinkToFit="false"/>
    </xf>
    <xf xfId="0" fontId="12" numFmtId="164" fillId="0" borderId="22" applyFont="1" applyNumberFormat="1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center" vertical="center" textRotation="0" wrapText="false" shrinkToFit="false"/>
    </xf>
    <xf xfId="0" fontId="13" numFmtId="0" fillId="0" borderId="39" applyFont="1" applyNumberFormat="0" applyFill="0" applyBorder="1" applyAlignment="1">
      <alignment horizontal="center" vertical="center" textRotation="0" wrapText="false" shrinkToFit="false"/>
    </xf>
    <xf xfId="0" fontId="13" numFmtId="0" fillId="0" borderId="22" applyFont="1" applyNumberFormat="0" applyFill="0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left" vertical="top" textRotation="0" wrapText="true" shrinkToFit="false"/>
    </xf>
    <xf xfId="0" fontId="0" numFmtId="0" fillId="2" borderId="30" applyFont="0" applyNumberFormat="0" applyFill="1" applyBorder="1" applyAlignment="1">
      <alignment horizontal="left" vertical="top" textRotation="0" wrapText="true" shrinkToFit="false"/>
    </xf>
    <xf xfId="0" fontId="0" numFmtId="0" fillId="2" borderId="29" applyFont="0" applyNumberFormat="0" applyFill="1" applyBorder="1" applyAlignment="1">
      <alignment horizontal="left" vertical="top" textRotation="0" wrapText="true" shrinkToFit="false"/>
    </xf>
    <xf xfId="0" fontId="0" numFmtId="0" fillId="2" borderId="2" applyFont="0" applyNumberFormat="0" applyFill="1" applyBorder="1" applyAlignment="1">
      <alignment horizontal="left" vertical="top" textRotation="0" wrapText="true" shrinkToFit="false"/>
    </xf>
    <xf xfId="0" fontId="7" numFmtId="0" fillId="0" borderId="22" applyFont="1" applyNumberFormat="0" applyFill="0" applyBorder="1" applyAlignment="0">
      <alignment horizontal="general" vertical="bottom" textRotation="0" wrapText="false" shrinkToFit="false"/>
    </xf>
    <xf xfId="0" fontId="1" numFmtId="164" fillId="0" borderId="38" applyFont="1" applyNumberFormat="1" applyFill="0" applyBorder="1" applyAlignment="1">
      <alignment horizontal="left" vertical="center" textRotation="0" wrapText="false" shrinkToFit="false"/>
    </xf>
    <xf xfId="0" fontId="12" numFmtId="164" fillId="0" borderId="39" applyFont="1" applyNumberFormat="1" applyFill="0" applyBorder="1" applyAlignment="1">
      <alignment horizontal="center" vertical="center" textRotation="0" wrapText="false" shrinkToFit="false"/>
    </xf>
    <xf xfId="0" fontId="1" numFmtId="164" fillId="0" borderId="38" applyFont="1" applyNumberFormat="1" applyFill="0" applyBorder="1" applyAlignment="1">
      <alignment horizontal="center" vertical="center" textRotation="0" wrapText="false" shrinkToFit="false"/>
    </xf>
    <xf xfId="0" fontId="13" numFmtId="164" fillId="0" borderId="39" applyFont="1" applyNumberFormat="1" applyFill="0" applyBorder="1" applyAlignment="1">
      <alignment horizontal="center" vertical="center" textRotation="0" wrapText="false" shrinkToFit="false"/>
    </xf>
    <xf xfId="0" fontId="13" numFmtId="164" fillId="0" borderId="22" applyFont="1" applyNumberFormat="1" applyFill="0" applyBorder="1" applyAlignment="1">
      <alignment horizontal="center" vertical="center" textRotation="0" wrapText="false" shrinkToFit="false"/>
    </xf>
    <xf xfId="0" fontId="5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0">
      <alignment horizontal="general" vertical="bottom" textRotation="0" wrapText="false" shrinkToFit="false"/>
    </xf>
    <xf xfId="0" fontId="0" numFmtId="164" fillId="0" borderId="21" applyFont="0" applyNumberFormat="1" applyFill="0" applyBorder="1" applyAlignment="1">
      <alignment horizontal="left" vertical="top" textRotation="0" wrapText="false" shrinkToFit="false"/>
    </xf>
    <xf xfId="0" fontId="0" numFmtId="164" fillId="0" borderId="30" applyFont="0" applyNumberFormat="1" applyFill="0" applyBorder="1" applyAlignment="1">
      <alignment horizontal="left" vertical="top" textRotation="0" wrapText="false" shrinkToFit="false"/>
    </xf>
    <xf xfId="0" fontId="0" numFmtId="164" fillId="0" borderId="44" applyFont="0" applyNumberFormat="1" applyFill="0" applyBorder="1" applyAlignment="1">
      <alignment horizontal="left" vertical="top" textRotation="0" wrapText="false" shrinkToFit="false"/>
    </xf>
    <xf xfId="0" fontId="14" numFmtId="164" fillId="0" borderId="21" applyFont="1" applyNumberFormat="1" applyFill="0" applyBorder="1" applyAlignment="1">
      <alignment horizontal="center" vertical="center" textRotation="0" wrapText="false" shrinkToFit="false"/>
    </xf>
    <xf xfId="0" fontId="14" numFmtId="164" fillId="0" borderId="30" applyFont="1" applyNumberFormat="1" applyFill="0" applyBorder="1" applyAlignment="1">
      <alignment horizontal="center" vertical="center" textRotation="0" wrapText="false" shrinkToFit="false"/>
    </xf>
    <xf xfId="0" fontId="14" numFmtId="164" fillId="0" borderId="44" applyFont="1" applyNumberFormat="1" applyFill="0" applyBorder="1" applyAlignment="1">
      <alignment horizontal="center" vertical="center" textRotation="0" wrapText="false" shrinkToFit="false"/>
    </xf>
    <xf xfId="0" fontId="14" numFmtId="164" fillId="0" borderId="21" applyFont="1" applyNumberFormat="1" applyFill="0" applyBorder="1" applyAlignment="1">
      <alignment horizontal="center" vertical="bottom" textRotation="0" wrapText="false" shrinkToFit="false"/>
    </xf>
    <xf xfId="0" fontId="14" numFmtId="164" fillId="0" borderId="30" applyFont="1" applyNumberFormat="1" applyFill="0" applyBorder="1" applyAlignment="1">
      <alignment horizontal="center" vertical="bottom" textRotation="0" wrapText="false" shrinkToFit="false"/>
    </xf>
    <xf xfId="0" fontId="14" numFmtId="164" fillId="0" borderId="44" applyFont="1" applyNumberFormat="1" applyFill="0" applyBorder="1" applyAlignment="1">
      <alignment horizontal="center" vertical="bottom" textRotation="0" wrapText="false" shrinkToFit="false"/>
    </xf>
    <xf xfId="0" fontId="14" numFmtId="0" fillId="0" borderId="45" applyFont="1" applyNumberFormat="0" applyFill="0" applyBorder="1" applyAlignment="1">
      <alignment horizontal="center" vertical="bottom" textRotation="0" wrapText="false" shrinkToFit="false"/>
    </xf>
    <xf xfId="0" fontId="0" numFmtId="0" fillId="0" borderId="46" applyFont="0" applyNumberFormat="0" applyFill="0" applyBorder="1" applyAlignment="0">
      <alignment horizontal="general" vertical="bottom" textRotation="0" wrapText="false" shrinkToFit="false"/>
    </xf>
    <xf xfId="0" fontId="0" numFmtId="0" fillId="0" borderId="47" applyFont="0" applyNumberFormat="0" applyFill="0" applyBorder="1" applyAlignment="0">
      <alignment horizontal="general" vertical="bottom" textRotation="0" wrapText="false" shrinkToFit="false"/>
    </xf>
    <xf xfId="0" fontId="1" numFmtId="164" fillId="0" borderId="38" applyFont="1" applyNumberFormat="1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center" vertical="center" textRotation="0" wrapText="false" shrinkToFit="false"/>
    </xf>
    <xf xfId="0" fontId="15" numFmtId="164" fillId="0" borderId="39" applyFont="1" applyNumberFormat="1" applyFill="0" applyBorder="1" applyAlignment="1">
      <alignment horizontal="center" vertical="center" textRotation="0" wrapText="false" shrinkToFit="false"/>
    </xf>
    <xf xfId="0" fontId="15" numFmtId="164" fillId="0" borderId="22" applyFont="1" applyNumberFormat="1" applyFill="0" applyBorder="1" applyAlignment="1">
      <alignment horizontal="center" vertical="center" textRotation="0" wrapText="false" shrinkToFit="false"/>
    </xf>
    <xf xfId="0" fontId="13" numFmtId="164" fillId="0" borderId="39" applyFont="1" applyNumberFormat="1" applyFill="0" applyBorder="1" applyAlignment="1">
      <alignment horizontal="center" vertical="center" textRotation="0" wrapText="false" shrinkToFit="false"/>
    </xf>
    <xf xfId="0" fontId="13" numFmtId="164" fillId="0" borderId="22" applyFont="1" applyNumberFormat="1" applyFill="0" applyBorder="1" applyAlignment="1">
      <alignment horizontal="center" vertical="center" textRotation="0" wrapText="false" shrinkToFit="false"/>
    </xf>
    <xf xfId="0" fontId="1" numFmtId="164" fillId="0" borderId="38" applyFont="1" applyNumberFormat="1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33" applyFont="1" applyNumberFormat="0" applyFill="0" applyBorder="1" applyAlignment="0">
      <alignment horizontal="general" vertical="bottom" textRotation="0" wrapText="false" shrinkToFit="false"/>
    </xf>
    <xf xfId="0" fontId="3" numFmtId="164" fillId="0" borderId="48" applyFont="1" applyNumberFormat="1" applyFill="0" applyBorder="1" applyAlignment="1">
      <alignment horizontal="center" vertical="center" textRotation="0" wrapText="false" shrinkToFit="false"/>
    </xf>
    <xf xfId="0" fontId="4" numFmtId="0" fillId="0" borderId="49" applyFont="1" applyNumberFormat="0" applyFill="0" applyBorder="1" applyAlignment="0">
      <alignment horizontal="general" vertical="bottom" textRotation="0" wrapText="false" shrinkToFit="false"/>
    </xf>
    <xf xfId="0" fontId="4" numFmtId="0" fillId="0" borderId="50" applyFont="1" applyNumberFormat="0" applyFill="0" applyBorder="1" applyAlignment="0">
      <alignment horizontal="general" vertical="bottom" textRotation="0" wrapText="false" shrinkToFit="false"/>
    </xf>
    <xf xfId="0" fontId="5" numFmtId="164" fillId="0" borderId="31" applyFont="1" applyNumberFormat="1" applyFill="0" applyBorder="1" applyAlignment="1">
      <alignment horizontal="right" vertical="center" textRotation="0" wrapText="false" shrinkToFit="false"/>
    </xf>
    <xf xfId="0" fontId="4" numFmtId="0" fillId="0" borderId="31" applyFont="1" applyNumberFormat="0" applyFill="0" applyBorder="1" applyAlignment="0">
      <alignment horizontal="general" vertical="bottom" textRotation="0" wrapText="false" shrinkToFit="false"/>
    </xf>
    <xf xfId="0" fontId="4" numFmtId="0" fillId="0" borderId="32" applyFont="1" applyNumberFormat="0" applyFill="0" applyBorder="1" applyAlignment="0">
      <alignment horizontal="general" vertical="bottom" textRotation="0" wrapText="false" shrinkToFit="false"/>
    </xf>
    <xf xfId="0" fontId="3" numFmtId="164" fillId="0" borderId="23" applyFont="1" applyNumberFormat="1" applyFill="0" applyBorder="1" applyAlignment="1">
      <alignment horizontal="center" vertical="center" textRotation="0" wrapText="false" shrinkToFit="false"/>
    </xf>
    <xf xfId="0" fontId="4" numFmtId="0" fillId="0" borderId="30" applyFont="1" applyNumberFormat="0" applyFill="0" applyBorder="1" applyAlignment="0">
      <alignment horizontal="general" vertical="bottom" textRotation="0" wrapText="false" shrinkToFit="false"/>
    </xf>
    <xf xfId="0" fontId="4" numFmtId="0" fillId="0" borderId="29" applyFont="1" applyNumberFormat="0" applyFill="0" applyBorder="1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25" applyFont="1" applyNumberFormat="0" applyFill="0" applyBorder="1" applyAlignment="0">
      <alignment horizontal="general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center" textRotation="0" wrapText="false" shrinkToFit="true"/>
    </xf>
    <xf xfId="0" fontId="4" numFmtId="0" fillId="0" borderId="35" applyFont="1" applyNumberFormat="0" applyFill="0" applyBorder="1" applyAlignment="0">
      <alignment horizontal="general" vertical="bottom" textRotation="0" wrapText="false" shrinkToFit="false"/>
    </xf>
    <xf xfId="0" fontId="4" numFmtId="0" fillId="0" borderId="24" applyFont="1" applyNumberFormat="0" applyFill="0" applyBorder="1" applyAlignment="0">
      <alignment horizontal="general" vertical="bottom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4" numFmtId="0" fillId="0" borderId="51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true"/>
    </xf>
    <xf xfId="0" fontId="6" numFmtId="0" fillId="0" borderId="38" applyFont="1" applyNumberFormat="0" applyFill="0" applyBorder="1" applyAlignment="1">
      <alignment horizontal="center" vertical="center" textRotation="0" wrapText="false" shrinkToFit="true"/>
    </xf>
    <xf xfId="0" fontId="6" numFmtId="0" fillId="0" borderId="39" applyFont="1" applyNumberFormat="0" applyFill="0" applyBorder="1" applyAlignment="1">
      <alignment horizontal="center" vertical="center" textRotation="0" wrapText="false" shrinkToFit="true"/>
    </xf>
    <xf xfId="0" fontId="6" numFmtId="0" fillId="0" borderId="22" applyFont="1" applyNumberFormat="0" applyFill="0" applyBorder="1" applyAlignment="1">
      <alignment horizontal="center" vertical="center" textRotation="0" wrapText="false" shrinkToFit="true"/>
    </xf>
    <xf xfId="0" fontId="6" numFmtId="0" fillId="0" borderId="38" applyFont="1" applyNumberFormat="0" applyFill="0" applyBorder="1" applyAlignment="1">
      <alignment horizontal="center" vertical="center" textRotation="0" wrapText="false" shrinkToFit="true"/>
    </xf>
    <xf xfId="0" fontId="6" numFmtId="0" fillId="0" borderId="41" applyFont="1" applyNumberFormat="0" applyFill="0" applyBorder="1" applyAlignment="1">
      <alignment horizontal="center" vertical="center" textRotation="0" wrapText="false" shrinkToFit="true"/>
    </xf>
    <xf xfId="0" fontId="6" numFmtId="0" fillId="0" borderId="42" applyFont="1" applyNumberFormat="0" applyFill="0" applyBorder="1" applyAlignment="1">
      <alignment horizontal="center" vertical="center" textRotation="0" wrapText="false" shrinkToFit="true"/>
    </xf>
    <xf xfId="0" fontId="1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bottom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0" fillId="0" borderId="34" applyFont="1" applyNumberFormat="0" applyFill="0" applyBorder="1" applyAlignment="1">
      <alignment horizontal="center" vertical="center" textRotation="0" wrapText="false" shrinkToFit="false"/>
    </xf>
    <xf xfId="0" fontId="1" numFmtId="0" fillId="0" borderId="35" applyFont="1" applyNumberFormat="0" applyFill="0" applyBorder="1" applyAlignment="1">
      <alignment horizontal="center" vertical="center" textRotation="0" wrapText="false" shrinkToFit="false"/>
    </xf>
    <xf xfId="0" fontId="12" numFmtId="164" fillId="0" borderId="35" applyFont="1" applyNumberFormat="1" applyFill="0" applyBorder="1" applyAlignment="1">
      <alignment horizontal="center" vertical="center" textRotation="0" wrapText="false" shrinkToFit="false"/>
    </xf>
    <xf xfId="0" fontId="1" numFmtId="0" fillId="0" borderId="25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1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bottom" textRotation="0" wrapText="false" shrinkToFit="false"/>
    </xf>
    <xf xfId="0" fontId="4" numFmtId="0" fillId="0" borderId="31" applyFont="1" applyNumberFormat="0" applyFill="0" applyBorder="1" applyAlignment="0">
      <alignment horizontal="general" vertical="bottom" textRotation="0" wrapText="false" shrinkToFit="false"/>
    </xf>
    <xf xfId="0" fontId="1" numFmtId="165" fillId="0" borderId="52" applyFont="1" applyNumberFormat="1" applyFill="0" applyBorder="1" applyAlignment="1">
      <alignment horizontal="center" vertical="bottom" textRotation="0" wrapText="false" shrinkToFit="false"/>
    </xf>
    <xf xfId="0" fontId="1" numFmtId="165" fillId="0" borderId="34" applyFont="1" applyNumberFormat="1" applyFill="0" applyBorder="1" applyAlignment="1">
      <alignment horizontal="center" vertical="bottom" textRotation="0" wrapText="false" shrinkToFit="false"/>
    </xf>
    <xf xfId="0" fontId="0" numFmtId="0" fillId="5" borderId="53" applyFont="0" applyNumberFormat="0" applyFill="1" applyBorder="1" applyAlignment="1">
      <alignment horizontal="center" vertical="center" textRotation="0" wrapText="false" shrinkToFit="false"/>
    </xf>
    <xf xfId="0" fontId="0" numFmtId="0" fillId="6" borderId="54" applyFont="0" applyNumberFormat="0" applyFill="1" applyBorder="1" applyAlignment="1">
      <alignment horizontal="left" vertical="top" textRotation="0" wrapText="true" shrinkToFit="false"/>
    </xf>
    <xf xfId="0" fontId="0" numFmtId="0" fillId="6" borderId="55" applyFont="0" applyNumberFormat="0" applyFill="1" applyBorder="1" applyAlignment="1">
      <alignment horizontal="left" vertical="top" textRotation="0" wrapText="true" shrinkToFit="false"/>
    </xf>
    <xf xfId="0" fontId="0" numFmtId="0" fillId="6" borderId="56" applyFont="0" applyNumberFormat="0" applyFill="1" applyBorder="1" applyAlignment="1">
      <alignment horizontal="left" vertical="top" textRotation="0" wrapText="true" shrinkToFit="false"/>
    </xf>
    <xf xfId="0" fontId="0" numFmtId="0" fillId="5" borderId="57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1" fillId="5" borderId="58" applyFont="0" applyNumberFormat="1" applyFill="1" applyBorder="1" applyAlignment="1">
      <alignment horizontal="center" vertical="bottom" textRotation="0" wrapText="false" shrinkToFit="false"/>
    </xf>
    <xf xfId="0" fontId="1" numFmtId="2" fillId="5" borderId="58" applyFont="1" applyNumberFormat="1" applyFill="1" applyBorder="1" applyAlignment="1">
      <alignment horizontal="center" vertical="bottom" textRotation="0" wrapText="false" shrinkToFit="false"/>
    </xf>
    <xf xfId="0" fontId="1" numFmtId="2" fillId="5" borderId="59" applyFont="1" applyNumberFormat="1" applyFill="1" applyBorder="1" applyAlignment="1">
      <alignment horizontal="center" vertical="bottom" textRotation="0" wrapText="false" shrinkToFit="false"/>
    </xf>
    <xf xfId="0" fontId="0" numFmtId="0" fillId="5" borderId="57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5" borderId="60" applyFont="1" applyNumberFormat="1" applyFill="1" applyBorder="1" applyAlignment="1">
      <alignment horizontal="center" vertical="bottom" textRotation="0" wrapText="false" shrinkToFit="false"/>
    </xf>
    <xf xfId="0" fontId="0" numFmtId="0" fillId="5" borderId="56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5" borderId="54" applyFont="0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5" borderId="58" applyFont="1" applyNumberFormat="0" applyFill="1" applyBorder="1" applyAlignment="1">
      <alignment horizontal="center" vertical="bottom" textRotation="0" wrapText="false" shrinkToFit="false"/>
    </xf>
    <xf xfId="0" fontId="1" numFmtId="2" fillId="5" borderId="61" applyFont="1" applyNumberFormat="1" applyFill="1" applyBorder="1" applyAlignment="1">
      <alignment horizontal="center" vertical="bottom" textRotation="0" wrapText="false" shrinkToFit="false"/>
    </xf>
    <xf xfId="0" fontId="1" numFmtId="2" fillId="5" borderId="62" applyFont="1" applyNumberFormat="1" applyFill="1" applyBorder="1" applyAlignment="1">
      <alignment horizontal="center" vertical="bottom" textRotation="0" wrapText="false" shrinkToFit="false"/>
    </xf>
    <xf xfId="0" fontId="1" numFmtId="1" fillId="5" borderId="63" applyFont="1" applyNumberFormat="1" applyFill="1" applyBorder="1" applyAlignment="1">
      <alignment horizontal="center" vertical="bottom" textRotation="0" wrapText="false" shrinkToFit="false"/>
    </xf>
    <xf xfId="0" fontId="0" numFmtId="0" fillId="5" borderId="64" applyFont="0" applyNumberFormat="0" applyFill="1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0">
      <alignment horizontal="general" vertical="bottom" textRotation="0" wrapText="false" shrinkToFit="false"/>
    </xf>
    <xf xfId="0" fontId="0" numFmtId="0" fillId="2" borderId="65" applyFont="0" applyNumberFormat="0" applyFill="1" applyBorder="1" applyAlignment="1">
      <alignment horizontal="left" vertical="top" textRotation="0" wrapText="true" shrinkToFit="false"/>
    </xf>
    <xf xfId="0" fontId="0" numFmtId="0" fillId="0" borderId="6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1" fillId="0" borderId="65" applyFont="0" applyNumberFormat="1" applyFill="0" applyBorder="1" applyAlignment="1">
      <alignment horizontal="center" vertical="bottom" textRotation="0" wrapText="false" shrinkToFit="false"/>
    </xf>
    <xf xfId="0" fontId="1" numFmtId="2" fillId="0" borderId="65" applyFont="1" applyNumberFormat="1" applyFill="0" applyBorder="1" applyAlignment="1">
      <alignment horizontal="center" vertical="bottom" textRotation="0" wrapText="false" shrinkToFit="false"/>
    </xf>
    <xf xfId="0" fontId="0" numFmtId="0" fillId="0" borderId="65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0" borderId="65" applyFont="1" applyNumberFormat="0" applyFill="0" applyBorder="1" applyAlignment="1">
      <alignment horizontal="center" vertical="bottom" textRotation="0" wrapText="false" shrinkToFit="false"/>
    </xf>
    <xf xfId="0" fontId="1" numFmtId="1" fillId="0" borderId="65" applyFont="1" applyNumberFormat="1" applyFill="0" applyBorder="1" applyAlignment="1">
      <alignment horizontal="center" vertical="bottom" textRotation="0" wrapText="false" shrinkToFit="false"/>
    </xf>
    <xf xfId="0" fontId="0" numFmtId="0" fillId="0" borderId="66" applyFont="0" applyNumberFormat="0" applyFill="0" applyBorder="1" applyAlignment="0">
      <alignment horizontal="general" vertical="bottom" textRotation="0" wrapText="false" shrinkToFit="false"/>
    </xf>
    <xf xfId="0" fontId="0" numFmtId="0" fillId="2" borderId="66" applyFont="0" applyNumberFormat="0" applyFill="1" applyBorder="1" applyAlignment="1">
      <alignment horizontal="left" vertical="top" textRotation="0" wrapText="true" shrinkToFit="false"/>
    </xf>
    <xf xfId="0" fontId="0" numFmtId="0" fillId="0" borderId="66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1" fillId="0" borderId="66" applyFont="0" applyNumberFormat="1" applyFill="0" applyBorder="1" applyAlignment="1">
      <alignment horizontal="center" vertical="bottom" textRotation="0" wrapText="false" shrinkToFit="false"/>
    </xf>
    <xf xfId="0" fontId="1" numFmtId="2" fillId="0" borderId="66" applyFont="1" applyNumberFormat="1" applyFill="0" applyBorder="1" applyAlignment="1">
      <alignment horizontal="center" vertical="bottom" textRotation="0" wrapText="false" shrinkToFit="false"/>
    </xf>
    <xf xfId="0" fontId="0" numFmtId="0" fillId="0" borderId="66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0" borderId="66" applyFont="1" applyNumberFormat="0" applyFill="0" applyBorder="1" applyAlignment="1">
      <alignment horizontal="center" vertical="bottom" textRotation="0" wrapText="false" shrinkToFit="false"/>
    </xf>
    <xf xfId="0" fontId="1" numFmtId="1" fillId="0" borderId="66" applyFont="1" applyNumberFormat="1" applyFill="0" applyBorder="1" applyAlignment="1">
      <alignment horizontal="center" vertical="bottom" textRotation="0" wrapText="false" shrinkToFit="false"/>
    </xf>
    <xf xfId="0" fontId="16" numFmtId="0" fillId="2" borderId="67" applyFont="1" applyNumberFormat="0" applyFill="1" applyBorder="1" applyAlignment="1">
      <alignment horizontal="left" vertical="top" textRotation="0" wrapText="true" shrinkToFit="false"/>
    </xf>
    <xf xfId="0" fontId="16" numFmtId="0" fillId="0" borderId="6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6" numFmtId="1" fillId="0" borderId="67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" numFmtId="2" fillId="0" borderId="67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0" borderId="65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" numFmtId="2" fillId="0" borderId="6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6" numFmtId="0" fillId="0" borderId="67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65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5" borderId="53" applyFont="0" applyNumberFormat="0" applyFill="1" applyBorder="1" applyAlignment="1">
      <alignment horizontal="center" vertical="bottom" textRotation="0" wrapText="false" shrinkToFit="false"/>
    </xf>
    <xf xfId="0" fontId="0" numFmtId="164" fillId="5" borderId="60" applyFont="0" applyNumberFormat="1" applyFill="1" applyBorder="1" applyAlignment="1">
      <alignment horizontal="left" vertical="top" textRotation="0" wrapText="false" shrinkToFit="false"/>
    </xf>
    <xf xfId="0" fontId="0" numFmtId="164" fillId="5" borderId="55" applyFont="0" applyNumberFormat="1" applyFill="1" applyBorder="1" applyAlignment="1">
      <alignment horizontal="left" vertical="top" textRotation="0" wrapText="false" shrinkToFit="false"/>
    </xf>
    <xf xfId="0" fontId="0" numFmtId="164" fillId="5" borderId="61" applyFont="0" applyNumberFormat="1" applyFill="1" applyBorder="1" applyAlignment="1">
      <alignment horizontal="left" vertical="top" textRotation="0" wrapText="false" shrinkToFit="false"/>
    </xf>
    <xf xfId="0" fontId="14" numFmtId="164" fillId="5" borderId="60" applyFont="1" applyNumberFormat="1" applyFill="1" applyBorder="1" applyAlignment="1">
      <alignment horizontal="center" vertical="center" textRotation="0" wrapText="false" shrinkToFit="false"/>
    </xf>
    <xf xfId="0" fontId="14" numFmtId="164" fillId="5" borderId="55" applyFont="1" applyNumberFormat="1" applyFill="1" applyBorder="1" applyAlignment="1">
      <alignment horizontal="center" vertical="center" textRotation="0" wrapText="false" shrinkToFit="false"/>
    </xf>
    <xf xfId="0" fontId="14" numFmtId="164" fillId="5" borderId="61" applyFont="1" applyNumberFormat="1" applyFill="1" applyBorder="1" applyAlignment="1">
      <alignment horizontal="center" vertical="center" textRotation="0" wrapText="false" shrinkToFit="false"/>
    </xf>
    <xf xfId="0" fontId="14" numFmtId="164" fillId="5" borderId="60" applyFont="1" applyNumberFormat="1" applyFill="1" applyBorder="1" applyAlignment="1">
      <alignment horizontal="center" vertical="bottom" textRotation="0" wrapText="false" shrinkToFit="false"/>
    </xf>
    <xf xfId="0" fontId="0" numFmtId="0" fillId="5" borderId="55" applyFont="0" applyNumberFormat="0" applyFill="1" applyBorder="1" applyAlignment="0">
      <alignment horizontal="general" vertical="bottom" textRotation="0" wrapText="false" shrinkToFit="false"/>
    </xf>
    <xf xfId="0" fontId="0" numFmtId="0" fillId="5" borderId="61" applyFont="0" applyNumberFormat="0" applyFill="1" applyBorder="1" applyAlignment="0">
      <alignment horizontal="general" vertical="bottom" textRotation="0" wrapText="false" shrinkToFit="false"/>
    </xf>
    <xf xfId="0" fontId="14" numFmtId="0" fillId="5" borderId="60" applyFont="1" applyNumberFormat="0" applyFill="1" applyBorder="1" applyAlignment="1">
      <alignment horizontal="center" vertical="bottom" textRotation="0" wrapText="false" shrinkToFit="false"/>
    </xf>
    <xf xfId="0" fontId="0" numFmtId="0" fillId="5" borderId="63" applyFont="0" applyNumberFormat="0" applyFill="1" applyBorder="1" applyAlignment="0">
      <alignment horizontal="general" vertical="bottom" textRotation="0" wrapText="false" shrinkToFit="false"/>
    </xf>
    <xf xfId="0" fontId="14" numFmtId="164" fillId="5" borderId="55" applyFont="1" applyNumberFormat="1" applyFill="1" applyBorder="1" applyAlignment="1">
      <alignment horizontal="center" vertical="bottom" textRotation="0" wrapText="false" shrinkToFit="false"/>
    </xf>
    <xf xfId="0" fontId="14" numFmtId="164" fillId="5" borderId="61" applyFont="1" applyNumberFormat="1" applyFill="1" applyBorder="1" applyAlignment="1">
      <alignment horizontal="center" vertical="bottom" textRotation="0" wrapText="false" shrinkToFit="false"/>
    </xf>
    <xf xfId="0" fontId="0" numFmtId="0" fillId="0" borderId="65" applyFont="0" applyNumberFormat="0" applyFill="0" applyBorder="1" applyAlignment="1">
      <alignment horizontal="center" vertical="bottom" textRotation="0" wrapText="false" shrinkToFit="false"/>
    </xf>
    <xf xfId="0" fontId="0" numFmtId="164" fillId="0" borderId="65" applyFont="0" applyNumberFormat="1" applyFill="0" applyBorder="1" applyAlignment="1">
      <alignment horizontal="left" vertical="top" textRotation="0" wrapText="false" shrinkToFit="false"/>
    </xf>
    <xf xfId="0" fontId="14" numFmtId="164" fillId="0" borderId="65" applyFont="1" applyNumberFormat="1" applyFill="0" applyBorder="1" applyAlignment="1">
      <alignment horizontal="center" vertical="center" textRotation="0" wrapText="false" shrinkToFit="false"/>
    </xf>
    <xf xfId="0" fontId="14" numFmtId="164" fillId="0" borderId="65" applyFont="1" applyNumberFormat="1" applyFill="0" applyBorder="1" applyAlignment="1">
      <alignment horizontal="center" vertical="bottom" textRotation="0" wrapText="false" shrinkToFit="false"/>
    </xf>
    <xf xfId="0" fontId="14" numFmtId="0" fillId="0" borderId="65" applyFont="1" applyNumberFormat="0" applyFill="0" applyBorder="1" applyAlignment="1">
      <alignment horizontal="center" vertical="bottom" textRotation="0" wrapText="false" shrinkToFit="false"/>
    </xf>
    <xf xfId="0" fontId="0" numFmtId="0" fillId="0" borderId="66" applyFont="0" applyNumberFormat="0" applyFill="0" applyBorder="1" applyAlignment="1">
      <alignment horizontal="center" vertical="bottom" textRotation="0" wrapText="false" shrinkToFit="false"/>
    </xf>
    <xf xfId="0" fontId="0" numFmtId="164" fillId="0" borderId="66" applyFont="0" applyNumberFormat="1" applyFill="0" applyBorder="1" applyAlignment="1">
      <alignment horizontal="left" vertical="top" textRotation="0" wrapText="false" shrinkToFit="false"/>
    </xf>
    <xf xfId="0" fontId="14" numFmtId="164" fillId="0" borderId="66" applyFont="1" applyNumberFormat="1" applyFill="0" applyBorder="1" applyAlignment="1">
      <alignment horizontal="center" vertical="center" textRotation="0" wrapText="false" shrinkToFit="false"/>
    </xf>
    <xf xfId="0" fontId="14" numFmtId="164" fillId="0" borderId="66" applyFont="1" applyNumberFormat="1" applyFill="0" applyBorder="1" applyAlignment="1">
      <alignment horizontal="center" vertical="bottom" textRotation="0" wrapText="false" shrinkToFit="false"/>
    </xf>
    <xf xfId="0" fontId="14" numFmtId="0" fillId="0" borderId="66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Relationship Id="rId2" Type="http://schemas.openxmlformats.org/officeDocument/2006/relationships/image" Target="../media/image2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Relationship Id="rId2" Type="http://schemas.openxmlformats.org/officeDocument/2006/relationships/image" Target="../media/image2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Relationship Id="rId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9525</xdr:colOff>
      <xdr:row>0</xdr:row>
      <xdr:rowOff>47625</xdr:rowOff>
    </xdr:from>
    <xdr:ext cx="1733550" cy="657225"/>
    <xdr:pic>
      <xdr:nvPicPr>
        <xdr:cNvPr id="1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0</xdr:row>
      <xdr:rowOff>57150</xdr:rowOff>
    </xdr:from>
    <xdr:ext cx="1028700" cy="1019175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9525</xdr:colOff>
      <xdr:row>0</xdr:row>
      <xdr:rowOff>47625</xdr:rowOff>
    </xdr:from>
    <xdr:ext cx="1733550" cy="657225"/>
    <xdr:pic>
      <xdr:nvPicPr>
        <xdr:cNvPr id="1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0</xdr:row>
      <xdr:rowOff>57150</xdr:rowOff>
    </xdr:from>
    <xdr:ext cx="1028700" cy="1019175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1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2" name="image1.png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B150"/>
  <sheetViews>
    <sheetView tabSelected="1" workbookViewId="0" zoomScale="85" zoomScaleNormal="75" showGridLines="true" showRowColHeaders="1">
      <selection activeCell="M80" sqref="M80"/>
    </sheetView>
  </sheetViews>
  <sheetFormatPr defaultRowHeight="14.4" outlineLevelRow="0" outlineLevelCol="0"/>
  <cols>
    <col min="1" max="1" width="3.7109375" customWidth="true" style="0"/>
    <col min="2" max="2" width="25.28515625" customWidth="true" style="0"/>
    <col min="3" max="3" width="3" customWidth="true" style="0"/>
    <col min="4" max="4" width="3" customWidth="true" style="0"/>
    <col min="5" max="5" width="4" customWidth="true" style="0"/>
    <col min="6" max="6" width="4.28515625" customWidth="true" style="2"/>
    <col min="7" max="7" width="4.28515625" customWidth="true" style="2"/>
    <col min="8" max="8" width="4.28515625" customWidth="true" style="2"/>
    <col min="9" max="9" width="4.28515625" customWidth="true" style="2"/>
    <col min="10" max="10" width="4.28515625" customWidth="true" style="2"/>
    <col min="11" max="11" width="4.28515625" customWidth="true" style="2"/>
    <col min="12" max="12" width="4.28515625" customWidth="true" style="2"/>
    <col min="13" max="13" width="4.28515625" customWidth="true" style="2"/>
    <col min="14" max="14" width="4.28515625" customWidth="true" style="2"/>
    <col min="15" max="15" width="4.28515625" customWidth="true" style="2"/>
    <col min="16" max="16" width="6.140625" customWidth="true" style="0"/>
    <col min="17" max="17" width="7.5703125" customWidth="true" style="0"/>
    <col min="18" max="18" width="7.5703125" customWidth="true" style="0"/>
    <col min="19" max="19" width="4.28515625" customWidth="true" style="0"/>
    <col min="20" max="20" width="4.28515625" customWidth="true" style="0"/>
    <col min="21" max="21" width="4.28515625" customWidth="true" style="0"/>
    <col min="22" max="22" width="4.28515625" customWidth="true" style="0"/>
    <col min="23" max="23" width="4.28515625" customWidth="true" style="0"/>
    <col min="24" max="24" width="4.28515625" customWidth="true" style="0"/>
    <col min="25" max="25" width="4.28515625" customWidth="true" style="0"/>
    <col min="26" max="26" width="4.28515625" customWidth="true" style="0"/>
    <col min="27" max="27" width="4.28515625" customWidth="true" style="0"/>
    <col min="28" max="28" width="4.28515625" customWidth="true" style="0"/>
    <col min="29" max="29" width="6.140625" customWidth="true" style="0"/>
    <col min="30" max="30" width="7.5703125" customWidth="true" style="0"/>
    <col min="31" max="31" width="7.5703125" customWidth="true" style="0"/>
    <col min="32" max="32" width="5.5703125" customWidth="true" style="0"/>
    <col min="33" max="33" width="5.5703125" customWidth="true" style="50"/>
    <col min="34" max="34" width="6.42578125" customWidth="true" style="50"/>
    <col min="35" max="35" width="7.5703125" customWidth="true" style="0"/>
    <col min="36" max="36" width="6.28515625" customWidth="true" style="0"/>
    <col min="37" max="37" width="9.5703125" customWidth="true" style="0"/>
    <col min="38" max="38" width="11.5703125" customWidth="true" style="0"/>
    <col min="42" max="42" width="9.140625" customWidth="true" style="40"/>
    <col min="52" max="52" width="9.140625" customWidth="true" style="40"/>
    <col min="54" max="54" width="9.140625" customWidth="true" style="40"/>
  </cols>
  <sheetData>
    <row r="1" spans="1:54" customHeight="1" ht="15.7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</row>
    <row r="2" spans="1:5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</row>
    <row r="3" spans="1:54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</row>
    <row r="4" spans="1:54" customHeight="1" ht="21">
      <c r="A4" s="9"/>
      <c r="B4" s="9"/>
      <c r="C4" s="73" t="s">
        <v>2</v>
      </c>
      <c r="D4" s="70"/>
      <c r="E4" s="70"/>
      <c r="F4" s="70"/>
      <c r="G4" s="74" t="s">
        <v>3</v>
      </c>
      <c r="H4" s="75"/>
      <c r="I4" s="75"/>
      <c r="J4" s="76"/>
      <c r="K4" s="13"/>
      <c r="L4" s="77" t="s">
        <v>4</v>
      </c>
      <c r="M4" s="78"/>
      <c r="N4" s="79"/>
      <c r="O4" s="74" t="s">
        <v>5</v>
      </c>
      <c r="P4" s="75"/>
      <c r="Q4" s="75"/>
      <c r="R4" s="76"/>
      <c r="S4" s="15"/>
      <c r="T4" s="80" t="s">
        <v>6</v>
      </c>
      <c r="U4" s="80"/>
      <c r="V4" s="80"/>
      <c r="W4" s="81"/>
      <c r="X4" s="74" t="s">
        <v>7</v>
      </c>
      <c r="Y4" s="75"/>
      <c r="Z4" s="75"/>
      <c r="AA4" s="75"/>
      <c r="AB4" s="75"/>
      <c r="AC4" s="76"/>
      <c r="AD4" s="9"/>
      <c r="AE4" s="9"/>
      <c r="AF4" s="9"/>
      <c r="AG4" s="9"/>
      <c r="AH4" s="9"/>
      <c r="AI4" s="9"/>
      <c r="AJ4" s="9"/>
      <c r="AK4" s="9"/>
      <c r="AL4" s="9"/>
    </row>
    <row r="5" spans="1:54" customHeight="1" ht="21">
      <c r="A5" s="9"/>
      <c r="B5" s="85" t="s">
        <v>8</v>
      </c>
      <c r="C5" s="72"/>
      <c r="D5" s="72"/>
      <c r="E5" s="72"/>
      <c r="F5" s="72"/>
      <c r="G5" s="74" t="s">
        <v>9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6"/>
      <c r="S5" s="13"/>
      <c r="T5" s="80" t="s">
        <v>10</v>
      </c>
      <c r="U5" s="80"/>
      <c r="V5" s="80"/>
      <c r="W5" s="81"/>
      <c r="X5" s="74">
        <v>404989</v>
      </c>
      <c r="Y5" s="75"/>
      <c r="Z5" s="75"/>
      <c r="AA5" s="75"/>
      <c r="AB5" s="75"/>
      <c r="AC5" s="76"/>
      <c r="AD5" s="86" t="s">
        <v>11</v>
      </c>
      <c r="AE5" s="72"/>
      <c r="AF5" s="87"/>
      <c r="AG5" s="82" t="s">
        <v>12</v>
      </c>
      <c r="AH5" s="83"/>
      <c r="AI5" s="83"/>
      <c r="AJ5" s="83"/>
      <c r="AK5" s="84"/>
    </row>
    <row r="6" spans="1:54" customHeight="1" ht="15">
      <c r="A6" s="9"/>
      <c r="B6" s="10"/>
      <c r="C6" s="10"/>
      <c r="D6" s="10"/>
      <c r="E6" s="10"/>
      <c r="F6" s="10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38"/>
      <c r="U6" s="39"/>
      <c r="V6" s="39"/>
      <c r="W6" s="39"/>
      <c r="X6" s="11"/>
      <c r="Y6" s="12"/>
      <c r="Z6" s="12"/>
      <c r="AA6" s="12"/>
      <c r="AB6" s="12"/>
      <c r="AC6" s="12"/>
      <c r="AD6" s="14"/>
      <c r="AE6" s="39"/>
      <c r="AF6" s="12"/>
      <c r="AG6" s="12"/>
      <c r="AH6" s="12"/>
      <c r="AI6" s="11"/>
      <c r="AJ6" s="12"/>
      <c r="AK6" s="12"/>
      <c r="AL6" s="9"/>
    </row>
    <row r="7" spans="1:54" customHeight="1" ht="15.75">
      <c r="A7" s="95" t="s">
        <v>13</v>
      </c>
      <c r="B7" s="96"/>
      <c r="C7" s="96"/>
      <c r="D7" s="96"/>
      <c r="E7" s="97"/>
      <c r="F7" s="98" t="s">
        <v>14</v>
      </c>
      <c r="G7" s="99"/>
      <c r="H7" s="99"/>
      <c r="I7" s="99"/>
      <c r="J7" s="99"/>
      <c r="K7" s="100" t="s">
        <v>15</v>
      </c>
      <c r="L7" s="101"/>
      <c r="M7" s="101"/>
      <c r="N7" s="101"/>
      <c r="O7" s="101"/>
      <c r="P7" s="101"/>
      <c r="Q7" s="102" t="s">
        <v>16</v>
      </c>
      <c r="R7" s="103"/>
      <c r="S7" s="114" t="s">
        <v>17</v>
      </c>
      <c r="T7" s="114" t="s">
        <v>17</v>
      </c>
      <c r="U7" s="114" t="s">
        <v>17</v>
      </c>
      <c r="V7" s="114"/>
      <c r="W7" s="114"/>
      <c r="X7" s="114"/>
      <c r="Y7" s="115"/>
      <c r="Z7" s="116" t="s">
        <v>18</v>
      </c>
      <c r="AA7" s="116"/>
      <c r="AB7" s="116"/>
      <c r="AC7" s="117" t="s">
        <v>19</v>
      </c>
      <c r="AD7" s="117"/>
      <c r="AE7" s="117"/>
      <c r="AF7" s="117"/>
      <c r="AG7" s="117"/>
      <c r="AH7" s="117"/>
      <c r="AI7" s="117"/>
      <c r="AJ7" s="117"/>
      <c r="AK7" s="117"/>
      <c r="AL7" s="118"/>
    </row>
    <row r="8" spans="1:54" customHeight="1" ht="55.5">
      <c r="A8" s="7"/>
      <c r="B8" s="104" t="s">
        <v>20</v>
      </c>
      <c r="C8" s="89"/>
      <c r="D8" s="89"/>
      <c r="E8" s="90"/>
      <c r="F8" s="105" t="s">
        <v>21</v>
      </c>
      <c r="G8" s="106"/>
      <c r="H8" s="106"/>
      <c r="I8" s="106"/>
      <c r="J8" s="106"/>
      <c r="K8" s="106"/>
      <c r="L8" s="106"/>
      <c r="M8" s="106"/>
      <c r="N8" s="106"/>
      <c r="O8" s="106"/>
      <c r="P8" s="107"/>
      <c r="Q8" s="108"/>
      <c r="R8" s="108"/>
      <c r="S8" s="109" t="s">
        <v>22</v>
      </c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12" t="s">
        <v>23</v>
      </c>
      <c r="AG8" s="112"/>
      <c r="AH8" s="112"/>
      <c r="AI8" s="87"/>
      <c r="AJ8" s="113"/>
      <c r="AK8" s="41" t="s">
        <v>24</v>
      </c>
      <c r="AL8" s="42" t="s">
        <v>25</v>
      </c>
    </row>
    <row r="9" spans="1:54" customHeight="1" ht="15.75">
      <c r="A9" s="1"/>
      <c r="B9" s="88"/>
      <c r="C9" s="89"/>
      <c r="D9" s="89"/>
      <c r="E9" s="90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6" t="s">
        <v>26</v>
      </c>
      <c r="Q9" s="17" t="s">
        <v>27</v>
      </c>
      <c r="R9" s="18" t="s">
        <v>28</v>
      </c>
      <c r="S9" s="19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26</v>
      </c>
      <c r="AD9" s="22" t="s">
        <v>27</v>
      </c>
      <c r="AE9" s="59" t="s">
        <v>28</v>
      </c>
      <c r="AF9" s="64">
        <v>1</v>
      </c>
      <c r="AG9" s="65">
        <v>2</v>
      </c>
      <c r="AH9" s="58" t="s">
        <v>26</v>
      </c>
      <c r="AI9" s="57" t="s">
        <v>27</v>
      </c>
      <c r="AJ9" s="8" t="s">
        <v>28</v>
      </c>
      <c r="AK9" s="91" t="s">
        <v>29</v>
      </c>
      <c r="AL9" s="93" t="s">
        <v>29</v>
      </c>
      <c r="AZ9" s="40">
        <v>2631</v>
      </c>
    </row>
    <row r="10" spans="1:54" customHeight="1" ht="15.75">
      <c r="A10" s="1"/>
      <c r="B10" s="88" t="s">
        <v>30</v>
      </c>
      <c r="C10" s="89"/>
      <c r="D10" s="89"/>
      <c r="E10" s="90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25" t="str">
        <f>IF(COUNT($F10:$O10)=0,"",SUM($F10:$O10))</f>
        <v/>
      </c>
      <c r="Q10" s="20">
        <v>100</v>
      </c>
      <c r="R10" s="192">
        <v>0.25</v>
      </c>
      <c r="S10" s="36"/>
      <c r="T10" s="34"/>
      <c r="U10" s="34"/>
      <c r="V10" s="34"/>
      <c r="W10" s="34"/>
      <c r="X10" s="34"/>
      <c r="Y10" s="34"/>
      <c r="Z10" s="34"/>
      <c r="AA10" s="34"/>
      <c r="AB10" s="34"/>
      <c r="AC10" s="25" t="str">
        <f>IF(COUNT($S10:$AB10)=0,"",SUM($S10:$AB10))</f>
        <v/>
      </c>
      <c r="AD10" s="20">
        <v>100</v>
      </c>
      <c r="AE10" s="193">
        <v>0.5</v>
      </c>
      <c r="AF10" s="60"/>
      <c r="AG10" s="61"/>
      <c r="AH10" s="56" t="str">
        <f>IF(COUNT($AF10:$AG10)=0,"",SUM($AF10:$AG10))</f>
        <v/>
      </c>
      <c r="AI10" s="53">
        <v>100</v>
      </c>
      <c r="AJ10" s="192">
        <v>0.25</v>
      </c>
      <c r="AK10" s="92"/>
      <c r="AL10" s="94"/>
    </row>
    <row r="11" spans="1:54">
      <c r="A11" s="194"/>
      <c r="B11" s="195" t="s">
        <v>31</v>
      </c>
      <c r="C11" s="196"/>
      <c r="D11" s="196"/>
      <c r="E11" s="197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9"/>
      <c r="Q11" s="200"/>
      <c r="R11" s="201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199"/>
      <c r="AD11" s="203"/>
      <c r="AE11" s="200"/>
      <c r="AF11" s="204"/>
      <c r="AG11" s="205"/>
      <c r="AH11" s="206" t="str">
        <f>IF(COUNT($AF11:$AG11)=0,"",SUM($AF11:$AG11))</f>
        <v/>
      </c>
      <c r="AI11" s="207"/>
      <c r="AJ11" s="201"/>
      <c r="AK11" s="208" t="str">
        <f>IF(OR(R11="",AE11=""),"",SUM(R11,AE11))</f>
        <v/>
      </c>
      <c r="AL11" s="209" t="str">
        <f>IF(ISERROR(IF(AE11="","",VLOOKUP(AK11,TRANSMUTATION_TABLE!A$2:D$42,4,TRUE))),"",IF(AE11="","",VLOOKUP(AK11,TRANSMUTATION_TABLE!A$2:D$42,4,TRUE)))</f>
        <v/>
      </c>
    </row>
    <row r="12" spans="1:54">
      <c r="A12" s="3">
        <v>1</v>
      </c>
      <c r="B12" s="119" t="s">
        <v>32</v>
      </c>
      <c r="C12" s="120"/>
      <c r="D12" s="120"/>
      <c r="E12" s="121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23" t="str">
        <f>IF(COUNT($F12:$O12)=0,"",SUM($F12:$O12))</f>
        <v/>
      </c>
      <c r="Q12" s="26" t="str">
        <f>IF(ISERROR(IF($P12="","",ROUND(($P12/$P$10)*$Q$10,2))),"",IF($P12="","",ROUND(($P12/$P$10)*$Q$10,2)))</f>
        <v/>
      </c>
      <c r="R12" s="27" t="str">
        <f>IF($Q12="","",ROUND($Q12*$R$10,2))</f>
        <v/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23" t="str">
        <f>IF(COUNT($S12:$AB12)=0,"",SUM($S12:$AB12))</f>
        <v/>
      </c>
      <c r="AD12" s="51" t="str">
        <f>IF(ISERROR(IF($AC12="","",ROUND(($AC12/$AC$10)*$AD$10,2))),"",IF($AC12="","",ROUND(($AC12/$AC$10)*$AD$10,2)))</f>
        <v/>
      </c>
      <c r="AE12" s="67" t="str">
        <f>IF($AD12="","",ROUND($AD12*$AE$10,2))</f>
        <v/>
      </c>
      <c r="AF12" s="66"/>
      <c r="AG12" s="54"/>
      <c r="AH12" s="55" t="str">
        <f>IF(COUNT($AF12:$AG12)=0,"",SUM($AF12:$AG12))</f>
        <v/>
      </c>
      <c r="AI12" s="52" t="str">
        <f>IF(ISERROR(IF($AH12="","",ROUND(($AH12/$AH$10)*$AI$10,2))),"",IF($AH12="","",ROUND(($AH12/$AH$10)*$AI$10,2)))</f>
        <v/>
      </c>
      <c r="AJ12" s="27" t="str">
        <f>IF($AI12="","",ROUND($AI12*$AJ$10,2))</f>
        <v/>
      </c>
      <c r="AK12" s="28">
        <f>IF(COUNTA(R12,AE12,AJ12)=0,"",SUM(R12,AE12,AJ12))</f>
        <v>0</v>
      </c>
      <c r="AL12" s="24" t="str">
        <f>IF(ISERROR(IF(AE12="","",VLOOKUP(AK12,TRANSMUTATION_TABLE!A$2:D$42,4,TRUE))),"",IF(AE12="","",VLOOKUP(AK12,TRANSMUTATION_TABLE!A$2:D$42,4,TRUE)))</f>
        <v/>
      </c>
      <c r="AZ12" s="40">
        <v>429</v>
      </c>
    </row>
    <row r="13" spans="1:54">
      <c r="A13" s="3">
        <v>2</v>
      </c>
      <c r="B13" s="119" t="s">
        <v>33</v>
      </c>
      <c r="C13" s="120"/>
      <c r="D13" s="120"/>
      <c r="E13" s="121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23" t="str">
        <f>IF(COUNT($F13:$O13)=0,"",SUM($F13:$O13))</f>
        <v/>
      </c>
      <c r="Q13" s="26" t="str">
        <f>IF(ISERROR(IF($P13="","",ROUND(($P13/$P$10)*$Q$10,2))),"",IF($P13="","",ROUND(($P13/$P$10)*$Q$10,2)))</f>
        <v/>
      </c>
      <c r="R13" s="27" t="str">
        <f>IF($Q13="","",ROUND($Q13*$R$10,2))</f>
        <v/>
      </c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23" t="str">
        <f>IF(COUNT($S13:$AB13)=0,"",SUM($S13:$AB13))</f>
        <v/>
      </c>
      <c r="AD13" s="51" t="str">
        <f>IF(ISERROR(IF($AC13="","",ROUND(($AC13/$AC$10)*$AD$10,2))),"",IF($AC13="","",ROUND(($AC13/$AC$10)*$AD$10,2)))</f>
        <v/>
      </c>
      <c r="AE13" s="67" t="str">
        <f>IF($AD13="","",ROUND($AD13*$AE$10,2))</f>
        <v/>
      </c>
      <c r="AF13" s="66"/>
      <c r="AG13" s="54"/>
      <c r="AH13" s="55" t="str">
        <f>IF(COUNT($AF13:$AG13)=0,"",SUM($AF13:$AG13))</f>
        <v/>
      </c>
      <c r="AI13" s="52" t="str">
        <f>IF(ISERROR(IF($AH13="","",ROUND(($AH13/$AH$10)*$AI$10,2))),"",IF($AH13="","",ROUND(($AH13/$AH$10)*$AI$10,2)))</f>
        <v/>
      </c>
      <c r="AJ13" s="27" t="str">
        <f>IF($AI13="","",ROUND($AI13*$AJ$10,2))</f>
        <v/>
      </c>
      <c r="AK13" s="28">
        <f>IF(COUNTA(R13,AE13,AJ13)=0,"",SUM(R13,AE13,AJ13))</f>
        <v>0</v>
      </c>
      <c r="AL13" s="24" t="str">
        <f>IF(ISERROR(IF(AE13="","",VLOOKUP(AK13,TRANSMUTATION_TABLE!A$2:D$42,4,TRUE))),"",IF(AE13="","",VLOOKUP(AK13,TRANSMUTATION_TABLE!A$2:D$42,4,TRUE)))</f>
        <v/>
      </c>
      <c r="AZ13" s="40">
        <v>377</v>
      </c>
    </row>
    <row r="14" spans="1:54">
      <c r="A14" s="3">
        <v>3</v>
      </c>
      <c r="B14" s="122" t="s">
        <v>34</v>
      </c>
      <c r="C14" s="122"/>
      <c r="D14" s="122"/>
      <c r="E14" s="122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3" t="str">
        <f>IF(COUNT($F14:$O14)=0,"",SUM($F14:$O14))</f>
        <v/>
      </c>
      <c r="Q14" s="26" t="str">
        <f>IF(ISERROR(IF($P14="","",ROUND(($P14/$P$10)*$Q$10,2))),"",IF($P14="","",ROUND(($P14/$P$10)*$Q$10,2)))</f>
        <v/>
      </c>
      <c r="R14" s="27" t="str">
        <f>IF($Q14="","",ROUND($Q14*$R$10,2))</f>
        <v/>
      </c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23" t="str">
        <f>IF(COUNT($S14:$AB14)=0,"",SUM($S14:$AB14))</f>
        <v/>
      </c>
      <c r="AD14" s="51" t="str">
        <f>IF(ISERROR(IF($AC14="","",ROUND(($AC14/$AC$10)*$AD$10,2))),"",IF($AC14="","",ROUND(($AC14/$AC$10)*$AD$10,2)))</f>
        <v/>
      </c>
      <c r="AE14" s="67" t="str">
        <f>IF($AD14="","",ROUND($AD14*$AE$10,2))</f>
        <v/>
      </c>
      <c r="AF14" s="66"/>
      <c r="AG14" s="54"/>
      <c r="AH14" s="55" t="str">
        <f>IF(COUNT($AF14:$AG14)=0,"",SUM($AF14:$AG14))</f>
        <v/>
      </c>
      <c r="AI14" s="52" t="str">
        <f>IF(ISERROR(IF($AH14="","",ROUND(($AH14/$AH$10)*$AI$10,2))),"",IF($AH14="","",ROUND(($AH14/$AH$10)*$AI$10,2)))</f>
        <v/>
      </c>
      <c r="AJ14" s="27" t="str">
        <f>IF($AI14="","",ROUND($AI14*$AJ$10,2))</f>
        <v/>
      </c>
      <c r="AK14" s="28">
        <f>IF(COUNTA(R14,AE14,AJ14)=0,"",SUM(R14,AE14,AJ14))</f>
        <v>0</v>
      </c>
      <c r="AL14" s="24" t="str">
        <f>IF(ISERROR(IF(AE14="","",VLOOKUP(AK14,TRANSMUTATION_TABLE!A$2:D$42,4,TRUE))),"",IF(AE14="","",VLOOKUP(AK14,TRANSMUTATION_TABLE!A$2:D$42,4,TRUE)))</f>
        <v/>
      </c>
      <c r="AZ14" s="40">
        <v>482</v>
      </c>
    </row>
    <row r="15" spans="1:54">
      <c r="A15" s="3">
        <v>4</v>
      </c>
      <c r="B15" s="122" t="s">
        <v>35</v>
      </c>
      <c r="C15" s="122"/>
      <c r="D15" s="122"/>
      <c r="E15" s="122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3" t="str">
        <f>IF(COUNT($F15:$O15)=0,"",SUM($F15:$O15))</f>
        <v/>
      </c>
      <c r="Q15" s="26" t="str">
        <f>IF(ISERROR(IF($P15="","",ROUND(($P15/$P$10)*$Q$10,2))),"",IF($P15="","",ROUND(($P15/$P$10)*$Q$10,2)))</f>
        <v/>
      </c>
      <c r="R15" s="27" t="str">
        <f>IF($Q15="","",ROUND($Q15*$R$10,2))</f>
        <v/>
      </c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23" t="str">
        <f>IF(COUNT($S15:$AB15)=0,"",SUM($S15:$AB15))</f>
        <v/>
      </c>
      <c r="AD15" s="51" t="str">
        <f>IF(ISERROR(IF($AC15="","",ROUND(($AC15/$AC$10)*$AD$10,2))),"",IF($AC15="","",ROUND(($AC15/$AC$10)*$AD$10,2)))</f>
        <v/>
      </c>
      <c r="AE15" s="67" t="str">
        <f>IF($AD15="","",ROUND($AD15*$AE$10,2))</f>
        <v/>
      </c>
      <c r="AF15" s="66"/>
      <c r="AG15" s="54"/>
      <c r="AH15" s="55" t="str">
        <f>IF(COUNT($AF15:$AG15)=0,"",SUM($AF15:$AG15))</f>
        <v/>
      </c>
      <c r="AI15" s="52" t="str">
        <f>IF(ISERROR(IF($AH15="","",ROUND(($AH15/$AH$10)*$AI$10,2))),"",IF($AH15="","",ROUND(($AH15/$AH$10)*$AI$10,2)))</f>
        <v/>
      </c>
      <c r="AJ15" s="27" t="str">
        <f>IF($AI15="","",ROUND($AI15*$AJ$10,2))</f>
        <v/>
      </c>
      <c r="AK15" s="28">
        <f>IF(COUNTA(R15,AE15,AJ15)=0,"",SUM(R15,AE15,AJ15))</f>
        <v>0</v>
      </c>
      <c r="AL15" s="24" t="str">
        <f>IF(ISERROR(IF(AE15="","",VLOOKUP(AK15,TRANSMUTATION_TABLE!A$2:D$42,4,TRUE))),"",IF(AE15="","",VLOOKUP(AK15,TRANSMUTATION_TABLE!A$2:D$42,4,TRUE)))</f>
        <v/>
      </c>
      <c r="AZ15" s="40">
        <v>499</v>
      </c>
    </row>
    <row r="16" spans="1:54">
      <c r="A16" s="3">
        <v>5</v>
      </c>
      <c r="B16" s="122" t="s">
        <v>36</v>
      </c>
      <c r="C16" s="122"/>
      <c r="D16" s="122"/>
      <c r="E16" s="122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3" t="str">
        <f>IF(COUNT($F16:$O16)=0,"",SUM($F16:$O16))</f>
        <v/>
      </c>
      <c r="Q16" s="26" t="str">
        <f>IF(ISERROR(IF($P16="","",ROUND(($P16/$P$10)*$Q$10,2))),"",IF($P16="","",ROUND(($P16/$P$10)*$Q$10,2)))</f>
        <v/>
      </c>
      <c r="R16" s="27" t="str">
        <f>IF($Q16="","",ROUND($Q16*$R$10,2))</f>
        <v/>
      </c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23" t="str">
        <f>IF(COUNT($S16:$AB16)=0,"",SUM($S16:$AB16))</f>
        <v/>
      </c>
      <c r="AD16" s="51" t="str">
        <f>IF(ISERROR(IF($AC16="","",ROUND(($AC16/$AC$10)*$AD$10,2))),"",IF($AC16="","",ROUND(($AC16/$AC$10)*$AD$10,2)))</f>
        <v/>
      </c>
      <c r="AE16" s="67" t="str">
        <f>IF($AD16="","",ROUND($AD16*$AE$10,2))</f>
        <v/>
      </c>
      <c r="AF16" s="66"/>
      <c r="AG16" s="54"/>
      <c r="AH16" s="55" t="str">
        <f>IF(COUNT($AF16:$AG16)=0,"",SUM($AF16:$AG16))</f>
        <v/>
      </c>
      <c r="AI16" s="52" t="str">
        <f>IF(ISERROR(IF($AH16="","",ROUND(($AH16/$AH$10)*$AI$10,2))),"",IF($AH16="","",ROUND(($AH16/$AH$10)*$AI$10,2)))</f>
        <v/>
      </c>
      <c r="AJ16" s="27" t="str">
        <f>IF($AI16="","",ROUND($AI16*$AJ$10,2))</f>
        <v/>
      </c>
      <c r="AK16" s="28">
        <f>IF(COUNTA(R16,AE16,AJ16)=0,"",SUM(R16,AE16,AJ16))</f>
        <v>0</v>
      </c>
      <c r="AL16" s="24" t="str">
        <f>IF(ISERROR(IF(AE16="","",VLOOKUP(AK16,TRANSMUTATION_TABLE!A$2:D$42,4,TRUE))),"",IF(AE16="","",VLOOKUP(AK16,TRANSMUTATION_TABLE!A$2:D$42,4,TRUE)))</f>
        <v/>
      </c>
      <c r="AZ16" s="40">
        <v>378</v>
      </c>
    </row>
    <row r="17" spans="1:54">
      <c r="A17" s="3">
        <v>6</v>
      </c>
      <c r="B17" s="122" t="s">
        <v>37</v>
      </c>
      <c r="C17" s="122"/>
      <c r="D17" s="122"/>
      <c r="E17" s="122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23" t="str">
        <f>IF(COUNT($F17:$O17)=0,"",SUM($F17:$O17))</f>
        <v/>
      </c>
      <c r="Q17" s="26" t="str">
        <f>IF(ISERROR(IF($P17="","",ROUND(($P17/$P$10)*$Q$10,2))),"",IF($P17="","",ROUND(($P17/$P$10)*$Q$10,2)))</f>
        <v/>
      </c>
      <c r="R17" s="27" t="str">
        <f>IF($Q17="","",ROUND($Q17*$R$10,2))</f>
        <v/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23" t="str">
        <f>IF(COUNT($S17:$AB17)=0,"",SUM($S17:$AB17))</f>
        <v/>
      </c>
      <c r="AD17" s="51" t="str">
        <f>IF(ISERROR(IF($AC17="","",ROUND(($AC17/$AC$10)*$AD$10,2))),"",IF($AC17="","",ROUND(($AC17/$AC$10)*$AD$10,2)))</f>
        <v/>
      </c>
      <c r="AE17" s="67" t="str">
        <f>IF($AD17="","",ROUND($AD17*$AE$10,2))</f>
        <v/>
      </c>
      <c r="AF17" s="66"/>
      <c r="AG17" s="54"/>
      <c r="AH17" s="55" t="str">
        <f>IF(COUNT($AF17:$AG17)=0,"",SUM($AF17:$AG17))</f>
        <v/>
      </c>
      <c r="AI17" s="52" t="str">
        <f>IF(ISERROR(IF($AH17="","",ROUND(($AH17/$AH$10)*$AI$10,2))),"",IF($AH17="","",ROUND(($AH17/$AH$10)*$AI$10,2)))</f>
        <v/>
      </c>
      <c r="AJ17" s="27" t="str">
        <f>IF($AI17="","",ROUND($AI17*$AJ$10,2))</f>
        <v/>
      </c>
      <c r="AK17" s="28">
        <f>IF(COUNTA(R17,AE17,AJ17)=0,"",SUM(R17,AE17,AJ17))</f>
        <v>0</v>
      </c>
      <c r="AL17" s="24" t="str">
        <f>IF(ISERROR(IF(AE17="","",VLOOKUP(AK17,TRANSMUTATION_TABLE!A$2:D$42,4,TRUE))),"",IF(AE17="","",VLOOKUP(AK17,TRANSMUTATION_TABLE!A$2:D$42,4,TRUE)))</f>
        <v/>
      </c>
      <c r="AZ17" s="40">
        <v>1788</v>
      </c>
    </row>
    <row r="18" spans="1:54">
      <c r="A18" s="3">
        <v>7</v>
      </c>
      <c r="B18" s="122" t="s">
        <v>38</v>
      </c>
      <c r="C18" s="122"/>
      <c r="D18" s="122"/>
      <c r="E18" s="122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23" t="str">
        <f>IF(COUNT($F18:$O18)=0,"",SUM($F18:$O18))</f>
        <v/>
      </c>
      <c r="Q18" s="26" t="str">
        <f>IF(ISERROR(IF($P18="","",ROUND(($P18/$P$10)*$Q$10,2))),"",IF($P18="","",ROUND(($P18/$P$10)*$Q$10,2)))</f>
        <v/>
      </c>
      <c r="R18" s="27" t="str">
        <f>IF($Q18="","",ROUND($Q18*$R$10,2))</f>
        <v/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23" t="str">
        <f>IF(COUNT($S18:$AB18)=0,"",SUM($S18:$AB18))</f>
        <v/>
      </c>
      <c r="AD18" s="51" t="str">
        <f>IF(ISERROR(IF($AC18="","",ROUND(($AC18/$AC$10)*$AD$10,2))),"",IF($AC18="","",ROUND(($AC18/$AC$10)*$AD$10,2)))</f>
        <v/>
      </c>
      <c r="AE18" s="67" t="str">
        <f>IF($AD18="","",ROUND($AD18*$AE$10,2))</f>
        <v/>
      </c>
      <c r="AF18" s="66"/>
      <c r="AG18" s="54"/>
      <c r="AH18" s="55" t="str">
        <f>IF(COUNT($AF18:$AG18)=0,"",SUM($AF18:$AG18))</f>
        <v/>
      </c>
      <c r="AI18" s="52" t="str">
        <f>IF(ISERROR(IF($AH18="","",ROUND(($AH18/$AH$10)*$AI$10,2))),"",IF($AH18="","",ROUND(($AH18/$AH$10)*$AI$10,2)))</f>
        <v/>
      </c>
      <c r="AJ18" s="27" t="str">
        <f>IF($AI18="","",ROUND($AI18*$AJ$10,2))</f>
        <v/>
      </c>
      <c r="AK18" s="28">
        <f>IF(COUNTA(R18,AE18,AJ18)=0,"",SUM(R18,AE18,AJ18))</f>
        <v>0</v>
      </c>
      <c r="AL18" s="24" t="str">
        <f>IF(ISERROR(IF(AE18="","",VLOOKUP(AK18,TRANSMUTATION_TABLE!A$2:D$42,4,TRUE))),"",IF(AE18="","",VLOOKUP(AK18,TRANSMUTATION_TABLE!A$2:D$42,4,TRUE)))</f>
        <v/>
      </c>
      <c r="AZ18" s="40">
        <v>1789</v>
      </c>
    </row>
    <row r="19" spans="1:54">
      <c r="A19" s="3">
        <v>8</v>
      </c>
      <c r="B19" s="122" t="s">
        <v>39</v>
      </c>
      <c r="C19" s="122"/>
      <c r="D19" s="122"/>
      <c r="E19" s="122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3" t="str">
        <f>IF(COUNT($F19:$O19)=0,"",SUM($F19:$O19))</f>
        <v/>
      </c>
      <c r="Q19" s="26" t="str">
        <f>IF(ISERROR(IF($P19="","",ROUND(($P19/$P$10)*$Q$10,2))),"",IF($P19="","",ROUND(($P19/$P$10)*$Q$10,2)))</f>
        <v/>
      </c>
      <c r="R19" s="27" t="str">
        <f>IF($Q19="","",ROUND($Q19*$R$10,2))</f>
        <v/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23" t="str">
        <f>IF(COUNT($S19:$AB19)=0,"",SUM($S19:$AB19))</f>
        <v/>
      </c>
      <c r="AD19" s="51" t="str">
        <f>IF(ISERROR(IF($AC19="","",ROUND(($AC19/$AC$10)*$AD$10,2))),"",IF($AC19="","",ROUND(($AC19/$AC$10)*$AD$10,2)))</f>
        <v/>
      </c>
      <c r="AE19" s="67" t="str">
        <f>IF($AD19="","",ROUND($AD19*$AE$10,2))</f>
        <v/>
      </c>
      <c r="AF19" s="66"/>
      <c r="AG19" s="54"/>
      <c r="AH19" s="55" t="str">
        <f>IF(COUNT($AF19:$AG19)=0,"",SUM($AF19:$AG19))</f>
        <v/>
      </c>
      <c r="AI19" s="52" t="str">
        <f>IF(ISERROR(IF($AH19="","",ROUND(($AH19/$AH$10)*$AI$10,2))),"",IF($AH19="","",ROUND(($AH19/$AH$10)*$AI$10,2)))</f>
        <v/>
      </c>
      <c r="AJ19" s="27" t="str">
        <f>IF($AI19="","",ROUND($AI19*$AJ$10,2))</f>
        <v/>
      </c>
      <c r="AK19" s="28">
        <f>IF(COUNTA(R19,AE19,AJ19)=0,"",SUM(R19,AE19,AJ19))</f>
        <v>0</v>
      </c>
      <c r="AL19" s="24" t="str">
        <f>IF(ISERROR(IF(AE19="","",VLOOKUP(AK19,TRANSMUTATION_TABLE!A$2:D$42,4,TRUE))),"",IF(AE19="","",VLOOKUP(AK19,TRANSMUTATION_TABLE!A$2:D$42,4,TRUE)))</f>
        <v/>
      </c>
      <c r="AZ19" s="40">
        <v>438</v>
      </c>
    </row>
    <row r="20" spans="1:54">
      <c r="A20" s="3">
        <v>9</v>
      </c>
      <c r="B20" s="122" t="s">
        <v>40</v>
      </c>
      <c r="C20" s="122"/>
      <c r="D20" s="122"/>
      <c r="E20" s="122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23" t="str">
        <f>IF(COUNT($F20:$O20)=0,"",SUM($F20:$O20))</f>
        <v/>
      </c>
      <c r="Q20" s="26" t="str">
        <f>IF(ISERROR(IF($P20="","",ROUND(($P20/$P$10)*$Q$10,2))),"",IF($P20="","",ROUND(($P20/$P$10)*$Q$10,2)))</f>
        <v/>
      </c>
      <c r="R20" s="27" t="str">
        <f>IF($Q20="","",ROUND($Q20*$R$10,2))</f>
        <v/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23" t="str">
        <f>IF(COUNT($S20:$AB20)=0,"",SUM($S20:$AB20))</f>
        <v/>
      </c>
      <c r="AD20" s="51" t="str">
        <f>IF(ISERROR(IF($AC20="","",ROUND(($AC20/$AC$10)*$AD$10,2))),"",IF($AC20="","",ROUND(($AC20/$AC$10)*$AD$10,2)))</f>
        <v/>
      </c>
      <c r="AE20" s="67" t="str">
        <f>IF($AD20="","",ROUND($AD20*$AE$10,2))</f>
        <v/>
      </c>
      <c r="AF20" s="66"/>
      <c r="AG20" s="54"/>
      <c r="AH20" s="55" t="str">
        <f>IF(COUNT($AF20:$AG20)=0,"",SUM($AF20:$AG20))</f>
        <v/>
      </c>
      <c r="AI20" s="52" t="str">
        <f>IF(ISERROR(IF($AH20="","",ROUND(($AH20/$AH$10)*$AI$10,2))),"",IF($AH20="","",ROUND(($AH20/$AH$10)*$AI$10,2)))</f>
        <v/>
      </c>
      <c r="AJ20" s="27" t="str">
        <f>IF($AI20="","",ROUND($AI20*$AJ$10,2))</f>
        <v/>
      </c>
      <c r="AK20" s="28">
        <f>IF(COUNTA(R20,AE20,AJ20)=0,"",SUM(R20,AE20,AJ20))</f>
        <v>0</v>
      </c>
      <c r="AL20" s="24" t="str">
        <f>IF(ISERROR(IF(AE20="","",VLOOKUP(AK20,TRANSMUTATION_TABLE!A$2:D$42,4,TRUE))),"",IF(AE20="","",VLOOKUP(AK20,TRANSMUTATION_TABLE!A$2:D$42,4,TRUE)))</f>
        <v/>
      </c>
      <c r="AZ20" s="40">
        <v>1728</v>
      </c>
    </row>
    <row r="21" spans="1:54">
      <c r="A21" s="3">
        <v>10</v>
      </c>
      <c r="B21" s="122" t="s">
        <v>41</v>
      </c>
      <c r="C21" s="122"/>
      <c r="D21" s="122"/>
      <c r="E21" s="122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23" t="str">
        <f>IF(COUNT($F21:$O21)=0,"",SUM($F21:$O21))</f>
        <v/>
      </c>
      <c r="Q21" s="26" t="str">
        <f>IF(ISERROR(IF($P21="","",ROUND(($P21/$P$10)*$Q$10,2))),"",IF($P21="","",ROUND(($P21/$P$10)*$Q$10,2)))</f>
        <v/>
      </c>
      <c r="R21" s="27" t="str">
        <f>IF($Q21="","",ROUND($Q21*$R$10,2))</f>
        <v/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23" t="str">
        <f>IF(COUNT($S21:$AB21)=0,"",SUM($S21:$AB21))</f>
        <v/>
      </c>
      <c r="AD21" s="51" t="str">
        <f>IF(ISERROR(IF($AC21="","",ROUND(($AC21/$AC$10)*$AD$10,2))),"",IF($AC21="","",ROUND(($AC21/$AC$10)*$AD$10,2)))</f>
        <v/>
      </c>
      <c r="AE21" s="67" t="str">
        <f>IF($AD21="","",ROUND($AD21*$AE$10,2))</f>
        <v/>
      </c>
      <c r="AF21" s="66"/>
      <c r="AG21" s="54"/>
      <c r="AH21" s="55" t="str">
        <f>IF(COUNT($AF21:$AG21)=0,"",SUM($AF21:$AG21))</f>
        <v/>
      </c>
      <c r="AI21" s="52" t="str">
        <f>IF(ISERROR(IF($AH21="","",ROUND(($AH21/$AH$10)*$AI$10,2))),"",IF($AH21="","",ROUND(($AH21/$AH$10)*$AI$10,2)))</f>
        <v/>
      </c>
      <c r="AJ21" s="27" t="str">
        <f>IF($AI21="","",ROUND($AI21*$AJ$10,2))</f>
        <v/>
      </c>
      <c r="AK21" s="28">
        <f>IF(COUNTA(R21,AE21,AJ21)=0,"",SUM(R21,AE21,AJ21))</f>
        <v>0</v>
      </c>
      <c r="AL21" s="24" t="str">
        <f>IF(ISERROR(IF(AE21="","",VLOOKUP(AK21,TRANSMUTATION_TABLE!A$2:D$42,4,TRUE))),"",IF(AE21="","",VLOOKUP(AK21,TRANSMUTATION_TABLE!A$2:D$42,4,TRUE)))</f>
        <v/>
      </c>
      <c r="AZ21" s="40">
        <v>490</v>
      </c>
    </row>
    <row r="22" spans="1:54">
      <c r="A22" s="3">
        <v>11</v>
      </c>
      <c r="B22" s="119" t="s">
        <v>42</v>
      </c>
      <c r="C22" s="120"/>
      <c r="D22" s="120"/>
      <c r="E22" s="121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23" t="str">
        <f>IF(COUNT($F22:$O22)=0,"",SUM($F22:$O22))</f>
        <v/>
      </c>
      <c r="Q22" s="26" t="str">
        <f>IF(ISERROR(IF($P22="","",ROUND(($P22/$P$10)*$Q$10,2))),"",IF($P22="","",ROUND(($P22/$P$10)*$Q$10,2)))</f>
        <v/>
      </c>
      <c r="R22" s="27" t="str">
        <f>IF($Q22="","",ROUND($Q22*$R$10,2))</f>
        <v/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23" t="str">
        <f>IF(COUNT($S22:$AB22)=0,"",SUM($S22:$AB22))</f>
        <v/>
      </c>
      <c r="AD22" s="51" t="str">
        <f>IF(ISERROR(IF($AC22="","",ROUND(($AC22/$AC$10)*$AD$10,2))),"",IF($AC22="","",ROUND(($AC22/$AC$10)*$AD$10,2)))</f>
        <v/>
      </c>
      <c r="AE22" s="67" t="str">
        <f>IF($AD22="","",ROUND($AD22*$AE$10,2))</f>
        <v/>
      </c>
      <c r="AF22" s="66"/>
      <c r="AG22" s="54"/>
      <c r="AH22" s="55" t="str">
        <f>IF(COUNT($AF22:$AG22)=0,"",SUM($AF22:$AG22))</f>
        <v/>
      </c>
      <c r="AI22" s="52" t="str">
        <f>IF(ISERROR(IF($AH22="","",ROUND(($AH22/$AH$10)*$AI$10,2))),"",IF($AH22="","",ROUND(($AH22/$AH$10)*$AI$10,2)))</f>
        <v/>
      </c>
      <c r="AJ22" s="27" t="str">
        <f>IF($AI22="","",ROUND($AI22*$AJ$10,2))</f>
        <v/>
      </c>
      <c r="AK22" s="28">
        <f>IF(COUNTA(R22,AE22,AJ22)=0,"",SUM(R22,AE22,AJ22))</f>
        <v>0</v>
      </c>
      <c r="AL22" s="24" t="str">
        <f>IF(ISERROR(IF(AE22="","",VLOOKUP(AK22,TRANSMUTATION_TABLE!A$2:D$42,4,TRUE))),"",IF(AE22="","",VLOOKUP(AK22,TRANSMUTATION_TABLE!A$2:D$42,4,TRUE)))</f>
        <v/>
      </c>
      <c r="AZ22" s="40">
        <v>1790</v>
      </c>
    </row>
    <row r="23" spans="1:54">
      <c r="A23" s="3">
        <v>12</v>
      </c>
      <c r="B23" s="119" t="s">
        <v>43</v>
      </c>
      <c r="C23" s="120"/>
      <c r="D23" s="120"/>
      <c r="E23" s="121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23" t="str">
        <f>IF(COUNT($F23:$O23)=0,"",SUM($F23:$O23))</f>
        <v/>
      </c>
      <c r="Q23" s="26" t="str">
        <f>IF(ISERROR(IF($P23="","",ROUND(($P23/$P$10)*$Q$10,2))),"",IF($P23="","",ROUND(($P23/$P$10)*$Q$10,2)))</f>
        <v/>
      </c>
      <c r="R23" s="27" t="str">
        <f>IF($Q23="","",ROUND($Q23*$R$10,2))</f>
        <v/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23" t="str">
        <f>IF(COUNT($S23:$AB23)=0,"",SUM($S23:$AB23))</f>
        <v/>
      </c>
      <c r="AD23" s="51" t="str">
        <f>IF(ISERROR(IF($AC23="","",ROUND(($AC23/$AC$10)*$AD$10,2))),"",IF($AC23="","",ROUND(($AC23/$AC$10)*$AD$10,2)))</f>
        <v/>
      </c>
      <c r="AE23" s="67" t="str">
        <f>IF($AD23="","",ROUND($AD23*$AE$10,2))</f>
        <v/>
      </c>
      <c r="AF23" s="66"/>
      <c r="AG23" s="54"/>
      <c r="AH23" s="55" t="str">
        <f>IF(COUNT($AF23:$AG23)=0,"",SUM($AF23:$AG23))</f>
        <v/>
      </c>
      <c r="AI23" s="52" t="str">
        <f>IF(ISERROR(IF($AH23="","",ROUND(($AH23/$AH$10)*$AI$10,2))),"",IF($AH23="","",ROUND(($AH23/$AH$10)*$AI$10,2)))</f>
        <v/>
      </c>
      <c r="AJ23" s="27" t="str">
        <f>IF($AI23="","",ROUND($AI23*$AJ$10,2))</f>
        <v/>
      </c>
      <c r="AK23" s="28">
        <f>IF(COUNTA(R23,AE23,AJ23)=0,"",SUM(R23,AE23,AJ23))</f>
        <v>0</v>
      </c>
      <c r="AL23" s="24" t="str">
        <f>IF(ISERROR(IF(AE23="","",VLOOKUP(AK23,TRANSMUTATION_TABLE!A$2:D$42,4,TRUE))),"",IF(AE23="","",VLOOKUP(AK23,TRANSMUTATION_TABLE!A$2:D$42,4,TRUE)))</f>
        <v/>
      </c>
      <c r="AZ23" s="40">
        <v>384</v>
      </c>
    </row>
    <row r="24" spans="1:54">
      <c r="A24" s="3">
        <v>13</v>
      </c>
      <c r="B24" s="119" t="s">
        <v>44</v>
      </c>
      <c r="C24" s="120"/>
      <c r="D24" s="120"/>
      <c r="E24" s="121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3" t="str">
        <f>IF(COUNT($F24:$O24)=0,"",SUM($F24:$O24))</f>
        <v/>
      </c>
      <c r="Q24" s="26" t="str">
        <f>IF(ISERROR(IF($P24="","",ROUND(($P24/$P$10)*$Q$10,2))),"",IF($P24="","",ROUND(($P24/$P$10)*$Q$10,2)))</f>
        <v/>
      </c>
      <c r="R24" s="27" t="str">
        <f>IF($Q24="","",ROUND($Q24*$R$10,2))</f>
        <v/>
      </c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23" t="str">
        <f>IF(COUNT($S24:$AB24)=0,"",SUM($S24:$AB24))</f>
        <v/>
      </c>
      <c r="AD24" s="51" t="str">
        <f>IF(ISERROR(IF($AC24="","",ROUND(($AC24/$AC$10)*$AD$10,2))),"",IF($AC24="","",ROUND(($AC24/$AC$10)*$AD$10,2)))</f>
        <v/>
      </c>
      <c r="AE24" s="67" t="str">
        <f>IF($AD24="","",ROUND($AD24*$AE$10,2))</f>
        <v/>
      </c>
      <c r="AF24" s="66"/>
      <c r="AG24" s="54"/>
      <c r="AH24" s="55" t="str">
        <f>IF(COUNT($AF24:$AG24)=0,"",SUM($AF24:$AG24))</f>
        <v/>
      </c>
      <c r="AI24" s="52" t="str">
        <f>IF(ISERROR(IF($AH24="","",ROUND(($AH24/$AH$10)*$AI$10,2))),"",IF($AH24="","",ROUND(($AH24/$AH$10)*$AI$10,2)))</f>
        <v/>
      </c>
      <c r="AJ24" s="27" t="str">
        <f>IF($AI24="","",ROUND($AI24*$AJ$10,2))</f>
        <v/>
      </c>
      <c r="AK24" s="28">
        <f>IF(COUNTA(R24,AE24,AJ24)=0,"",SUM(R24,AE24,AJ24))</f>
        <v>0</v>
      </c>
      <c r="AL24" s="24" t="str">
        <f>IF(ISERROR(IF(AE24="","",VLOOKUP(AK24,TRANSMUTATION_TABLE!A$2:D$42,4,TRUE))),"",IF(AE24="","",VLOOKUP(AK24,TRANSMUTATION_TABLE!A$2:D$42,4,TRUE)))</f>
        <v/>
      </c>
      <c r="AZ24" s="40">
        <v>1798</v>
      </c>
    </row>
    <row r="25" spans="1:54">
      <c r="A25" s="3">
        <v>14</v>
      </c>
      <c r="B25" s="119" t="s">
        <v>45</v>
      </c>
      <c r="C25" s="120"/>
      <c r="D25" s="120"/>
      <c r="E25" s="121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23" t="str">
        <f>IF(COUNT($F25:$O25)=0,"",SUM($F25:$O25))</f>
        <v/>
      </c>
      <c r="Q25" s="26" t="str">
        <f>IF(ISERROR(IF($P25="","",ROUND(($P25/$P$10)*$Q$10,2))),"",IF($P25="","",ROUND(($P25/$P$10)*$Q$10,2)))</f>
        <v/>
      </c>
      <c r="R25" s="27" t="str">
        <f>IF($Q25="","",ROUND($Q25*$R$10,2))</f>
        <v/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23" t="str">
        <f>IF(COUNT($S25:$AB25)=0,"",SUM($S25:$AB25))</f>
        <v/>
      </c>
      <c r="AD25" s="51" t="str">
        <f>IF(ISERROR(IF($AC25="","",ROUND(($AC25/$AC$10)*$AD$10,2))),"",IF($AC25="","",ROUND(($AC25/$AC$10)*$AD$10,2)))</f>
        <v/>
      </c>
      <c r="AE25" s="67" t="str">
        <f>IF($AD25="","",ROUND($AD25*$AE$10,2))</f>
        <v/>
      </c>
      <c r="AF25" s="66"/>
      <c r="AG25" s="54"/>
      <c r="AH25" s="55" t="str">
        <f>IF(COUNT($AF25:$AG25)=0,"",SUM($AF25:$AG25))</f>
        <v/>
      </c>
      <c r="AI25" s="52" t="str">
        <f>IF(ISERROR(IF($AH25="","",ROUND(($AH25/$AH$10)*$AI$10,2))),"",IF($AH25="","",ROUND(($AH25/$AH$10)*$AI$10,2)))</f>
        <v/>
      </c>
      <c r="AJ25" s="27" t="str">
        <f>IF($AI25="","",ROUND($AI25*$AJ$10,2))</f>
        <v/>
      </c>
      <c r="AK25" s="28">
        <f>IF(COUNTA(R25,AE25,AJ25)=0,"",SUM(R25,AE25,AJ25))</f>
        <v>0</v>
      </c>
      <c r="AL25" s="24" t="str">
        <f>IF(ISERROR(IF(AE25="","",VLOOKUP(AK25,TRANSMUTATION_TABLE!A$2:D$42,4,TRUE))),"",IF(AE25="","",VLOOKUP(AK25,TRANSMUTATION_TABLE!A$2:D$42,4,TRUE)))</f>
        <v/>
      </c>
      <c r="AZ25" s="40">
        <v>1800</v>
      </c>
    </row>
    <row r="26" spans="1:54">
      <c r="A26" s="3">
        <v>15</v>
      </c>
      <c r="B26" s="119" t="s">
        <v>46</v>
      </c>
      <c r="C26" s="120"/>
      <c r="D26" s="120"/>
      <c r="E26" s="121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23" t="str">
        <f>IF(COUNT($F26:$O26)=0,"",SUM($F26:$O26))</f>
        <v/>
      </c>
      <c r="Q26" s="26" t="str">
        <f>IF(ISERROR(IF($P26="","",ROUND(($P26/$P$10)*$Q$10,2))),"",IF($P26="","",ROUND(($P26/$P$10)*$Q$10,2)))</f>
        <v/>
      </c>
      <c r="R26" s="27" t="str">
        <f>IF($Q26="","",ROUND($Q26*$R$10,2))</f>
        <v/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23" t="str">
        <f>IF(COUNT($S26:$AB26)=0,"",SUM($S26:$AB26))</f>
        <v/>
      </c>
      <c r="AD26" s="51" t="str">
        <f>IF(ISERROR(IF($AC26="","",ROUND(($AC26/$AC$10)*$AD$10,2))),"",IF($AC26="","",ROUND(($AC26/$AC$10)*$AD$10,2)))</f>
        <v/>
      </c>
      <c r="AE26" s="67" t="str">
        <f>IF($AD26="","",ROUND($AD26*$AE$10,2))</f>
        <v/>
      </c>
      <c r="AF26" s="66"/>
      <c r="AG26" s="54"/>
      <c r="AH26" s="55" t="str">
        <f>IF(COUNT($AF26:$AG26)=0,"",SUM($AF26:$AG26))</f>
        <v/>
      </c>
      <c r="AI26" s="52" t="str">
        <f>IF(ISERROR(IF($AH26="","",ROUND(($AH26/$AH$10)*$AI$10,2))),"",IF($AH26="","",ROUND(($AH26/$AH$10)*$AI$10,2)))</f>
        <v/>
      </c>
      <c r="AJ26" s="27" t="str">
        <f>IF($AI26="","",ROUND($AI26*$AJ$10,2))</f>
        <v/>
      </c>
      <c r="AK26" s="28">
        <f>IF(COUNTA(R26,AE26,AJ26)=0,"",SUM(R26,AE26,AJ26))</f>
        <v>0</v>
      </c>
      <c r="AL26" s="24" t="str">
        <f>IF(ISERROR(IF(AE26="","",VLOOKUP(AK26,TRANSMUTATION_TABLE!A$2:D$42,4,TRUE))),"",IF(AE26="","",VLOOKUP(AK26,TRANSMUTATION_TABLE!A$2:D$42,4,TRUE)))</f>
        <v/>
      </c>
      <c r="AZ26" s="40">
        <v>1731</v>
      </c>
    </row>
    <row r="27" spans="1:54">
      <c r="A27" s="3">
        <v>16</v>
      </c>
      <c r="B27" s="119" t="s">
        <v>47</v>
      </c>
      <c r="C27" s="120"/>
      <c r="D27" s="120"/>
      <c r="E27" s="121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23" t="str">
        <f>IF(COUNT($F27:$O27)=0,"",SUM($F27:$O27))</f>
        <v/>
      </c>
      <c r="Q27" s="26" t="str">
        <f>IF(ISERROR(IF($P27="","",ROUND(($P27/$P$10)*$Q$10,2))),"",IF($P27="","",ROUND(($P27/$P$10)*$Q$10,2)))</f>
        <v/>
      </c>
      <c r="R27" s="27" t="str">
        <f>IF($Q27="","",ROUND($Q27*$R$10,2))</f>
        <v/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23" t="str">
        <f>IF(COUNT($S27:$AB27)=0,"",SUM($S27:$AB27))</f>
        <v/>
      </c>
      <c r="AD27" s="51" t="str">
        <f>IF(ISERROR(IF($AC27="","",ROUND(($AC27/$AC$10)*$AD$10,2))),"",IF($AC27="","",ROUND(($AC27/$AC$10)*$AD$10,2)))</f>
        <v/>
      </c>
      <c r="AE27" s="67" t="str">
        <f>IF($AD27="","",ROUND($AD27*$AE$10,2))</f>
        <v/>
      </c>
      <c r="AF27" s="66"/>
      <c r="AG27" s="54"/>
      <c r="AH27" s="55" t="str">
        <f>IF(COUNT($AF27:$AG27)=0,"",SUM($AF27:$AG27))</f>
        <v/>
      </c>
      <c r="AI27" s="52" t="str">
        <f>IF(ISERROR(IF($AH27="","",ROUND(($AH27/$AH$10)*$AI$10,2))),"",IF($AH27="","",ROUND(($AH27/$AH$10)*$AI$10,2)))</f>
        <v/>
      </c>
      <c r="AJ27" s="27" t="str">
        <f>IF($AI27="","",ROUND($AI27*$AJ$10,2))</f>
        <v/>
      </c>
      <c r="AK27" s="28">
        <f>IF(COUNTA(R27,AE27,AJ27)=0,"",SUM(R27,AE27,AJ27))</f>
        <v>0</v>
      </c>
      <c r="AL27" s="24" t="str">
        <f>IF(ISERROR(IF(AE27="","",VLOOKUP(AK27,TRANSMUTATION_TABLE!A$2:D$42,4,TRUE))),"",IF(AE27="","",VLOOKUP(AK27,TRANSMUTATION_TABLE!A$2:D$42,4,TRUE)))</f>
        <v/>
      </c>
      <c r="AZ27" s="40">
        <v>442</v>
      </c>
    </row>
    <row r="28" spans="1:54">
      <c r="A28" s="3">
        <v>17</v>
      </c>
      <c r="B28" s="119" t="s">
        <v>48</v>
      </c>
      <c r="C28" s="120"/>
      <c r="D28" s="120"/>
      <c r="E28" s="121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3" t="str">
        <f>IF(COUNT($F28:$O28)=0,"",SUM($F28:$O28))</f>
        <v/>
      </c>
      <c r="Q28" s="26" t="str">
        <f>IF(ISERROR(IF($P28="","",ROUND(($P28/$P$10)*$Q$10,2))),"",IF($P28="","",ROUND(($P28/$P$10)*$Q$10,2)))</f>
        <v/>
      </c>
      <c r="R28" s="27" t="str">
        <f>IF($Q28="","",ROUND($Q28*$R$10,2))</f>
        <v/>
      </c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23" t="str">
        <f>IF(COUNT($S28:$AB28)=0,"",SUM($S28:$AB28))</f>
        <v/>
      </c>
      <c r="AD28" s="51" t="str">
        <f>IF(ISERROR(IF($AC28="","",ROUND(($AC28/$AC$10)*$AD$10,2))),"",IF($AC28="","",ROUND(($AC28/$AC$10)*$AD$10,2)))</f>
        <v/>
      </c>
      <c r="AE28" s="67" t="str">
        <f>IF($AD28="","",ROUND($AD28*$AE$10,2))</f>
        <v/>
      </c>
      <c r="AF28" s="66"/>
      <c r="AG28" s="54"/>
      <c r="AH28" s="55" t="str">
        <f>IF(COUNT($AF28:$AG28)=0,"",SUM($AF28:$AG28))</f>
        <v/>
      </c>
      <c r="AI28" s="52" t="str">
        <f>IF(ISERROR(IF($AH28="","",ROUND(($AH28/$AH$10)*$AI$10,2))),"",IF($AH28="","",ROUND(($AH28/$AH$10)*$AI$10,2)))</f>
        <v/>
      </c>
      <c r="AJ28" s="27" t="str">
        <f>IF($AI28="","",ROUND($AI28*$AJ$10,2))</f>
        <v/>
      </c>
      <c r="AK28" s="28">
        <f>IF(COUNTA(R28,AE28,AJ28)=0,"",SUM(R28,AE28,AJ28))</f>
        <v>0</v>
      </c>
      <c r="AL28" s="24" t="str">
        <f>IF(ISERROR(IF(AE28="","",VLOOKUP(AK28,TRANSMUTATION_TABLE!A$2:D$42,4,TRUE))),"",IF(AE28="","",VLOOKUP(AK28,TRANSMUTATION_TABLE!A$2:D$42,4,TRUE)))</f>
        <v/>
      </c>
      <c r="AZ28" s="40">
        <v>385</v>
      </c>
    </row>
    <row r="29" spans="1:54">
      <c r="A29" s="3">
        <v>18</v>
      </c>
      <c r="B29" s="119" t="s">
        <v>49</v>
      </c>
      <c r="C29" s="120"/>
      <c r="D29" s="120"/>
      <c r="E29" s="12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23" t="str">
        <f>IF(COUNT($F29:$O29)=0,"",SUM($F29:$O29))</f>
        <v/>
      </c>
      <c r="Q29" s="26" t="str">
        <f>IF(ISERROR(IF($P29="","",ROUND(($P29/$P$10)*$Q$10,2))),"",IF($P29="","",ROUND(($P29/$P$10)*$Q$10,2)))</f>
        <v/>
      </c>
      <c r="R29" s="27" t="str">
        <f>IF($Q29="","",ROUND($Q29*$R$10,2))</f>
        <v/>
      </c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23" t="str">
        <f>IF(COUNT($S29:$AB29)=0,"",SUM($S29:$AB29))</f>
        <v/>
      </c>
      <c r="AD29" s="51" t="str">
        <f>IF(ISERROR(IF($AC29="","",ROUND(($AC29/$AC$10)*$AD$10,2))),"",IF($AC29="","",ROUND(($AC29/$AC$10)*$AD$10,2)))</f>
        <v/>
      </c>
      <c r="AE29" s="67" t="str">
        <f>IF($AD29="","",ROUND($AD29*$AE$10,2))</f>
        <v/>
      </c>
      <c r="AF29" s="66"/>
      <c r="AG29" s="54"/>
      <c r="AH29" s="55" t="str">
        <f>IF(COUNT($AF29:$AG29)=0,"",SUM($AF29:$AG29))</f>
        <v/>
      </c>
      <c r="AI29" s="52" t="str">
        <f>IF(ISERROR(IF($AH29="","",ROUND(($AH29/$AH$10)*$AI$10,2))),"",IF($AH29="","",ROUND(($AH29/$AH$10)*$AI$10,2)))</f>
        <v/>
      </c>
      <c r="AJ29" s="27" t="str">
        <f>IF($AI29="","",ROUND($AI29*$AJ$10,2))</f>
        <v/>
      </c>
      <c r="AK29" s="28">
        <f>IF(COUNTA(R29,AE29,AJ29)=0,"",SUM(R29,AE29,AJ29))</f>
        <v>0</v>
      </c>
      <c r="AL29" s="24" t="str">
        <f>IF(ISERROR(IF(AE29="","",VLOOKUP(AK29,TRANSMUTATION_TABLE!A$2:D$42,4,TRUE))),"",IF(AE29="","",VLOOKUP(AK29,TRANSMUTATION_TABLE!A$2:D$42,4,TRUE)))</f>
        <v/>
      </c>
      <c r="AZ29" s="40">
        <v>498</v>
      </c>
    </row>
    <row r="30" spans="1:54">
      <c r="A30" s="3">
        <v>19</v>
      </c>
      <c r="B30" s="119" t="s">
        <v>50</v>
      </c>
      <c r="C30" s="120"/>
      <c r="D30" s="120"/>
      <c r="E30" s="121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3" t="str">
        <f>IF(COUNT($F30:$O30)=0,"",SUM($F30:$O30))</f>
        <v/>
      </c>
      <c r="Q30" s="26" t="str">
        <f>IF(ISERROR(IF($P30="","",ROUND(($P30/$P$10)*$Q$10,2))),"",IF($P30="","",ROUND(($P30/$P$10)*$Q$10,2)))</f>
        <v/>
      </c>
      <c r="R30" s="27" t="str">
        <f>IF($Q30="","",ROUND($Q30*$R$10,2))</f>
        <v/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23" t="str">
        <f>IF(COUNT($S30:$AB30)=0,"",SUM($S30:$AB30))</f>
        <v/>
      </c>
      <c r="AD30" s="51" t="str">
        <f>IF(ISERROR(IF($AC30="","",ROUND(($AC30/$AC$10)*$AD$10,2))),"",IF($AC30="","",ROUND(($AC30/$AC$10)*$AD$10,2)))</f>
        <v/>
      </c>
      <c r="AE30" s="67" t="str">
        <f>IF($AD30="","",ROUND($AD30*$AE$10,2))</f>
        <v/>
      </c>
      <c r="AF30" s="66"/>
      <c r="AG30" s="54"/>
      <c r="AH30" s="55" t="str">
        <f>IF(COUNT($AF30:$AG30)=0,"",SUM($AF30:$AG30))</f>
        <v/>
      </c>
      <c r="AI30" s="52" t="str">
        <f>IF(ISERROR(IF($AH30="","",ROUND(($AH30/$AH$10)*$AI$10,2))),"",IF($AH30="","",ROUND(($AH30/$AH$10)*$AI$10,2)))</f>
        <v/>
      </c>
      <c r="AJ30" s="27" t="str">
        <f>IF($AI30="","",ROUND($AI30*$AJ$10,2))</f>
        <v/>
      </c>
      <c r="AK30" s="28">
        <f>IF(COUNTA(R30,AE30,AJ30)=0,"",SUM(R30,AE30,AJ30))</f>
        <v>0</v>
      </c>
      <c r="AL30" s="24" t="str">
        <f>IF(ISERROR(IF(AE30="","",VLOOKUP(AK30,TRANSMUTATION_TABLE!A$2:D$42,4,TRUE))),"",IF(AE30="","",VLOOKUP(AK30,TRANSMUTATION_TABLE!A$2:D$42,4,TRUE)))</f>
        <v/>
      </c>
      <c r="AZ30" s="40">
        <v>443</v>
      </c>
    </row>
    <row r="31" spans="1:54">
      <c r="A31" s="3">
        <v>20</v>
      </c>
      <c r="B31" s="119" t="s">
        <v>51</v>
      </c>
      <c r="C31" s="120"/>
      <c r="D31" s="120"/>
      <c r="E31" s="121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23" t="str">
        <f>IF(COUNT($F31:$O31)=0,"",SUM($F31:$O31))</f>
        <v/>
      </c>
      <c r="Q31" s="26" t="str">
        <f>IF(ISERROR(IF($P31="","",ROUND(($P31/$P$10)*$Q$10,2))),"",IF($P31="","",ROUND(($P31/$P$10)*$Q$10,2)))</f>
        <v/>
      </c>
      <c r="R31" s="27" t="str">
        <f>IF($Q31="","",ROUND($Q31*$R$10,2))</f>
        <v/>
      </c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23" t="str">
        <f>IF(COUNT($S31:$AB31)=0,"",SUM($S31:$AB31))</f>
        <v/>
      </c>
      <c r="AD31" s="51" t="str">
        <f>IF(ISERROR(IF($AC31="","",ROUND(($AC31/$AC$10)*$AD$10,2))),"",IF($AC31="","",ROUND(($AC31/$AC$10)*$AD$10,2)))</f>
        <v/>
      </c>
      <c r="AE31" s="67" t="str">
        <f>IF($AD31="","",ROUND($AD31*$AE$10,2))</f>
        <v/>
      </c>
      <c r="AF31" s="66"/>
      <c r="AG31" s="54"/>
      <c r="AH31" s="55" t="str">
        <f>IF(COUNT($AF31:$AG31)=0,"",SUM($AF31:$AG31))</f>
        <v/>
      </c>
      <c r="AI31" s="52" t="str">
        <f>IF(ISERROR(IF($AH31="","",ROUND(($AH31/$AH$10)*$AI$10,2))),"",IF($AH31="","",ROUND(($AH31/$AH$10)*$AI$10,2)))</f>
        <v/>
      </c>
      <c r="AJ31" s="27" t="str">
        <f>IF($AI31="","",ROUND($AI31*$AJ$10,2))</f>
        <v/>
      </c>
      <c r="AK31" s="28">
        <f>IF(COUNTA(R31,AE31,AJ31)=0,"",SUM(R31,AE31,AJ31))</f>
        <v>0</v>
      </c>
      <c r="AL31" s="24" t="str">
        <f>IF(ISERROR(IF(AE31="","",VLOOKUP(AK31,TRANSMUTATION_TABLE!A$2:D$42,4,TRUE))),"",IF(AE31="","",VLOOKUP(AK31,TRANSMUTATION_TABLE!A$2:D$42,4,TRUE)))</f>
        <v/>
      </c>
      <c r="AZ31" s="40">
        <v>388</v>
      </c>
    </row>
    <row r="32" spans="1:54">
      <c r="A32" s="3">
        <v>21</v>
      </c>
      <c r="B32" s="119" t="s">
        <v>52</v>
      </c>
      <c r="C32" s="120"/>
      <c r="D32" s="120"/>
      <c r="E32" s="121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23" t="str">
        <f>IF(COUNT($F32:$O32)=0,"",SUM($F32:$O32))</f>
        <v/>
      </c>
      <c r="Q32" s="26" t="str">
        <f>IF(ISERROR(IF($P32="","",ROUND(($P32/$P$10)*$Q$10,2))),"",IF($P32="","",ROUND(($P32/$P$10)*$Q$10,2)))</f>
        <v/>
      </c>
      <c r="R32" s="27" t="str">
        <f>IF($Q32="","",ROUND($Q32*$R$10,2))</f>
        <v/>
      </c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23" t="str">
        <f>IF(COUNT($S32:$AB32)=0,"",SUM($S32:$AB32))</f>
        <v/>
      </c>
      <c r="AD32" s="51" t="str">
        <f>IF(ISERROR(IF($AC32="","",ROUND(($AC32/$AC$10)*$AD$10,2))),"",IF($AC32="","",ROUND(($AC32/$AC$10)*$AD$10,2)))</f>
        <v/>
      </c>
      <c r="AE32" s="67" t="str">
        <f>IF($AD32="","",ROUND($AD32*$AE$10,2))</f>
        <v/>
      </c>
      <c r="AF32" s="66"/>
      <c r="AG32" s="54"/>
      <c r="AH32" s="55" t="str">
        <f>IF(COUNT($AF32:$AG32)=0,"",SUM($AF32:$AG32))</f>
        <v/>
      </c>
      <c r="AI32" s="52" t="str">
        <f>IF(ISERROR(IF($AH32="","",ROUND(($AH32/$AH$10)*$AI$10,2))),"",IF($AH32="","",ROUND(($AH32/$AH$10)*$AI$10,2)))</f>
        <v/>
      </c>
      <c r="AJ32" s="27" t="str">
        <f>IF($AI32="","",ROUND($AI32*$AJ$10,2))</f>
        <v/>
      </c>
      <c r="AK32" s="28">
        <f>IF(COUNTA(R32,AE32,AJ32)=0,"",SUM(R32,AE32,AJ32))</f>
        <v>0</v>
      </c>
      <c r="AL32" s="24" t="str">
        <f>IF(ISERROR(IF(AE32="","",VLOOKUP(AK32,TRANSMUTATION_TABLE!A$2:D$42,4,TRUE))),"",IF(AE32="","",VLOOKUP(AK32,TRANSMUTATION_TABLE!A$2:D$42,4,TRUE)))</f>
        <v/>
      </c>
      <c r="AZ32" s="40">
        <v>446</v>
      </c>
    </row>
    <row r="33" spans="1:54">
      <c r="A33" s="3">
        <v>22</v>
      </c>
      <c r="B33" s="119" t="s">
        <v>53</v>
      </c>
      <c r="C33" s="120"/>
      <c r="D33" s="120"/>
      <c r="E33" s="121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23" t="str">
        <f>IF(COUNT($F33:$O33)=0,"",SUM($F33:$O33))</f>
        <v/>
      </c>
      <c r="Q33" s="26" t="str">
        <f>IF(ISERROR(IF($P33="","",ROUND(($P33/$P$10)*$Q$10,2))),"",IF($P33="","",ROUND(($P33/$P$10)*$Q$10,2)))</f>
        <v/>
      </c>
      <c r="R33" s="27" t="str">
        <f>IF($Q33="","",ROUND($Q33*$R$10,2))</f>
        <v/>
      </c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23" t="str">
        <f>IF(COUNT($S33:$AB33)=0,"",SUM($S33:$AB33))</f>
        <v/>
      </c>
      <c r="AD33" s="51" t="str">
        <f>IF(ISERROR(IF($AC33="","",ROUND(($AC33/$AC$10)*$AD$10,2))),"",IF($AC33="","",ROUND(($AC33/$AC$10)*$AD$10,2)))</f>
        <v/>
      </c>
      <c r="AE33" s="67" t="str">
        <f>IF($AD33="","",ROUND($AD33*$AE$10,2))</f>
        <v/>
      </c>
      <c r="AF33" s="66"/>
      <c r="AG33" s="54"/>
      <c r="AH33" s="55" t="str">
        <f>IF(COUNT($AF33:$AG33)=0,"",SUM($AF33:$AG33))</f>
        <v/>
      </c>
      <c r="AI33" s="52" t="str">
        <f>IF(ISERROR(IF($AH33="","",ROUND(($AH33/$AH$10)*$AI$10,2))),"",IF($AH33="","",ROUND(($AH33/$AH$10)*$AI$10,2)))</f>
        <v/>
      </c>
      <c r="AJ33" s="27" t="str">
        <f>IF($AI33="","",ROUND($AI33*$AJ$10,2))</f>
        <v/>
      </c>
      <c r="AK33" s="28">
        <f>IF(COUNTA(R33,AE33,AJ33)=0,"",SUM(R33,AE33,AJ33))</f>
        <v>0</v>
      </c>
      <c r="AL33" s="24" t="str">
        <f>IF(ISERROR(IF(AE33="","",VLOOKUP(AK33,TRANSMUTATION_TABLE!A$2:D$42,4,TRUE))),"",IF(AE33="","",VLOOKUP(AK33,TRANSMUTATION_TABLE!A$2:D$42,4,TRUE)))</f>
        <v/>
      </c>
      <c r="AZ33" s="40">
        <v>447</v>
      </c>
    </row>
    <row r="34" spans="1:54">
      <c r="A34" s="3">
        <v>23</v>
      </c>
      <c r="B34" s="119" t="s">
        <v>54</v>
      </c>
      <c r="C34" s="120"/>
      <c r="D34" s="120"/>
      <c r="E34" s="121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3" t="str">
        <f>IF(COUNT($F34:$O34)=0,"",SUM($F34:$O34))</f>
        <v/>
      </c>
      <c r="Q34" s="26" t="str">
        <f>IF(ISERROR(IF($P34="","",ROUND(($P34/$P$10)*$Q$10,2))),"",IF($P34="","",ROUND(($P34/$P$10)*$Q$10,2)))</f>
        <v/>
      </c>
      <c r="R34" s="27" t="str">
        <f>IF($Q34="","",ROUND($Q34*$R$10,2))</f>
        <v/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23" t="str">
        <f>IF(COUNT($S34:$AB34)=0,"",SUM($S34:$AB34))</f>
        <v/>
      </c>
      <c r="AD34" s="51" t="str">
        <f>IF(ISERROR(IF($AC34="","",ROUND(($AC34/$AC$10)*$AD$10,2))),"",IF($AC34="","",ROUND(($AC34/$AC$10)*$AD$10,2)))</f>
        <v/>
      </c>
      <c r="AE34" s="67" t="str">
        <f>IF($AD34="","",ROUND($AD34*$AE$10,2))</f>
        <v/>
      </c>
      <c r="AF34" s="66"/>
      <c r="AG34" s="54"/>
      <c r="AH34" s="55" t="str">
        <f>IF(COUNT($AF34:$AG34)=0,"",SUM($AF34:$AG34))</f>
        <v/>
      </c>
      <c r="AI34" s="52" t="str">
        <f>IF(ISERROR(IF($AH34="","",ROUND(($AH34/$AH$10)*$AI$10,2))),"",IF($AH34="","",ROUND(($AH34/$AH$10)*$AI$10,2)))</f>
        <v/>
      </c>
      <c r="AJ34" s="27" t="str">
        <f>IF($AI34="","",ROUND($AI34*$AJ$10,2))</f>
        <v/>
      </c>
      <c r="AK34" s="28">
        <f>IF(COUNTA(R34,AE34,AJ34)=0,"",SUM(R34,AE34,AJ34))</f>
        <v>0</v>
      </c>
      <c r="AL34" s="24" t="str">
        <f>IF(ISERROR(IF(AE34="","",VLOOKUP(AK34,TRANSMUTATION_TABLE!A$2:D$42,4,TRUE))),"",IF(AE34="","",VLOOKUP(AK34,TRANSMUTATION_TABLE!A$2:D$42,4,TRUE)))</f>
        <v/>
      </c>
      <c r="AZ34" s="40">
        <v>393</v>
      </c>
    </row>
    <row r="35" spans="1:54">
      <c r="A35" s="3">
        <v>24</v>
      </c>
      <c r="B35" s="119" t="s">
        <v>55</v>
      </c>
      <c r="C35" s="120"/>
      <c r="D35" s="120"/>
      <c r="E35" s="121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23" t="str">
        <f>IF(COUNT($F35:$O35)=0,"",SUM($F35:$O35))</f>
        <v/>
      </c>
      <c r="Q35" s="26" t="str">
        <f>IF(ISERROR(IF($P35="","",ROUND(($P35/$P$10)*$Q$10,2))),"",IF($P35="","",ROUND(($P35/$P$10)*$Q$10,2)))</f>
        <v/>
      </c>
      <c r="R35" s="27" t="str">
        <f>IF($Q35="","",ROUND($Q35*$R$10,2))</f>
        <v/>
      </c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23" t="str">
        <f>IF(COUNT($S35:$AB35)=0,"",SUM($S35:$AB35))</f>
        <v/>
      </c>
      <c r="AD35" s="51" t="str">
        <f>IF(ISERROR(IF($AC35="","",ROUND(($AC35/$AC$10)*$AD$10,2))),"",IF($AC35="","",ROUND(($AC35/$AC$10)*$AD$10,2)))</f>
        <v/>
      </c>
      <c r="AE35" s="67" t="str">
        <f>IF($AD35="","",ROUND($AD35*$AE$10,2))</f>
        <v/>
      </c>
      <c r="AF35" s="66"/>
      <c r="AG35" s="54"/>
      <c r="AH35" s="55" t="str">
        <f>IF(COUNT($AF35:$AG35)=0,"",SUM($AF35:$AG35))</f>
        <v/>
      </c>
      <c r="AI35" s="52" t="str">
        <f>IF(ISERROR(IF($AH35="","",ROUND(($AH35/$AH$10)*$AI$10,2))),"",IF($AH35="","",ROUND(($AH35/$AH$10)*$AI$10,2)))</f>
        <v/>
      </c>
      <c r="AJ35" s="27" t="str">
        <f>IF($AI35="","",ROUND($AI35*$AJ$10,2))</f>
        <v/>
      </c>
      <c r="AK35" s="28">
        <f>IF(COUNTA(R35,AE35,AJ35)=0,"",SUM(R35,AE35,AJ35))</f>
        <v>0</v>
      </c>
      <c r="AL35" s="24" t="str">
        <f>IF(ISERROR(IF(AE35="","",VLOOKUP(AK35,TRANSMUTATION_TABLE!A$2:D$42,4,TRUE))),"",IF(AE35="","",VLOOKUP(AK35,TRANSMUTATION_TABLE!A$2:D$42,4,TRUE)))</f>
        <v/>
      </c>
      <c r="AZ35" s="40">
        <v>1791</v>
      </c>
    </row>
    <row r="36" spans="1:54">
      <c r="A36" s="3">
        <v>25</v>
      </c>
      <c r="B36" s="119" t="s">
        <v>56</v>
      </c>
      <c r="C36" s="120"/>
      <c r="D36" s="120"/>
      <c r="E36" s="121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3" t="str">
        <f>IF(COUNT($F36:$O36)=0,"",SUM($F36:$O36))</f>
        <v/>
      </c>
      <c r="Q36" s="26" t="str">
        <f>IF(ISERROR(IF($P36="","",ROUND(($P36/$P$10)*$Q$10,2))),"",IF($P36="","",ROUND(($P36/$P$10)*$Q$10,2)))</f>
        <v/>
      </c>
      <c r="R36" s="27" t="str">
        <f>IF($Q36="","",ROUND($Q36*$R$10,2))</f>
        <v/>
      </c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23" t="str">
        <f>IF(COUNT($S36:$AB36)=0,"",SUM($S36:$AB36))</f>
        <v/>
      </c>
      <c r="AD36" s="51" t="str">
        <f>IF(ISERROR(IF($AC36="","",ROUND(($AC36/$AC$10)*$AD$10,2))),"",IF($AC36="","",ROUND(($AC36/$AC$10)*$AD$10,2)))</f>
        <v/>
      </c>
      <c r="AE36" s="67" t="str">
        <f>IF($AD36="","",ROUND($AD36*$AE$10,2))</f>
        <v/>
      </c>
      <c r="AF36" s="66"/>
      <c r="AG36" s="54"/>
      <c r="AH36" s="55" t="str">
        <f>IF(COUNT($AF36:$AG36)=0,"",SUM($AF36:$AG36))</f>
        <v/>
      </c>
      <c r="AI36" s="52" t="str">
        <f>IF(ISERROR(IF($AH36="","",ROUND(($AH36/$AH$10)*$AI$10,2))),"",IF($AH36="","",ROUND(($AH36/$AH$10)*$AI$10,2)))</f>
        <v/>
      </c>
      <c r="AJ36" s="27" t="str">
        <f>IF($AI36="","",ROUND($AI36*$AJ$10,2))</f>
        <v/>
      </c>
      <c r="AK36" s="28">
        <f>IF(COUNTA(R36,AE36,AJ36)=0,"",SUM(R36,AE36,AJ36))</f>
        <v>0</v>
      </c>
      <c r="AL36" s="24" t="str">
        <f>IF(ISERROR(IF(AE36="","",VLOOKUP(AK36,TRANSMUTATION_TABLE!A$2:D$42,4,TRUE))),"",IF(AE36="","",VLOOKUP(AK36,TRANSMUTATION_TABLE!A$2:D$42,4,TRUE)))</f>
        <v/>
      </c>
      <c r="AZ36" s="40">
        <v>396</v>
      </c>
    </row>
    <row r="37" spans="1:54">
      <c r="A37" s="3">
        <v>26</v>
      </c>
      <c r="B37" s="119" t="s">
        <v>57</v>
      </c>
      <c r="C37" s="120"/>
      <c r="D37" s="120"/>
      <c r="E37" s="121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23" t="str">
        <f>IF(COUNT($F37:$O37)=0,"",SUM($F37:$O37))</f>
        <v/>
      </c>
      <c r="Q37" s="26" t="str">
        <f>IF(ISERROR(IF($P37="","",ROUND(($P37/$P$10)*$Q$10,2))),"",IF($P37="","",ROUND(($P37/$P$10)*$Q$10,2)))</f>
        <v/>
      </c>
      <c r="R37" s="27" t="str">
        <f>IF($Q37="","",ROUND($Q37*$R$10,2))</f>
        <v/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23" t="str">
        <f>IF(COUNT($S37:$AB37)=0,"",SUM($S37:$AB37))</f>
        <v/>
      </c>
      <c r="AD37" s="51" t="str">
        <f>IF(ISERROR(IF($AC37="","",ROUND(($AC37/$AC$10)*$AD$10,2))),"",IF($AC37="","",ROUND(($AC37/$AC$10)*$AD$10,2)))</f>
        <v/>
      </c>
      <c r="AE37" s="67" t="str">
        <f>IF($AD37="","",ROUND($AD37*$AE$10,2))</f>
        <v/>
      </c>
      <c r="AF37" s="66"/>
      <c r="AG37" s="54"/>
      <c r="AH37" s="55" t="str">
        <f>IF(COUNT($AF37:$AG37)=0,"",SUM($AF37:$AG37))</f>
        <v/>
      </c>
      <c r="AI37" s="52" t="str">
        <f>IF(ISERROR(IF($AH37="","",ROUND(($AH37/$AH$10)*$AI$10,2))),"",IF($AH37="","",ROUND(($AH37/$AH$10)*$AI$10,2)))</f>
        <v/>
      </c>
      <c r="AJ37" s="27" t="str">
        <f>IF($AI37="","",ROUND($AI37*$AJ$10,2))</f>
        <v/>
      </c>
      <c r="AK37" s="28">
        <f>IF(COUNTA(R37,AE37,AJ37)=0,"",SUM(R37,AE37,AJ37))</f>
        <v>0</v>
      </c>
      <c r="AL37" s="24" t="str">
        <f>IF(ISERROR(IF(AE37="","",VLOOKUP(AK37,TRANSMUTATION_TABLE!A$2:D$42,4,TRUE))),"",IF(AE37="","",VLOOKUP(AK37,TRANSMUTATION_TABLE!A$2:D$42,4,TRUE)))</f>
        <v/>
      </c>
      <c r="AZ37" s="40">
        <v>398</v>
      </c>
    </row>
    <row r="38" spans="1:54">
      <c r="A38" s="3">
        <v>27</v>
      </c>
      <c r="B38" s="119" t="s">
        <v>58</v>
      </c>
      <c r="C38" s="120"/>
      <c r="D38" s="120"/>
      <c r="E38" s="121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23" t="str">
        <f>IF(COUNT($F38:$O38)=0,"",SUM($F38:$O38))</f>
        <v/>
      </c>
      <c r="Q38" s="26" t="str">
        <f>IF(ISERROR(IF($P38="","",ROUND(($P38/$P$10)*$Q$10,2))),"",IF($P38="","",ROUND(($P38/$P$10)*$Q$10,2)))</f>
        <v/>
      </c>
      <c r="R38" s="27" t="str">
        <f>IF($Q38="","",ROUND($Q38*$R$10,2))</f>
        <v/>
      </c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23" t="str">
        <f>IF(COUNT($S38:$AB38)=0,"",SUM($S38:$AB38))</f>
        <v/>
      </c>
      <c r="AD38" s="51" t="str">
        <f>IF(ISERROR(IF($AC38="","",ROUND(($AC38/$AC$10)*$AD$10,2))),"",IF($AC38="","",ROUND(($AC38/$AC$10)*$AD$10,2)))</f>
        <v/>
      </c>
      <c r="AE38" s="67" t="str">
        <f>IF($AD38="","",ROUND($AD38*$AE$10,2))</f>
        <v/>
      </c>
      <c r="AF38" s="66"/>
      <c r="AG38" s="54"/>
      <c r="AH38" s="55" t="str">
        <f>IF(COUNT($AF38:$AG38)=0,"",SUM($AF38:$AG38))</f>
        <v/>
      </c>
      <c r="AI38" s="52" t="str">
        <f>IF(ISERROR(IF($AH38="","",ROUND(($AH38/$AH$10)*$AI$10,2))),"",IF($AH38="","",ROUND(($AH38/$AH$10)*$AI$10,2)))</f>
        <v/>
      </c>
      <c r="AJ38" s="27" t="str">
        <f>IF($AI38="","",ROUND($AI38*$AJ$10,2))</f>
        <v/>
      </c>
      <c r="AK38" s="28">
        <f>IF(COUNTA(R38,AE38,AJ38)=0,"",SUM(R38,AE38,AJ38))</f>
        <v>0</v>
      </c>
      <c r="AL38" s="24" t="str">
        <f>IF(ISERROR(IF(AE38="","",VLOOKUP(AK38,TRANSMUTATION_TABLE!A$2:D$42,4,TRUE))),"",IF(AE38="","",VLOOKUP(AK38,TRANSMUTATION_TABLE!A$2:D$42,4,TRUE)))</f>
        <v/>
      </c>
      <c r="AZ38" s="40">
        <v>1655</v>
      </c>
    </row>
    <row r="39" spans="1:54">
      <c r="A39" s="3">
        <v>28</v>
      </c>
      <c r="B39" s="119" t="s">
        <v>59</v>
      </c>
      <c r="C39" s="120"/>
      <c r="D39" s="120"/>
      <c r="E39" s="121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23" t="str">
        <f>IF(COUNT($F39:$O39)=0,"",SUM($F39:$O39))</f>
        <v/>
      </c>
      <c r="Q39" s="26" t="str">
        <f>IF(ISERROR(IF($P39="","",ROUND(($P39/$P$10)*$Q$10,2))),"",IF($P39="","",ROUND(($P39/$P$10)*$Q$10,2)))</f>
        <v/>
      </c>
      <c r="R39" s="27" t="str">
        <f>IF($Q39="","",ROUND($Q39*$R$10,2))</f>
        <v/>
      </c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23" t="str">
        <f>IF(COUNT($S39:$AB39)=0,"",SUM($S39:$AB39))</f>
        <v/>
      </c>
      <c r="AD39" s="51" t="str">
        <f>IF(ISERROR(IF($AC39="","",ROUND(($AC39/$AC$10)*$AD$10,2))),"",IF($AC39="","",ROUND(($AC39/$AC$10)*$AD$10,2)))</f>
        <v/>
      </c>
      <c r="AE39" s="67" t="str">
        <f>IF($AD39="","",ROUND($AD39*$AE$10,2))</f>
        <v/>
      </c>
      <c r="AF39" s="66"/>
      <c r="AG39" s="54"/>
      <c r="AH39" s="55" t="str">
        <f>IF(COUNT($AF39:$AG39)=0,"",SUM($AF39:$AG39))</f>
        <v/>
      </c>
      <c r="AI39" s="52" t="str">
        <f>IF(ISERROR(IF($AH39="","",ROUND(($AH39/$AH$10)*$AI$10,2))),"",IF($AH39="","",ROUND(($AH39/$AH$10)*$AI$10,2)))</f>
        <v/>
      </c>
      <c r="AJ39" s="27" t="str">
        <f>IF($AI39="","",ROUND($AI39*$AJ$10,2))</f>
        <v/>
      </c>
      <c r="AK39" s="28">
        <f>IF(COUNTA(R39,AE39,AJ39)=0,"",SUM(R39,AE39,AJ39))</f>
        <v>0</v>
      </c>
      <c r="AL39" s="24" t="str">
        <f>IF(ISERROR(IF(AE39="","",VLOOKUP(AK39,TRANSMUTATION_TABLE!A$2:D$42,4,TRUE))),"",IF(AE39="","",VLOOKUP(AK39,TRANSMUTATION_TABLE!A$2:D$42,4,TRUE)))</f>
        <v/>
      </c>
      <c r="AZ39" s="40">
        <v>1787</v>
      </c>
    </row>
    <row r="40" spans="1:54">
      <c r="A40" s="210"/>
      <c r="B40" s="195" t="s">
        <v>60</v>
      </c>
      <c r="C40" s="196"/>
      <c r="D40" s="196"/>
      <c r="E40" s="197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9"/>
      <c r="Q40" s="200"/>
      <c r="R40" s="201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199"/>
      <c r="AD40" s="203"/>
      <c r="AE40" s="200"/>
      <c r="AF40" s="204"/>
      <c r="AG40" s="205"/>
      <c r="AH40" s="206" t="str">
        <f>IF(COUNT($AF40:$AG40)=0,"",SUM($AF40:$AG40))</f>
        <v/>
      </c>
      <c r="AI40" s="207"/>
      <c r="AJ40" s="201"/>
      <c r="AK40" s="208" t="str">
        <f>IF(OR(R40="",AE40=""),"",SUM(R40,AE40))</f>
        <v/>
      </c>
      <c r="AL40" s="209" t="str">
        <f>IF(ISERROR(IF(AE40="","",VLOOKUP(AK40,TRANSMUTATION_TABLE!A$2:D$42,4,TRUE))),"",IF(AE40="","",VLOOKUP(AK40,TRANSMUTATION_TABLE!A$2:D$42,4,TRUE)))</f>
        <v/>
      </c>
    </row>
    <row r="41" spans="1:54">
      <c r="A41" s="3">
        <v>1</v>
      </c>
      <c r="B41" s="119" t="s">
        <v>61</v>
      </c>
      <c r="C41" s="120"/>
      <c r="D41" s="120"/>
      <c r="E41" s="121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23" t="str">
        <f>IF(COUNT($F41:$O41)=0,"",SUM($F41:$O41))</f>
        <v/>
      </c>
      <c r="Q41" s="26" t="str">
        <f>IF(ISERROR(IF($P41="","",ROUND(($P41/$P$10)*$Q$10,2))),"",IF($P41="","",ROUND(($P41/$P$10)*$Q$10,2)))</f>
        <v/>
      </c>
      <c r="R41" s="27" t="str">
        <f>IF($Q41="","",ROUND($Q41*$R$10,2))</f>
        <v/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23" t="str">
        <f>IF(COUNT($S41:$AB41)=0,"",SUM($S41:$AB41))</f>
        <v/>
      </c>
      <c r="AD41" s="51" t="str">
        <f>IF(ISERROR(IF($AC41="","",ROUND(($AC41/$AC$10)*$AD$10,2))),"",IF($AC41="","",ROUND(($AC41/$AC$10)*$AD$10,2)))</f>
        <v/>
      </c>
      <c r="AE41" s="67" t="str">
        <f>IF($AD41="","",ROUND($AD41*$AE$10,2))</f>
        <v/>
      </c>
      <c r="AF41" s="66"/>
      <c r="AG41" s="54"/>
      <c r="AH41" s="55" t="str">
        <f>IF(COUNT($AF41:$AG41)=0,"",SUM($AF41:$AG41))</f>
        <v/>
      </c>
      <c r="AI41" s="52" t="str">
        <f>IF(ISERROR(IF($AH41="","",ROUND(($AH41/$AH$10)*$AI$10,2))),"",IF($AH41="","",ROUND(($AH41/$AH$10)*$AI$10,2)))</f>
        <v/>
      </c>
      <c r="AJ41" s="27" t="str">
        <f>IF($AI41="","",ROUND($AI41*$AJ$10,2))</f>
        <v/>
      </c>
      <c r="AK41" s="28">
        <f>IF(COUNTA(R41,AE41,AJ41)=0,"",SUM(R41,AE41,AJ41))</f>
        <v>0</v>
      </c>
      <c r="AL41" s="24" t="str">
        <f>IF(ISERROR(IF(AE41="","",VLOOKUP(AK41,TRANSMUTATION_TABLE!A$2:D$42,4,TRUE))),"",IF(AE41="","",VLOOKUP(AK41,TRANSMUTATION_TABLE!A$2:D$42,4,TRUE)))</f>
        <v/>
      </c>
      <c r="AZ41" s="40">
        <v>401</v>
      </c>
    </row>
    <row r="42" spans="1:54">
      <c r="A42" s="3">
        <v>2</v>
      </c>
      <c r="B42" s="119" t="s">
        <v>62</v>
      </c>
      <c r="C42" s="120"/>
      <c r="D42" s="120"/>
      <c r="E42" s="121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23" t="str">
        <f>IF(COUNT($F42:$O42)=0,"",SUM($F42:$O42))</f>
        <v/>
      </c>
      <c r="Q42" s="26" t="str">
        <f>IF(ISERROR(IF($P42="","",ROUND(($P42/$P$10)*$Q$10,2))),"",IF($P42="","",ROUND(($P42/$P$10)*$Q$10,2)))</f>
        <v/>
      </c>
      <c r="R42" s="27" t="str">
        <f>IF($Q42="","",ROUND($Q42*$R$10,2))</f>
        <v/>
      </c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23" t="str">
        <f>IF(COUNT($S42:$AB42)=0,"",SUM($S42:$AB42))</f>
        <v/>
      </c>
      <c r="AD42" s="51" t="str">
        <f>IF(ISERROR(IF($AC42="","",ROUND(($AC42/$AC$10)*$AD$10,2))),"",IF($AC42="","",ROUND(($AC42/$AC$10)*$AD$10,2)))</f>
        <v/>
      </c>
      <c r="AE42" s="67" t="str">
        <f>IF($AD42="","",ROUND($AD42*$AE$10,2))</f>
        <v/>
      </c>
      <c r="AF42" s="66"/>
      <c r="AG42" s="54"/>
      <c r="AH42" s="55" t="str">
        <f>IF(COUNT($AF42:$AG42)=0,"",SUM($AF42:$AG42))</f>
        <v/>
      </c>
      <c r="AI42" s="52" t="str">
        <f>IF(ISERROR(IF($AH42="","",ROUND(($AH42/$AH$10)*$AI$10,2))),"",IF($AH42="","",ROUND(($AH42/$AH$10)*$AI$10,2)))</f>
        <v/>
      </c>
      <c r="AJ42" s="27" t="str">
        <f>IF($AI42="","",ROUND($AI42*$AJ$10,2))</f>
        <v/>
      </c>
      <c r="AK42" s="28">
        <f>IF(COUNTA(R42,AE42,AJ42)=0,"",SUM(R42,AE42,AJ42))</f>
        <v>0</v>
      </c>
      <c r="AL42" s="24" t="str">
        <f>IF(ISERROR(IF(AE42="","",VLOOKUP(AK42,TRANSMUTATION_TABLE!A$2:D$42,4,TRUE))),"",IF(AE42="","",VLOOKUP(AK42,TRANSMUTATION_TABLE!A$2:D$42,4,TRUE)))</f>
        <v/>
      </c>
      <c r="AZ42" s="40">
        <v>1669</v>
      </c>
    </row>
    <row r="43" spans="1:54">
      <c r="A43" s="3">
        <v>3</v>
      </c>
      <c r="B43" s="119" t="s">
        <v>63</v>
      </c>
      <c r="C43" s="120"/>
      <c r="D43" s="120"/>
      <c r="E43" s="121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23" t="str">
        <f>IF(COUNT($F43:$O43)=0,"",SUM($F43:$O43))</f>
        <v/>
      </c>
      <c r="Q43" s="26" t="str">
        <f>IF(ISERROR(IF($P43="","",ROUND(($P43/$P$10)*$Q$10,2))),"",IF($P43="","",ROUND(($P43/$P$10)*$Q$10,2)))</f>
        <v/>
      </c>
      <c r="R43" s="27" t="str">
        <f>IF($Q43="","",ROUND($Q43*$R$10,2))</f>
        <v/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23" t="str">
        <f>IF(COUNT($S43:$AB43)=0,"",SUM($S43:$AB43))</f>
        <v/>
      </c>
      <c r="AD43" s="51" t="str">
        <f>IF(ISERROR(IF($AC43="","",ROUND(($AC43/$AC$10)*$AD$10,2))),"",IF($AC43="","",ROUND(($AC43/$AC$10)*$AD$10,2)))</f>
        <v/>
      </c>
      <c r="AE43" s="67" t="str">
        <f>IF($AD43="","",ROUND($AD43*$AE$10,2))</f>
        <v/>
      </c>
      <c r="AF43" s="66"/>
      <c r="AG43" s="54"/>
      <c r="AH43" s="55" t="str">
        <f>IF(COUNT($AF43:$AG43)=0,"",SUM($AF43:$AG43))</f>
        <v/>
      </c>
      <c r="AI43" s="52" t="str">
        <f>IF(ISERROR(IF($AH43="","",ROUND(($AH43/$AH$10)*$AI$10,2))),"",IF($AH43="","",ROUND(($AH43/$AH$10)*$AI$10,2)))</f>
        <v/>
      </c>
      <c r="AJ43" s="27" t="str">
        <f>IF($AI43="","",ROUND($AI43*$AJ$10,2))</f>
        <v/>
      </c>
      <c r="AK43" s="28">
        <f>IF(COUNTA(R43,AE43,AJ43)=0,"",SUM(R43,AE43,AJ43))</f>
        <v>0</v>
      </c>
      <c r="AL43" s="24" t="str">
        <f>IF(ISERROR(IF(AE43="","",VLOOKUP(AK43,TRANSMUTATION_TABLE!A$2:D$42,4,TRUE))),"",IF(AE43="","",VLOOKUP(AK43,TRANSMUTATION_TABLE!A$2:D$42,4,TRUE)))</f>
        <v/>
      </c>
      <c r="AZ43" s="40">
        <v>510</v>
      </c>
    </row>
    <row r="44" spans="1:54">
      <c r="A44" s="3">
        <v>4</v>
      </c>
      <c r="B44" s="119" t="s">
        <v>64</v>
      </c>
      <c r="C44" s="120"/>
      <c r="D44" s="120"/>
      <c r="E44" s="121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23" t="str">
        <f>IF(COUNT($F44:$O44)=0,"",SUM($F44:$O44))</f>
        <v/>
      </c>
      <c r="Q44" s="26" t="str">
        <f>IF(ISERROR(IF($P44="","",ROUND(($P44/$P$10)*$Q$10,2))),"",IF($P44="","",ROUND(($P44/$P$10)*$Q$10,2)))</f>
        <v/>
      </c>
      <c r="R44" s="27" t="str">
        <f>IF($Q44="","",ROUND($Q44*$R$10,2))</f>
        <v/>
      </c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23" t="str">
        <f>IF(COUNT($S44:$AB44)=0,"",SUM($S44:$AB44))</f>
        <v/>
      </c>
      <c r="AD44" s="51" t="str">
        <f>IF(ISERROR(IF($AC44="","",ROUND(($AC44/$AC$10)*$AD$10,2))),"",IF($AC44="","",ROUND(($AC44/$AC$10)*$AD$10,2)))</f>
        <v/>
      </c>
      <c r="AE44" s="67" t="str">
        <f>IF($AD44="","",ROUND($AD44*$AE$10,2))</f>
        <v/>
      </c>
      <c r="AF44" s="66"/>
      <c r="AG44" s="54"/>
      <c r="AH44" s="55" t="str">
        <f>IF(COUNT($AF44:$AG44)=0,"",SUM($AF44:$AG44))</f>
        <v/>
      </c>
      <c r="AI44" s="52" t="str">
        <f>IF(ISERROR(IF($AH44="","",ROUND(($AH44/$AH$10)*$AI$10,2))),"",IF($AH44="","",ROUND(($AH44/$AH$10)*$AI$10,2)))</f>
        <v/>
      </c>
      <c r="AJ44" s="27" t="str">
        <f>IF($AI44="","",ROUND($AI44*$AJ$10,2))</f>
        <v/>
      </c>
      <c r="AK44" s="28">
        <f>IF(COUNTA(R44,AE44,AJ44)=0,"",SUM(R44,AE44,AJ44))</f>
        <v>0</v>
      </c>
      <c r="AL44" s="24" t="str">
        <f>IF(ISERROR(IF(AE44="","",VLOOKUP(AK44,TRANSMUTATION_TABLE!A$2:D$42,4,TRUE))),"",IF(AE44="","",VLOOKUP(AK44,TRANSMUTATION_TABLE!A$2:D$42,4,TRUE)))</f>
        <v/>
      </c>
      <c r="AZ44" s="40">
        <v>511</v>
      </c>
    </row>
    <row r="45" spans="1:54">
      <c r="A45" s="3">
        <v>5</v>
      </c>
      <c r="B45" s="119" t="s">
        <v>65</v>
      </c>
      <c r="C45" s="120"/>
      <c r="D45" s="120"/>
      <c r="E45" s="121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23" t="str">
        <f>IF(COUNT($F45:$O45)=0,"",SUM($F45:$O45))</f>
        <v/>
      </c>
      <c r="Q45" s="26" t="str">
        <f>IF(ISERROR(IF($P45="","",ROUND(($P45/$P$10)*$Q$10,2))),"",IF($P45="","",ROUND(($P45/$P$10)*$Q$10,2)))</f>
        <v/>
      </c>
      <c r="R45" s="27" t="str">
        <f>IF($Q45="","",ROUND($Q45*$R$10,2))</f>
        <v/>
      </c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23" t="str">
        <f>IF(COUNT($S45:$AB45)=0,"",SUM($S45:$AB45))</f>
        <v/>
      </c>
      <c r="AD45" s="51" t="str">
        <f>IF(ISERROR(IF($AC45="","",ROUND(($AC45/$AC$10)*$AD$10,2))),"",IF($AC45="","",ROUND(($AC45/$AC$10)*$AD$10,2)))</f>
        <v/>
      </c>
      <c r="AE45" s="67" t="str">
        <f>IF($AD45="","",ROUND($AD45*$AE$10,2))</f>
        <v/>
      </c>
      <c r="AF45" s="66"/>
      <c r="AG45" s="54"/>
      <c r="AH45" s="55" t="str">
        <f>IF(COUNT($AF45:$AG45)=0,"",SUM($AF45:$AG45))</f>
        <v/>
      </c>
      <c r="AI45" s="52" t="str">
        <f>IF(ISERROR(IF($AH45="","",ROUND(($AH45/$AH$10)*$AI$10,2))),"",IF($AH45="","",ROUND(($AH45/$AH$10)*$AI$10,2)))</f>
        <v/>
      </c>
      <c r="AJ45" s="27" t="str">
        <f>IF($AI45="","",ROUND($AI45*$AJ$10,2))</f>
        <v/>
      </c>
      <c r="AK45" s="28">
        <f>IF(COUNTA(R45,AE45,AJ45)=0,"",SUM(R45,AE45,AJ45))</f>
        <v>0</v>
      </c>
      <c r="AL45" s="24" t="str">
        <f>IF(ISERROR(IF(AE45="","",VLOOKUP(AK45,TRANSMUTATION_TABLE!A$2:D$42,4,TRUE))),"",IF(AE45="","",VLOOKUP(AK45,TRANSMUTATION_TABLE!A$2:D$42,4,TRUE)))</f>
        <v/>
      </c>
      <c r="AZ45" s="40">
        <v>403</v>
      </c>
    </row>
    <row r="46" spans="1:54">
      <c r="A46" s="3">
        <v>6</v>
      </c>
      <c r="B46" s="119" t="s">
        <v>66</v>
      </c>
      <c r="C46" s="120"/>
      <c r="D46" s="120"/>
      <c r="E46" s="121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23" t="str">
        <f>IF(COUNT($F46:$O46)=0,"",SUM($F46:$O46))</f>
        <v/>
      </c>
      <c r="Q46" s="26" t="str">
        <f>IF(ISERROR(IF($P46="","",ROUND(($P46/$P$10)*$Q$10,2))),"",IF($P46="","",ROUND(($P46/$P$10)*$Q$10,2)))</f>
        <v/>
      </c>
      <c r="R46" s="27" t="str">
        <f>IF($Q46="","",ROUND($Q46*$R$10,2))</f>
        <v/>
      </c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23" t="str">
        <f>IF(COUNT($S46:$AB46)=0,"",SUM($S46:$AB46))</f>
        <v/>
      </c>
      <c r="AD46" s="51" t="str">
        <f>IF(ISERROR(IF($AC46="","",ROUND(($AC46/$AC$10)*$AD$10,2))),"",IF($AC46="","",ROUND(($AC46/$AC$10)*$AD$10,2)))</f>
        <v/>
      </c>
      <c r="AE46" s="67" t="str">
        <f>IF($AD46="","",ROUND($AD46*$AE$10,2))</f>
        <v/>
      </c>
      <c r="AF46" s="66"/>
      <c r="AG46" s="54"/>
      <c r="AH46" s="55" t="str">
        <f>IF(COUNT($AF46:$AG46)=0,"",SUM($AF46:$AG46))</f>
        <v/>
      </c>
      <c r="AI46" s="52" t="str">
        <f>IF(ISERROR(IF($AH46="","",ROUND(($AH46/$AH$10)*$AI$10,2))),"",IF($AH46="","",ROUND(($AH46/$AH$10)*$AI$10,2)))</f>
        <v/>
      </c>
      <c r="AJ46" s="27" t="str">
        <f>IF($AI46="","",ROUND($AI46*$AJ$10,2))</f>
        <v/>
      </c>
      <c r="AK46" s="28">
        <f>IF(COUNTA(R46,AE46,AJ46)=0,"",SUM(R46,AE46,AJ46))</f>
        <v>0</v>
      </c>
      <c r="AL46" s="24" t="str">
        <f>IF(ISERROR(IF(AE46="","",VLOOKUP(AK46,TRANSMUTATION_TABLE!A$2:D$42,4,TRUE))),"",IF(AE46="","",VLOOKUP(AK46,TRANSMUTATION_TABLE!A$2:D$42,4,TRUE)))</f>
        <v/>
      </c>
      <c r="AZ46" s="40">
        <v>406</v>
      </c>
    </row>
    <row r="47" spans="1:54">
      <c r="A47" s="3">
        <v>7</v>
      </c>
      <c r="B47" s="119" t="s">
        <v>67</v>
      </c>
      <c r="C47" s="120"/>
      <c r="D47" s="120"/>
      <c r="E47" s="121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23" t="str">
        <f>IF(COUNT($F47:$O47)=0,"",SUM($F47:$O47))</f>
        <v/>
      </c>
      <c r="Q47" s="26" t="str">
        <f>IF(ISERROR(IF($P47="","",ROUND(($P47/$P$10)*$Q$10,2))),"",IF($P47="","",ROUND(($P47/$P$10)*$Q$10,2)))</f>
        <v/>
      </c>
      <c r="R47" s="27" t="str">
        <f>IF($Q47="","",ROUND($Q47*$R$10,2))</f>
        <v/>
      </c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23" t="str">
        <f>IF(COUNT($S47:$AB47)=0,"",SUM($S47:$AB47))</f>
        <v/>
      </c>
      <c r="AD47" s="51" t="str">
        <f>IF(ISERROR(IF($AC47="","",ROUND(($AC47/$AC$10)*$AD$10,2))),"",IF($AC47="","",ROUND(($AC47/$AC$10)*$AD$10,2)))</f>
        <v/>
      </c>
      <c r="AE47" s="67" t="str">
        <f>IF($AD47="","",ROUND($AD47*$AE$10,2))</f>
        <v/>
      </c>
      <c r="AF47" s="66"/>
      <c r="AG47" s="54"/>
      <c r="AH47" s="55" t="str">
        <f>IF(COUNT($AF47:$AG47)=0,"",SUM($AF47:$AG47))</f>
        <v/>
      </c>
      <c r="AI47" s="52" t="str">
        <f>IF(ISERROR(IF($AH47="","",ROUND(($AH47/$AH$10)*$AI$10,2))),"",IF($AH47="","",ROUND(($AH47/$AH$10)*$AI$10,2)))</f>
        <v/>
      </c>
      <c r="AJ47" s="27" t="str">
        <f>IF($AI47="","",ROUND($AI47*$AJ$10,2))</f>
        <v/>
      </c>
      <c r="AK47" s="28">
        <f>IF(COUNTA(R47,AE47,AJ47)=0,"",SUM(R47,AE47,AJ47))</f>
        <v>0</v>
      </c>
      <c r="AL47" s="24" t="str">
        <f>IF(ISERROR(IF(AE47="","",VLOOKUP(AK47,TRANSMUTATION_TABLE!A$2:D$42,4,TRUE))),"",IF(AE47="","",VLOOKUP(AK47,TRANSMUTATION_TABLE!A$2:D$42,4,TRUE)))</f>
        <v/>
      </c>
      <c r="AZ47" s="40">
        <v>516</v>
      </c>
    </row>
    <row r="48" spans="1:54">
      <c r="A48" s="3">
        <v>8</v>
      </c>
      <c r="B48" s="119" t="s">
        <v>68</v>
      </c>
      <c r="C48" s="120"/>
      <c r="D48" s="120"/>
      <c r="E48" s="121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23" t="str">
        <f>IF(COUNT($F48:$O48)=0,"",SUM($F48:$O48))</f>
        <v/>
      </c>
      <c r="Q48" s="26" t="str">
        <f>IF(ISERROR(IF($P48="","",ROUND(($P48/$P$10)*$Q$10,2))),"",IF($P48="","",ROUND(($P48/$P$10)*$Q$10,2)))</f>
        <v/>
      </c>
      <c r="R48" s="27" t="str">
        <f>IF($Q48="","",ROUND($Q48*$R$10,2))</f>
        <v/>
      </c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23" t="str">
        <f>IF(COUNT($S48:$AB48)=0,"",SUM($S48:$AB48))</f>
        <v/>
      </c>
      <c r="AD48" s="51" t="str">
        <f>IF(ISERROR(IF($AC48="","",ROUND(($AC48/$AC$10)*$AD$10,2))),"",IF($AC48="","",ROUND(($AC48/$AC$10)*$AD$10,2)))</f>
        <v/>
      </c>
      <c r="AE48" s="67" t="str">
        <f>IF($AD48="","",ROUND($AD48*$AE$10,2))</f>
        <v/>
      </c>
      <c r="AF48" s="66"/>
      <c r="AG48" s="54"/>
      <c r="AH48" s="55" t="str">
        <f>IF(COUNT($AF48:$AG48)=0,"",SUM($AF48:$AG48))</f>
        <v/>
      </c>
      <c r="AI48" s="52" t="str">
        <f>IF(ISERROR(IF($AH48="","",ROUND(($AH48/$AH$10)*$AI$10,2))),"",IF($AH48="","",ROUND(($AH48/$AH$10)*$AI$10,2)))</f>
        <v/>
      </c>
      <c r="AJ48" s="27" t="str">
        <f>IF($AI48="","",ROUND($AI48*$AJ$10,2))</f>
        <v/>
      </c>
      <c r="AK48" s="28">
        <f>IF(COUNTA(R48,AE48,AJ48)=0,"",SUM(R48,AE48,AJ48))</f>
        <v>0</v>
      </c>
      <c r="AL48" s="24" t="str">
        <f>IF(ISERROR(IF(AE48="","",VLOOKUP(AK48,TRANSMUTATION_TABLE!A$2:D$42,4,TRUE))),"",IF(AE48="","",VLOOKUP(AK48,TRANSMUTATION_TABLE!A$2:D$42,4,TRUE)))</f>
        <v/>
      </c>
      <c r="AZ48" s="40">
        <v>1802</v>
      </c>
    </row>
    <row r="49" spans="1:54">
      <c r="A49" s="3">
        <v>9</v>
      </c>
      <c r="B49" s="119" t="s">
        <v>69</v>
      </c>
      <c r="C49" s="120"/>
      <c r="D49" s="120"/>
      <c r="E49" s="12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23" t="str">
        <f>IF(COUNT($F49:$O49)=0,"",SUM($F49:$O49))</f>
        <v/>
      </c>
      <c r="Q49" s="26" t="str">
        <f>IF(ISERROR(IF($P49="","",ROUND(($P49/$P$10)*$Q$10,2))),"",IF($P49="","",ROUND(($P49/$P$10)*$Q$10,2)))</f>
        <v/>
      </c>
      <c r="R49" s="27" t="str">
        <f>IF($Q49="","",ROUND($Q49*$R$10,2))</f>
        <v/>
      </c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23" t="str">
        <f>IF(COUNT($S49:$AB49)=0,"",SUM($S49:$AB49))</f>
        <v/>
      </c>
      <c r="AD49" s="51" t="str">
        <f>IF(ISERROR(IF($AC49="","",ROUND(($AC49/$AC$10)*$AD$10,2))),"",IF($AC49="","",ROUND(($AC49/$AC$10)*$AD$10,2)))</f>
        <v/>
      </c>
      <c r="AE49" s="67" t="str">
        <f>IF($AD49="","",ROUND($AD49*$AE$10,2))</f>
        <v/>
      </c>
      <c r="AF49" s="66"/>
      <c r="AG49" s="54"/>
      <c r="AH49" s="55" t="str">
        <f>IF(COUNT($AF49:$AG49)=0,"",SUM($AF49:$AG49))</f>
        <v/>
      </c>
      <c r="AI49" s="52" t="str">
        <f>IF(ISERROR(IF($AH49="","",ROUND(($AH49/$AH$10)*$AI$10,2))),"",IF($AH49="","",ROUND(($AH49/$AH$10)*$AI$10,2)))</f>
        <v/>
      </c>
      <c r="AJ49" s="27" t="str">
        <f>IF($AI49="","",ROUND($AI49*$AJ$10,2))</f>
        <v/>
      </c>
      <c r="AK49" s="28">
        <f>IF(COUNTA(R49,AE49,AJ49)=0,"",SUM(R49,AE49,AJ49))</f>
        <v>0</v>
      </c>
      <c r="AL49" s="24" t="str">
        <f>IF(ISERROR(IF(AE49="","",VLOOKUP(AK49,TRANSMUTATION_TABLE!A$2:D$42,4,TRUE))),"",IF(AE49="","",VLOOKUP(AK49,TRANSMUTATION_TABLE!A$2:D$42,4,TRUE)))</f>
        <v/>
      </c>
      <c r="AZ49" s="40">
        <v>465</v>
      </c>
    </row>
    <row r="50" spans="1:54">
      <c r="A50" s="3">
        <v>10</v>
      </c>
      <c r="B50" s="119" t="s">
        <v>70</v>
      </c>
      <c r="C50" s="120"/>
      <c r="D50" s="120"/>
      <c r="E50" s="121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23" t="str">
        <f>IF(COUNT($F50:$O50)=0,"",SUM($F50:$O50))</f>
        <v/>
      </c>
      <c r="Q50" s="26" t="str">
        <f>IF(ISERROR(IF($P50="","",ROUND(($P50/$P$10)*$Q$10,2))),"",IF($P50="","",ROUND(($P50/$P$10)*$Q$10,2)))</f>
        <v/>
      </c>
      <c r="R50" s="27" t="str">
        <f>IF($Q50="","",ROUND($Q50*$R$10,2))</f>
        <v/>
      </c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23" t="str">
        <f>IF(COUNT($S50:$AB50)=0,"",SUM($S50:$AB50))</f>
        <v/>
      </c>
      <c r="AD50" s="51" t="str">
        <f>IF(ISERROR(IF($AC50="","",ROUND(($AC50/$AC$10)*$AD$10,2))),"",IF($AC50="","",ROUND(($AC50/$AC$10)*$AD$10,2)))</f>
        <v/>
      </c>
      <c r="AE50" s="67" t="str">
        <f>IF($AD50="","",ROUND($AD50*$AE$10,2))</f>
        <v/>
      </c>
      <c r="AF50" s="66"/>
      <c r="AG50" s="54"/>
      <c r="AH50" s="55" t="str">
        <f>IF(COUNT($AF50:$AG50)=0,"",SUM($AF50:$AG50))</f>
        <v/>
      </c>
      <c r="AI50" s="52" t="str">
        <f>IF(ISERROR(IF($AH50="","",ROUND(($AH50/$AH$10)*$AI$10,2))),"",IF($AH50="","",ROUND(($AH50/$AH$10)*$AI$10,2)))</f>
        <v/>
      </c>
      <c r="AJ50" s="27" t="str">
        <f>IF($AI50="","",ROUND($AI50*$AJ$10,2))</f>
        <v/>
      </c>
      <c r="AK50" s="28">
        <f>IF(COUNTA(R50,AE50,AJ50)=0,"",SUM(R50,AE50,AJ50))</f>
        <v>0</v>
      </c>
      <c r="AL50" s="24" t="str">
        <f>IF(ISERROR(IF(AE50="","",VLOOKUP(AK50,TRANSMUTATION_TABLE!A$2:D$42,4,TRUE))),"",IF(AE50="","",VLOOKUP(AK50,TRANSMUTATION_TABLE!A$2:D$42,4,TRUE)))</f>
        <v/>
      </c>
      <c r="AZ50" s="40">
        <v>412</v>
      </c>
    </row>
    <row r="51" spans="1:54">
      <c r="A51" s="3">
        <v>11</v>
      </c>
      <c r="B51" s="119" t="s">
        <v>71</v>
      </c>
      <c r="C51" s="120"/>
      <c r="D51" s="120"/>
      <c r="E51" s="121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23" t="str">
        <f>IF(COUNT($F51:$O51)=0,"",SUM($F51:$O51))</f>
        <v/>
      </c>
      <c r="Q51" s="26" t="str">
        <f>IF(ISERROR(IF($P51="","",ROUND(($P51/$P$10)*$Q$10,2))),"",IF($P51="","",ROUND(($P51/$P$10)*$Q$10,2)))</f>
        <v/>
      </c>
      <c r="R51" s="27" t="str">
        <f>IF($Q51="","",ROUND($Q51*$R$10,2))</f>
        <v/>
      </c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23" t="str">
        <f>IF(COUNT($S51:$AB51)=0,"",SUM($S51:$AB51))</f>
        <v/>
      </c>
      <c r="AD51" s="51" t="str">
        <f>IF(ISERROR(IF($AC51="","",ROUND(($AC51/$AC$10)*$AD$10,2))),"",IF($AC51="","",ROUND(($AC51/$AC$10)*$AD$10,2)))</f>
        <v/>
      </c>
      <c r="AE51" s="67" t="str">
        <f>IF($AD51="","",ROUND($AD51*$AE$10,2))</f>
        <v/>
      </c>
      <c r="AF51" s="66"/>
      <c r="AG51" s="54"/>
      <c r="AH51" s="55" t="str">
        <f>IF(COUNT($AF51:$AG51)=0,"",SUM($AF51:$AG51))</f>
        <v/>
      </c>
      <c r="AI51" s="52" t="str">
        <f>IF(ISERROR(IF($AH51="","",ROUND(($AH51/$AH$10)*$AI$10,2))),"",IF($AH51="","",ROUND(($AH51/$AH$10)*$AI$10,2)))</f>
        <v/>
      </c>
      <c r="AJ51" s="27" t="str">
        <f>IF($AI51="","",ROUND($AI51*$AJ$10,2))</f>
        <v/>
      </c>
      <c r="AK51" s="28">
        <f>IF(COUNTA(R51,AE51,AJ51)=0,"",SUM(R51,AE51,AJ51))</f>
        <v>0</v>
      </c>
      <c r="AL51" s="24" t="str">
        <f>IF(ISERROR(IF(AE51="","",VLOOKUP(AK51,TRANSMUTATION_TABLE!A$2:D$42,4,TRUE))),"",IF(AE51="","",VLOOKUP(AK51,TRANSMUTATION_TABLE!A$2:D$42,4,TRUE)))</f>
        <v/>
      </c>
      <c r="AZ51" s="40">
        <v>1803</v>
      </c>
    </row>
    <row r="52" spans="1:54">
      <c r="A52" s="3">
        <v>12</v>
      </c>
      <c r="B52" s="119" t="s">
        <v>72</v>
      </c>
      <c r="C52" s="120"/>
      <c r="D52" s="120"/>
      <c r="E52" s="121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23" t="str">
        <f>IF(COUNT($F52:$O52)=0,"",SUM($F52:$O52))</f>
        <v/>
      </c>
      <c r="Q52" s="26" t="str">
        <f>IF(ISERROR(IF($P52="","",ROUND(($P52/$P$10)*$Q$10,2))),"",IF($P52="","",ROUND(($P52/$P$10)*$Q$10,2)))</f>
        <v/>
      </c>
      <c r="R52" s="27" t="str">
        <f>IF($Q52="","",ROUND($Q52*$R$10,2))</f>
        <v/>
      </c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23" t="str">
        <f>IF(COUNT($S52:$AB52)=0,"",SUM($S52:$AB52))</f>
        <v/>
      </c>
      <c r="AD52" s="51" t="str">
        <f>IF(ISERROR(IF($AC52="","",ROUND(($AC52/$AC$10)*$AD$10,2))),"",IF($AC52="","",ROUND(($AC52/$AC$10)*$AD$10,2)))</f>
        <v/>
      </c>
      <c r="AE52" s="67" t="str">
        <f>IF($AD52="","",ROUND($AD52*$AE$10,2))</f>
        <v/>
      </c>
      <c r="AF52" s="66"/>
      <c r="AG52" s="54"/>
      <c r="AH52" s="55" t="str">
        <f>IF(COUNT($AF52:$AG52)=0,"",SUM($AF52:$AG52))</f>
        <v/>
      </c>
      <c r="AI52" s="52" t="str">
        <f>IF(ISERROR(IF($AH52="","",ROUND(($AH52/$AH$10)*$AI$10,2))),"",IF($AH52="","",ROUND(($AH52/$AH$10)*$AI$10,2)))</f>
        <v/>
      </c>
      <c r="AJ52" s="27" t="str">
        <f>IF($AI52="","",ROUND($AI52*$AJ$10,2))</f>
        <v/>
      </c>
      <c r="AK52" s="28">
        <f>IF(COUNTA(R52,AE52,AJ52)=0,"",SUM(R52,AE52,AJ52))</f>
        <v>0</v>
      </c>
      <c r="AL52" s="24" t="str">
        <f>IF(ISERROR(IF(AE52="","",VLOOKUP(AK52,TRANSMUTATION_TABLE!A$2:D$42,4,TRUE))),"",IF(AE52="","",VLOOKUP(AK52,TRANSMUTATION_TABLE!A$2:D$42,4,TRUE)))</f>
        <v/>
      </c>
      <c r="AZ52" s="40">
        <v>414</v>
      </c>
    </row>
    <row r="53" spans="1:54">
      <c r="A53" s="3">
        <v>13</v>
      </c>
      <c r="B53" s="119" t="s">
        <v>73</v>
      </c>
      <c r="C53" s="120"/>
      <c r="D53" s="120"/>
      <c r="E53" s="121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23" t="str">
        <f>IF(COUNT($F53:$O53)=0,"",SUM($F53:$O53))</f>
        <v/>
      </c>
      <c r="Q53" s="26" t="str">
        <f>IF(ISERROR(IF($P53="","",ROUND(($P53/$P$10)*$Q$10,2))),"",IF($P53="","",ROUND(($P53/$P$10)*$Q$10,2)))</f>
        <v/>
      </c>
      <c r="R53" s="27" t="str">
        <f>IF($Q53="","",ROUND($Q53*$R$10,2))</f>
        <v/>
      </c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23" t="str">
        <f>IF(COUNT($S53:$AB53)=0,"",SUM($S53:$AB53))</f>
        <v/>
      </c>
      <c r="AD53" s="51" t="str">
        <f>IF(ISERROR(IF($AC53="","",ROUND(($AC53/$AC$10)*$AD$10,2))),"",IF($AC53="","",ROUND(($AC53/$AC$10)*$AD$10,2)))</f>
        <v/>
      </c>
      <c r="AE53" s="67" t="str">
        <f>IF($AD53="","",ROUND($AD53*$AE$10,2))</f>
        <v/>
      </c>
      <c r="AF53" s="66"/>
      <c r="AG53" s="54"/>
      <c r="AH53" s="55" t="str">
        <f>IF(COUNT($AF53:$AG53)=0,"",SUM($AF53:$AG53))</f>
        <v/>
      </c>
      <c r="AI53" s="52" t="str">
        <f>IF(ISERROR(IF($AH53="","",ROUND(($AH53/$AH$10)*$AI$10,2))),"",IF($AH53="","",ROUND(($AH53/$AH$10)*$AI$10,2)))</f>
        <v/>
      </c>
      <c r="AJ53" s="27" t="str">
        <f>IF($AI53="","",ROUND($AI53*$AJ$10,2))</f>
        <v/>
      </c>
      <c r="AK53" s="28">
        <f>IF(COUNTA(R53,AE53,AJ53)=0,"",SUM(R53,AE53,AJ53))</f>
        <v>0</v>
      </c>
      <c r="AL53" s="24" t="str">
        <f>IF(ISERROR(IF(AE53="","",VLOOKUP(AK53,TRANSMUTATION_TABLE!A$2:D$42,4,TRUE))),"",IF(AE53="","",VLOOKUP(AK53,TRANSMUTATION_TABLE!A$2:D$42,4,TRUE)))</f>
        <v/>
      </c>
      <c r="AZ53" s="40">
        <v>519</v>
      </c>
    </row>
    <row r="54" spans="1:54">
      <c r="A54" s="3">
        <v>14</v>
      </c>
      <c r="B54" s="119" t="s">
        <v>74</v>
      </c>
      <c r="C54" s="120"/>
      <c r="D54" s="120"/>
      <c r="E54" s="121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23" t="str">
        <f>IF(COUNT($F54:$O54)=0,"",SUM($F54:$O54))</f>
        <v/>
      </c>
      <c r="Q54" s="26" t="str">
        <f>IF(ISERROR(IF($P54="","",ROUND(($P54/$P$10)*$Q$10,2))),"",IF($P54="","",ROUND(($P54/$P$10)*$Q$10,2)))</f>
        <v/>
      </c>
      <c r="R54" s="27" t="str">
        <f>IF($Q54="","",ROUND($Q54*$R$10,2))</f>
        <v/>
      </c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23" t="str">
        <f>IF(COUNT($S54:$AB54)=0,"",SUM($S54:$AB54))</f>
        <v/>
      </c>
      <c r="AD54" s="51" t="str">
        <f>IF(ISERROR(IF($AC54="","",ROUND(($AC54/$AC$10)*$AD$10,2))),"",IF($AC54="","",ROUND(($AC54/$AC$10)*$AD$10,2)))</f>
        <v/>
      </c>
      <c r="AE54" s="67" t="str">
        <f>IF($AD54="","",ROUND($AD54*$AE$10,2))</f>
        <v/>
      </c>
      <c r="AF54" s="66"/>
      <c r="AG54" s="54"/>
      <c r="AH54" s="55" t="str">
        <f>IF(COUNT($AF54:$AG54)=0,"",SUM($AF54:$AG54))</f>
        <v/>
      </c>
      <c r="AI54" s="52" t="str">
        <f>IF(ISERROR(IF($AH54="","",ROUND(($AH54/$AH$10)*$AI$10,2))),"",IF($AH54="","",ROUND(($AH54/$AH$10)*$AI$10,2)))</f>
        <v/>
      </c>
      <c r="AJ54" s="27" t="str">
        <f>IF($AI54="","",ROUND($AI54*$AJ$10,2))</f>
        <v/>
      </c>
      <c r="AK54" s="28">
        <f>IF(COUNTA(R54,AE54,AJ54)=0,"",SUM(R54,AE54,AJ54))</f>
        <v>0</v>
      </c>
      <c r="AL54" s="24" t="str">
        <f>IF(ISERROR(IF(AE54="","",VLOOKUP(AK54,TRANSMUTATION_TABLE!A$2:D$42,4,TRUE))),"",IF(AE54="","",VLOOKUP(AK54,TRANSMUTATION_TABLE!A$2:D$42,4,TRUE)))</f>
        <v/>
      </c>
      <c r="AZ54" s="40">
        <v>521</v>
      </c>
    </row>
    <row r="55" spans="1:54">
      <c r="A55" s="3">
        <v>15</v>
      </c>
      <c r="B55" s="119" t="s">
        <v>75</v>
      </c>
      <c r="C55" s="120"/>
      <c r="D55" s="120"/>
      <c r="E55" s="121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23" t="str">
        <f>IF(COUNT($F55:$O55)=0,"",SUM($F55:$O55))</f>
        <v/>
      </c>
      <c r="Q55" s="26" t="str">
        <f>IF(ISERROR(IF($P55="","",ROUND(($P55/$P$10)*$Q$10,2))),"",IF($P55="","",ROUND(($P55/$P$10)*$Q$10,2)))</f>
        <v/>
      </c>
      <c r="R55" s="27" t="str">
        <f>IF($Q55="","",ROUND($Q55*$R$10,2))</f>
        <v/>
      </c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23" t="str">
        <f>IF(COUNT($S55:$AB55)=0,"",SUM($S55:$AB55))</f>
        <v/>
      </c>
      <c r="AD55" s="51" t="str">
        <f>IF(ISERROR(IF($AC55="","",ROUND(($AC55/$AC$10)*$AD$10,2))),"",IF($AC55="","",ROUND(($AC55/$AC$10)*$AD$10,2)))</f>
        <v/>
      </c>
      <c r="AE55" s="67" t="str">
        <f>IF($AD55="","",ROUND($AD55*$AE$10,2))</f>
        <v/>
      </c>
      <c r="AF55" s="66"/>
      <c r="AG55" s="54"/>
      <c r="AH55" s="55" t="str">
        <f>IF(COUNT($AF55:$AG55)=0,"",SUM($AF55:$AG55))</f>
        <v/>
      </c>
      <c r="AI55" s="52" t="str">
        <f>IF(ISERROR(IF($AH55="","",ROUND(($AH55/$AH$10)*$AI$10,2))),"",IF($AH55="","",ROUND(($AH55/$AH$10)*$AI$10,2)))</f>
        <v/>
      </c>
      <c r="AJ55" s="27" t="str">
        <f>IF($AI55="","",ROUND($AI55*$AJ$10,2))</f>
        <v/>
      </c>
      <c r="AK55" s="28">
        <f>IF(COUNTA(R55,AE55,AJ55)=0,"",SUM(R55,AE55,AJ55))</f>
        <v>0</v>
      </c>
      <c r="AL55" s="24" t="str">
        <f>IF(ISERROR(IF(AE55="","",VLOOKUP(AK55,TRANSMUTATION_TABLE!A$2:D$42,4,TRUE))),"",IF(AE55="","",VLOOKUP(AK55,TRANSMUTATION_TABLE!A$2:D$42,4,TRUE)))</f>
        <v/>
      </c>
      <c r="AZ55" s="40">
        <v>522</v>
      </c>
    </row>
    <row r="56" spans="1:54">
      <c r="A56" s="3">
        <v>16</v>
      </c>
      <c r="B56" s="119" t="s">
        <v>76</v>
      </c>
      <c r="C56" s="120"/>
      <c r="D56" s="120"/>
      <c r="E56" s="121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23" t="str">
        <f>IF(COUNT($F56:$O56)=0,"",SUM($F56:$O56))</f>
        <v/>
      </c>
      <c r="Q56" s="26" t="str">
        <f>IF(ISERROR(IF($P56="","",ROUND(($P56/$P$10)*$Q$10,2))),"",IF($P56="","",ROUND(($P56/$P$10)*$Q$10,2)))</f>
        <v/>
      </c>
      <c r="R56" s="27" t="str">
        <f>IF($Q56="","",ROUND($Q56*$R$10,2))</f>
        <v/>
      </c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23" t="str">
        <f>IF(COUNT($S56:$AB56)=0,"",SUM($S56:$AB56))</f>
        <v/>
      </c>
      <c r="AD56" s="51" t="str">
        <f>IF(ISERROR(IF($AC56="","",ROUND(($AC56/$AC$10)*$AD$10,2))),"",IF($AC56="","",ROUND(($AC56/$AC$10)*$AD$10,2)))</f>
        <v/>
      </c>
      <c r="AE56" s="67" t="str">
        <f>IF($AD56="","",ROUND($AD56*$AE$10,2))</f>
        <v/>
      </c>
      <c r="AF56" s="66"/>
      <c r="AG56" s="54"/>
      <c r="AH56" s="55" t="str">
        <f>IF(COUNT($AF56:$AG56)=0,"",SUM($AF56:$AG56))</f>
        <v/>
      </c>
      <c r="AI56" s="52" t="str">
        <f>IF(ISERROR(IF($AH56="","",ROUND(($AH56/$AH$10)*$AI$10,2))),"",IF($AH56="","",ROUND(($AH56/$AH$10)*$AI$10,2)))</f>
        <v/>
      </c>
      <c r="AJ56" s="27" t="str">
        <f>IF($AI56="","",ROUND($AI56*$AJ$10,2))</f>
        <v/>
      </c>
      <c r="AK56" s="28">
        <f>IF(COUNTA(R56,AE56,AJ56)=0,"",SUM(R56,AE56,AJ56))</f>
        <v>0</v>
      </c>
      <c r="AL56" s="24" t="str">
        <f>IF(ISERROR(IF(AE56="","",VLOOKUP(AK56,TRANSMUTATION_TABLE!A$2:D$42,4,TRUE))),"",IF(AE56="","",VLOOKUP(AK56,TRANSMUTATION_TABLE!A$2:D$42,4,TRUE)))</f>
        <v/>
      </c>
      <c r="AZ56" s="40">
        <v>363</v>
      </c>
    </row>
    <row r="57" spans="1:54">
      <c r="A57" s="3">
        <v>17</v>
      </c>
      <c r="B57" s="119" t="s">
        <v>77</v>
      </c>
      <c r="C57" s="120"/>
      <c r="D57" s="120"/>
      <c r="E57" s="121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23" t="str">
        <f>IF(COUNT($F57:$O57)=0,"",SUM($F57:$O57))</f>
        <v/>
      </c>
      <c r="Q57" s="26" t="str">
        <f>IF(ISERROR(IF($P57="","",ROUND(($P57/$P$10)*$Q$10,2))),"",IF($P57="","",ROUND(($P57/$P$10)*$Q$10,2)))</f>
        <v/>
      </c>
      <c r="R57" s="27" t="str">
        <f>IF($Q57="","",ROUND($Q57*$R$10,2))</f>
        <v/>
      </c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23" t="str">
        <f>IF(COUNT($S57:$AB57)=0,"",SUM($S57:$AB57))</f>
        <v/>
      </c>
      <c r="AD57" s="51" t="str">
        <f>IF(ISERROR(IF($AC57="","",ROUND(($AC57/$AC$10)*$AD$10,2))),"",IF($AC57="","",ROUND(($AC57/$AC$10)*$AD$10,2)))</f>
        <v/>
      </c>
      <c r="AE57" s="67" t="str">
        <f>IF($AD57="","",ROUND($AD57*$AE$10,2))</f>
        <v/>
      </c>
      <c r="AF57" s="66"/>
      <c r="AG57" s="54"/>
      <c r="AH57" s="55" t="str">
        <f>IF(COUNT($AF57:$AG57)=0,"",SUM($AF57:$AG57))</f>
        <v/>
      </c>
      <c r="AI57" s="52" t="str">
        <f>IF(ISERROR(IF($AH57="","",ROUND(($AH57/$AH$10)*$AI$10,2))),"",IF($AH57="","",ROUND(($AH57/$AH$10)*$AI$10,2)))</f>
        <v/>
      </c>
      <c r="AJ57" s="27" t="str">
        <f>IF($AI57="","",ROUND($AI57*$AJ$10,2))</f>
        <v/>
      </c>
      <c r="AK57" s="28">
        <f>IF(COUNTA(R57,AE57,AJ57)=0,"",SUM(R57,AE57,AJ57))</f>
        <v>0</v>
      </c>
      <c r="AL57" s="24" t="str">
        <f>IF(ISERROR(IF(AE57="","",VLOOKUP(AK57,TRANSMUTATION_TABLE!A$2:D$42,4,TRUE))),"",IF(AE57="","",VLOOKUP(AK57,TRANSMUTATION_TABLE!A$2:D$42,4,TRUE)))</f>
        <v/>
      </c>
      <c r="AZ57" s="40">
        <v>469</v>
      </c>
    </row>
    <row r="58" spans="1:54">
      <c r="A58" s="3">
        <v>18</v>
      </c>
      <c r="B58" s="119" t="s">
        <v>78</v>
      </c>
      <c r="C58" s="120"/>
      <c r="D58" s="120"/>
      <c r="E58" s="121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23" t="str">
        <f>IF(COUNT($F58:$O58)=0,"",SUM($F58:$O58))</f>
        <v/>
      </c>
      <c r="Q58" s="26" t="str">
        <f>IF(ISERROR(IF($P58="","",ROUND(($P58/$P$10)*$Q$10,2))),"",IF($P58="","",ROUND(($P58/$P$10)*$Q$10,2)))</f>
        <v/>
      </c>
      <c r="R58" s="27" t="str">
        <f>IF($Q58="","",ROUND($Q58*$R$10,2))</f>
        <v/>
      </c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23" t="str">
        <f>IF(COUNT($S58:$AB58)=0,"",SUM($S58:$AB58))</f>
        <v/>
      </c>
      <c r="AD58" s="51" t="str">
        <f>IF(ISERROR(IF($AC58="","",ROUND(($AC58/$AC$10)*$AD$10,2))),"",IF($AC58="","",ROUND(($AC58/$AC$10)*$AD$10,2)))</f>
        <v/>
      </c>
      <c r="AE58" s="67" t="str">
        <f>IF($AD58="","",ROUND($AD58*$AE$10,2))</f>
        <v/>
      </c>
      <c r="AF58" s="66"/>
      <c r="AG58" s="54"/>
      <c r="AH58" s="55" t="str">
        <f>IF(COUNT($AF58:$AG58)=0,"",SUM($AF58:$AG58))</f>
        <v/>
      </c>
      <c r="AI58" s="52" t="str">
        <f>IF(ISERROR(IF($AH58="","",ROUND(($AH58/$AH$10)*$AI$10,2))),"",IF($AH58="","",ROUND(($AH58/$AH$10)*$AI$10,2)))</f>
        <v/>
      </c>
      <c r="AJ58" s="27" t="str">
        <f>IF($AI58="","",ROUND($AI58*$AJ$10,2))</f>
        <v/>
      </c>
      <c r="AK58" s="28">
        <f>IF(COUNTA(R58,AE58,AJ58)=0,"",SUM(R58,AE58,AJ58))</f>
        <v>0</v>
      </c>
      <c r="AL58" s="24" t="str">
        <f>IF(ISERROR(IF(AE58="","",VLOOKUP(AK58,TRANSMUTATION_TABLE!A$2:D$42,4,TRUE))),"",IF(AE58="","",VLOOKUP(AK58,TRANSMUTATION_TABLE!A$2:D$42,4,TRUE)))</f>
        <v/>
      </c>
      <c r="AZ58" s="40">
        <v>418</v>
      </c>
    </row>
    <row r="59" spans="1:54">
      <c r="A59" s="3">
        <v>19</v>
      </c>
      <c r="B59" s="119" t="s">
        <v>79</v>
      </c>
      <c r="C59" s="120"/>
      <c r="D59" s="120"/>
      <c r="E59" s="121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23" t="str">
        <f>IF(COUNT($F59:$O59)=0,"",SUM($F59:$O59))</f>
        <v/>
      </c>
      <c r="Q59" s="26" t="str">
        <f>IF(ISERROR(IF($P59="","",ROUND(($P59/$P$10)*$Q$10,2))),"",IF($P59="","",ROUND(($P59/$P$10)*$Q$10,2)))</f>
        <v/>
      </c>
      <c r="R59" s="27" t="str">
        <f>IF($Q59="","",ROUND($Q59*$R$10,2))</f>
        <v/>
      </c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23" t="str">
        <f>IF(COUNT($S59:$AB59)=0,"",SUM($S59:$AB59))</f>
        <v/>
      </c>
      <c r="AD59" s="51" t="str">
        <f>IF(ISERROR(IF($AC59="","",ROUND(($AC59/$AC$10)*$AD$10,2))),"",IF($AC59="","",ROUND(($AC59/$AC$10)*$AD$10,2)))</f>
        <v/>
      </c>
      <c r="AE59" s="67" t="str">
        <f>IF($AD59="","",ROUND($AD59*$AE$10,2))</f>
        <v/>
      </c>
      <c r="AF59" s="66"/>
      <c r="AG59" s="54"/>
      <c r="AH59" s="55" t="str">
        <f>IF(COUNT($AF59:$AG59)=0,"",SUM($AF59:$AG59))</f>
        <v/>
      </c>
      <c r="AI59" s="52" t="str">
        <f>IF(ISERROR(IF($AH59="","",ROUND(($AH59/$AH$10)*$AI$10,2))),"",IF($AH59="","",ROUND(($AH59/$AH$10)*$AI$10,2)))</f>
        <v/>
      </c>
      <c r="AJ59" s="27" t="str">
        <f>IF($AI59="","",ROUND($AI59*$AJ$10,2))</f>
        <v/>
      </c>
      <c r="AK59" s="28">
        <f>IF(COUNTA(R59,AE59,AJ59)=0,"",SUM(R59,AE59,AJ59))</f>
        <v>0</v>
      </c>
      <c r="AL59" s="24" t="str">
        <f>IF(ISERROR(IF(AE59="","",VLOOKUP(AK59,TRANSMUTATION_TABLE!A$2:D$42,4,TRUE))),"",IF(AE59="","",VLOOKUP(AK59,TRANSMUTATION_TABLE!A$2:D$42,4,TRUE)))</f>
        <v/>
      </c>
      <c r="AZ59" s="40">
        <v>523</v>
      </c>
    </row>
    <row r="60" spans="1:54">
      <c r="A60" s="3">
        <v>20</v>
      </c>
      <c r="B60" s="119" t="s">
        <v>80</v>
      </c>
      <c r="C60" s="120"/>
      <c r="D60" s="120"/>
      <c r="E60" s="121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23" t="str">
        <f>IF(COUNT($F60:$O60)=0,"",SUM($F60:$O60))</f>
        <v/>
      </c>
      <c r="Q60" s="26" t="str">
        <f>IF(ISERROR(IF($P60="","",ROUND(($P60/$P$10)*$Q$10,2))),"",IF($P60="","",ROUND(($P60/$P$10)*$Q$10,2)))</f>
        <v/>
      </c>
      <c r="R60" s="27" t="str">
        <f>IF($Q60="","",ROUND($Q60*$R$10,2))</f>
        <v/>
      </c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23" t="str">
        <f>IF(COUNT($S60:$AB60)=0,"",SUM($S60:$AB60))</f>
        <v/>
      </c>
      <c r="AD60" s="51" t="str">
        <f>IF(ISERROR(IF($AC60="","",ROUND(($AC60/$AC$10)*$AD$10,2))),"",IF($AC60="","",ROUND(($AC60/$AC$10)*$AD$10,2)))</f>
        <v/>
      </c>
      <c r="AE60" s="67" t="str">
        <f>IF($AD60="","",ROUND($AD60*$AE$10,2))</f>
        <v/>
      </c>
      <c r="AF60" s="66"/>
      <c r="AG60" s="54"/>
      <c r="AH60" s="55" t="str">
        <f>IF(COUNT($AF60:$AG60)=0,"",SUM($AF60:$AG60))</f>
        <v/>
      </c>
      <c r="AI60" s="52" t="str">
        <f>IF(ISERROR(IF($AH60="","",ROUND(($AH60/$AH$10)*$AI$10,2))),"",IF($AH60="","",ROUND(($AH60/$AH$10)*$AI$10,2)))</f>
        <v/>
      </c>
      <c r="AJ60" s="27" t="str">
        <f>IF($AI60="","",ROUND($AI60*$AJ$10,2))</f>
        <v/>
      </c>
      <c r="AK60" s="28">
        <f>IF(COUNTA(R60,AE60,AJ60)=0,"",SUM(R60,AE60,AJ60))</f>
        <v>0</v>
      </c>
      <c r="AL60" s="24" t="str">
        <f>IF(ISERROR(IF(AE60="","",VLOOKUP(AK60,TRANSMUTATION_TABLE!A$2:D$42,4,TRUE))),"",IF(AE60="","",VLOOKUP(AK60,TRANSMUTATION_TABLE!A$2:D$42,4,TRUE)))</f>
        <v/>
      </c>
      <c r="AZ60" s="40">
        <v>524</v>
      </c>
    </row>
    <row r="61" spans="1:54">
      <c r="A61" s="3">
        <v>21</v>
      </c>
      <c r="B61" s="119" t="s">
        <v>81</v>
      </c>
      <c r="C61" s="120"/>
      <c r="D61" s="120"/>
      <c r="E61" s="121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23" t="str">
        <f>IF(COUNT($F61:$O61)=0,"",SUM($F61:$O61))</f>
        <v/>
      </c>
      <c r="Q61" s="26" t="str">
        <f>IF(ISERROR(IF($P61="","",ROUND(($P61/$P$10)*$Q$10,2))),"",IF($P61="","",ROUND(($P61/$P$10)*$Q$10,2)))</f>
        <v/>
      </c>
      <c r="R61" s="27" t="str">
        <f>IF($Q61="","",ROUND($Q61*$R$10,2))</f>
        <v/>
      </c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23" t="str">
        <f>IF(COUNT($S61:$AB61)=0,"",SUM($S61:$AB61))</f>
        <v/>
      </c>
      <c r="AD61" s="51" t="str">
        <f>IF(ISERROR(IF($AC61="","",ROUND(($AC61/$AC$10)*$AD$10,2))),"",IF($AC61="","",ROUND(($AC61/$AC$10)*$AD$10,2)))</f>
        <v/>
      </c>
      <c r="AE61" s="67" t="str">
        <f>IF($AD61="","",ROUND($AD61*$AE$10,2))</f>
        <v/>
      </c>
      <c r="AF61" s="66"/>
      <c r="AG61" s="54"/>
      <c r="AH61" s="55" t="str">
        <f>IF(COUNT($AF61:$AG61)=0,"",SUM($AF61:$AG61))</f>
        <v/>
      </c>
      <c r="AI61" s="52" t="str">
        <f>IF(ISERROR(IF($AH61="","",ROUND(($AH61/$AH$10)*$AI$10,2))),"",IF($AH61="","",ROUND(($AH61/$AH$10)*$AI$10,2)))</f>
        <v/>
      </c>
      <c r="AJ61" s="27" t="str">
        <f>IF($AI61="","",ROUND($AI61*$AJ$10,2))</f>
        <v/>
      </c>
      <c r="AK61" s="28">
        <f>IF(COUNTA(R61,AE61,AJ61)=0,"",SUM(R61,AE61,AJ61))</f>
        <v>0</v>
      </c>
      <c r="AL61" s="24" t="str">
        <f>IF(ISERROR(IF(AE61="","",VLOOKUP(AK61,TRANSMUTATION_TABLE!A$2:D$42,4,TRUE))),"",IF(AE61="","",VLOOKUP(AK61,TRANSMUTATION_TABLE!A$2:D$42,4,TRUE)))</f>
        <v/>
      </c>
      <c r="AZ61" s="40">
        <v>526</v>
      </c>
    </row>
    <row r="62" spans="1:54">
      <c r="A62" s="3">
        <v>22</v>
      </c>
      <c r="B62" s="119" t="s">
        <v>82</v>
      </c>
      <c r="C62" s="120"/>
      <c r="D62" s="120"/>
      <c r="E62" s="12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23" t="str">
        <f>IF(COUNT($F62:$O62)=0,"",SUM($F62:$O62))</f>
        <v/>
      </c>
      <c r="Q62" s="26" t="str">
        <f>IF(ISERROR(IF($P62="","",ROUND(($P62/$P$10)*$Q$10,2))),"",IF($P62="","",ROUND(($P62/$P$10)*$Q$10,2)))</f>
        <v/>
      </c>
      <c r="R62" s="27" t="str">
        <f>IF($Q62="","",ROUND($Q62*$R$10,2))</f>
        <v/>
      </c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23" t="str">
        <f>IF(COUNT($S62:$AB62)=0,"",SUM($S62:$AB62))</f>
        <v/>
      </c>
      <c r="AD62" s="51" t="str">
        <f>IF(ISERROR(IF($AC62="","",ROUND(($AC62/$AC$10)*$AD$10,2))),"",IF($AC62="","",ROUND(($AC62/$AC$10)*$AD$10,2)))</f>
        <v/>
      </c>
      <c r="AE62" s="67" t="str">
        <f>IF($AD62="","",ROUND($AD62*$AE$10,2))</f>
        <v/>
      </c>
      <c r="AF62" s="66"/>
      <c r="AG62" s="54"/>
      <c r="AH62" s="55" t="str">
        <f>IF(COUNT($AF62:$AG62)=0,"",SUM($AF62:$AG62))</f>
        <v/>
      </c>
      <c r="AI62" s="52" t="str">
        <f>IF(ISERROR(IF($AH62="","",ROUND(($AH62/$AH$10)*$AI$10,2))),"",IF($AH62="","",ROUND(($AH62/$AH$10)*$AI$10,2)))</f>
        <v/>
      </c>
      <c r="AJ62" s="27" t="str">
        <f>IF($AI62="","",ROUND($AI62*$AJ$10,2))</f>
        <v/>
      </c>
      <c r="AK62" s="28">
        <f>IF(COUNTA(R62,AE62,AJ62)=0,"",SUM(R62,AE62,AJ62))</f>
        <v>0</v>
      </c>
      <c r="AL62" s="24" t="str">
        <f>IF(ISERROR(IF(AE62="","",VLOOKUP(AK62,TRANSMUTATION_TABLE!A$2:D$42,4,TRUE))),"",IF(AE62="","",VLOOKUP(AK62,TRANSMUTATION_TABLE!A$2:D$42,4,TRUE)))</f>
        <v/>
      </c>
      <c r="AZ62" s="40">
        <v>1804</v>
      </c>
    </row>
    <row r="63" spans="1:54">
      <c r="A63" s="3">
        <v>23</v>
      </c>
      <c r="B63" s="119" t="s">
        <v>83</v>
      </c>
      <c r="C63" s="120"/>
      <c r="D63" s="120"/>
      <c r="E63" s="12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23" t="str">
        <f>IF(COUNT($F63:$O63)=0,"",SUM($F63:$O63))</f>
        <v/>
      </c>
      <c r="Q63" s="26" t="str">
        <f>IF(ISERROR(IF($P63="","",ROUND(($P63/$P$10)*$Q$10,2))),"",IF($P63="","",ROUND(($P63/$P$10)*$Q$10,2)))</f>
        <v/>
      </c>
      <c r="R63" s="27" t="str">
        <f>IF($Q63="","",ROUND($Q63*$R$10,2))</f>
        <v/>
      </c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23" t="str">
        <f>IF(COUNT($S63:$AB63)=0,"",SUM($S63:$AB63))</f>
        <v/>
      </c>
      <c r="AD63" s="51" t="str">
        <f>IF(ISERROR(IF($AC63="","",ROUND(($AC63/$AC$10)*$AD$10,2))),"",IF($AC63="","",ROUND(($AC63/$AC$10)*$AD$10,2)))</f>
        <v/>
      </c>
      <c r="AE63" s="67" t="str">
        <f>IF($AD63="","",ROUND($AD63*$AE$10,2))</f>
        <v/>
      </c>
      <c r="AF63" s="66"/>
      <c r="AG63" s="54"/>
      <c r="AH63" s="55" t="str">
        <f>IF(COUNT($AF63:$AG63)=0,"",SUM($AF63:$AG63))</f>
        <v/>
      </c>
      <c r="AI63" s="52" t="str">
        <f>IF(ISERROR(IF($AH63="","",ROUND(($AH63/$AH$10)*$AI$10,2))),"",IF($AH63="","",ROUND(($AH63/$AH$10)*$AI$10,2)))</f>
        <v/>
      </c>
      <c r="AJ63" s="27" t="str">
        <f>IF($AI63="","",ROUND($AI63*$AJ$10,2))</f>
        <v/>
      </c>
      <c r="AK63" s="28">
        <f>IF(COUNTA(R63,AE63,AJ63)=0,"",SUM(R63,AE63,AJ63))</f>
        <v>0</v>
      </c>
      <c r="AL63" s="24" t="str">
        <f>IF(ISERROR(IF(AE63="","",VLOOKUP(AK63,TRANSMUTATION_TABLE!A$2:D$42,4,TRUE))),"",IF(AE63="","",VLOOKUP(AK63,TRANSMUTATION_TABLE!A$2:D$42,4,TRUE)))</f>
        <v/>
      </c>
      <c r="AZ63" s="40">
        <v>424</v>
      </c>
    </row>
    <row r="64" spans="1:54">
      <c r="A64" s="3">
        <v>24</v>
      </c>
      <c r="B64" s="119" t="s">
        <v>84</v>
      </c>
      <c r="C64" s="120"/>
      <c r="D64" s="120"/>
      <c r="E64" s="12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23" t="str">
        <f>IF(COUNT($F64:$O64)=0,"",SUM($F64:$O64))</f>
        <v/>
      </c>
      <c r="Q64" s="26" t="str">
        <f>IF(ISERROR(IF($P64="","",ROUND(($P64/$P$10)*$Q$10,2))),"",IF($P64="","",ROUND(($P64/$P$10)*$Q$10,2)))</f>
        <v/>
      </c>
      <c r="R64" s="27" t="str">
        <f>IF($Q64="","",ROUND($Q64*$R$10,2))</f>
        <v/>
      </c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23" t="str">
        <f>IF(COUNT($S64:$AB64)=0,"",SUM($S64:$AB64))</f>
        <v/>
      </c>
      <c r="AD64" s="51" t="str">
        <f>IF(ISERROR(IF($AC64="","",ROUND(($AC64/$AC$10)*$AD$10,2))),"",IF($AC64="","",ROUND(($AC64/$AC$10)*$AD$10,2)))</f>
        <v/>
      </c>
      <c r="AE64" s="67" t="str">
        <f>IF($AD64="","",ROUND($AD64*$AE$10,2))</f>
        <v/>
      </c>
      <c r="AF64" s="66"/>
      <c r="AG64" s="54"/>
      <c r="AH64" s="55" t="str">
        <f>IF(COUNT($AF64:$AG64)=0,"",SUM($AF64:$AG64))</f>
        <v/>
      </c>
      <c r="AI64" s="52" t="str">
        <f>IF(ISERROR(IF($AH64="","",ROUND(($AH64/$AH$10)*$AI$10,2))),"",IF($AH64="","",ROUND(($AH64/$AH$10)*$AI$10,2)))</f>
        <v/>
      </c>
      <c r="AJ64" s="27" t="str">
        <f>IF($AI64="","",ROUND($AI64*$AJ$10,2))</f>
        <v/>
      </c>
      <c r="AK64" s="28">
        <f>IF(COUNTA(R64,AE64,AJ64)=0,"",SUM(R64,AE64,AJ64))</f>
        <v>0</v>
      </c>
      <c r="AL64" s="24" t="str">
        <f>IF(ISERROR(IF(AE64="","",VLOOKUP(AK64,TRANSMUTATION_TABLE!A$2:D$42,4,TRUE))),"",IF(AE64="","",VLOOKUP(AK64,TRANSMUTATION_TABLE!A$2:D$42,4,TRUE)))</f>
        <v/>
      </c>
      <c r="AZ64" s="40">
        <v>425</v>
      </c>
    </row>
    <row r="65" spans="1:54">
      <c r="A65" s="3">
        <v>25</v>
      </c>
      <c r="B65" s="119" t="s">
        <v>85</v>
      </c>
      <c r="C65" s="120"/>
      <c r="D65" s="120"/>
      <c r="E65" s="121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23" t="str">
        <f>IF(COUNT($F65:$O65)=0,"",SUM($F65:$O65))</f>
        <v/>
      </c>
      <c r="Q65" s="26" t="str">
        <f>IF(ISERROR(IF($P65="","",ROUND(($P65/$P$10)*$Q$10,2))),"",IF($P65="","",ROUND(($P65/$P$10)*$Q$10,2)))</f>
        <v/>
      </c>
      <c r="R65" s="27" t="str">
        <f>IF($Q65="","",ROUND($Q65*$R$10,2))</f>
        <v/>
      </c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23" t="str">
        <f>IF(COUNT($S65:$AB65)=0,"",SUM($S65:$AB65))</f>
        <v/>
      </c>
      <c r="AD65" s="51" t="str">
        <f>IF(ISERROR(IF($AC65="","",ROUND(($AC65/$AC$10)*$AD$10,2))),"",IF($AC65="","",ROUND(($AC65/$AC$10)*$AD$10,2)))</f>
        <v/>
      </c>
      <c r="AE65" s="67" t="str">
        <f>IF($AD65="","",ROUND($AD65*$AE$10,2))</f>
        <v/>
      </c>
      <c r="AF65" s="66"/>
      <c r="AG65" s="54"/>
      <c r="AH65" s="55" t="str">
        <f>IF(COUNT($AF65:$AG65)=0,"",SUM($AF65:$AG65))</f>
        <v/>
      </c>
      <c r="AI65" s="52" t="str">
        <f>IF(ISERROR(IF($AH65="","",ROUND(($AH65/$AH$10)*$AI$10,2))),"",IF($AH65="","",ROUND(($AH65/$AH$10)*$AI$10,2)))</f>
        <v/>
      </c>
      <c r="AJ65" s="27" t="str">
        <f>IF($AI65="","",ROUND($AI65*$AJ$10,2))</f>
        <v/>
      </c>
      <c r="AK65" s="28">
        <f>IF(COUNTA(R65,AE65,AJ65)=0,"",SUM(R65,AE65,AJ65))</f>
        <v>0</v>
      </c>
      <c r="AL65" s="24" t="str">
        <f>IF(ISERROR(IF(AE65="","",VLOOKUP(AK65,TRANSMUTATION_TABLE!A$2:D$42,4,TRUE))),"",IF(AE65="","",VLOOKUP(AK65,TRANSMUTATION_TABLE!A$2:D$42,4,TRUE)))</f>
        <v/>
      </c>
      <c r="AZ65" s="40">
        <v>1806</v>
      </c>
    </row>
    <row r="66" spans="1:54">
      <c r="A66" s="3">
        <v>26</v>
      </c>
      <c r="B66" s="119" t="s">
        <v>86</v>
      </c>
      <c r="C66" s="120"/>
      <c r="D66" s="120"/>
      <c r="E66" s="121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23" t="str">
        <f>IF(COUNT($F66:$O66)=0,"",SUM($F66:$O66))</f>
        <v/>
      </c>
      <c r="Q66" s="26" t="str">
        <f>IF(ISERROR(IF($P66="","",ROUND(($P66/$P$10)*$Q$10,2))),"",IF($P66="","",ROUND(($P66/$P$10)*$Q$10,2)))</f>
        <v/>
      </c>
      <c r="R66" s="27" t="str">
        <f>IF($Q66="","",ROUND($Q66*$R$10,2))</f>
        <v/>
      </c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23" t="str">
        <f>IF(COUNT($S66:$AB66)=0,"",SUM($S66:$AB66))</f>
        <v/>
      </c>
      <c r="AD66" s="51" t="str">
        <f>IF(ISERROR(IF($AC66="","",ROUND(($AC66/$AC$10)*$AD$10,2))),"",IF($AC66="","",ROUND(($AC66/$AC$10)*$AD$10,2)))</f>
        <v/>
      </c>
      <c r="AE66" s="67" t="str">
        <f>IF($AD66="","",ROUND($AD66*$AE$10,2))</f>
        <v/>
      </c>
      <c r="AF66" s="66"/>
      <c r="AG66" s="54"/>
      <c r="AH66" s="55" t="str">
        <f>IF(COUNT($AF66:$AG66)=0,"",SUM($AF66:$AG66))</f>
        <v/>
      </c>
      <c r="AI66" s="52" t="str">
        <f>IF(ISERROR(IF($AH66="","",ROUND(($AH66/$AH$10)*$AI$10,2))),"",IF($AH66="","",ROUND(($AH66/$AH$10)*$AI$10,2)))</f>
        <v/>
      </c>
      <c r="AJ66" s="27" t="str">
        <f>IF($AI66="","",ROUND($AI66*$AJ$10,2))</f>
        <v/>
      </c>
      <c r="AK66" s="28">
        <f>IF(COUNTA(R66,AE66,AJ66)=0,"",SUM(R66,AE66,AJ66))</f>
        <v>0</v>
      </c>
      <c r="AL66" s="24" t="str">
        <f>IF(ISERROR(IF(AE66="","",VLOOKUP(AK66,TRANSMUTATION_TABLE!A$2:D$42,4,TRUE))),"",IF(AE66="","",VLOOKUP(AK66,TRANSMUTATION_TABLE!A$2:D$42,4,TRUE)))</f>
        <v/>
      </c>
      <c r="AZ66" s="40">
        <v>476</v>
      </c>
    </row>
    <row r="67" spans="1:54">
      <c r="A67" s="3">
        <v>27</v>
      </c>
      <c r="B67" s="119" t="s">
        <v>87</v>
      </c>
      <c r="C67" s="120"/>
      <c r="D67" s="120"/>
      <c r="E67" s="121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23" t="str">
        <f>IF(COUNT($F67:$O67)=0,"",SUM($F67:$O67))</f>
        <v/>
      </c>
      <c r="Q67" s="26" t="str">
        <f>IF(ISERROR(IF($P67="","",ROUND(($P67/$P$10)*$Q$10,2))),"",IF($P67="","",ROUND(($P67/$P$10)*$Q$10,2)))</f>
        <v/>
      </c>
      <c r="R67" s="27" t="str">
        <f>IF($Q67="","",ROUND($Q67*$R$10,2))</f>
        <v/>
      </c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23" t="str">
        <f>IF(COUNT($S67:$AB67)=0,"",SUM($S67:$AB67))</f>
        <v/>
      </c>
      <c r="AD67" s="51" t="str">
        <f>IF(ISERROR(IF($AC67="","",ROUND(($AC67/$AC$10)*$AD$10,2))),"",IF($AC67="","",ROUND(($AC67/$AC$10)*$AD$10,2)))</f>
        <v/>
      </c>
      <c r="AE67" s="67" t="str">
        <f>IF($AD67="","",ROUND($AD67*$AE$10,2))</f>
        <v/>
      </c>
      <c r="AF67" s="66"/>
      <c r="AG67" s="54"/>
      <c r="AH67" s="55" t="str">
        <f>IF(COUNT($AF67:$AG67)=0,"",SUM($AF67:$AG67))</f>
        <v/>
      </c>
      <c r="AI67" s="52" t="str">
        <f>IF(ISERROR(IF($AH67="","",ROUND(($AH67/$AH$10)*$AI$10,2))),"",IF($AH67="","",ROUND(($AH67/$AH$10)*$AI$10,2)))</f>
        <v/>
      </c>
      <c r="AJ67" s="27" t="str">
        <f>IF($AI67="","",ROUND($AI67*$AJ$10,2))</f>
        <v/>
      </c>
      <c r="AK67" s="28">
        <f>IF(COUNTA(R67,AE67,AJ67)=0,"",SUM(R67,AE67,AJ67))</f>
        <v>0</v>
      </c>
      <c r="AL67" s="24" t="str">
        <f>IF(ISERROR(IF(AE67="","",VLOOKUP(AK67,TRANSMUTATION_TABLE!A$2:D$42,4,TRUE))),"",IF(AE67="","",VLOOKUP(AK67,TRANSMUTATION_TABLE!A$2:D$42,4,TRUE)))</f>
        <v/>
      </c>
      <c r="AZ67" s="40">
        <v>427</v>
      </c>
    </row>
    <row r="68" spans="1:54">
      <c r="A68" s="3">
        <v>28</v>
      </c>
      <c r="B68" s="119" t="s">
        <v>88</v>
      </c>
      <c r="C68" s="120"/>
      <c r="D68" s="120"/>
      <c r="E68" s="121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23" t="str">
        <f>IF(COUNT($F68:$O68)=0,"",SUM($F68:$O68))</f>
        <v/>
      </c>
      <c r="Q68" s="26" t="str">
        <f>IF(ISERROR(IF($P68="","",ROUND(($P68/$P$10)*$Q$10,2))),"",IF($P68="","",ROUND(($P68/$P$10)*$Q$10,2)))</f>
        <v/>
      </c>
      <c r="R68" s="27" t="str">
        <f>IF($Q68="","",ROUND($Q68*$R$10,2))</f>
        <v/>
      </c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23" t="str">
        <f>IF(COUNT($S68:$AB68)=0,"",SUM($S68:$AB68))</f>
        <v/>
      </c>
      <c r="AD68" s="51" t="str">
        <f>IF(ISERROR(IF($AC68="","",ROUND(($AC68/$AC$10)*$AD$10,2))),"",IF($AC68="","",ROUND(($AC68/$AC$10)*$AD$10,2)))</f>
        <v/>
      </c>
      <c r="AE68" s="67" t="str">
        <f>IF($AD68="","",ROUND($AD68*$AE$10,2))</f>
        <v/>
      </c>
      <c r="AF68" s="66"/>
      <c r="AG68" s="54"/>
      <c r="AH68" s="55" t="str">
        <f>IF(COUNT($AF68:$AG68)=0,"",SUM($AF68:$AG68))</f>
        <v/>
      </c>
      <c r="AI68" s="52" t="str">
        <f>IF(ISERROR(IF($AH68="","",ROUND(($AH68/$AH$10)*$AI$10,2))),"",IF($AH68="","",ROUND(($AH68/$AH$10)*$AI$10,2)))</f>
        <v/>
      </c>
      <c r="AJ68" s="27" t="str">
        <f>IF($AI68="","",ROUND($AI68*$AJ$10,2))</f>
        <v/>
      </c>
      <c r="AK68" s="28">
        <f>IF(COUNTA(R68,AE68,AJ68)=0,"",SUM(R68,AE68,AJ68))</f>
        <v>0</v>
      </c>
      <c r="AL68" s="24" t="str">
        <f>IF(ISERROR(IF(AE68="","",VLOOKUP(AK68,TRANSMUTATION_TABLE!A$2:D$42,4,TRUE))),"",IF(AE68="","",VLOOKUP(AK68,TRANSMUTATION_TABLE!A$2:D$42,4,TRUE)))</f>
        <v/>
      </c>
      <c r="AZ68" s="40">
        <v>530</v>
      </c>
    </row>
    <row r="69" spans="1:54">
      <c r="A69" s="3">
        <v>29</v>
      </c>
      <c r="B69" s="119" t="s">
        <v>89</v>
      </c>
      <c r="C69" s="120"/>
      <c r="D69" s="120"/>
      <c r="E69" s="121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23" t="str">
        <f>IF(COUNT($F69:$O69)=0,"",SUM($F69:$O69))</f>
        <v/>
      </c>
      <c r="Q69" s="26" t="str">
        <f>IF(ISERROR(IF($P69="","",ROUND(($P69/$P$10)*$Q$10,2))),"",IF($P69="","",ROUND(($P69/$P$10)*$Q$10,2)))</f>
        <v/>
      </c>
      <c r="R69" s="27" t="str">
        <f>IF($Q69="","",ROUND($Q69*$R$10,2))</f>
        <v/>
      </c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23" t="str">
        <f>IF(COUNT($S69:$AB69)=0,"",SUM($S69:$AB69))</f>
        <v/>
      </c>
      <c r="AD69" s="51" t="str">
        <f>IF(ISERROR(IF($AC69="","",ROUND(($AC69/$AC$10)*$AD$10,2))),"",IF($AC69="","",ROUND(($AC69/$AC$10)*$AD$10,2)))</f>
        <v/>
      </c>
      <c r="AE69" s="67" t="str">
        <f>IF($AD69="","",ROUND($AD69*$AE$10,2))</f>
        <v/>
      </c>
      <c r="AF69" s="66"/>
      <c r="AG69" s="54"/>
      <c r="AH69" s="55" t="str">
        <f>IF(COUNT($AF69:$AG69)=0,"",SUM($AF69:$AG69))</f>
        <v/>
      </c>
      <c r="AI69" s="52" t="str">
        <f>IF(ISERROR(IF($AH69="","",ROUND(($AH69/$AH$10)*$AI$10,2))),"",IF($AH69="","",ROUND(($AH69/$AH$10)*$AI$10,2)))</f>
        <v/>
      </c>
      <c r="AJ69" s="27" t="str">
        <f>IF($AI69="","",ROUND($AI69*$AJ$10,2))</f>
        <v/>
      </c>
      <c r="AK69" s="28">
        <f>IF(COUNTA(R69,AE69,AJ69)=0,"",SUM(R69,AE69,AJ69))</f>
        <v>0</v>
      </c>
      <c r="AL69" s="24" t="str">
        <f>IF(ISERROR(IF(AE69="","",VLOOKUP(AK69,TRANSMUTATION_TABLE!A$2:D$42,4,TRUE))),"",IF(AE69="","",VLOOKUP(AK69,TRANSMUTATION_TABLE!A$2:D$42,4,TRUE)))</f>
        <v/>
      </c>
      <c r="AZ69" s="40">
        <v>428</v>
      </c>
    </row>
    <row r="70" spans="1:54" customHeight="1" ht="15.75">
      <c r="A70" s="3">
        <v>30</v>
      </c>
      <c r="B70" s="119" t="s">
        <v>90</v>
      </c>
      <c r="C70" s="120"/>
      <c r="D70" s="120"/>
      <c r="E70" s="121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23" t="str">
        <f>IF(COUNT($F70:$O70)=0,"",SUM($F70:$O70))</f>
        <v/>
      </c>
      <c r="Q70" s="26" t="str">
        <f>IF(ISERROR(IF($P70="","",ROUND(($P70/$P$10)*$Q$10,2))),"",IF($P70="","",ROUND(($P70/$P$10)*$Q$10,2)))</f>
        <v/>
      </c>
      <c r="R70" s="27" t="str">
        <f>IF($Q70="","",ROUND($Q70*$R$10,2))</f>
        <v/>
      </c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23" t="str">
        <f>IF(COUNT($S70:$AB70)=0,"",SUM($S70:$AB70))</f>
        <v/>
      </c>
      <c r="AD70" s="51" t="str">
        <f>IF(ISERROR(IF($AC70="","",ROUND(($AC70/$AC$10)*$AD$10,2))),"",IF($AC70="","",ROUND(($AC70/$AC$10)*$AD$10,2)))</f>
        <v/>
      </c>
      <c r="AE70" s="68" t="str">
        <f>IF($AD70="","",ROUND($AD70*$AE$10,2))</f>
        <v/>
      </c>
      <c r="AF70" s="66"/>
      <c r="AG70" s="54"/>
      <c r="AH70" s="56" t="str">
        <f>IF(COUNT($AF70:$AG70)=0,"",SUM($AF70:$AG70))</f>
        <v/>
      </c>
      <c r="AI70" s="52" t="str">
        <f>IF(ISERROR(IF($AH70="","",ROUND(($AH70/$AH$10)*$AI$10,2))),"",IF($AH70="","",ROUND(($AH70/$AH$10)*$AI$10,2)))</f>
        <v/>
      </c>
      <c r="AJ70" s="27" t="str">
        <f>IF($AI70="","",ROUND($AI70*$AJ$10,2))</f>
        <v/>
      </c>
      <c r="AK70" s="28">
        <f>IF(COUNTA(R70,AE70,AJ70)=0,"",SUM(R70,AE70,AJ70))</f>
        <v>0</v>
      </c>
      <c r="AL70" s="24" t="str">
        <f>IF(ISERROR(IF(AE70="","",VLOOKUP(AK70,TRANSMUTATION_TABLE!A$2:D$42,4,TRUE))),"",IF(AE70="","",VLOOKUP(AK70,TRANSMUTATION_TABLE!A$2:D$42,4,TRUE)))</f>
        <v/>
      </c>
      <c r="AZ70" s="40">
        <v>1779</v>
      </c>
    </row>
    <row r="71" spans="1:54" customHeight="1" ht="15.75">
      <c r="A71">
        <v>31</v>
      </c>
      <c r="B71" s="119" t="s">
        <v>91</v>
      </c>
      <c r="C71" s="120"/>
      <c r="D71" s="120"/>
      <c r="E71" s="121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23" t="str">
        <f>IF(COUNT($F71:$O71)=0,"",SUM($F71:$O71))</f>
        <v/>
      </c>
      <c r="Q71" s="26" t="str">
        <f>IF(ISERROR(IF($P71="","",ROUND(($P71/$P$10)*$Q$10,2))),"",IF($P71="","",ROUND(($P71/$P$10)*$Q$10,2)))</f>
        <v/>
      </c>
      <c r="R71" s="27" t="str">
        <f>IF($Q71="","",ROUND($Q71*$R$10,2))</f>
        <v/>
      </c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23" t="str">
        <f>IF(COUNT($S71:$AB71)=0,"",SUM($S71:$AB71))</f>
        <v/>
      </c>
      <c r="AD71" s="51" t="str">
        <f>IF(ISERROR(IF($AC71="","",ROUND(($AC71/$AC$10)*$AD$10,2))),"",IF($AC71="","",ROUND(($AC71/$AC$10)*$AD$10,2)))</f>
        <v/>
      </c>
      <c r="AE71" s="68" t="str">
        <f>IF($AD71="","",ROUND($AD71*$AE$10,2))</f>
        <v/>
      </c>
      <c r="AF71" s="66"/>
      <c r="AG71" s="54"/>
      <c r="AH71" s="56" t="str">
        <f>IF(COUNT($AF71:$AG71)=0,"",SUM($AF71:$AG71))</f>
        <v/>
      </c>
      <c r="AI71" s="52" t="str">
        <f>IF(ISERROR(IF($AH71="","",ROUND(($AH71/$AH$10)*$AI$10,2))),"",IF($AH71="","",ROUND(($AH71/$AH$10)*$AI$10,2)))</f>
        <v/>
      </c>
      <c r="AJ71" s="27" t="str">
        <f>IF($AI71="","",ROUND($AI71*$AJ$10,2))</f>
        <v/>
      </c>
      <c r="AK71" s="28">
        <f>IF(COUNTA(R71,AE71,AJ71)=0,"",SUM(R71,AE71,AJ71))</f>
        <v>0</v>
      </c>
      <c r="AL71" s="24" t="str">
        <f>IF(ISERROR(IF(AE71="","",VLOOKUP(AK71,TRANSMUTATION_TABLE!A$2:D$42,4,TRUE))),"",IF(AE71="","",VLOOKUP(AK71,TRANSMUTATION_TABLE!A$2:D$42,4,TRUE)))</f>
        <v/>
      </c>
      <c r="AZ71" s="40">
        <v>1780</v>
      </c>
    </row>
    <row r="72" spans="1:54" customHeight="1" ht="15.75">
      <c r="A72">
        <v>32</v>
      </c>
      <c r="B72" s="119" t="s">
        <v>92</v>
      </c>
      <c r="C72" s="120"/>
      <c r="D72" s="120"/>
      <c r="E72" s="121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23" t="str">
        <f>IF(COUNT($F72:$O72)=0,"",SUM($F72:$O72))</f>
        <v/>
      </c>
      <c r="Q72" s="26" t="str">
        <f>IF(ISERROR(IF($P72="","",ROUND(($P72/$P$10)*$Q$10,2))),"",IF($P72="","",ROUND(($P72/$P$10)*$Q$10,2)))</f>
        <v/>
      </c>
      <c r="R72" s="27" t="str">
        <f>IF($Q72="","",ROUND($Q72*$R$10,2))</f>
        <v/>
      </c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23" t="str">
        <f>IF(COUNT($S72:$AB72)=0,"",SUM($S72:$AB72))</f>
        <v/>
      </c>
      <c r="AD72" s="51" t="str">
        <f>IF(ISERROR(IF($AC72="","",ROUND(($AC72/$AC$10)*$AD$10,2))),"",IF($AC72="","",ROUND(($AC72/$AC$10)*$AD$10,2)))</f>
        <v/>
      </c>
      <c r="AE72" s="68" t="str">
        <f>IF($AD72="","",ROUND($AD72*$AE$10,2))</f>
        <v/>
      </c>
      <c r="AF72" s="66"/>
      <c r="AG72" s="54"/>
      <c r="AH72" s="56" t="str">
        <f>IF(COUNT($AF72:$AG72)=0,"",SUM($AF72:$AG72))</f>
        <v/>
      </c>
      <c r="AI72" s="52" t="str">
        <f>IF(ISERROR(IF($AH72="","",ROUND(($AH72/$AH$10)*$AI$10,2))),"",IF($AH72="","",ROUND(($AH72/$AH$10)*$AI$10,2)))</f>
        <v/>
      </c>
      <c r="AJ72" s="27" t="str">
        <f>IF($AI72="","",ROUND($AI72*$AJ$10,2))</f>
        <v/>
      </c>
      <c r="AK72" s="28">
        <f>IF(COUNTA(R72,AE72,AJ72)=0,"",SUM(R72,AE72,AJ72))</f>
        <v>0</v>
      </c>
      <c r="AL72" s="24" t="str">
        <f>IF(ISERROR(IF(AE72="","",VLOOKUP(AK72,TRANSMUTATION_TABLE!A$2:D$42,4,TRUE))),"",IF(AE72="","",VLOOKUP(AK72,TRANSMUTATION_TABLE!A$2:D$42,4,TRUE)))</f>
        <v/>
      </c>
      <c r="AZ72" s="40">
        <v>533</v>
      </c>
    </row>
    <row r="73" spans="1:54" customHeight="1" ht="15.75">
      <c r="A73" s="219"/>
      <c r="B73" s="220"/>
      <c r="C73" s="220"/>
      <c r="D73" s="220"/>
      <c r="E73" s="220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2" t="str">
        <f>IF(COUNT($F73:$O73)=0,"",SUM($F73:$O73))</f>
        <v/>
      </c>
      <c r="Q73" s="223" t="str">
        <f>IF(ISERROR(IF($P73="","",ROUND(($P73/$P$10)*$Q$10,2))),"",IF($P73="","",ROUND(($P73/$P$10)*$Q$10,2)))</f>
        <v/>
      </c>
      <c r="R73" s="223" t="str">
        <f>IF($Q73="","",ROUND($Q73*$R$10,2))</f>
        <v/>
      </c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2" t="str">
        <f>IF(COUNT($S73:$AB73)=0,"",SUM($S73:$AB73))</f>
        <v/>
      </c>
      <c r="AD73" s="223" t="str">
        <f>IF(ISERROR(IF($AC73="","",ROUND(($AC73/$AC$10)*$AD$10,2))),"",IF($AC73="","",ROUND(($AC73/$AC$10)*$AD$10,2)))</f>
        <v/>
      </c>
      <c r="AE73" s="223" t="str">
        <f>IF($AD73="","",ROUND($AD73*$AE$10,2))</f>
        <v/>
      </c>
      <c r="AF73" s="224"/>
      <c r="AG73" s="224"/>
      <c r="AH73" s="225" t="str">
        <f>IF(COUNT($AF73:$AG73)=0,"",SUM($AF73:$AG73))</f>
        <v/>
      </c>
      <c r="AI73" s="223" t="str">
        <f>IF(ISERROR(IF($AH73="","",ROUND(($AH73/$AH$10)*$AI$10,2))),"",IF($AH73="","",ROUND(($AH73/$AH$10)*$AI$10,2)))</f>
        <v/>
      </c>
      <c r="AJ73" s="223" t="str">
        <f>IF($AI73="","",ROUND($AI73*$AJ$10,2))</f>
        <v/>
      </c>
      <c r="AK73" s="223" t="str">
        <f>IF(OR(R73="",AE73=""),"",SUM(R73,AE73))</f>
        <v/>
      </c>
      <c r="AL73" s="226" t="str">
        <f>IF(ISERROR(IF(AE73="","",VLOOKUP(AK73,TRANSMUTATION_TABLE!A$2:D$42,4,TRUE))),"",IF(AE73="","",VLOOKUP(AK73,TRANSMUTATION_TABLE!A$2:D$42,4,TRUE)))</f>
        <v/>
      </c>
    </row>
    <row r="74" spans="1:54" customHeight="1" ht="15.75">
      <c r="A74" s="211"/>
      <c r="B74" s="212"/>
      <c r="C74" s="212"/>
      <c r="D74" s="212"/>
      <c r="E74" s="212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4" t="str">
        <f>IF(COUNT($F74:$O74)=0,"",SUM($F74:$O74))</f>
        <v/>
      </c>
      <c r="Q74" s="215" t="str">
        <f>IF(ISERROR(IF($P74="","",ROUND(($P74/$P$10)*$Q$10,2))),"",IF($P74="","",ROUND(($P74/$P$10)*$Q$10,2)))</f>
        <v/>
      </c>
      <c r="R74" s="215" t="str">
        <f>IF($Q74="","",ROUND($Q74*$R$10,2))</f>
        <v/>
      </c>
      <c r="S74" s="216"/>
      <c r="T74" s="216"/>
      <c r="U74" s="216"/>
      <c r="V74" s="216"/>
      <c r="W74" s="216"/>
      <c r="X74" s="216"/>
      <c r="Y74" s="216"/>
      <c r="Z74" s="216"/>
      <c r="AA74" s="216"/>
      <c r="AB74" s="216"/>
      <c r="AC74" s="214" t="str">
        <f>IF(COUNT($S74:$AB74)=0,"",SUM($S74:$AB74))</f>
        <v/>
      </c>
      <c r="AD74" s="215" t="str">
        <f>IF(ISERROR(IF($AC74="","",ROUND(($AC74/$AC$10)*$AD$10,2))),"",IF($AC74="","",ROUND(($AC74/$AC$10)*$AD$10,2)))</f>
        <v/>
      </c>
      <c r="AE74" s="215" t="str">
        <f>IF($AD74="","",ROUND($AD74*$AE$10,2))</f>
        <v/>
      </c>
      <c r="AF74" s="216"/>
      <c r="AG74" s="216"/>
      <c r="AH74" s="217" t="str">
        <f>IF(COUNT($AF74:$AG74)=0,"",SUM($AF74:$AG74))</f>
        <v/>
      </c>
      <c r="AI74" s="215" t="str">
        <f>IF(ISERROR(IF($AH74="","",ROUND(($AH74/$AH$10)*$AI$10,2))),"",IF($AH74="","",ROUND(($AH74/$AH$10)*$AI$10,2)))</f>
        <v/>
      </c>
      <c r="AJ74" s="215" t="str">
        <f>IF($AI74="","",ROUND($AI74*$AJ$10,2))</f>
        <v/>
      </c>
      <c r="AK74" s="215" t="str">
        <f>IF(OR(R74="",AE74=""),"",SUM(R74,AE74))</f>
        <v/>
      </c>
      <c r="AL74" s="218" t="str">
        <f>IF(ISERROR(IF(AE74="","",VLOOKUP(AK74,TRANSMUTATION_TABLE!A$2:D$42,4,TRUE))),"",IF(AE74="","",VLOOKUP(AK74,TRANSMUTATION_TABLE!A$2:D$42,4,TRUE)))</f>
        <v/>
      </c>
    </row>
    <row r="75" spans="1:54" customHeight="1" ht="15.75">
      <c r="A75" s="211"/>
      <c r="B75" s="212" t="s">
        <v>93</v>
      </c>
      <c r="C75" s="212"/>
      <c r="D75" s="212"/>
      <c r="E75" s="212"/>
      <c r="F75" s="213"/>
      <c r="G75" s="213"/>
      <c r="H75" s="213"/>
      <c r="I75" s="213"/>
      <c r="J75" s="213"/>
      <c r="K75" s="213"/>
      <c r="L75" s="213"/>
      <c r="M75" s="234" t="s">
        <v>94</v>
      </c>
      <c r="N75" s="213"/>
      <c r="O75" s="213"/>
      <c r="P75" s="214"/>
      <c r="Q75" s="215"/>
      <c r="R75" s="215"/>
      <c r="S75" s="216"/>
      <c r="T75" s="216"/>
      <c r="U75" s="216"/>
      <c r="V75" s="216"/>
      <c r="W75" s="216"/>
      <c r="X75" s="216"/>
      <c r="Y75" s="216"/>
      <c r="Z75" s="216"/>
      <c r="AA75" s="216"/>
      <c r="AB75" s="216"/>
      <c r="AC75" s="214" t="str">
        <f>IF(COUNT($S75:$AB75)=0,"",SUM($S75:$AB75))</f>
        <v/>
      </c>
      <c r="AD75" s="215" t="str">
        <f>IF(ISERROR(IF($AC75="","",ROUND(($AC75/$AC$10)*$AD$10,2))),"",IF($AC75="","",ROUND(($AC75/$AC$10)*$AD$10,2)))</f>
        <v/>
      </c>
      <c r="AE75" s="215" t="str">
        <f>IF($AD75="","",ROUND($AD75*$AE$10,2))</f>
        <v/>
      </c>
      <c r="AF75" s="216"/>
      <c r="AG75" s="216"/>
      <c r="AH75" s="217" t="str">
        <f>IF(COUNT($AF75:$AG75)=0,"",SUM($AF75:$AG75))</f>
        <v/>
      </c>
      <c r="AI75" s="215" t="str">
        <f>IF(ISERROR(IF($AH75="","",ROUND(($AH75/$AH$10)*$AI$10,2))),"",IF($AH75="","",ROUND(($AH75/$AH$10)*$AI$10,2)))</f>
        <v/>
      </c>
      <c r="AJ75" s="215" t="str">
        <f>IF($AI75="","",ROUND($AI75*$AJ$10,2))</f>
        <v/>
      </c>
      <c r="AK75" s="215" t="str">
        <f>IF(OR(R75="",AE75=""),"",SUM(R75,AE75))</f>
        <v/>
      </c>
      <c r="AL75" s="218" t="str">
        <f>IF(ISERROR(IF(AE75="","",VLOOKUP(AK75,TRANSMUTATION_TABLE!A$2:D$42,4,TRUE))),"",IF(AE75="","",VLOOKUP(AK75,TRANSMUTATION_TABLE!A$2:D$42,4,TRUE)))</f>
        <v/>
      </c>
    </row>
    <row r="76" spans="1:54" customHeight="1" ht="15.75">
      <c r="A76" s="211"/>
      <c r="B76" s="212"/>
      <c r="C76" s="212"/>
      <c r="D76" s="212"/>
      <c r="E76" s="212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4" t="str">
        <f>IF(COUNT($F76:$O76)=0,"",SUM($F76:$O76))</f>
        <v/>
      </c>
      <c r="Q76" s="215" t="str">
        <f>IF(ISERROR(IF($P76="","",ROUND(($P76/$P$10)*$Q$10,2))),"",IF($P76="","",ROUND(($P76/$P$10)*$Q$10,2)))</f>
        <v/>
      </c>
      <c r="R76" s="215" t="str">
        <f>IF($Q76="","",ROUND($Q76*$R$10,2))</f>
        <v/>
      </c>
      <c r="S76" s="216"/>
      <c r="T76" s="216"/>
      <c r="U76" s="216"/>
      <c r="V76" s="216"/>
      <c r="W76" s="216"/>
      <c r="X76" s="216"/>
      <c r="Y76" s="216"/>
      <c r="Z76" s="216"/>
      <c r="AA76" s="216"/>
      <c r="AB76" s="216"/>
      <c r="AC76" s="214" t="str">
        <f>IF(COUNT($S76:$AB76)=0,"",SUM($S76:$AB76))</f>
        <v/>
      </c>
      <c r="AD76" s="215" t="str">
        <f>IF(ISERROR(IF($AC76="","",ROUND(($AC76/$AC$10)*$AD$10,2))),"",IF($AC76="","",ROUND(($AC76/$AC$10)*$AD$10,2)))</f>
        <v/>
      </c>
      <c r="AE76" s="215" t="str">
        <f>IF($AD76="","",ROUND($AD76*$AE$10,2))</f>
        <v/>
      </c>
      <c r="AF76" s="216"/>
      <c r="AG76" s="216"/>
      <c r="AH76" s="217" t="str">
        <f>IF(COUNT($AF76:$AG76)=0,"",SUM($AF76:$AG76))</f>
        <v/>
      </c>
      <c r="AI76" s="215" t="str">
        <f>IF(ISERROR(IF($AH76="","",ROUND(($AH76/$AH$10)*$AI$10,2))),"",IF($AH76="","",ROUND(($AH76/$AH$10)*$AI$10,2)))</f>
        <v/>
      </c>
      <c r="AJ76" s="215" t="str">
        <f>IF($AI76="","",ROUND($AI76*$AJ$10,2))</f>
        <v/>
      </c>
      <c r="AK76" s="215" t="str">
        <f>IF(OR(R76="",AE76=""),"",SUM(R76,AE76))</f>
        <v/>
      </c>
      <c r="AL76" s="218" t="str">
        <f>IF(ISERROR(IF(AE76="","",VLOOKUP(AK76,TRANSMUTATION_TABLE!A$2:D$42,4,TRUE))),"",IF(AE76="","",VLOOKUP(AK76,TRANSMUTATION_TABLE!A$2:D$42,4,TRUE)))</f>
        <v/>
      </c>
    </row>
    <row r="77" spans="1:54" customHeight="1" ht="15.75">
      <c r="A77" s="211"/>
      <c r="B77" s="212"/>
      <c r="C77" s="212"/>
      <c r="D77" s="212"/>
      <c r="E77" s="212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4" t="str">
        <f>IF(COUNT($F77:$O77)=0,"",SUM($F77:$O77))</f>
        <v/>
      </c>
      <c r="Q77" s="215" t="str">
        <f>IF(ISERROR(IF($P77="","",ROUND(($P77/$P$10)*$Q$10,2))),"",IF($P77="","",ROUND(($P77/$P$10)*$Q$10,2)))</f>
        <v/>
      </c>
      <c r="R77" s="215" t="str">
        <f>IF($Q77="","",ROUND($Q77*$R$10,2))</f>
        <v/>
      </c>
      <c r="S77" s="216"/>
      <c r="T77" s="216"/>
      <c r="U77" s="216"/>
      <c r="V77" s="216"/>
      <c r="W77" s="216"/>
      <c r="X77" s="216"/>
      <c r="Y77" s="216"/>
      <c r="Z77" s="216"/>
      <c r="AA77" s="216"/>
      <c r="AB77" s="216"/>
      <c r="AC77" s="214" t="str">
        <f>IF(COUNT($S77:$AB77)=0,"",SUM($S77:$AB77))</f>
        <v/>
      </c>
      <c r="AD77" s="215" t="str">
        <f>IF(ISERROR(IF($AC77="","",ROUND(($AC77/$AC$10)*$AD$10,2))),"",IF($AC77="","",ROUND(($AC77/$AC$10)*$AD$10,2)))</f>
        <v/>
      </c>
      <c r="AE77" s="215" t="str">
        <f>IF($AD77="","",ROUND($AD77*$AE$10,2))</f>
        <v/>
      </c>
      <c r="AF77" s="216"/>
      <c r="AG77" s="216"/>
      <c r="AH77" s="217" t="str">
        <f>IF(COUNT($AF77:$AG77)=0,"",SUM($AF77:$AG77))</f>
        <v/>
      </c>
      <c r="AI77" s="215" t="str">
        <f>IF(ISERROR(IF($AH77="","",ROUND(($AH77/$AH$10)*$AI$10,2))),"",IF($AH77="","",ROUND(($AH77/$AH$10)*$AI$10,2)))</f>
        <v/>
      </c>
      <c r="AJ77" s="215" t="str">
        <f>IF($AI77="","",ROUND($AI77*$AJ$10,2))</f>
        <v/>
      </c>
      <c r="AK77" s="215" t="str">
        <f>IF(OR(R77="",AE77=""),"",SUM(R77,AE77))</f>
        <v/>
      </c>
      <c r="AL77" s="218" t="str">
        <f>IF(ISERROR(IF(AE77="","",VLOOKUP(AK77,TRANSMUTATION_TABLE!A$2:D$42,4,TRUE))),"",IF(AE77="","",VLOOKUP(AK77,TRANSMUTATION_TABLE!A$2:D$42,4,TRUE)))</f>
        <v/>
      </c>
    </row>
    <row r="78" spans="1:54" customHeight="1" ht="15.75">
      <c r="A78" s="211"/>
      <c r="B78" s="212"/>
      <c r="C78" s="212"/>
      <c r="D78" s="212"/>
      <c r="E78" s="212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4" t="str">
        <f>IF(COUNT($F78:$O78)=0,"",SUM($F78:$O78))</f>
        <v/>
      </c>
      <c r="Q78" s="215" t="str">
        <f>IF(ISERROR(IF($P78="","",ROUND(($P78/$P$10)*$Q$10,2))),"",IF($P78="","",ROUND(($P78/$P$10)*$Q$10,2)))</f>
        <v/>
      </c>
      <c r="R78" s="215" t="str">
        <f>IF($Q78="","",ROUND($Q78*$R$10,2))</f>
        <v/>
      </c>
      <c r="S78" s="216"/>
      <c r="T78" s="216"/>
      <c r="U78" s="216"/>
      <c r="V78" s="216"/>
      <c r="W78" s="216"/>
      <c r="X78" s="216"/>
      <c r="Y78" s="216"/>
      <c r="Z78" s="216"/>
      <c r="AA78" s="216"/>
      <c r="AB78" s="216"/>
      <c r="AC78" s="214" t="str">
        <f>IF(COUNT($S78:$AB78)=0,"",SUM($S78:$AB78))</f>
        <v/>
      </c>
      <c r="AD78" s="215" t="str">
        <f>IF(ISERROR(IF($AC78="","",ROUND(($AC78/$AC$10)*$AD$10,2))),"",IF($AC78="","",ROUND(($AC78/$AC$10)*$AD$10,2)))</f>
        <v/>
      </c>
      <c r="AE78" s="215" t="str">
        <f>IF($AD78="","",ROUND($AD78*$AE$10,2))</f>
        <v/>
      </c>
      <c r="AF78" s="216"/>
      <c r="AG78" s="216"/>
      <c r="AH78" s="217" t="str">
        <f>IF(COUNT($AF78:$AG78)=0,"",SUM($AF78:$AG78))</f>
        <v/>
      </c>
      <c r="AI78" s="215" t="str">
        <f>IF(ISERROR(IF($AH78="","",ROUND(($AH78/$AH$10)*$AI$10,2))),"",IF($AH78="","",ROUND(($AH78/$AH$10)*$AI$10,2)))</f>
        <v/>
      </c>
      <c r="AJ78" s="215" t="str">
        <f>IF($AI78="","",ROUND($AI78*$AJ$10,2))</f>
        <v/>
      </c>
      <c r="AK78" s="215" t="str">
        <f>IF(OR(R78="",AE78=""),"",SUM(R78,AE78))</f>
        <v/>
      </c>
      <c r="AL78" s="218" t="str">
        <f>IF(ISERROR(IF(AE78="","",VLOOKUP(AK78,TRANSMUTATION_TABLE!A$2:D$42,4,TRUE))),"",IF(AE78="","",VLOOKUP(AK78,TRANSMUTATION_TABLE!A$2:D$42,4,TRUE)))</f>
        <v/>
      </c>
    </row>
    <row r="79" spans="1:54" customHeight="1" ht="15.75">
      <c r="A79" s="211"/>
      <c r="B79" s="227" t="s">
        <v>17</v>
      </c>
      <c r="C79" s="227"/>
      <c r="D79" s="227"/>
      <c r="E79" s="227"/>
      <c r="F79" s="213"/>
      <c r="G79" s="213"/>
      <c r="H79" s="213"/>
      <c r="I79" s="213"/>
      <c r="J79" s="213"/>
      <c r="K79" s="213"/>
      <c r="L79" s="213"/>
      <c r="M79" s="233" t="s">
        <v>95</v>
      </c>
      <c r="N79" s="228"/>
      <c r="O79" s="228"/>
      <c r="P79" s="229"/>
      <c r="Q79" s="230"/>
      <c r="R79" s="230"/>
      <c r="S79" s="216"/>
      <c r="T79" s="216"/>
      <c r="U79" s="216"/>
      <c r="V79" s="216"/>
      <c r="W79" s="216"/>
      <c r="X79" s="216"/>
      <c r="Y79" s="216"/>
      <c r="Z79" s="216"/>
      <c r="AA79" s="216"/>
      <c r="AB79" s="216"/>
      <c r="AC79" s="214" t="str">
        <f>IF(COUNT($S79:$AB79)=0,"",SUM($S79:$AB79))</f>
        <v/>
      </c>
      <c r="AD79" s="215" t="str">
        <f>IF(ISERROR(IF($AC79="","",ROUND(($AC79/$AC$10)*$AD$10,2))),"",IF($AC79="","",ROUND(($AC79/$AC$10)*$AD$10,2)))</f>
        <v/>
      </c>
      <c r="AE79" s="215" t="str">
        <f>IF($AD79="","",ROUND($AD79*$AE$10,2))</f>
        <v/>
      </c>
      <c r="AF79" s="216"/>
      <c r="AG79" s="216"/>
      <c r="AH79" s="217" t="str">
        <f>IF(COUNT($AF79:$AG79)=0,"",SUM($AF79:$AG79))</f>
        <v/>
      </c>
      <c r="AI79" s="215" t="str">
        <f>IF(ISERROR(IF($AH79="","",ROUND(($AH79/$AH$10)*$AI$10,2))),"",IF($AH79="","",ROUND(($AH79/$AH$10)*$AI$10,2)))</f>
        <v/>
      </c>
      <c r="AJ79" s="215" t="str">
        <f>IF($AI79="","",ROUND($AI79*$AJ$10,2))</f>
        <v/>
      </c>
      <c r="AK79" s="215" t="str">
        <f>IF(OR(R79="",AE79=""),"",SUM(R79,AE79))</f>
        <v/>
      </c>
      <c r="AL79" s="218" t="str">
        <f>IF(ISERROR(IF(AE79="","",VLOOKUP(AK79,TRANSMUTATION_TABLE!A$2:D$42,4,TRUE))),"",IF(AE79="","",VLOOKUP(AK79,TRANSMUTATION_TABLE!A$2:D$42,4,TRUE)))</f>
        <v/>
      </c>
    </row>
    <row r="80" spans="1:54" customHeight="1" ht="15.75">
      <c r="A80" s="211"/>
      <c r="B80" s="212" t="s">
        <v>96</v>
      </c>
      <c r="C80" s="212"/>
      <c r="D80" s="212"/>
      <c r="E80" s="212"/>
      <c r="F80" s="213"/>
      <c r="G80" s="213"/>
      <c r="H80" s="213"/>
      <c r="I80" s="213"/>
      <c r="J80" s="213"/>
      <c r="K80" s="213"/>
      <c r="L80" s="213"/>
      <c r="M80" s="234" t="s">
        <v>97</v>
      </c>
      <c r="N80" s="213"/>
      <c r="O80" s="213"/>
      <c r="P80" s="231"/>
      <c r="Q80" s="232"/>
      <c r="R80" s="232"/>
      <c r="S80" s="216"/>
      <c r="T80" s="216"/>
      <c r="U80" s="216"/>
      <c r="V80" s="216"/>
      <c r="W80" s="216"/>
      <c r="X80" s="216"/>
      <c r="Y80" s="216"/>
      <c r="Z80" s="216"/>
      <c r="AA80" s="216"/>
      <c r="AB80" s="216"/>
      <c r="AC80" s="214" t="str">
        <f>IF(COUNT($S80:$AB80)=0,"",SUM($S80:$AB80))</f>
        <v/>
      </c>
      <c r="AD80" s="215" t="str">
        <f>IF(ISERROR(IF($AC80="","",ROUND(($AC80/$AC$10)*$AD$10,2))),"",IF($AC80="","",ROUND(($AC80/$AC$10)*$AD$10,2)))</f>
        <v/>
      </c>
      <c r="AE80" s="215" t="str">
        <f>IF($AD80="","",ROUND($AD80*$AE$10,2))</f>
        <v/>
      </c>
      <c r="AF80" s="216"/>
      <c r="AG80" s="216"/>
      <c r="AH80" s="217" t="str">
        <f>IF(COUNT($AF80:$AG80)=0,"",SUM($AF80:$AG80))</f>
        <v/>
      </c>
      <c r="AI80" s="215" t="str">
        <f>IF(ISERROR(IF($AH80="","",ROUND(($AH80/$AH$10)*$AI$10,2))),"",IF($AH80="","",ROUND(($AH80/$AH$10)*$AI$10,2)))</f>
        <v/>
      </c>
      <c r="AJ80" s="215" t="str">
        <f>IF($AI80="","",ROUND($AI80*$AJ$10,2))</f>
        <v/>
      </c>
      <c r="AK80" s="215" t="str">
        <f>IF(OR(R80="",AE80=""),"",SUM(R80,AE80))</f>
        <v/>
      </c>
      <c r="AL80" s="218" t="str">
        <f>IF(ISERROR(IF(AE80="","",VLOOKUP(AK80,TRANSMUTATION_TABLE!A$2:D$42,4,TRUE))),"",IF(AE80="","",VLOOKUP(AK80,TRANSMUTATION_TABLE!A$2:D$42,4,TRUE)))</f>
        <v/>
      </c>
    </row>
    <row r="81" spans="1:54" customHeight="1" ht="15.75">
      <c r="A81" s="211"/>
      <c r="B81" s="212"/>
      <c r="C81" s="212"/>
      <c r="D81" s="212"/>
      <c r="E81" s="212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 t="str">
        <f>IF(COUNT($F81:$O81)=0,"",SUM($F81:$O81))</f>
        <v/>
      </c>
      <c r="Q81" s="215" t="str">
        <f>IF(ISERROR(IF($P81="","",ROUND(($P81/$P$10)*$Q$10,2))),"",IF($P81="","",ROUND(($P81/$P$10)*$Q$10,2)))</f>
        <v/>
      </c>
      <c r="R81" s="215" t="str">
        <f>IF($Q81="","",ROUND($Q81*$R$10,2))</f>
        <v/>
      </c>
      <c r="S81" s="216"/>
      <c r="T81" s="216"/>
      <c r="U81" s="216"/>
      <c r="V81" s="216"/>
      <c r="W81" s="216"/>
      <c r="X81" s="216"/>
      <c r="Y81" s="216"/>
      <c r="Z81" s="216"/>
      <c r="AA81" s="216"/>
      <c r="AB81" s="216"/>
      <c r="AC81" s="214" t="str">
        <f>IF(COUNT($S81:$AB81)=0,"",SUM($S81:$AB81))</f>
        <v/>
      </c>
      <c r="AD81" s="215" t="str">
        <f>IF(ISERROR(IF($AC81="","",ROUND(($AC81/$AC$10)*$AD$10,2))),"",IF($AC81="","",ROUND(($AC81/$AC$10)*$AD$10,2)))</f>
        <v/>
      </c>
      <c r="AE81" s="215" t="str">
        <f>IF($AD81="","",ROUND($AD81*$AE$10,2))</f>
        <v/>
      </c>
      <c r="AF81" s="216"/>
      <c r="AG81" s="216"/>
      <c r="AH81" s="217" t="str">
        <f>IF(COUNT($AF81:$AG81)=0,"",SUM($AF81:$AG81))</f>
        <v/>
      </c>
      <c r="AI81" s="215" t="str">
        <f>IF(ISERROR(IF($AH81="","",ROUND(($AH81/$AH$10)*$AI$10,2))),"",IF($AH81="","",ROUND(($AH81/$AH$10)*$AI$10,2)))</f>
        <v/>
      </c>
      <c r="AJ81" s="215" t="str">
        <f>IF($AI81="","",ROUND($AI81*$AJ$10,2))</f>
        <v/>
      </c>
      <c r="AK81" s="215" t="str">
        <f>IF(OR(R81="",AE81=""),"",SUM(R81,AE81))</f>
        <v/>
      </c>
      <c r="AL81" s="218" t="str">
        <f>IF(ISERROR(IF(AE81="","",VLOOKUP(AK81,TRANSMUTATION_TABLE!A$2:D$42,4,TRUE))),"",IF(AE81="","",VLOOKUP(AK81,TRANSMUTATION_TABLE!A$2:D$42,4,TRUE)))</f>
        <v/>
      </c>
    </row>
    <row r="82" spans="1:54" customHeight="1" ht="15.75">
      <c r="A82" s="211"/>
      <c r="B82" s="212"/>
      <c r="C82" s="212"/>
      <c r="D82" s="212"/>
      <c r="E82" s="212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4" t="str">
        <f>IF(COUNT($F82:$O82)=0,"",SUM($F82:$O82))</f>
        <v/>
      </c>
      <c r="Q82" s="215" t="str">
        <f>IF(ISERROR(IF($P82="","",ROUND(($P82/$P$10)*$Q$10,2))),"",IF($P82="","",ROUND(($P82/$P$10)*$Q$10,2)))</f>
        <v/>
      </c>
      <c r="R82" s="215" t="str">
        <f>IF($Q82="","",ROUND($Q82*$R$10,2))</f>
        <v/>
      </c>
      <c r="S82" s="216"/>
      <c r="T82" s="216"/>
      <c r="U82" s="216"/>
      <c r="V82" s="216"/>
      <c r="W82" s="216"/>
      <c r="X82" s="216"/>
      <c r="Y82" s="216"/>
      <c r="Z82" s="216"/>
      <c r="AA82" s="216"/>
      <c r="AB82" s="216"/>
      <c r="AC82" s="214" t="str">
        <f>IF(COUNT($S82:$AB82)=0,"",SUM($S82:$AB82))</f>
        <v/>
      </c>
      <c r="AD82" s="215" t="str">
        <f>IF(ISERROR(IF($AC82="","",ROUND(($AC82/$AC$10)*$AD$10,2))),"",IF($AC82="","",ROUND(($AC82/$AC$10)*$AD$10,2)))</f>
        <v/>
      </c>
      <c r="AE82" s="215" t="str">
        <f>IF($AD82="","",ROUND($AD82*$AE$10,2))</f>
        <v/>
      </c>
      <c r="AF82" s="216"/>
      <c r="AG82" s="216"/>
      <c r="AH82" s="217" t="str">
        <f>IF(COUNT($AF82:$AG82)=0,"",SUM($AF82:$AG82))</f>
        <v/>
      </c>
      <c r="AI82" s="215" t="str">
        <f>IF(ISERROR(IF($AH82="","",ROUND(($AH82/$AH$10)*$AI$10,2))),"",IF($AH82="","",ROUND(($AH82/$AH$10)*$AI$10,2)))</f>
        <v/>
      </c>
      <c r="AJ82" s="215" t="str">
        <f>IF($AI82="","",ROUND($AI82*$AJ$10,2))</f>
        <v/>
      </c>
      <c r="AK82" s="215" t="str">
        <f>IF(OR(R82="",AE82=""),"",SUM(R82,AE82))</f>
        <v/>
      </c>
      <c r="AL82" s="218" t="str">
        <f>IF(ISERROR(IF(AE82="","",VLOOKUP(AK82,TRANSMUTATION_TABLE!A$2:D$42,4,TRUE))),"",IF(AE82="","",VLOOKUP(AK82,TRANSMUTATION_TABLE!A$2:D$42,4,TRUE)))</f>
        <v/>
      </c>
    </row>
    <row r="83" spans="1:54" customHeight="1" ht="15.75">
      <c r="A83" s="211"/>
      <c r="B83" s="212"/>
      <c r="C83" s="212"/>
      <c r="D83" s="212"/>
      <c r="E83" s="212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4" t="str">
        <f>IF(COUNT($F83:$O83)=0,"",SUM($F83:$O83))</f>
        <v/>
      </c>
      <c r="Q83" s="215" t="str">
        <f>IF(ISERROR(IF($P83="","",ROUND(($P83/$P$10)*$Q$10,2))),"",IF($P83="","",ROUND(($P83/$P$10)*$Q$10,2)))</f>
        <v/>
      </c>
      <c r="R83" s="215" t="str">
        <f>IF($Q83="","",ROUND($Q83*$R$10,2))</f>
        <v/>
      </c>
      <c r="S83" s="216"/>
      <c r="T83" s="216"/>
      <c r="U83" s="216"/>
      <c r="V83" s="216"/>
      <c r="W83" s="216"/>
      <c r="X83" s="216"/>
      <c r="Y83" s="216"/>
      <c r="Z83" s="216"/>
      <c r="AA83" s="216"/>
      <c r="AB83" s="216"/>
      <c r="AC83" s="214" t="str">
        <f>IF(COUNT($S83:$AB83)=0,"",SUM($S83:$AB83))</f>
        <v/>
      </c>
      <c r="AD83" s="215" t="str">
        <f>IF(ISERROR(IF($AC83="","",ROUND(($AC83/$AC$10)*$AD$10,2))),"",IF($AC83="","",ROUND(($AC83/$AC$10)*$AD$10,2)))</f>
        <v/>
      </c>
      <c r="AE83" s="215" t="str">
        <f>IF($AD83="","",ROUND($AD83*$AE$10,2))</f>
        <v/>
      </c>
      <c r="AF83" s="216"/>
      <c r="AG83" s="216"/>
      <c r="AH83" s="217" t="str">
        <f>IF(COUNT($AF83:$AG83)=0,"",SUM($AF83:$AG83))</f>
        <v/>
      </c>
      <c r="AI83" s="215" t="str">
        <f>IF(ISERROR(IF($AH83="","",ROUND(($AH83/$AH$10)*$AI$10,2))),"",IF($AH83="","",ROUND(($AH83/$AH$10)*$AI$10,2)))</f>
        <v/>
      </c>
      <c r="AJ83" s="215" t="str">
        <f>IF($AI83="","",ROUND($AI83*$AJ$10,2))</f>
        <v/>
      </c>
      <c r="AK83" s="215" t="str">
        <f>IF(OR(R83="",AE83=""),"",SUM(R83,AE83))</f>
        <v/>
      </c>
      <c r="AL83" s="218" t="str">
        <f>IF(ISERROR(IF(AE83="","",VLOOKUP(AK83,TRANSMUTATION_TABLE!A$2:D$42,4,TRUE))),"",IF(AE83="","",VLOOKUP(AK83,TRANSMUTATION_TABLE!A$2:D$42,4,TRUE)))</f>
        <v/>
      </c>
    </row>
    <row r="84" spans="1:54" customHeight="1" ht="15.75">
      <c r="A84" s="211"/>
      <c r="B84" s="212"/>
      <c r="C84" s="212"/>
      <c r="D84" s="212"/>
      <c r="E84" s="212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4" t="str">
        <f>IF(COUNT($F84:$O84)=0,"",SUM($F84:$O84))</f>
        <v/>
      </c>
      <c r="Q84" s="215" t="str">
        <f>IF(ISERROR(IF($P84="","",ROUND(($P84/$P$10)*$Q$10,2))),"",IF($P84="","",ROUND(($P84/$P$10)*$Q$10,2)))</f>
        <v/>
      </c>
      <c r="R84" s="215" t="str">
        <f>IF($Q84="","",ROUND($Q84*$R$10,2))</f>
        <v/>
      </c>
      <c r="S84" s="216"/>
      <c r="T84" s="216"/>
      <c r="U84" s="216"/>
      <c r="V84" s="216"/>
      <c r="W84" s="216"/>
      <c r="X84" s="216"/>
      <c r="Y84" s="216"/>
      <c r="Z84" s="216"/>
      <c r="AA84" s="216"/>
      <c r="AB84" s="216"/>
      <c r="AC84" s="214" t="str">
        <f>IF(COUNT($S84:$AB84)=0,"",SUM($S84:$AB84))</f>
        <v/>
      </c>
      <c r="AD84" s="215" t="str">
        <f>IF(ISERROR(IF($AC84="","",ROUND(($AC84/$AC$10)*$AD$10,2))),"",IF($AC84="","",ROUND(($AC84/$AC$10)*$AD$10,2)))</f>
        <v/>
      </c>
      <c r="AE84" s="215" t="str">
        <f>IF($AD84="","",ROUND($AD84*$AE$10,2))</f>
        <v/>
      </c>
      <c r="AF84" s="216"/>
      <c r="AG84" s="216"/>
      <c r="AH84" s="217" t="str">
        <f>IF(COUNT($AF84:$AG84)=0,"",SUM($AF84:$AG84))</f>
        <v/>
      </c>
      <c r="AI84" s="215" t="str">
        <f>IF(ISERROR(IF($AH84="","",ROUND(($AH84/$AH$10)*$AI$10,2))),"",IF($AH84="","",ROUND(($AH84/$AH$10)*$AI$10,2)))</f>
        <v/>
      </c>
      <c r="AJ84" s="215" t="str">
        <f>IF($AI84="","",ROUND($AI84*$AJ$10,2))</f>
        <v/>
      </c>
      <c r="AK84" s="215" t="str">
        <f>IF(OR(R84="",AE84=""),"",SUM(R84,AE84))</f>
        <v/>
      </c>
      <c r="AL84" s="218" t="str">
        <f>IF(ISERROR(IF(AE84="","",VLOOKUP(AK84,TRANSMUTATION_TABLE!A$2:D$42,4,TRUE))),"",IF(AE84="","",VLOOKUP(AK84,TRANSMUTATION_TABLE!A$2:D$42,4,TRUE)))</f>
        <v/>
      </c>
    </row>
    <row r="85" spans="1:54" customHeight="1" ht="15.75">
      <c r="A85" s="211"/>
      <c r="B85" s="212"/>
      <c r="C85" s="212"/>
      <c r="D85" s="212"/>
      <c r="E85" s="212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4" t="str">
        <f>IF(COUNT($F85:$O85)=0,"",SUM($F85:$O85))</f>
        <v/>
      </c>
      <c r="Q85" s="215" t="str">
        <f>IF(ISERROR(IF($P85="","",ROUND(($P85/$P$10)*$Q$10,2))),"",IF($P85="","",ROUND(($P85/$P$10)*$Q$10,2)))</f>
        <v/>
      </c>
      <c r="R85" s="215" t="str">
        <f>IF($Q85="","",ROUND($Q85*$R$10,2))</f>
        <v/>
      </c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4" t="str">
        <f>IF(COUNT($S85:$AB85)=0,"",SUM($S85:$AB85))</f>
        <v/>
      </c>
      <c r="AD85" s="215" t="str">
        <f>IF(ISERROR(IF($AC85="","",ROUND(($AC85/$AC$10)*$AD$10,2))),"",IF($AC85="","",ROUND(($AC85/$AC$10)*$AD$10,2)))</f>
        <v/>
      </c>
      <c r="AE85" s="215" t="str">
        <f>IF($AD85="","",ROUND($AD85*$AE$10,2))</f>
        <v/>
      </c>
      <c r="AF85" s="216"/>
      <c r="AG85" s="216"/>
      <c r="AH85" s="217" t="str">
        <f>IF(COUNT($AF85:$AG85)=0,"",SUM($AF85:$AG85))</f>
        <v/>
      </c>
      <c r="AI85" s="215" t="str">
        <f>IF(ISERROR(IF($AH85="","",ROUND(($AH85/$AH$10)*$AI$10,2))),"",IF($AH85="","",ROUND(($AH85/$AH$10)*$AI$10,2)))</f>
        <v/>
      </c>
      <c r="AJ85" s="215" t="str">
        <f>IF($AI85="","",ROUND($AI85*$AJ$10,2))</f>
        <v/>
      </c>
      <c r="AK85" s="215" t="str">
        <f>IF(OR(R85="",AE85=""),"",SUM(R85,AE85))</f>
        <v/>
      </c>
      <c r="AL85" s="218" t="str">
        <f>IF(ISERROR(IF(AE85="","",VLOOKUP(AK85,TRANSMUTATION_TABLE!A$2:D$42,4,TRUE))),"",IF(AE85="","",VLOOKUP(AK85,TRANSMUTATION_TABLE!A$2:D$42,4,TRUE)))</f>
        <v/>
      </c>
    </row>
    <row r="86" spans="1:54" customHeight="1" ht="15.75">
      <c r="A86" s="211"/>
      <c r="B86" s="212"/>
      <c r="C86" s="212"/>
      <c r="D86" s="212"/>
      <c r="E86" s="212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 t="str">
        <f>IF(COUNT($F86:$O86)=0,"",SUM($F86:$O86))</f>
        <v/>
      </c>
      <c r="Q86" s="215" t="str">
        <f>IF(ISERROR(IF($P86="","",ROUND(($P86/$P$10)*$Q$10,2))),"",IF($P86="","",ROUND(($P86/$P$10)*$Q$10,2)))</f>
        <v/>
      </c>
      <c r="R86" s="215" t="str">
        <f>IF($Q86="","",ROUND($Q86*$R$10,2))</f>
        <v/>
      </c>
      <c r="S86" s="216"/>
      <c r="T86" s="216"/>
      <c r="U86" s="216"/>
      <c r="V86" s="216"/>
      <c r="W86" s="216"/>
      <c r="X86" s="216"/>
      <c r="Y86" s="216"/>
      <c r="Z86" s="216"/>
      <c r="AA86" s="216"/>
      <c r="AB86" s="216"/>
      <c r="AC86" s="214" t="str">
        <f>IF(COUNT($S86:$AB86)=0,"",SUM($S86:$AB86))</f>
        <v/>
      </c>
      <c r="AD86" s="215" t="str">
        <f>IF(ISERROR(IF($AC86="","",ROUND(($AC86/$AC$10)*$AD$10,2))),"",IF($AC86="","",ROUND(($AC86/$AC$10)*$AD$10,2)))</f>
        <v/>
      </c>
      <c r="AE86" s="215" t="str">
        <f>IF($AD86="","",ROUND($AD86*$AE$10,2))</f>
        <v/>
      </c>
      <c r="AF86" s="216"/>
      <c r="AG86" s="216"/>
      <c r="AH86" s="217" t="str">
        <f>IF(COUNT($AF86:$AG86)=0,"",SUM($AF86:$AG86))</f>
        <v/>
      </c>
      <c r="AI86" s="215" t="str">
        <f>IF(ISERROR(IF($AH86="","",ROUND(($AH86/$AH$10)*$AI$10,2))),"",IF($AH86="","",ROUND(($AH86/$AH$10)*$AI$10,2)))</f>
        <v/>
      </c>
      <c r="AJ86" s="215" t="str">
        <f>IF($AI86="","",ROUND($AI86*$AJ$10,2))</f>
        <v/>
      </c>
      <c r="AK86" s="215" t="str">
        <f>IF(OR(R86="",AE86=""),"",SUM(R86,AE86))</f>
        <v/>
      </c>
      <c r="AL86" s="218" t="str">
        <f>IF(ISERROR(IF(AE86="","",VLOOKUP(AK86,TRANSMUTATION_TABLE!A$2:D$42,4,TRUE))),"",IF(AE86="","",VLOOKUP(AK86,TRANSMUTATION_TABLE!A$2:D$42,4,TRUE)))</f>
        <v/>
      </c>
    </row>
    <row r="87" spans="1:54" customHeight="1" ht="15.75">
      <c r="A87" s="211"/>
      <c r="B87" s="212"/>
      <c r="C87" s="212"/>
      <c r="D87" s="212"/>
      <c r="E87" s="212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4" t="str">
        <f>IF(COUNT($F87:$O87)=0,"",SUM($F87:$O87))</f>
        <v/>
      </c>
      <c r="Q87" s="215" t="str">
        <f>IF(ISERROR(IF($P87="","",ROUND(($P87/$P$10)*$Q$10,2))),"",IF($P87="","",ROUND(($P87/$P$10)*$Q$10,2)))</f>
        <v/>
      </c>
      <c r="R87" s="215" t="str">
        <f>IF($Q87="","",ROUND($Q87*$R$10,2))</f>
        <v/>
      </c>
      <c r="S87" s="216"/>
      <c r="T87" s="216"/>
      <c r="U87" s="216"/>
      <c r="V87" s="216"/>
      <c r="W87" s="216"/>
      <c r="X87" s="216"/>
      <c r="Y87" s="216"/>
      <c r="Z87" s="216"/>
      <c r="AA87" s="216"/>
      <c r="AB87" s="216"/>
      <c r="AC87" s="214" t="str">
        <f>IF(COUNT($S87:$AB87)=0,"",SUM($S87:$AB87))</f>
        <v/>
      </c>
      <c r="AD87" s="215" t="str">
        <f>IF(ISERROR(IF($AC87="","",ROUND(($AC87/$AC$10)*$AD$10,2))),"",IF($AC87="","",ROUND(($AC87/$AC$10)*$AD$10,2)))</f>
        <v/>
      </c>
      <c r="AE87" s="215" t="str">
        <f>IF($AD87="","",ROUND($AD87*$AE$10,2))</f>
        <v/>
      </c>
      <c r="AF87" s="216"/>
      <c r="AG87" s="216"/>
      <c r="AH87" s="217" t="str">
        <f>IF(COUNT($AF87:$AG87)=0,"",SUM($AF87:$AG87))</f>
        <v/>
      </c>
      <c r="AI87" s="215" t="str">
        <f>IF(ISERROR(IF($AH87="","",ROUND(($AH87/$AH$10)*$AI$10,2))),"",IF($AH87="","",ROUND(($AH87/$AH$10)*$AI$10,2)))</f>
        <v/>
      </c>
      <c r="AJ87" s="215" t="str">
        <f>IF($AI87="","",ROUND($AI87*$AJ$10,2))</f>
        <v/>
      </c>
      <c r="AK87" s="215" t="str">
        <f>IF(OR(R87="",AE87=""),"",SUM(R87,AE87))</f>
        <v/>
      </c>
      <c r="AL87" s="218" t="str">
        <f>IF(ISERROR(IF(AE87="","",VLOOKUP(AK87,TRANSMUTATION_TABLE!A$2:D$42,4,TRUE))),"",IF(AE87="","",VLOOKUP(AK87,TRANSMUTATION_TABLE!A$2:D$42,4,TRUE)))</f>
        <v/>
      </c>
    </row>
    <row r="88" spans="1:54" customHeight="1" ht="15.75">
      <c r="A88" s="211"/>
      <c r="B88" s="212"/>
      <c r="C88" s="212"/>
      <c r="D88" s="212"/>
      <c r="E88" s="212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4" t="str">
        <f>IF(COUNT($F88:$O88)=0,"",SUM($F88:$O88))</f>
        <v/>
      </c>
      <c r="Q88" s="215" t="str">
        <f>IF(ISERROR(IF($P88="","",ROUND(($P88/$P$10)*$Q$10,2))),"",IF($P88="","",ROUND(($P88/$P$10)*$Q$10,2)))</f>
        <v/>
      </c>
      <c r="R88" s="215" t="str">
        <f>IF($Q88="","",ROUND($Q88*$R$10,2))</f>
        <v/>
      </c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4" t="str">
        <f>IF(COUNT($S88:$AB88)=0,"",SUM($S88:$AB88))</f>
        <v/>
      </c>
      <c r="AD88" s="215" t="str">
        <f>IF(ISERROR(IF($AC88="","",ROUND(($AC88/$AC$10)*$AD$10,2))),"",IF($AC88="","",ROUND(($AC88/$AC$10)*$AD$10,2)))</f>
        <v/>
      </c>
      <c r="AE88" s="215" t="str">
        <f>IF($AD88="","",ROUND($AD88*$AE$10,2))</f>
        <v/>
      </c>
      <c r="AF88" s="216"/>
      <c r="AG88" s="216"/>
      <c r="AH88" s="217" t="str">
        <f>IF(COUNT($AF88:$AG88)=0,"",SUM($AF88:$AG88))</f>
        <v/>
      </c>
      <c r="AI88" s="215" t="str">
        <f>IF(ISERROR(IF($AH88="","",ROUND(($AH88/$AH$10)*$AI$10,2))),"",IF($AH88="","",ROUND(($AH88/$AH$10)*$AI$10,2)))</f>
        <v/>
      </c>
      <c r="AJ88" s="215" t="str">
        <f>IF($AI88="","",ROUND($AI88*$AJ$10,2))</f>
        <v/>
      </c>
      <c r="AK88" s="215" t="str">
        <f>IF(OR(R88="",AE88=""),"",SUM(R88,AE88))</f>
        <v/>
      </c>
      <c r="AL88" s="218" t="str">
        <f>IF(ISERROR(IF(AE88="","",VLOOKUP(AK88,TRANSMUTATION_TABLE!A$2:D$42,4,TRUE))),"",IF(AE88="","",VLOOKUP(AK88,TRANSMUTATION_TABLE!A$2:D$42,4,TRUE)))</f>
        <v/>
      </c>
    </row>
    <row r="89" spans="1:54" customHeight="1" ht="15.75">
      <c r="A89" s="211"/>
      <c r="B89" s="212"/>
      <c r="C89" s="212"/>
      <c r="D89" s="212"/>
      <c r="E89" s="212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4" t="str">
        <f>IF(COUNT($F89:$O89)=0,"",SUM($F89:$O89))</f>
        <v/>
      </c>
      <c r="Q89" s="215" t="str">
        <f>IF(ISERROR(IF($P89="","",ROUND(($P89/$P$10)*$Q$10,2))),"",IF($P89="","",ROUND(($P89/$P$10)*$Q$10,2)))</f>
        <v/>
      </c>
      <c r="R89" s="215" t="str">
        <f>IF($Q89="","",ROUND($Q89*$R$10,2))</f>
        <v/>
      </c>
      <c r="S89" s="216"/>
      <c r="T89" s="216"/>
      <c r="U89" s="216"/>
      <c r="V89" s="216"/>
      <c r="W89" s="216"/>
      <c r="X89" s="216"/>
      <c r="Y89" s="216"/>
      <c r="Z89" s="216"/>
      <c r="AA89" s="216"/>
      <c r="AB89" s="216"/>
      <c r="AC89" s="214" t="str">
        <f>IF(COUNT($S89:$AB89)=0,"",SUM($S89:$AB89))</f>
        <v/>
      </c>
      <c r="AD89" s="215" t="str">
        <f>IF(ISERROR(IF($AC89="","",ROUND(($AC89/$AC$10)*$AD$10,2))),"",IF($AC89="","",ROUND(($AC89/$AC$10)*$AD$10,2)))</f>
        <v/>
      </c>
      <c r="AE89" s="215" t="str">
        <f>IF($AD89="","",ROUND($AD89*$AE$10,2))</f>
        <v/>
      </c>
      <c r="AF89" s="216"/>
      <c r="AG89" s="216"/>
      <c r="AH89" s="217" t="str">
        <f>IF(COUNT($AF89:$AG89)=0,"",SUM($AF89:$AG89))</f>
        <v/>
      </c>
      <c r="AI89" s="215" t="str">
        <f>IF(ISERROR(IF($AH89="","",ROUND(($AH89/$AH$10)*$AI$10,2))),"",IF($AH89="","",ROUND(($AH89/$AH$10)*$AI$10,2)))</f>
        <v/>
      </c>
      <c r="AJ89" s="215" t="str">
        <f>IF($AI89="","",ROUND($AI89*$AJ$10,2))</f>
        <v/>
      </c>
      <c r="AK89" s="215" t="str">
        <f>IF(OR(R89="",AE89=""),"",SUM(R89,AE89))</f>
        <v/>
      </c>
      <c r="AL89" s="218" t="str">
        <f>IF(ISERROR(IF(AE89="","",VLOOKUP(AK89,TRANSMUTATION_TABLE!A$2:D$42,4,TRUE))),"",IF(AE89="","",VLOOKUP(AK89,TRANSMUTATION_TABLE!A$2:D$42,4,TRUE)))</f>
        <v/>
      </c>
    </row>
    <row r="90" spans="1:54" customHeight="1" ht="15.75">
      <c r="A90" s="211"/>
      <c r="B90" s="212"/>
      <c r="C90" s="212"/>
      <c r="D90" s="212"/>
      <c r="E90" s="212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4" t="str">
        <f>IF(COUNT($F90:$O90)=0,"",SUM($F90:$O90))</f>
        <v/>
      </c>
      <c r="Q90" s="215" t="str">
        <f>IF(ISERROR(IF($P90="","",ROUND(($P90/$P$10)*$Q$10,2))),"",IF($P90="","",ROUND(($P90/$P$10)*$Q$10,2)))</f>
        <v/>
      </c>
      <c r="R90" s="215" t="str">
        <f>IF($Q90="","",ROUND($Q90*$R$10,2))</f>
        <v/>
      </c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4" t="str">
        <f>IF(COUNT($S90:$AB90)=0,"",SUM($S90:$AB90))</f>
        <v/>
      </c>
      <c r="AD90" s="215" t="str">
        <f>IF(ISERROR(IF($AC90="","",ROUND(($AC90/$AC$10)*$AD$10,2))),"",IF($AC90="","",ROUND(($AC90/$AC$10)*$AD$10,2)))</f>
        <v/>
      </c>
      <c r="AE90" s="215" t="str">
        <f>IF($AD90="","",ROUND($AD90*$AE$10,2))</f>
        <v/>
      </c>
      <c r="AF90" s="216"/>
      <c r="AG90" s="216"/>
      <c r="AH90" s="217" t="str">
        <f>IF(COUNT($AF90:$AG90)=0,"",SUM($AF90:$AG90))</f>
        <v/>
      </c>
      <c r="AI90" s="215" t="str">
        <f>IF(ISERROR(IF($AH90="","",ROUND(($AH90/$AH$10)*$AI$10,2))),"",IF($AH90="","",ROUND(($AH90/$AH$10)*$AI$10,2)))</f>
        <v/>
      </c>
      <c r="AJ90" s="215" t="str">
        <f>IF($AI90="","",ROUND($AI90*$AJ$10,2))</f>
        <v/>
      </c>
      <c r="AK90" s="215" t="str">
        <f>IF(OR(R90="",AE90=""),"",SUM(R90,AE90))</f>
        <v/>
      </c>
      <c r="AL90" s="218" t="str">
        <f>IF(ISERROR(IF(AE90="","",VLOOKUP(AK90,TRANSMUTATION_TABLE!A$2:D$42,4,TRUE))),"",IF(AE90="","",VLOOKUP(AK90,TRANSMUTATION_TABLE!A$2:D$42,4,TRUE)))</f>
        <v/>
      </c>
    </row>
    <row r="91" spans="1:54" customHeight="1" ht="15.75">
      <c r="A91" s="211"/>
      <c r="B91" s="212"/>
      <c r="C91" s="212"/>
      <c r="D91" s="212"/>
      <c r="E91" s="212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4" t="str">
        <f>IF(COUNT($F91:$O91)=0,"",SUM($F91:$O91))</f>
        <v/>
      </c>
      <c r="Q91" s="215" t="str">
        <f>IF(ISERROR(IF($P91="","",ROUND(($P91/$P$10)*$Q$10,2))),"",IF($P91="","",ROUND(($P91/$P$10)*$Q$10,2)))</f>
        <v/>
      </c>
      <c r="R91" s="215" t="str">
        <f>IF($Q91="","",ROUND($Q91*$R$10,2))</f>
        <v/>
      </c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4" t="str">
        <f>IF(COUNT($S91:$AB91)=0,"",SUM($S91:$AB91))</f>
        <v/>
      </c>
      <c r="AD91" s="215" t="str">
        <f>IF(ISERROR(IF($AC91="","",ROUND(($AC91/$AC$10)*$AD$10,2))),"",IF($AC91="","",ROUND(($AC91/$AC$10)*$AD$10,2)))</f>
        <v/>
      </c>
      <c r="AE91" s="215" t="str">
        <f>IF($AD91="","",ROUND($AD91*$AE$10,2))</f>
        <v/>
      </c>
      <c r="AF91" s="216"/>
      <c r="AG91" s="216"/>
      <c r="AH91" s="217" t="str">
        <f>IF(COUNT($AF91:$AG91)=0,"",SUM($AF91:$AG91))</f>
        <v/>
      </c>
      <c r="AI91" s="215" t="str">
        <f>IF(ISERROR(IF($AH91="","",ROUND(($AH91/$AH$10)*$AI$10,2))),"",IF($AH91="","",ROUND(($AH91/$AH$10)*$AI$10,2)))</f>
        <v/>
      </c>
      <c r="AJ91" s="215" t="str">
        <f>IF($AI91="","",ROUND($AI91*$AJ$10,2))</f>
        <v/>
      </c>
      <c r="AK91" s="215" t="str">
        <f>IF(OR(R91="",AE91=""),"",SUM(R91,AE91))</f>
        <v/>
      </c>
      <c r="AL91" s="218" t="str">
        <f>IF(ISERROR(IF(AE91="","",VLOOKUP(AK91,TRANSMUTATION_TABLE!A$2:D$42,4,TRUE))),"",IF(AE91="","",VLOOKUP(AK91,TRANSMUTATION_TABLE!A$2:D$42,4,TRUE)))</f>
        <v/>
      </c>
    </row>
    <row r="92" spans="1:54" customHeight="1" ht="15.75">
      <c r="A92" s="211"/>
      <c r="B92" s="212"/>
      <c r="C92" s="212"/>
      <c r="D92" s="212"/>
      <c r="E92" s="212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4" t="str">
        <f>IF(COUNT($F92:$O92)=0,"",SUM($F92:$O92))</f>
        <v/>
      </c>
      <c r="Q92" s="215" t="str">
        <f>IF(ISERROR(IF($P92="","",ROUND(($P92/$P$10)*$Q$10,2))),"",IF($P92="","",ROUND(($P92/$P$10)*$Q$10,2)))</f>
        <v/>
      </c>
      <c r="R92" s="215" t="str">
        <f>IF($Q92="","",ROUND($Q92*$R$10,2))</f>
        <v/>
      </c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4" t="str">
        <f>IF(COUNT($S92:$AB92)=0,"",SUM($S92:$AB92))</f>
        <v/>
      </c>
      <c r="AD92" s="215" t="str">
        <f>IF(ISERROR(IF($AC92="","",ROUND(($AC92/$AC$10)*$AD$10,2))),"",IF($AC92="","",ROUND(($AC92/$AC$10)*$AD$10,2)))</f>
        <v/>
      </c>
      <c r="AE92" s="215" t="str">
        <f>IF($AD92="","",ROUND($AD92*$AE$10,2))</f>
        <v/>
      </c>
      <c r="AF92" s="216"/>
      <c r="AG92" s="216"/>
      <c r="AH92" s="217" t="str">
        <f>IF(COUNT($AF92:$AG92)=0,"",SUM($AF92:$AG92))</f>
        <v/>
      </c>
      <c r="AI92" s="215" t="str">
        <f>IF(ISERROR(IF($AH92="","",ROUND(($AH92/$AH$10)*$AI$10,2))),"",IF($AH92="","",ROUND(($AH92/$AH$10)*$AI$10,2)))</f>
        <v/>
      </c>
      <c r="AJ92" s="215" t="str">
        <f>IF($AI92="","",ROUND($AI92*$AJ$10,2))</f>
        <v/>
      </c>
      <c r="AK92" s="215" t="str">
        <f>IF(OR(R92="",AE92=""),"",SUM(R92,AE92))</f>
        <v/>
      </c>
      <c r="AL92" s="218" t="str">
        <f>IF(ISERROR(IF(AE92="","",VLOOKUP(AK92,TRANSMUTATION_TABLE!A$2:D$42,4,TRUE))),"",IF(AE92="","",VLOOKUP(AK92,TRANSMUTATION_TABLE!A$2:D$42,4,TRUE)))</f>
        <v/>
      </c>
    </row>
    <row r="93" spans="1:54" customHeight="1" ht="15.75">
      <c r="A93" s="211"/>
      <c r="B93" s="212"/>
      <c r="C93" s="212"/>
      <c r="D93" s="212"/>
      <c r="E93" s="212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4" t="str">
        <f>IF(COUNT($F93:$O93)=0,"",SUM($F93:$O93))</f>
        <v/>
      </c>
      <c r="Q93" s="215" t="str">
        <f>IF(ISERROR(IF($P93="","",ROUND(($P93/$P$10)*$Q$10,2))),"",IF($P93="","",ROUND(($P93/$P$10)*$Q$10,2)))</f>
        <v/>
      </c>
      <c r="R93" s="215" t="str">
        <f>IF($Q93="","",ROUND($Q93*$R$10,2))</f>
        <v/>
      </c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4" t="str">
        <f>IF(COUNT($S93:$AB93)=0,"",SUM($S93:$AB93))</f>
        <v/>
      </c>
      <c r="AD93" s="215" t="str">
        <f>IF(ISERROR(IF($AC93="","",ROUND(($AC93/$AC$10)*$AD$10,2))),"",IF($AC93="","",ROUND(($AC93/$AC$10)*$AD$10,2)))</f>
        <v/>
      </c>
      <c r="AE93" s="215" t="str">
        <f>IF($AD93="","",ROUND($AD93*$AE$10,2))</f>
        <v/>
      </c>
      <c r="AF93" s="216"/>
      <c r="AG93" s="216"/>
      <c r="AH93" s="217" t="str">
        <f>IF(COUNT($AF93:$AG93)=0,"",SUM($AF93:$AG93))</f>
        <v/>
      </c>
      <c r="AI93" s="215" t="str">
        <f>IF(ISERROR(IF($AH93="","",ROUND(($AH93/$AH$10)*$AI$10,2))),"",IF($AH93="","",ROUND(($AH93/$AH$10)*$AI$10,2)))</f>
        <v/>
      </c>
      <c r="AJ93" s="215" t="str">
        <f>IF($AI93="","",ROUND($AI93*$AJ$10,2))</f>
        <v/>
      </c>
      <c r="AK93" s="215" t="str">
        <f>IF(OR(R93="",AE93=""),"",SUM(R93,AE93))</f>
        <v/>
      </c>
      <c r="AL93" s="218" t="str">
        <f>IF(ISERROR(IF(AE93="","",VLOOKUP(AK93,TRANSMUTATION_TABLE!A$2:D$42,4,TRUE))),"",IF(AE93="","",VLOOKUP(AK93,TRANSMUTATION_TABLE!A$2:D$42,4,TRUE)))</f>
        <v/>
      </c>
    </row>
    <row r="94" spans="1:54" customHeight="1" ht="15.75">
      <c r="A94" s="211"/>
      <c r="B94" s="212"/>
      <c r="C94" s="212"/>
      <c r="D94" s="212"/>
      <c r="E94" s="212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4" t="str">
        <f>IF(COUNT($F94:$O94)=0,"",SUM($F94:$O94))</f>
        <v/>
      </c>
      <c r="Q94" s="215" t="str">
        <f>IF(ISERROR(IF($P94="","",ROUND(($P94/$P$10)*$Q$10,2))),"",IF($P94="","",ROUND(($P94/$P$10)*$Q$10,2)))</f>
        <v/>
      </c>
      <c r="R94" s="215" t="str">
        <f>IF($Q94="","",ROUND($Q94*$R$10,2))</f>
        <v/>
      </c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4" t="str">
        <f>IF(COUNT($S94:$AB94)=0,"",SUM($S94:$AB94))</f>
        <v/>
      </c>
      <c r="AD94" s="215" t="str">
        <f>IF(ISERROR(IF($AC94="","",ROUND(($AC94/$AC$10)*$AD$10,2))),"",IF($AC94="","",ROUND(($AC94/$AC$10)*$AD$10,2)))</f>
        <v/>
      </c>
      <c r="AE94" s="215" t="str">
        <f>IF($AD94="","",ROUND($AD94*$AE$10,2))</f>
        <v/>
      </c>
      <c r="AF94" s="216"/>
      <c r="AG94" s="216"/>
      <c r="AH94" s="217" t="str">
        <f>IF(COUNT($AF94:$AG94)=0,"",SUM($AF94:$AG94))</f>
        <v/>
      </c>
      <c r="AI94" s="215" t="str">
        <f>IF(ISERROR(IF($AH94="","",ROUND(($AH94/$AH$10)*$AI$10,2))),"",IF($AH94="","",ROUND(($AH94/$AH$10)*$AI$10,2)))</f>
        <v/>
      </c>
      <c r="AJ94" s="215" t="str">
        <f>IF($AI94="","",ROUND($AI94*$AJ$10,2))</f>
        <v/>
      </c>
      <c r="AK94" s="215" t="str">
        <f>IF(OR(R94="",AE94=""),"",SUM(R94,AE94))</f>
        <v/>
      </c>
      <c r="AL94" s="218" t="str">
        <f>IF(ISERROR(IF(AE94="","",VLOOKUP(AK94,TRANSMUTATION_TABLE!A$2:D$42,4,TRUE))),"",IF(AE94="","",VLOOKUP(AK94,TRANSMUTATION_TABLE!A$2:D$42,4,TRUE)))</f>
        <v/>
      </c>
    </row>
    <row r="95" spans="1:54" customHeight="1" ht="15.75">
      <c r="A95" s="211"/>
      <c r="B95" s="212"/>
      <c r="C95" s="212"/>
      <c r="D95" s="212"/>
      <c r="E95" s="212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4" t="str">
        <f>IF(COUNT($F95:$O95)=0,"",SUM($F95:$O95))</f>
        <v/>
      </c>
      <c r="Q95" s="215" t="str">
        <f>IF(ISERROR(IF($P95="","",ROUND(($P95/$P$10)*$Q$10,2))),"",IF($P95="","",ROUND(($P95/$P$10)*$Q$10,2)))</f>
        <v/>
      </c>
      <c r="R95" s="215" t="str">
        <f>IF($Q95="","",ROUND($Q95*$R$10,2))</f>
        <v/>
      </c>
      <c r="S95" s="216"/>
      <c r="T95" s="216"/>
      <c r="U95" s="216"/>
      <c r="V95" s="216"/>
      <c r="W95" s="216"/>
      <c r="X95" s="216"/>
      <c r="Y95" s="216"/>
      <c r="Z95" s="216"/>
      <c r="AA95" s="216"/>
      <c r="AB95" s="216"/>
      <c r="AC95" s="214" t="str">
        <f>IF(COUNT($S95:$AB95)=0,"",SUM($S95:$AB95))</f>
        <v/>
      </c>
      <c r="AD95" s="215" t="str">
        <f>IF(ISERROR(IF($AC95="","",ROUND(($AC95/$AC$10)*$AD$10,2))),"",IF($AC95="","",ROUND(($AC95/$AC$10)*$AD$10,2)))</f>
        <v/>
      </c>
      <c r="AE95" s="215" t="str">
        <f>IF($AD95="","",ROUND($AD95*$AE$10,2))</f>
        <v/>
      </c>
      <c r="AF95" s="216"/>
      <c r="AG95" s="216"/>
      <c r="AH95" s="217" t="str">
        <f>IF(COUNT($AF95:$AG95)=0,"",SUM($AF95:$AG95))</f>
        <v/>
      </c>
      <c r="AI95" s="215" t="str">
        <f>IF(ISERROR(IF($AH95="","",ROUND(($AH95/$AH$10)*$AI$10,2))),"",IF($AH95="","",ROUND(($AH95/$AH$10)*$AI$10,2)))</f>
        <v/>
      </c>
      <c r="AJ95" s="215" t="str">
        <f>IF($AI95="","",ROUND($AI95*$AJ$10,2))</f>
        <v/>
      </c>
      <c r="AK95" s="215" t="str">
        <f>IF(OR(R95="",AE95=""),"",SUM(R95,AE95))</f>
        <v/>
      </c>
      <c r="AL95" s="218" t="str">
        <f>IF(ISERROR(IF(AE95="","",VLOOKUP(AK95,TRANSMUTATION_TABLE!A$2:D$42,4,TRUE))),"",IF(AE95="","",VLOOKUP(AK95,TRANSMUTATION_TABLE!A$2:D$42,4,TRUE)))</f>
        <v/>
      </c>
    </row>
    <row r="96" spans="1:54" customHeight="1" ht="15.75">
      <c r="A96" s="211"/>
      <c r="B96" s="212"/>
      <c r="C96" s="212"/>
      <c r="D96" s="212"/>
      <c r="E96" s="212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4" t="str">
        <f>IF(COUNT($F96:$O96)=0,"",SUM($F96:$O96))</f>
        <v/>
      </c>
      <c r="Q96" s="215" t="str">
        <f>IF(ISERROR(IF($P96="","",ROUND(($P96/$P$10)*$Q$10,2))),"",IF($P96="","",ROUND(($P96/$P$10)*$Q$10,2)))</f>
        <v/>
      </c>
      <c r="R96" s="215" t="str">
        <f>IF($Q96="","",ROUND($Q96*$R$10,2))</f>
        <v/>
      </c>
      <c r="S96" s="216"/>
      <c r="T96" s="216"/>
      <c r="U96" s="216"/>
      <c r="V96" s="216"/>
      <c r="W96" s="216"/>
      <c r="X96" s="216"/>
      <c r="Y96" s="216"/>
      <c r="Z96" s="216"/>
      <c r="AA96" s="216"/>
      <c r="AB96" s="216"/>
      <c r="AC96" s="214" t="str">
        <f>IF(COUNT($S96:$AB96)=0,"",SUM($S96:$AB96))</f>
        <v/>
      </c>
      <c r="AD96" s="215" t="str">
        <f>IF(ISERROR(IF($AC96="","",ROUND(($AC96/$AC$10)*$AD$10,2))),"",IF($AC96="","",ROUND(($AC96/$AC$10)*$AD$10,2)))</f>
        <v/>
      </c>
      <c r="AE96" s="215" t="str">
        <f>IF($AD96="","",ROUND($AD96*$AE$10,2))</f>
        <v/>
      </c>
      <c r="AF96" s="216"/>
      <c r="AG96" s="216"/>
      <c r="AH96" s="217" t="str">
        <f>IF(COUNT($AF96:$AG96)=0,"",SUM($AF96:$AG96))</f>
        <v/>
      </c>
      <c r="AI96" s="215" t="str">
        <f>IF(ISERROR(IF($AH96="","",ROUND(($AH96/$AH$10)*$AI$10,2))),"",IF($AH96="","",ROUND(($AH96/$AH$10)*$AI$10,2)))</f>
        <v/>
      </c>
      <c r="AJ96" s="215" t="str">
        <f>IF($AI96="","",ROUND($AI96*$AJ$10,2))</f>
        <v/>
      </c>
      <c r="AK96" s="215" t="str">
        <f>IF(OR(R96="",AE96=""),"",SUM(R96,AE96))</f>
        <v/>
      </c>
      <c r="AL96" s="218" t="str">
        <f>IF(ISERROR(IF(AE96="","",VLOOKUP(AK96,TRANSMUTATION_TABLE!A$2:D$42,4,TRUE))),"",IF(AE96="","",VLOOKUP(AK96,TRANSMUTATION_TABLE!A$2:D$42,4,TRUE)))</f>
        <v/>
      </c>
    </row>
    <row r="97" spans="1:54" customHeight="1" ht="15.75">
      <c r="A97" s="211"/>
      <c r="B97" s="212"/>
      <c r="C97" s="212"/>
      <c r="D97" s="212"/>
      <c r="E97" s="212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4" t="str">
        <f>IF(COUNT($F97:$O97)=0,"",SUM($F97:$O97))</f>
        <v/>
      </c>
      <c r="Q97" s="215" t="str">
        <f>IF(ISERROR(IF($P97="","",ROUND(($P97/$P$10)*$Q$10,2))),"",IF($P97="","",ROUND(($P97/$P$10)*$Q$10,2)))</f>
        <v/>
      </c>
      <c r="R97" s="215" t="str">
        <f>IF($Q97="","",ROUND($Q97*$R$10,2))</f>
        <v/>
      </c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4" t="str">
        <f>IF(COUNT($S97:$AB97)=0,"",SUM($S97:$AB97))</f>
        <v/>
      </c>
      <c r="AD97" s="215" t="str">
        <f>IF(ISERROR(IF($AC97="","",ROUND(($AC97/$AC$10)*$AD$10,2))),"",IF($AC97="","",ROUND(($AC97/$AC$10)*$AD$10,2)))</f>
        <v/>
      </c>
      <c r="AE97" s="215" t="str">
        <f>IF($AD97="","",ROUND($AD97*$AE$10,2))</f>
        <v/>
      </c>
      <c r="AF97" s="216"/>
      <c r="AG97" s="216"/>
      <c r="AH97" s="217" t="str">
        <f>IF(COUNT($AF97:$AG97)=0,"",SUM($AF97:$AG97))</f>
        <v/>
      </c>
      <c r="AI97" s="215" t="str">
        <f>IF(ISERROR(IF($AH97="","",ROUND(($AH97/$AH$10)*$AI$10,2))),"",IF($AH97="","",ROUND(($AH97/$AH$10)*$AI$10,2)))</f>
        <v/>
      </c>
      <c r="AJ97" s="215" t="str">
        <f>IF($AI97="","",ROUND($AI97*$AJ$10,2))</f>
        <v/>
      </c>
      <c r="AK97" s="215" t="str">
        <f>IF(OR(R97="",AE97=""),"",SUM(R97,AE97))</f>
        <v/>
      </c>
      <c r="AL97" s="218" t="str">
        <f>IF(ISERROR(IF(AE97="","",VLOOKUP(AK97,TRANSMUTATION_TABLE!A$2:D$42,4,TRUE))),"",IF(AE97="","",VLOOKUP(AK97,TRANSMUTATION_TABLE!A$2:D$42,4,TRUE)))</f>
        <v/>
      </c>
    </row>
    <row r="98" spans="1:54" customHeight="1" ht="15.75">
      <c r="A98" s="211"/>
      <c r="B98" s="212"/>
      <c r="C98" s="212"/>
      <c r="D98" s="212"/>
      <c r="E98" s="212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4" t="str">
        <f>IF(COUNT($F98:$O98)=0,"",SUM($F98:$O98))</f>
        <v/>
      </c>
      <c r="Q98" s="215" t="str">
        <f>IF(ISERROR(IF($P98="","",ROUND(($P98/$P$10)*$Q$10,2))),"",IF($P98="","",ROUND(($P98/$P$10)*$Q$10,2)))</f>
        <v/>
      </c>
      <c r="R98" s="215" t="str">
        <f>IF($Q98="","",ROUND($Q98*$R$10,2))</f>
        <v/>
      </c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4" t="str">
        <f>IF(COUNT($S98:$AB98)=0,"",SUM($S98:$AB98))</f>
        <v/>
      </c>
      <c r="AD98" s="215" t="str">
        <f>IF(ISERROR(IF($AC98="","",ROUND(($AC98/$AC$10)*$AD$10,2))),"",IF($AC98="","",ROUND(($AC98/$AC$10)*$AD$10,2)))</f>
        <v/>
      </c>
      <c r="AE98" s="215" t="str">
        <f>IF($AD98="","",ROUND($AD98*$AE$10,2))</f>
        <v/>
      </c>
      <c r="AF98" s="216"/>
      <c r="AG98" s="216"/>
      <c r="AH98" s="217" t="str">
        <f>IF(COUNT($AF98:$AG98)=0,"",SUM($AF98:$AG98))</f>
        <v/>
      </c>
      <c r="AI98" s="215" t="str">
        <f>IF(ISERROR(IF($AH98="","",ROUND(($AH98/$AH$10)*$AI$10,2))),"",IF($AH98="","",ROUND(($AH98/$AH$10)*$AI$10,2)))</f>
        <v/>
      </c>
      <c r="AJ98" s="215" t="str">
        <f>IF($AI98="","",ROUND($AI98*$AJ$10,2))</f>
        <v/>
      </c>
      <c r="AK98" s="215" t="str">
        <f>IF(OR(R98="",AE98=""),"",SUM(R98,AE98))</f>
        <v/>
      </c>
      <c r="AL98" s="218" t="str">
        <f>IF(ISERROR(IF(AE98="","",VLOOKUP(AK98,TRANSMUTATION_TABLE!A$2:D$42,4,TRUE))),"",IF(AE98="","",VLOOKUP(AK98,TRANSMUTATION_TABLE!A$2:D$42,4,TRUE)))</f>
        <v/>
      </c>
    </row>
    <row r="99" spans="1:54" customHeight="1" ht="15.75">
      <c r="A99" s="211"/>
      <c r="B99" s="212"/>
      <c r="C99" s="212"/>
      <c r="D99" s="212"/>
      <c r="E99" s="212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4" t="str">
        <f>IF(COUNT($F99:$O99)=0,"",SUM($F99:$O99))</f>
        <v/>
      </c>
      <c r="Q99" s="215" t="str">
        <f>IF(ISERROR(IF($P99="","",ROUND(($P99/$P$10)*$Q$10,2))),"",IF($P99="","",ROUND(($P99/$P$10)*$Q$10,2)))</f>
        <v/>
      </c>
      <c r="R99" s="215" t="str">
        <f>IF($Q99="","",ROUND($Q99*$R$10,2))</f>
        <v/>
      </c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4" t="str">
        <f>IF(COUNT($S99:$AB99)=0,"",SUM($S99:$AB99))</f>
        <v/>
      </c>
      <c r="AD99" s="215" t="str">
        <f>IF(ISERROR(IF($AC99="","",ROUND(($AC99/$AC$10)*$AD$10,2))),"",IF($AC99="","",ROUND(($AC99/$AC$10)*$AD$10,2)))</f>
        <v/>
      </c>
      <c r="AE99" s="215" t="str">
        <f>IF($AD99="","",ROUND($AD99*$AE$10,2))</f>
        <v/>
      </c>
      <c r="AF99" s="216"/>
      <c r="AG99" s="216"/>
      <c r="AH99" s="217" t="str">
        <f>IF(COUNT($AF99:$AG99)=0,"",SUM($AF99:$AG99))</f>
        <v/>
      </c>
      <c r="AI99" s="215" t="str">
        <f>IF(ISERROR(IF($AH99="","",ROUND(($AH99/$AH$10)*$AI$10,2))),"",IF($AH99="","",ROUND(($AH99/$AH$10)*$AI$10,2)))</f>
        <v/>
      </c>
      <c r="AJ99" s="215" t="str">
        <f>IF($AI99="","",ROUND($AI99*$AJ$10,2))</f>
        <v/>
      </c>
      <c r="AK99" s="215" t="str">
        <f>IF(OR(R99="",AE99=""),"",SUM(R99,AE99))</f>
        <v/>
      </c>
      <c r="AL99" s="218" t="str">
        <f>IF(ISERROR(IF(AE99="","",VLOOKUP(AK99,TRANSMUTATION_TABLE!A$2:D$42,4,TRUE))),"",IF(AE99="","",VLOOKUP(AK99,TRANSMUTATION_TABLE!A$2:D$42,4,TRUE)))</f>
        <v/>
      </c>
    </row>
    <row r="100" spans="1:54" customHeight="1" ht="15.75">
      <c r="A100" s="211"/>
      <c r="B100" s="212"/>
      <c r="C100" s="212"/>
      <c r="D100" s="212"/>
      <c r="E100" s="212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4" t="str">
        <f>IF(COUNT($F100:$O100)=0,"",SUM($F100:$O100))</f>
        <v/>
      </c>
      <c r="Q100" s="215" t="str">
        <f>IF(ISERROR(IF($P100="","",ROUND(($P100/$P$10)*$Q$10,2))),"",IF($P100="","",ROUND(($P100/$P$10)*$Q$10,2)))</f>
        <v/>
      </c>
      <c r="R100" s="215" t="str">
        <f>IF($Q100="","",ROUND($Q100*$R$10,2))</f>
        <v/>
      </c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4" t="str">
        <f>IF(COUNT($S100:$AB100)=0,"",SUM($S100:$AB100))</f>
        <v/>
      </c>
      <c r="AD100" s="215" t="str">
        <f>IF(ISERROR(IF($AC100="","",ROUND(($AC100/$AC$10)*$AD$10,2))),"",IF($AC100="","",ROUND(($AC100/$AC$10)*$AD$10,2)))</f>
        <v/>
      </c>
      <c r="AE100" s="215" t="str">
        <f>IF($AD100="","",ROUND($AD100*$AE$10,2))</f>
        <v/>
      </c>
      <c r="AF100" s="216"/>
      <c r="AG100" s="216"/>
      <c r="AH100" s="217" t="str">
        <f>IF(COUNT($AF100:$AG100)=0,"",SUM($AF100:$AG100))</f>
        <v/>
      </c>
      <c r="AI100" s="215" t="str">
        <f>IF(ISERROR(IF($AH100="","",ROUND(($AH100/$AH$10)*$AI$10,2))),"",IF($AH100="","",ROUND(($AH100/$AH$10)*$AI$10,2)))</f>
        <v/>
      </c>
      <c r="AJ100" s="215" t="str">
        <f>IF($AI100="","",ROUND($AI100*$AJ$10,2))</f>
        <v/>
      </c>
      <c r="AK100" s="215" t="str">
        <f>IF(OR(R100="",AE100=""),"",SUM(R100,AE100))</f>
        <v/>
      </c>
      <c r="AL100" s="218" t="str">
        <f>IF(ISERROR(IF(AE100="","",VLOOKUP(AK100,TRANSMUTATION_TABLE!A$2:D$42,4,TRUE))),"",IF(AE100="","",VLOOKUP(AK100,TRANSMUTATION_TABLE!A$2:D$42,4,TRUE)))</f>
        <v/>
      </c>
    </row>
    <row r="101" spans="1:54" customHeight="1" ht="15.75">
      <c r="A101" s="211"/>
      <c r="B101" s="212"/>
      <c r="C101" s="212"/>
      <c r="D101" s="212"/>
      <c r="E101" s="212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4" t="str">
        <f>IF(COUNT($F101:$O101)=0,"",SUM($F101:$O101))</f>
        <v/>
      </c>
      <c r="Q101" s="215" t="str">
        <f>IF(ISERROR(IF($P101="","",ROUND(($P101/$P$10)*$Q$10,2))),"",IF($P101="","",ROUND(($P101/$P$10)*$Q$10,2)))</f>
        <v/>
      </c>
      <c r="R101" s="215" t="str">
        <f>IF($Q101="","",ROUND($Q101*$R$10,2))</f>
        <v/>
      </c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4" t="str">
        <f>IF(COUNT($S101:$AB101)=0,"",SUM($S101:$AB101))</f>
        <v/>
      </c>
      <c r="AD101" s="215" t="str">
        <f>IF(ISERROR(IF($AC101="","",ROUND(($AC101/$AC$10)*$AD$10,2))),"",IF($AC101="","",ROUND(($AC101/$AC$10)*$AD$10,2)))</f>
        <v/>
      </c>
      <c r="AE101" s="215" t="str">
        <f>IF($AD101="","",ROUND($AD101*$AE$10,2))</f>
        <v/>
      </c>
      <c r="AF101" s="216"/>
      <c r="AG101" s="216"/>
      <c r="AH101" s="217" t="str">
        <f>IF(COUNT($AF101:$AG101)=0,"",SUM($AF101:$AG101))</f>
        <v/>
      </c>
      <c r="AI101" s="215" t="str">
        <f>IF(ISERROR(IF($AH101="","",ROUND(($AH101/$AH$10)*$AI$10,2))),"",IF($AH101="","",ROUND(($AH101/$AH$10)*$AI$10,2)))</f>
        <v/>
      </c>
      <c r="AJ101" s="215" t="str">
        <f>IF($AI101="","",ROUND($AI101*$AJ$10,2))</f>
        <v/>
      </c>
      <c r="AK101" s="215" t="str">
        <f>IF(OR(R101="",AE101=""),"",SUM(R101,AE101))</f>
        <v/>
      </c>
      <c r="AL101" s="218" t="str">
        <f>IF(ISERROR(IF(AE101="","",VLOOKUP(AK101,TRANSMUTATION_TABLE!A$2:D$42,4,TRUE))),"",IF(AE101="","",VLOOKUP(AK101,TRANSMUTATION_TABLE!A$2:D$42,4,TRUE)))</f>
        <v/>
      </c>
    </row>
    <row r="102" spans="1:54" customHeight="1" ht="15.75">
      <c r="A102" s="211"/>
      <c r="B102" s="212"/>
      <c r="C102" s="212"/>
      <c r="D102" s="212"/>
      <c r="E102" s="212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4" t="str">
        <f>IF(COUNT($F102:$O102)=0,"",SUM($F102:$O102))</f>
        <v/>
      </c>
      <c r="Q102" s="215" t="str">
        <f>IF(ISERROR(IF($P102="","",ROUND(($P102/$P$10)*$Q$10,2))),"",IF($P102="","",ROUND(($P102/$P$10)*$Q$10,2)))</f>
        <v/>
      </c>
      <c r="R102" s="215" t="str">
        <f>IF($Q102="","",ROUND($Q102*$R$10,2))</f>
        <v/>
      </c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4" t="str">
        <f>IF(COUNT($S102:$AB102)=0,"",SUM($S102:$AB102))</f>
        <v/>
      </c>
      <c r="AD102" s="215" t="str">
        <f>IF(ISERROR(IF($AC102="","",ROUND(($AC102/$AC$10)*$AD$10,2))),"",IF($AC102="","",ROUND(($AC102/$AC$10)*$AD$10,2)))</f>
        <v/>
      </c>
      <c r="AE102" s="215" t="str">
        <f>IF($AD102="","",ROUND($AD102*$AE$10,2))</f>
        <v/>
      </c>
      <c r="AF102" s="216"/>
      <c r="AG102" s="216"/>
      <c r="AH102" s="217" t="str">
        <f>IF(COUNT($AF102:$AG102)=0,"",SUM($AF102:$AG102))</f>
        <v/>
      </c>
      <c r="AI102" s="215" t="str">
        <f>IF(ISERROR(IF($AH102="","",ROUND(($AH102/$AH$10)*$AI$10,2))),"",IF($AH102="","",ROUND(($AH102/$AH$10)*$AI$10,2)))</f>
        <v/>
      </c>
      <c r="AJ102" s="215" t="str">
        <f>IF($AI102="","",ROUND($AI102*$AJ$10,2))</f>
        <v/>
      </c>
      <c r="AK102" s="215" t="str">
        <f>IF(OR(R102="",AE102=""),"",SUM(R102,AE102))</f>
        <v/>
      </c>
      <c r="AL102" s="218" t="str">
        <f>IF(ISERROR(IF(AE102="","",VLOOKUP(AK102,TRANSMUTATION_TABLE!A$2:D$42,4,TRUE))),"",IF(AE102="","",VLOOKUP(AK102,TRANSMUTATION_TABLE!A$2:D$42,4,TRUE)))</f>
        <v/>
      </c>
    </row>
    <row r="103" spans="1:54" customHeight="1" ht="15.75">
      <c r="A103" s="211"/>
      <c r="B103" s="212"/>
      <c r="C103" s="212"/>
      <c r="D103" s="212"/>
      <c r="E103" s="212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4" t="str">
        <f>IF(COUNT($F103:$O103)=0,"",SUM($F103:$O103))</f>
        <v/>
      </c>
      <c r="Q103" s="215" t="str">
        <f>IF(ISERROR(IF($P103="","",ROUND(($P103/$P$10)*$Q$10,2))),"",IF($P103="","",ROUND(($P103/$P$10)*$Q$10,2)))</f>
        <v/>
      </c>
      <c r="R103" s="215" t="str">
        <f>IF($Q103="","",ROUND($Q103*$R$10,2))</f>
        <v/>
      </c>
      <c r="S103" s="216"/>
      <c r="T103" s="216"/>
      <c r="U103" s="216"/>
      <c r="V103" s="216"/>
      <c r="W103" s="216"/>
      <c r="X103" s="216"/>
      <c r="Y103" s="216"/>
      <c r="Z103" s="216"/>
      <c r="AA103" s="216"/>
      <c r="AB103" s="216"/>
      <c r="AC103" s="214" t="str">
        <f>IF(COUNT($S103:$AB103)=0,"",SUM($S103:$AB103))</f>
        <v/>
      </c>
      <c r="AD103" s="215" t="str">
        <f>IF(ISERROR(IF($AC103="","",ROUND(($AC103/$AC$10)*$AD$10,2))),"",IF($AC103="","",ROUND(($AC103/$AC$10)*$AD$10,2)))</f>
        <v/>
      </c>
      <c r="AE103" s="215" t="str">
        <f>IF($AD103="","",ROUND($AD103*$AE$10,2))</f>
        <v/>
      </c>
      <c r="AF103" s="216"/>
      <c r="AG103" s="216"/>
      <c r="AH103" s="217" t="str">
        <f>IF(COUNT($AF103:$AG103)=0,"",SUM($AF103:$AG103))</f>
        <v/>
      </c>
      <c r="AI103" s="215" t="str">
        <f>IF(ISERROR(IF($AH103="","",ROUND(($AH103/$AH$10)*$AI$10,2))),"",IF($AH103="","",ROUND(($AH103/$AH$10)*$AI$10,2)))</f>
        <v/>
      </c>
      <c r="AJ103" s="215" t="str">
        <f>IF($AI103="","",ROUND($AI103*$AJ$10,2))</f>
        <v/>
      </c>
      <c r="AK103" s="215" t="str">
        <f>IF(OR(R103="",AE103=""),"",SUM(R103,AE103))</f>
        <v/>
      </c>
      <c r="AL103" s="218" t="str">
        <f>IF(ISERROR(IF(AE103="","",VLOOKUP(AK103,TRANSMUTATION_TABLE!A$2:D$42,4,TRUE))),"",IF(AE103="","",VLOOKUP(AK103,TRANSMUTATION_TABLE!A$2:D$42,4,TRUE)))</f>
        <v/>
      </c>
    </row>
    <row r="104" spans="1:54" customHeight="1" ht="15.75">
      <c r="A104" s="211"/>
      <c r="B104" s="212"/>
      <c r="C104" s="212"/>
      <c r="D104" s="212"/>
      <c r="E104" s="212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4" t="str">
        <f>IF(COUNT($F104:$O104)=0,"",SUM($F104:$O104))</f>
        <v/>
      </c>
      <c r="Q104" s="215" t="str">
        <f>IF(ISERROR(IF($P104="","",ROUND(($P104/$P$10)*$Q$10,2))),"",IF($P104="","",ROUND(($P104/$P$10)*$Q$10,2)))</f>
        <v/>
      </c>
      <c r="R104" s="215" t="str">
        <f>IF($Q104="","",ROUND($Q104*$R$10,2))</f>
        <v/>
      </c>
      <c r="S104" s="216"/>
      <c r="T104" s="216"/>
      <c r="U104" s="216"/>
      <c r="V104" s="216"/>
      <c r="W104" s="216"/>
      <c r="X104" s="216"/>
      <c r="Y104" s="216"/>
      <c r="Z104" s="216"/>
      <c r="AA104" s="216"/>
      <c r="AB104" s="216"/>
      <c r="AC104" s="214" t="str">
        <f>IF(COUNT($S104:$AB104)=0,"",SUM($S104:$AB104))</f>
        <v/>
      </c>
      <c r="AD104" s="215" t="str">
        <f>IF(ISERROR(IF($AC104="","",ROUND(($AC104/$AC$10)*$AD$10,2))),"",IF($AC104="","",ROUND(($AC104/$AC$10)*$AD$10,2)))</f>
        <v/>
      </c>
      <c r="AE104" s="215" t="str">
        <f>IF($AD104="","",ROUND($AD104*$AE$10,2))</f>
        <v/>
      </c>
      <c r="AF104" s="216"/>
      <c r="AG104" s="216"/>
      <c r="AH104" s="217" t="str">
        <f>IF(COUNT($AF104:$AG104)=0,"",SUM($AF104:$AG104))</f>
        <v/>
      </c>
      <c r="AI104" s="215" t="str">
        <f>IF(ISERROR(IF($AH104="","",ROUND(($AH104/$AH$10)*$AI$10,2))),"",IF($AH104="","",ROUND(($AH104/$AH$10)*$AI$10,2)))</f>
        <v/>
      </c>
      <c r="AJ104" s="215" t="str">
        <f>IF($AI104="","",ROUND($AI104*$AJ$10,2))</f>
        <v/>
      </c>
      <c r="AK104" s="215" t="str">
        <f>IF(OR(R104="",AE104=""),"",SUM(R104,AE104))</f>
        <v/>
      </c>
      <c r="AL104" s="218" t="str">
        <f>IF(ISERROR(IF(AE104="","",VLOOKUP(AK104,TRANSMUTATION_TABLE!A$2:D$42,4,TRUE))),"",IF(AE104="","",VLOOKUP(AK104,TRANSMUTATION_TABLE!A$2:D$42,4,TRUE)))</f>
        <v/>
      </c>
    </row>
    <row r="105" spans="1:54" customHeight="1" ht="15.75">
      <c r="A105" s="211"/>
      <c r="B105" s="212"/>
      <c r="C105" s="212"/>
      <c r="D105" s="212"/>
      <c r="E105" s="212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4" t="str">
        <f>IF(COUNT($F105:$O105)=0,"",SUM($F105:$O105))</f>
        <v/>
      </c>
      <c r="Q105" s="215" t="str">
        <f>IF(ISERROR(IF($P105="","",ROUND(($P105/$P$10)*$Q$10,2))),"",IF($P105="","",ROUND(($P105/$P$10)*$Q$10,2)))</f>
        <v/>
      </c>
      <c r="R105" s="215" t="str">
        <f>IF($Q105="","",ROUND($Q105*$R$10,2))</f>
        <v/>
      </c>
      <c r="S105" s="216"/>
      <c r="T105" s="216"/>
      <c r="U105" s="216"/>
      <c r="V105" s="216"/>
      <c r="W105" s="216"/>
      <c r="X105" s="216"/>
      <c r="Y105" s="216"/>
      <c r="Z105" s="216"/>
      <c r="AA105" s="216"/>
      <c r="AB105" s="216"/>
      <c r="AC105" s="214" t="str">
        <f>IF(COUNT($S105:$AB105)=0,"",SUM($S105:$AB105))</f>
        <v/>
      </c>
      <c r="AD105" s="215" t="str">
        <f>IF(ISERROR(IF($AC105="","",ROUND(($AC105/$AC$10)*$AD$10,2))),"",IF($AC105="","",ROUND(($AC105/$AC$10)*$AD$10,2)))</f>
        <v/>
      </c>
      <c r="AE105" s="215" t="str">
        <f>IF($AD105="","",ROUND($AD105*$AE$10,2))</f>
        <v/>
      </c>
      <c r="AF105" s="216"/>
      <c r="AG105" s="216"/>
      <c r="AH105" s="217" t="str">
        <f>IF(COUNT($AF105:$AG105)=0,"",SUM($AF105:$AG105))</f>
        <v/>
      </c>
      <c r="AI105" s="215" t="str">
        <f>IF(ISERROR(IF($AH105="","",ROUND(($AH105/$AH$10)*$AI$10,2))),"",IF($AH105="","",ROUND(($AH105/$AH$10)*$AI$10,2)))</f>
        <v/>
      </c>
      <c r="AJ105" s="215" t="str">
        <f>IF($AI105="","",ROUND($AI105*$AJ$10,2))</f>
        <v/>
      </c>
      <c r="AK105" s="215" t="str">
        <f>IF(OR(R105="",AE105=""),"",SUM(R105,AE105))</f>
        <v/>
      </c>
      <c r="AL105" s="218" t="str">
        <f>IF(ISERROR(IF(AE105="","",VLOOKUP(AK105,TRANSMUTATION_TABLE!A$2:D$42,4,TRUE))),"",IF(AE105="","",VLOOKUP(AK105,TRANSMUTATION_TABLE!A$2:D$42,4,TRUE)))</f>
        <v/>
      </c>
    </row>
    <row r="106" spans="1:54" customHeight="1" ht="15.75">
      <c r="A106" s="211"/>
      <c r="B106" s="212"/>
      <c r="C106" s="212"/>
      <c r="D106" s="212"/>
      <c r="E106" s="212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4" t="str">
        <f>IF(COUNT($F106:$O106)=0,"",SUM($F106:$O106))</f>
        <v/>
      </c>
      <c r="Q106" s="215" t="str">
        <f>IF(ISERROR(IF($P106="","",ROUND(($P106/$P$10)*$Q$10,2))),"",IF($P106="","",ROUND(($P106/$P$10)*$Q$10,2)))</f>
        <v/>
      </c>
      <c r="R106" s="215" t="str">
        <f>IF($Q106="","",ROUND($Q106*$R$10,2))</f>
        <v/>
      </c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4" t="str">
        <f>IF(COUNT($S106:$AB106)=0,"",SUM($S106:$AB106))</f>
        <v/>
      </c>
      <c r="AD106" s="215" t="str">
        <f>IF(ISERROR(IF($AC106="","",ROUND(($AC106/$AC$10)*$AD$10,2))),"",IF($AC106="","",ROUND(($AC106/$AC$10)*$AD$10,2)))</f>
        <v/>
      </c>
      <c r="AE106" s="215" t="str">
        <f>IF($AD106="","",ROUND($AD106*$AE$10,2))</f>
        <v/>
      </c>
      <c r="AF106" s="216"/>
      <c r="AG106" s="216"/>
      <c r="AH106" s="217" t="str">
        <f>IF(COUNT($AF106:$AG106)=0,"",SUM($AF106:$AG106))</f>
        <v/>
      </c>
      <c r="AI106" s="215" t="str">
        <f>IF(ISERROR(IF($AH106="","",ROUND(($AH106/$AH$10)*$AI$10,2))),"",IF($AH106="","",ROUND(($AH106/$AH$10)*$AI$10,2)))</f>
        <v/>
      </c>
      <c r="AJ106" s="215" t="str">
        <f>IF($AI106="","",ROUND($AI106*$AJ$10,2))</f>
        <v/>
      </c>
      <c r="AK106" s="215" t="str">
        <f>IF(OR(R106="",AE106=""),"",SUM(R106,AE106))</f>
        <v/>
      </c>
      <c r="AL106" s="218" t="str">
        <f>IF(ISERROR(IF(AE106="","",VLOOKUP(AK106,TRANSMUTATION_TABLE!A$2:D$42,4,TRUE))),"",IF(AE106="","",VLOOKUP(AK106,TRANSMUTATION_TABLE!A$2:D$42,4,TRUE)))</f>
        <v/>
      </c>
    </row>
    <row r="107" spans="1:54" customHeight="1" ht="15.75">
      <c r="A107" s="211"/>
      <c r="B107" s="212"/>
      <c r="C107" s="212"/>
      <c r="D107" s="212"/>
      <c r="E107" s="212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4" t="str">
        <f>IF(COUNT($F107:$O107)=0,"",SUM($F107:$O107))</f>
        <v/>
      </c>
      <c r="Q107" s="215" t="str">
        <f>IF(ISERROR(IF($P107="","",ROUND(($P107/$P$10)*$Q$10,2))),"",IF($P107="","",ROUND(($P107/$P$10)*$Q$10,2)))</f>
        <v/>
      </c>
      <c r="R107" s="215" t="str">
        <f>IF($Q107="","",ROUND($Q107*$R$10,2))</f>
        <v/>
      </c>
      <c r="S107" s="216"/>
      <c r="T107" s="216"/>
      <c r="U107" s="216"/>
      <c r="V107" s="216"/>
      <c r="W107" s="216"/>
      <c r="X107" s="216"/>
      <c r="Y107" s="216"/>
      <c r="Z107" s="216"/>
      <c r="AA107" s="216"/>
      <c r="AB107" s="216"/>
      <c r="AC107" s="214" t="str">
        <f>IF(COUNT($S107:$AB107)=0,"",SUM($S107:$AB107))</f>
        <v/>
      </c>
      <c r="AD107" s="215" t="str">
        <f>IF(ISERROR(IF($AC107="","",ROUND(($AC107/$AC$10)*$AD$10,2))),"",IF($AC107="","",ROUND(($AC107/$AC$10)*$AD$10,2)))</f>
        <v/>
      </c>
      <c r="AE107" s="215" t="str">
        <f>IF($AD107="","",ROUND($AD107*$AE$10,2))</f>
        <v/>
      </c>
      <c r="AF107" s="216"/>
      <c r="AG107" s="216"/>
      <c r="AH107" s="217" t="str">
        <f>IF(COUNT($AF107:$AG107)=0,"",SUM($AF107:$AG107))</f>
        <v/>
      </c>
      <c r="AI107" s="215" t="str">
        <f>IF(ISERROR(IF($AH107="","",ROUND(($AH107/$AH$10)*$AI$10,2))),"",IF($AH107="","",ROUND(($AH107/$AH$10)*$AI$10,2)))</f>
        <v/>
      </c>
      <c r="AJ107" s="215" t="str">
        <f>IF($AI107="","",ROUND($AI107*$AJ$10,2))</f>
        <v/>
      </c>
      <c r="AK107" s="215" t="str">
        <f>IF(OR(R107="",AE107=""),"",SUM(R107,AE107))</f>
        <v/>
      </c>
      <c r="AL107" s="218" t="str">
        <f>IF(ISERROR(IF(AE107="","",VLOOKUP(AK107,TRANSMUTATION_TABLE!A$2:D$42,4,TRUE))),"",IF(AE107="","",VLOOKUP(AK107,TRANSMUTATION_TABLE!A$2:D$42,4,TRUE)))</f>
        <v/>
      </c>
    </row>
    <row r="108" spans="1:54" customHeight="1" ht="15.75">
      <c r="A108" s="211"/>
      <c r="B108" s="212"/>
      <c r="C108" s="212"/>
      <c r="D108" s="212"/>
      <c r="E108" s="212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4" t="str">
        <f>IF(COUNT($F108:$O108)=0,"",SUM($F108:$O108))</f>
        <v/>
      </c>
      <c r="Q108" s="215" t="str">
        <f>IF(ISERROR(IF($P108="","",ROUND(($P108/$P$10)*$Q$10,2))),"",IF($P108="","",ROUND(($P108/$P$10)*$Q$10,2)))</f>
        <v/>
      </c>
      <c r="R108" s="215" t="str">
        <f>IF($Q108="","",ROUND($Q108*$R$10,2))</f>
        <v/>
      </c>
      <c r="S108" s="216"/>
      <c r="T108" s="216"/>
      <c r="U108" s="216"/>
      <c r="V108" s="216"/>
      <c r="W108" s="216"/>
      <c r="X108" s="216"/>
      <c r="Y108" s="216"/>
      <c r="Z108" s="216"/>
      <c r="AA108" s="216"/>
      <c r="AB108" s="216"/>
      <c r="AC108" s="214" t="str">
        <f>IF(COUNT($S108:$AB108)=0,"",SUM($S108:$AB108))</f>
        <v/>
      </c>
      <c r="AD108" s="215" t="str">
        <f>IF(ISERROR(IF($AC108="","",ROUND(($AC108/$AC$10)*$AD$10,2))),"",IF($AC108="","",ROUND(($AC108/$AC$10)*$AD$10,2)))</f>
        <v/>
      </c>
      <c r="AE108" s="215" t="str">
        <f>IF($AD108="","",ROUND($AD108*$AE$10,2))</f>
        <v/>
      </c>
      <c r="AF108" s="216"/>
      <c r="AG108" s="216"/>
      <c r="AH108" s="217" t="str">
        <f>IF(COUNT($AF108:$AG108)=0,"",SUM($AF108:$AG108))</f>
        <v/>
      </c>
      <c r="AI108" s="215" t="str">
        <f>IF(ISERROR(IF($AH108="","",ROUND(($AH108/$AH$10)*$AI$10,2))),"",IF($AH108="","",ROUND(($AH108/$AH$10)*$AI$10,2)))</f>
        <v/>
      </c>
      <c r="AJ108" s="215" t="str">
        <f>IF($AI108="","",ROUND($AI108*$AJ$10,2))</f>
        <v/>
      </c>
      <c r="AK108" s="215" t="str">
        <f>IF(OR(R108="",AE108=""),"",SUM(R108,AE108))</f>
        <v/>
      </c>
      <c r="AL108" s="218" t="str">
        <f>IF(ISERROR(IF(AE108="","",VLOOKUP(AK108,TRANSMUTATION_TABLE!A$2:D$42,4,TRUE))),"",IF(AE108="","",VLOOKUP(AK108,TRANSMUTATION_TABLE!A$2:D$42,4,TRUE)))</f>
        <v/>
      </c>
    </row>
    <row r="109" spans="1:54" customHeight="1" ht="15.75">
      <c r="A109" s="211"/>
      <c r="B109" s="212"/>
      <c r="C109" s="212"/>
      <c r="D109" s="212"/>
      <c r="E109" s="212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4" t="str">
        <f>IF(COUNT($F109:$O109)=0,"",SUM($F109:$O109))</f>
        <v/>
      </c>
      <c r="Q109" s="215" t="str">
        <f>IF(ISERROR(IF($P109="","",ROUND(($P109/$P$10)*$Q$10,2))),"",IF($P109="","",ROUND(($P109/$P$10)*$Q$10,2)))</f>
        <v/>
      </c>
      <c r="R109" s="215" t="str">
        <f>IF($Q109="","",ROUND($Q109*$R$10,2))</f>
        <v/>
      </c>
      <c r="S109" s="216"/>
      <c r="T109" s="216"/>
      <c r="U109" s="216"/>
      <c r="V109" s="216"/>
      <c r="W109" s="216"/>
      <c r="X109" s="216"/>
      <c r="Y109" s="216"/>
      <c r="Z109" s="216"/>
      <c r="AA109" s="216"/>
      <c r="AB109" s="216"/>
      <c r="AC109" s="214" t="str">
        <f>IF(COUNT($S109:$AB109)=0,"",SUM($S109:$AB109))</f>
        <v/>
      </c>
      <c r="AD109" s="215" t="str">
        <f>IF(ISERROR(IF($AC109="","",ROUND(($AC109/$AC$10)*$AD$10,2))),"",IF($AC109="","",ROUND(($AC109/$AC$10)*$AD$10,2)))</f>
        <v/>
      </c>
      <c r="AE109" s="215" t="str">
        <f>IF($AD109="","",ROUND($AD109*$AE$10,2))</f>
        <v/>
      </c>
      <c r="AF109" s="216"/>
      <c r="AG109" s="216"/>
      <c r="AH109" s="217" t="str">
        <f>IF(COUNT($AF109:$AG109)=0,"",SUM($AF109:$AG109))</f>
        <v/>
      </c>
      <c r="AI109" s="215" t="str">
        <f>IF(ISERROR(IF($AH109="","",ROUND(($AH109/$AH$10)*$AI$10,2))),"",IF($AH109="","",ROUND(($AH109/$AH$10)*$AI$10,2)))</f>
        <v/>
      </c>
      <c r="AJ109" s="215" t="str">
        <f>IF($AI109="","",ROUND($AI109*$AJ$10,2))</f>
        <v/>
      </c>
      <c r="AK109" s="215" t="str">
        <f>IF(OR(R109="",AE109=""),"",SUM(R109,AE109))</f>
        <v/>
      </c>
      <c r="AL109" s="218" t="str">
        <f>IF(ISERROR(IF(AE109="","",VLOOKUP(AK109,TRANSMUTATION_TABLE!A$2:D$42,4,TRUE))),"",IF(AE109="","",VLOOKUP(AK109,TRANSMUTATION_TABLE!A$2:D$42,4,TRUE)))</f>
        <v/>
      </c>
    </row>
    <row r="110" spans="1:54" customHeight="1" ht="15.75">
      <c r="A110" s="211"/>
      <c r="B110" s="212"/>
      <c r="C110" s="212"/>
      <c r="D110" s="212"/>
      <c r="E110" s="212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4" t="str">
        <f>IF(COUNT($F110:$O110)=0,"",SUM($F110:$O110))</f>
        <v/>
      </c>
      <c r="Q110" s="215" t="str">
        <f>IF(ISERROR(IF($P110="","",ROUND(($P110/$P$10)*$Q$10,2))),"",IF($P110="","",ROUND(($P110/$P$10)*$Q$10,2)))</f>
        <v/>
      </c>
      <c r="R110" s="215" t="str">
        <f>IF($Q110="","",ROUND($Q110*$R$10,2))</f>
        <v/>
      </c>
      <c r="S110" s="216"/>
      <c r="T110" s="216"/>
      <c r="U110" s="216"/>
      <c r="V110" s="216"/>
      <c r="W110" s="216"/>
      <c r="X110" s="216"/>
      <c r="Y110" s="216"/>
      <c r="Z110" s="216"/>
      <c r="AA110" s="216"/>
      <c r="AB110" s="216"/>
      <c r="AC110" s="214" t="str">
        <f>IF(COUNT($S110:$AB110)=0,"",SUM($S110:$AB110))</f>
        <v/>
      </c>
      <c r="AD110" s="215" t="str">
        <f>IF(ISERROR(IF($AC110="","",ROUND(($AC110/$AC$10)*$AD$10,2))),"",IF($AC110="","",ROUND(($AC110/$AC$10)*$AD$10,2)))</f>
        <v/>
      </c>
      <c r="AE110" s="215" t="str">
        <f>IF($AD110="","",ROUND($AD110*$AE$10,2))</f>
        <v/>
      </c>
      <c r="AF110" s="216"/>
      <c r="AG110" s="216"/>
      <c r="AH110" s="217" t="str">
        <f>IF(COUNT($AF110:$AG110)=0,"",SUM($AF110:$AG110))</f>
        <v/>
      </c>
      <c r="AI110" s="215" t="str">
        <f>IF(ISERROR(IF($AH110="","",ROUND(($AH110/$AH$10)*$AI$10,2))),"",IF($AH110="","",ROUND(($AH110/$AH$10)*$AI$10,2)))</f>
        <v/>
      </c>
      <c r="AJ110" s="215" t="str">
        <f>IF($AI110="","",ROUND($AI110*$AJ$10,2))</f>
        <v/>
      </c>
      <c r="AK110" s="215" t="str">
        <f>IF(OR(R110="",AE110=""),"",SUM(R110,AE110))</f>
        <v/>
      </c>
      <c r="AL110" s="218" t="str">
        <f>IF(ISERROR(IF(AE110="","",VLOOKUP(AK110,TRANSMUTATION_TABLE!A$2:D$42,4,TRUE))),"",IF(AE110="","",VLOOKUP(AK110,TRANSMUTATION_TABLE!A$2:D$42,4,TRUE)))</f>
        <v/>
      </c>
    </row>
    <row r="111" spans="1:54" customHeight="1" ht="15.75">
      <c r="A111" s="211"/>
      <c r="B111" s="212"/>
      <c r="C111" s="212"/>
      <c r="D111" s="212"/>
      <c r="E111" s="212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4" t="str">
        <f>IF(COUNT($F111:$O111)=0,"",SUM($F111:$O111))</f>
        <v/>
      </c>
      <c r="Q111" s="215" t="str">
        <f>IF(ISERROR(IF($P111="","",ROUND(($P111/$P$10)*$Q$10,2))),"",IF($P111="","",ROUND(($P111/$P$10)*$Q$10,2)))</f>
        <v/>
      </c>
      <c r="R111" s="215" t="str">
        <f>IF($Q111="","",ROUND($Q111*$R$10,2))</f>
        <v/>
      </c>
      <c r="S111" s="216"/>
      <c r="T111" s="216"/>
      <c r="U111" s="216"/>
      <c r="V111" s="216"/>
      <c r="W111" s="216"/>
      <c r="X111" s="216"/>
      <c r="Y111" s="216"/>
      <c r="Z111" s="216"/>
      <c r="AA111" s="216"/>
      <c r="AB111" s="216"/>
      <c r="AC111" s="214" t="str">
        <f>IF(COUNT($S111:$AB111)=0,"",SUM($S111:$AB111))</f>
        <v/>
      </c>
      <c r="AD111" s="215" t="str">
        <f>IF(ISERROR(IF($AC111="","",ROUND(($AC111/$AC$10)*$AD$10,2))),"",IF($AC111="","",ROUND(($AC111/$AC$10)*$AD$10,2)))</f>
        <v/>
      </c>
      <c r="AE111" s="215" t="str">
        <f>IF($AD111="","",ROUND($AD111*$AE$10,2))</f>
        <v/>
      </c>
      <c r="AF111" s="216"/>
      <c r="AG111" s="216"/>
      <c r="AH111" s="217" t="str">
        <f>IF(COUNT($AF111:$AG111)=0,"",SUM($AF111:$AG111))</f>
        <v/>
      </c>
      <c r="AI111" s="215" t="str">
        <f>IF(ISERROR(IF($AH111="","",ROUND(($AH111/$AH$10)*$AI$10,2))),"",IF($AH111="","",ROUND(($AH111/$AH$10)*$AI$10,2)))</f>
        <v/>
      </c>
      <c r="AJ111" s="215" t="str">
        <f>IF($AI111="","",ROUND($AI111*$AJ$10,2))</f>
        <v/>
      </c>
      <c r="AK111" s="215" t="str">
        <f>IF(OR(R111="",AE111=""),"",SUM(R111,AE111))</f>
        <v/>
      </c>
      <c r="AL111" s="218" t="str">
        <f>IF(ISERROR(IF(AE111="","",VLOOKUP(AK111,TRANSMUTATION_TABLE!A$2:D$42,4,TRUE))),"",IF(AE111="","",VLOOKUP(AK111,TRANSMUTATION_TABLE!A$2:D$42,4,TRUE)))</f>
        <v/>
      </c>
    </row>
    <row r="112" spans="1:54" customHeight="1" ht="15.75">
      <c r="A112" s="211"/>
      <c r="B112" s="212"/>
      <c r="C112" s="212"/>
      <c r="D112" s="212"/>
      <c r="E112" s="212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4" t="str">
        <f>IF(COUNT($F112:$O112)=0,"",SUM($F112:$O112))</f>
        <v/>
      </c>
      <c r="Q112" s="215" t="str">
        <f>IF(ISERROR(IF($P112="","",ROUND(($P112/$P$10)*$Q$10,2))),"",IF($P112="","",ROUND(($P112/$P$10)*$Q$10,2)))</f>
        <v/>
      </c>
      <c r="R112" s="215" t="str">
        <f>IF($Q112="","",ROUND($Q112*$R$10,2))</f>
        <v/>
      </c>
      <c r="S112" s="216"/>
      <c r="T112" s="216"/>
      <c r="U112" s="216"/>
      <c r="V112" s="216"/>
      <c r="W112" s="216"/>
      <c r="X112" s="216"/>
      <c r="Y112" s="216"/>
      <c r="Z112" s="216"/>
      <c r="AA112" s="216"/>
      <c r="AB112" s="216"/>
      <c r="AC112" s="214" t="str">
        <f>IF(COUNT($S112:$AB112)=0,"",SUM($S112:$AB112))</f>
        <v/>
      </c>
      <c r="AD112" s="215" t="str">
        <f>IF(ISERROR(IF($AC112="","",ROUND(($AC112/$AC$10)*$AD$10,2))),"",IF($AC112="","",ROUND(($AC112/$AC$10)*$AD$10,2)))</f>
        <v/>
      </c>
      <c r="AE112" s="215" t="str">
        <f>IF($AD112="","",ROUND($AD112*$AE$10,2))</f>
        <v/>
      </c>
      <c r="AF112" s="216"/>
      <c r="AG112" s="216"/>
      <c r="AH112" s="217" t="str">
        <f>IF(COUNT($AF112:$AG112)=0,"",SUM($AF112:$AG112))</f>
        <v/>
      </c>
      <c r="AI112" s="215" t="str">
        <f>IF(ISERROR(IF($AH112="","",ROUND(($AH112/$AH$10)*$AI$10,2))),"",IF($AH112="","",ROUND(($AH112/$AH$10)*$AI$10,2)))</f>
        <v/>
      </c>
      <c r="AJ112" s="215" t="str">
        <f>IF($AI112="","",ROUND($AI112*$AJ$10,2))</f>
        <v/>
      </c>
      <c r="AK112" s="215" t="str">
        <f>IF(OR(R112="",AE112=""),"",SUM(R112,AE112))</f>
        <v/>
      </c>
      <c r="AL112" s="218" t="str">
        <f>IF(ISERROR(IF(AE112="","",VLOOKUP(AK112,TRANSMUTATION_TABLE!A$2:D$42,4,TRUE))),"",IF(AE112="","",VLOOKUP(AK112,TRANSMUTATION_TABLE!A$2:D$42,4,TRUE)))</f>
        <v/>
      </c>
    </row>
    <row r="113" spans="1:54" customHeight="1" ht="15.75">
      <c r="A113" s="211"/>
      <c r="B113" s="212"/>
      <c r="C113" s="212"/>
      <c r="D113" s="212"/>
      <c r="E113" s="212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4" t="str">
        <f>IF(COUNT($F113:$O113)=0,"",SUM($F113:$O113))</f>
        <v/>
      </c>
      <c r="Q113" s="215" t="str">
        <f>IF(ISERROR(IF($P113="","",ROUND(($P113/$P$10)*$Q$10,2))),"",IF($P113="","",ROUND(($P113/$P$10)*$Q$10,2)))</f>
        <v/>
      </c>
      <c r="R113" s="215" t="str">
        <f>IF($Q113="","",ROUND($Q113*$R$10,2))</f>
        <v/>
      </c>
      <c r="S113" s="216"/>
      <c r="T113" s="216"/>
      <c r="U113" s="216"/>
      <c r="V113" s="216"/>
      <c r="W113" s="216"/>
      <c r="X113" s="216"/>
      <c r="Y113" s="216"/>
      <c r="Z113" s="216"/>
      <c r="AA113" s="216"/>
      <c r="AB113" s="216"/>
      <c r="AC113" s="214" t="str">
        <f>IF(COUNT($S113:$AB113)=0,"",SUM($S113:$AB113))</f>
        <v/>
      </c>
      <c r="AD113" s="215" t="str">
        <f>IF(ISERROR(IF($AC113="","",ROUND(($AC113/$AC$10)*$AD$10,2))),"",IF($AC113="","",ROUND(($AC113/$AC$10)*$AD$10,2)))</f>
        <v/>
      </c>
      <c r="AE113" s="215" t="str">
        <f>IF($AD113="","",ROUND($AD113*$AE$10,2))</f>
        <v/>
      </c>
      <c r="AF113" s="216"/>
      <c r="AG113" s="216"/>
      <c r="AH113" s="217" t="str">
        <f>IF(COUNT($AF113:$AG113)=0,"",SUM($AF113:$AG113))</f>
        <v/>
      </c>
      <c r="AI113" s="215" t="str">
        <f>IF(ISERROR(IF($AH113="","",ROUND(($AH113/$AH$10)*$AI$10,2))),"",IF($AH113="","",ROUND(($AH113/$AH$10)*$AI$10,2)))</f>
        <v/>
      </c>
      <c r="AJ113" s="215" t="str">
        <f>IF($AI113="","",ROUND($AI113*$AJ$10,2))</f>
        <v/>
      </c>
      <c r="AK113" s="215" t="str">
        <f>IF(OR(R113="",AE113=""),"",SUM(R113,AE113))</f>
        <v/>
      </c>
      <c r="AL113" s="218" t="str">
        <f>IF(ISERROR(IF(AE113="","",VLOOKUP(AK113,TRANSMUTATION_TABLE!A$2:D$42,4,TRUE))),"",IF(AE113="","",VLOOKUP(AK113,TRANSMUTATION_TABLE!A$2:D$42,4,TRUE)))</f>
        <v/>
      </c>
    </row>
    <row r="114" spans="1:54" customHeight="1" ht="15.75">
      <c r="A114" s="211"/>
      <c r="B114" s="212"/>
      <c r="C114" s="212"/>
      <c r="D114" s="212"/>
      <c r="E114" s="212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4" t="str">
        <f>IF(COUNT($F114:$O114)=0,"",SUM($F114:$O114))</f>
        <v/>
      </c>
      <c r="Q114" s="215" t="str">
        <f>IF(ISERROR(IF($P114="","",ROUND(($P114/$P$10)*$Q$10,2))),"",IF($P114="","",ROUND(($P114/$P$10)*$Q$10,2)))</f>
        <v/>
      </c>
      <c r="R114" s="215" t="str">
        <f>IF($Q114="","",ROUND($Q114*$R$10,2))</f>
        <v/>
      </c>
      <c r="S114" s="216"/>
      <c r="T114" s="216"/>
      <c r="U114" s="216"/>
      <c r="V114" s="216"/>
      <c r="W114" s="216"/>
      <c r="X114" s="216"/>
      <c r="Y114" s="216"/>
      <c r="Z114" s="216"/>
      <c r="AA114" s="216"/>
      <c r="AB114" s="216"/>
      <c r="AC114" s="214" t="str">
        <f>IF(COUNT($S114:$AB114)=0,"",SUM($S114:$AB114))</f>
        <v/>
      </c>
      <c r="AD114" s="215" t="str">
        <f>IF(ISERROR(IF($AC114="","",ROUND(($AC114/$AC$10)*$AD$10,2))),"",IF($AC114="","",ROUND(($AC114/$AC$10)*$AD$10,2)))</f>
        <v/>
      </c>
      <c r="AE114" s="215" t="str">
        <f>IF($AD114="","",ROUND($AD114*$AE$10,2))</f>
        <v/>
      </c>
      <c r="AF114" s="216"/>
      <c r="AG114" s="216"/>
      <c r="AH114" s="217" t="str">
        <f>IF(COUNT($AF114:$AG114)=0,"",SUM($AF114:$AG114))</f>
        <v/>
      </c>
      <c r="AI114" s="215" t="str">
        <f>IF(ISERROR(IF($AH114="","",ROUND(($AH114/$AH$10)*$AI$10,2))),"",IF($AH114="","",ROUND(($AH114/$AH$10)*$AI$10,2)))</f>
        <v/>
      </c>
      <c r="AJ114" s="215" t="str">
        <f>IF($AI114="","",ROUND($AI114*$AJ$10,2))</f>
        <v/>
      </c>
      <c r="AK114" s="215" t="str">
        <f>IF(OR(R114="",AE114=""),"",SUM(R114,AE114))</f>
        <v/>
      </c>
      <c r="AL114" s="218" t="str">
        <f>IF(ISERROR(IF(AE114="","",VLOOKUP(AK114,TRANSMUTATION_TABLE!A$2:D$42,4,TRUE))),"",IF(AE114="","",VLOOKUP(AK114,TRANSMUTATION_TABLE!A$2:D$42,4,TRUE)))</f>
        <v/>
      </c>
    </row>
    <row r="115" spans="1:54" customHeight="1" ht="15.75">
      <c r="A115" s="211"/>
      <c r="B115" s="212"/>
      <c r="C115" s="212"/>
      <c r="D115" s="212"/>
      <c r="E115" s="212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4" t="str">
        <f>IF(COUNT($F115:$O115)=0,"",SUM($F115:$O115))</f>
        <v/>
      </c>
      <c r="Q115" s="215" t="str">
        <f>IF(ISERROR(IF($P115="","",ROUND(($P115/$P$10)*$Q$10,2))),"",IF($P115="","",ROUND(($P115/$P$10)*$Q$10,2)))</f>
        <v/>
      </c>
      <c r="R115" s="215" t="str">
        <f>IF($Q115="","",ROUND($Q115*$R$10,2))</f>
        <v/>
      </c>
      <c r="S115" s="216"/>
      <c r="T115" s="216"/>
      <c r="U115" s="216"/>
      <c r="V115" s="216"/>
      <c r="W115" s="216"/>
      <c r="X115" s="216"/>
      <c r="Y115" s="216"/>
      <c r="Z115" s="216"/>
      <c r="AA115" s="216"/>
      <c r="AB115" s="216"/>
      <c r="AC115" s="214" t="str">
        <f>IF(COUNT($S115:$AB115)=0,"",SUM($S115:$AB115))</f>
        <v/>
      </c>
      <c r="AD115" s="215" t="str">
        <f>IF(ISERROR(IF($AC115="","",ROUND(($AC115/$AC$10)*$AD$10,2))),"",IF($AC115="","",ROUND(($AC115/$AC$10)*$AD$10,2)))</f>
        <v/>
      </c>
      <c r="AE115" s="215" t="str">
        <f>IF($AD115="","",ROUND($AD115*$AE$10,2))</f>
        <v/>
      </c>
      <c r="AF115" s="216"/>
      <c r="AG115" s="216"/>
      <c r="AH115" s="217" t="str">
        <f>IF(COUNT($AF115:$AG115)=0,"",SUM($AF115:$AG115))</f>
        <v/>
      </c>
      <c r="AI115" s="215" t="str">
        <f>IF(ISERROR(IF($AH115="","",ROUND(($AH115/$AH$10)*$AI$10,2))),"",IF($AH115="","",ROUND(($AH115/$AH$10)*$AI$10,2)))</f>
        <v/>
      </c>
      <c r="AJ115" s="215" t="str">
        <f>IF($AI115="","",ROUND($AI115*$AJ$10,2))</f>
        <v/>
      </c>
      <c r="AK115" s="215" t="str">
        <f>IF(OR(R115="",AE115=""),"",SUM(R115,AE115))</f>
        <v/>
      </c>
      <c r="AL115" s="218" t="str">
        <f>IF(ISERROR(IF(AE115="","",VLOOKUP(AK115,TRANSMUTATION_TABLE!A$2:D$42,4,TRUE))),"",IF(AE115="","",VLOOKUP(AK115,TRANSMUTATION_TABLE!A$2:D$42,4,TRUE)))</f>
        <v/>
      </c>
    </row>
    <row r="116" spans="1:54" customHeight="1" ht="15.75">
      <c r="A116" s="211"/>
      <c r="B116" s="212"/>
      <c r="C116" s="212"/>
      <c r="D116" s="212"/>
      <c r="E116" s="212"/>
      <c r="F116" s="213"/>
      <c r="G116" s="213"/>
      <c r="H116" s="213"/>
      <c r="I116" s="213"/>
      <c r="J116" s="213"/>
      <c r="K116" s="213"/>
      <c r="L116" s="213"/>
      <c r="M116" s="213"/>
      <c r="N116" s="213"/>
      <c r="O116" s="213"/>
      <c r="P116" s="214" t="str">
        <f>IF(COUNT($F116:$O116)=0,"",SUM($F116:$O116))</f>
        <v/>
      </c>
      <c r="Q116" s="215" t="str">
        <f>IF(ISERROR(IF($P116="","",ROUND(($P116/$P$10)*$Q$10,2))),"",IF($P116="","",ROUND(($P116/$P$10)*$Q$10,2)))</f>
        <v/>
      </c>
      <c r="R116" s="215" t="str">
        <f>IF($Q116="","",ROUND($Q116*$R$10,2))</f>
        <v/>
      </c>
      <c r="S116" s="216"/>
      <c r="T116" s="216"/>
      <c r="U116" s="216"/>
      <c r="V116" s="216"/>
      <c r="W116" s="216"/>
      <c r="X116" s="216"/>
      <c r="Y116" s="216"/>
      <c r="Z116" s="216"/>
      <c r="AA116" s="216"/>
      <c r="AB116" s="216"/>
      <c r="AC116" s="214" t="str">
        <f>IF(COUNT($S116:$AB116)=0,"",SUM($S116:$AB116))</f>
        <v/>
      </c>
      <c r="AD116" s="215" t="str">
        <f>IF(ISERROR(IF($AC116="","",ROUND(($AC116/$AC$10)*$AD$10,2))),"",IF($AC116="","",ROUND(($AC116/$AC$10)*$AD$10,2)))</f>
        <v/>
      </c>
      <c r="AE116" s="215" t="str">
        <f>IF($AD116="","",ROUND($AD116*$AE$10,2))</f>
        <v/>
      </c>
      <c r="AF116" s="216"/>
      <c r="AG116" s="216"/>
      <c r="AH116" s="217" t="str">
        <f>IF(COUNT($AF116:$AG116)=0,"",SUM($AF116:$AG116))</f>
        <v/>
      </c>
      <c r="AI116" s="215" t="str">
        <f>IF(ISERROR(IF($AH116="","",ROUND(($AH116/$AH$10)*$AI$10,2))),"",IF($AH116="","",ROUND(($AH116/$AH$10)*$AI$10,2)))</f>
        <v/>
      </c>
      <c r="AJ116" s="215" t="str">
        <f>IF($AI116="","",ROUND($AI116*$AJ$10,2))</f>
        <v/>
      </c>
      <c r="AK116" s="215" t="str">
        <f>IF(OR(R116="",AE116=""),"",SUM(R116,AE116))</f>
        <v/>
      </c>
      <c r="AL116" s="218" t="str">
        <f>IF(ISERROR(IF(AE116="","",VLOOKUP(AK116,TRANSMUTATION_TABLE!A$2:D$42,4,TRUE))),"",IF(AE116="","",VLOOKUP(AK116,TRANSMUTATION_TABLE!A$2:D$42,4,TRUE)))</f>
        <v/>
      </c>
    </row>
    <row r="117" spans="1:54" customHeight="1" ht="15.75">
      <c r="A117" s="211"/>
      <c r="B117" s="212"/>
      <c r="C117" s="212"/>
      <c r="D117" s="212"/>
      <c r="E117" s="212"/>
      <c r="F117" s="213"/>
      <c r="G117" s="213"/>
      <c r="H117" s="213"/>
      <c r="I117" s="213"/>
      <c r="J117" s="213"/>
      <c r="K117" s="213"/>
      <c r="L117" s="213"/>
      <c r="M117" s="213"/>
      <c r="N117" s="213"/>
      <c r="O117" s="213"/>
      <c r="P117" s="214" t="str">
        <f>IF(COUNT($F117:$O117)=0,"",SUM($F117:$O117))</f>
        <v/>
      </c>
      <c r="Q117" s="215" t="str">
        <f>IF(ISERROR(IF($P117="","",ROUND(($P117/$P$10)*$Q$10,2))),"",IF($P117="","",ROUND(($P117/$P$10)*$Q$10,2)))</f>
        <v/>
      </c>
      <c r="R117" s="215" t="str">
        <f>IF($Q117="","",ROUND($Q117*$R$10,2))</f>
        <v/>
      </c>
      <c r="S117" s="216"/>
      <c r="T117" s="216"/>
      <c r="U117" s="216"/>
      <c r="V117" s="216"/>
      <c r="W117" s="216"/>
      <c r="X117" s="216"/>
      <c r="Y117" s="216"/>
      <c r="Z117" s="216"/>
      <c r="AA117" s="216"/>
      <c r="AB117" s="216"/>
      <c r="AC117" s="214" t="str">
        <f>IF(COUNT($S117:$AB117)=0,"",SUM($S117:$AB117))</f>
        <v/>
      </c>
      <c r="AD117" s="215" t="str">
        <f>IF(ISERROR(IF($AC117="","",ROUND(($AC117/$AC$10)*$AD$10,2))),"",IF($AC117="","",ROUND(($AC117/$AC$10)*$AD$10,2)))</f>
        <v/>
      </c>
      <c r="AE117" s="215" t="str">
        <f>IF($AD117="","",ROUND($AD117*$AE$10,2))</f>
        <v/>
      </c>
      <c r="AF117" s="216"/>
      <c r="AG117" s="216"/>
      <c r="AH117" s="217" t="str">
        <f>IF(COUNT($AF117:$AG117)=0,"",SUM($AF117:$AG117))</f>
        <v/>
      </c>
      <c r="AI117" s="215" t="str">
        <f>IF(ISERROR(IF($AH117="","",ROUND(($AH117/$AH$10)*$AI$10,2))),"",IF($AH117="","",ROUND(($AH117/$AH$10)*$AI$10,2)))</f>
        <v/>
      </c>
      <c r="AJ117" s="215" t="str">
        <f>IF($AI117="","",ROUND($AI117*$AJ$10,2))</f>
        <v/>
      </c>
      <c r="AK117" s="215" t="str">
        <f>IF(OR(R117="",AE117=""),"",SUM(R117,AE117))</f>
        <v/>
      </c>
      <c r="AL117" s="218" t="str">
        <f>IF(ISERROR(IF(AE117="","",VLOOKUP(AK117,TRANSMUTATION_TABLE!A$2:D$42,4,TRUE))),"",IF(AE117="","",VLOOKUP(AK117,TRANSMUTATION_TABLE!A$2:D$42,4,TRUE)))</f>
        <v/>
      </c>
    </row>
    <row r="118" spans="1:54" customHeight="1" ht="15.75">
      <c r="A118" s="211"/>
      <c r="B118" s="212"/>
      <c r="C118" s="212"/>
      <c r="D118" s="212"/>
      <c r="E118" s="212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4" t="str">
        <f>IF(COUNT($F118:$O118)=0,"",SUM($F118:$O118))</f>
        <v/>
      </c>
      <c r="Q118" s="215" t="str">
        <f>IF(ISERROR(IF($P118="","",ROUND(($P118/$P$10)*$Q$10,2))),"",IF($P118="","",ROUND(($P118/$P$10)*$Q$10,2)))</f>
        <v/>
      </c>
      <c r="R118" s="215" t="str">
        <f>IF($Q118="","",ROUND($Q118*$R$10,2))</f>
        <v/>
      </c>
      <c r="S118" s="216"/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4" t="str">
        <f>IF(COUNT($S118:$AB118)=0,"",SUM($S118:$AB118))</f>
        <v/>
      </c>
      <c r="AD118" s="215" t="str">
        <f>IF(ISERROR(IF($AC118="","",ROUND(($AC118/$AC$10)*$AD$10,2))),"",IF($AC118="","",ROUND(($AC118/$AC$10)*$AD$10,2)))</f>
        <v/>
      </c>
      <c r="AE118" s="215" t="str">
        <f>IF($AD118="","",ROUND($AD118*$AE$10,2))</f>
        <v/>
      </c>
      <c r="AF118" s="216"/>
      <c r="AG118" s="216"/>
      <c r="AH118" s="217" t="str">
        <f>IF(COUNT($AF118:$AG118)=0,"",SUM($AF118:$AG118))</f>
        <v/>
      </c>
      <c r="AI118" s="215" t="str">
        <f>IF(ISERROR(IF($AH118="","",ROUND(($AH118/$AH$10)*$AI$10,2))),"",IF($AH118="","",ROUND(($AH118/$AH$10)*$AI$10,2)))</f>
        <v/>
      </c>
      <c r="AJ118" s="215" t="str">
        <f>IF($AI118="","",ROUND($AI118*$AJ$10,2))</f>
        <v/>
      </c>
      <c r="AK118" s="215" t="str">
        <f>IF(OR(R118="",AE118=""),"",SUM(R118,AE118))</f>
        <v/>
      </c>
      <c r="AL118" s="218" t="str">
        <f>IF(ISERROR(IF(AE118="","",VLOOKUP(AK118,TRANSMUTATION_TABLE!A$2:D$42,4,TRUE))),"",IF(AE118="","",VLOOKUP(AK118,TRANSMUTATION_TABLE!A$2:D$42,4,TRUE)))</f>
        <v/>
      </c>
    </row>
    <row r="119" spans="1:54" customHeight="1" ht="15.75">
      <c r="A119" s="211"/>
      <c r="B119" s="212"/>
      <c r="C119" s="212"/>
      <c r="D119" s="212"/>
      <c r="E119" s="212"/>
      <c r="F119" s="213"/>
      <c r="G119" s="213"/>
      <c r="H119" s="213"/>
      <c r="I119" s="213"/>
      <c r="J119" s="213"/>
      <c r="K119" s="213"/>
      <c r="L119" s="213"/>
      <c r="M119" s="213"/>
      <c r="N119" s="213"/>
      <c r="O119" s="213"/>
      <c r="P119" s="214" t="str">
        <f>IF(COUNT($F119:$O119)=0,"",SUM($F119:$O119))</f>
        <v/>
      </c>
      <c r="Q119" s="215" t="str">
        <f>IF(ISERROR(IF($P119="","",ROUND(($P119/$P$10)*$Q$10,2))),"",IF($P119="","",ROUND(($P119/$P$10)*$Q$10,2)))</f>
        <v/>
      </c>
      <c r="R119" s="215" t="str">
        <f>IF($Q119="","",ROUND($Q119*$R$10,2))</f>
        <v/>
      </c>
      <c r="S119" s="216"/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4" t="str">
        <f>IF(COUNT($S119:$AB119)=0,"",SUM($S119:$AB119))</f>
        <v/>
      </c>
      <c r="AD119" s="215" t="str">
        <f>IF(ISERROR(IF($AC119="","",ROUND(($AC119/$AC$10)*$AD$10,2))),"",IF($AC119="","",ROUND(($AC119/$AC$10)*$AD$10,2)))</f>
        <v/>
      </c>
      <c r="AE119" s="215" t="str">
        <f>IF($AD119="","",ROUND($AD119*$AE$10,2))</f>
        <v/>
      </c>
      <c r="AF119" s="216"/>
      <c r="AG119" s="216"/>
      <c r="AH119" s="217" t="str">
        <f>IF(COUNT($AF119:$AG119)=0,"",SUM($AF119:$AG119))</f>
        <v/>
      </c>
      <c r="AI119" s="215" t="str">
        <f>IF(ISERROR(IF($AH119="","",ROUND(($AH119/$AH$10)*$AI$10,2))),"",IF($AH119="","",ROUND(($AH119/$AH$10)*$AI$10,2)))</f>
        <v/>
      </c>
      <c r="AJ119" s="215" t="str">
        <f>IF($AI119="","",ROUND($AI119*$AJ$10,2))</f>
        <v/>
      </c>
      <c r="AK119" s="215" t="str">
        <f>IF(OR(R119="",AE119=""),"",SUM(R119,AE119))</f>
        <v/>
      </c>
      <c r="AL119" s="218" t="str">
        <f>IF(ISERROR(IF(AE119="","",VLOOKUP(AK119,TRANSMUTATION_TABLE!A$2:D$42,4,TRUE))),"",IF(AE119="","",VLOOKUP(AK119,TRANSMUTATION_TABLE!A$2:D$42,4,TRUE)))</f>
        <v/>
      </c>
    </row>
    <row r="120" spans="1:54" customHeight="1" ht="15.75">
      <c r="A120" s="211"/>
      <c r="B120" s="212"/>
      <c r="C120" s="212"/>
      <c r="D120" s="212"/>
      <c r="E120" s="212"/>
      <c r="F120" s="213"/>
      <c r="G120" s="213"/>
      <c r="H120" s="213"/>
      <c r="I120" s="213"/>
      <c r="J120" s="213"/>
      <c r="K120" s="213"/>
      <c r="L120" s="213"/>
      <c r="M120" s="213"/>
      <c r="N120" s="213"/>
      <c r="O120" s="213"/>
      <c r="P120" s="214" t="str">
        <f>IF(COUNT($F120:$O120)=0,"",SUM($F120:$O120))</f>
        <v/>
      </c>
      <c r="Q120" s="215" t="str">
        <f>IF(ISERROR(IF($P120="","",ROUND(($P120/$P$10)*$Q$10,2))),"",IF($P120="","",ROUND(($P120/$P$10)*$Q$10,2)))</f>
        <v/>
      </c>
      <c r="R120" s="215" t="str">
        <f>IF($Q120="","",ROUND($Q120*$R$10,2))</f>
        <v/>
      </c>
      <c r="S120" s="216"/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4" t="str">
        <f>IF(COUNT($S120:$AB120)=0,"",SUM($S120:$AB120))</f>
        <v/>
      </c>
      <c r="AD120" s="215" t="str">
        <f>IF(ISERROR(IF($AC120="","",ROUND(($AC120/$AC$10)*$AD$10,2))),"",IF($AC120="","",ROUND(($AC120/$AC$10)*$AD$10,2)))</f>
        <v/>
      </c>
      <c r="AE120" s="215" t="str">
        <f>IF($AD120="","",ROUND($AD120*$AE$10,2))</f>
        <v/>
      </c>
      <c r="AF120" s="216"/>
      <c r="AG120" s="216"/>
      <c r="AH120" s="217" t="str">
        <f>IF(COUNT($AF120:$AG120)=0,"",SUM($AF120:$AG120))</f>
        <v/>
      </c>
      <c r="AI120" s="215" t="str">
        <f>IF(ISERROR(IF($AH120="","",ROUND(($AH120/$AH$10)*$AI$10,2))),"",IF($AH120="","",ROUND(($AH120/$AH$10)*$AI$10,2)))</f>
        <v/>
      </c>
      <c r="AJ120" s="215" t="str">
        <f>IF($AI120="","",ROUND($AI120*$AJ$10,2))</f>
        <v/>
      </c>
      <c r="AK120" s="215" t="str">
        <f>IF(OR(R120="",AE120=""),"",SUM(R120,AE120))</f>
        <v/>
      </c>
      <c r="AL120" s="218" t="str">
        <f>IF(ISERROR(IF(AE120="","",VLOOKUP(AK120,TRANSMUTATION_TABLE!A$2:D$42,4,TRUE))),"",IF(AE120="","",VLOOKUP(AK120,TRANSMUTATION_TABLE!A$2:D$42,4,TRUE)))</f>
        <v/>
      </c>
    </row>
    <row r="121" spans="1:54" customHeight="1" ht="15.75">
      <c r="A121" s="211"/>
      <c r="B121" s="212"/>
      <c r="C121" s="212"/>
      <c r="D121" s="212"/>
      <c r="E121" s="212"/>
      <c r="F121" s="213"/>
      <c r="G121" s="213"/>
      <c r="H121" s="213"/>
      <c r="I121" s="213"/>
      <c r="J121" s="213"/>
      <c r="K121" s="213"/>
      <c r="L121" s="213"/>
      <c r="M121" s="213"/>
      <c r="N121" s="213"/>
      <c r="O121" s="213"/>
      <c r="P121" s="214" t="str">
        <f>IF(COUNT($F121:$O121)=0,"",SUM($F121:$O121))</f>
        <v/>
      </c>
      <c r="Q121" s="215" t="str">
        <f>IF(ISERROR(IF($P121="","",ROUND(($P121/$P$10)*$Q$10,2))),"",IF($P121="","",ROUND(($P121/$P$10)*$Q$10,2)))</f>
        <v/>
      </c>
      <c r="R121" s="215" t="str">
        <f>IF($Q121="","",ROUND($Q121*$R$10,2))</f>
        <v/>
      </c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4" t="str">
        <f>IF(COUNT($S121:$AB121)=0,"",SUM($S121:$AB121))</f>
        <v/>
      </c>
      <c r="AD121" s="215" t="str">
        <f>IF(ISERROR(IF($AC121="","",ROUND(($AC121/$AC$10)*$AD$10,2))),"",IF($AC121="","",ROUND(($AC121/$AC$10)*$AD$10,2)))</f>
        <v/>
      </c>
      <c r="AE121" s="215" t="str">
        <f>IF($AD121="","",ROUND($AD121*$AE$10,2))</f>
        <v/>
      </c>
      <c r="AF121" s="216"/>
      <c r="AG121" s="216"/>
      <c r="AH121" s="217" t="str">
        <f>IF(COUNT($AF121:$AG121)=0,"",SUM($AF121:$AG121))</f>
        <v/>
      </c>
      <c r="AI121" s="215" t="str">
        <f>IF(ISERROR(IF($AH121="","",ROUND(($AH121/$AH$10)*$AI$10,2))),"",IF($AH121="","",ROUND(($AH121/$AH$10)*$AI$10,2)))</f>
        <v/>
      </c>
      <c r="AJ121" s="215" t="str">
        <f>IF($AI121="","",ROUND($AI121*$AJ$10,2))</f>
        <v/>
      </c>
      <c r="AK121" s="215" t="str">
        <f>IF(OR(R121="",AE121=""),"",SUM(R121,AE121))</f>
        <v/>
      </c>
      <c r="AL121" s="218" t="str">
        <f>IF(ISERROR(IF(AE121="","",VLOOKUP(AK121,TRANSMUTATION_TABLE!A$2:D$42,4,TRUE))),"",IF(AE121="","",VLOOKUP(AK121,TRANSMUTATION_TABLE!A$2:D$42,4,TRUE)))</f>
        <v/>
      </c>
    </row>
    <row r="122" spans="1:54" customHeight="1" ht="15.75">
      <c r="A122" s="211"/>
      <c r="B122" s="212"/>
      <c r="C122" s="212"/>
      <c r="D122" s="212"/>
      <c r="E122" s="212"/>
      <c r="F122" s="213"/>
      <c r="G122" s="213"/>
      <c r="H122" s="213"/>
      <c r="I122" s="213"/>
      <c r="J122" s="213"/>
      <c r="K122" s="213"/>
      <c r="L122" s="213"/>
      <c r="M122" s="213"/>
      <c r="N122" s="213"/>
      <c r="O122" s="213"/>
      <c r="P122" s="214" t="str">
        <f>IF(COUNT($F122:$O122)=0,"",SUM($F122:$O122))</f>
        <v/>
      </c>
      <c r="Q122" s="215" t="str">
        <f>IF(ISERROR(IF($P122="","",ROUND(($P122/$P$10)*$Q$10,2))),"",IF($P122="","",ROUND(($P122/$P$10)*$Q$10,2)))</f>
        <v/>
      </c>
      <c r="R122" s="215" t="str">
        <f>IF($Q122="","",ROUND($Q122*$R$10,2))</f>
        <v/>
      </c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4" t="str">
        <f>IF(COUNT($S122:$AB122)=0,"",SUM($S122:$AB122))</f>
        <v/>
      </c>
      <c r="AD122" s="215" t="str">
        <f>IF(ISERROR(IF($AC122="","",ROUND(($AC122/$AC$10)*$AD$10,2))),"",IF($AC122="","",ROUND(($AC122/$AC$10)*$AD$10,2)))</f>
        <v/>
      </c>
      <c r="AE122" s="215" t="str">
        <f>IF($AD122="","",ROUND($AD122*$AE$10,2))</f>
        <v/>
      </c>
      <c r="AF122" s="216"/>
      <c r="AG122" s="216"/>
      <c r="AH122" s="217" t="str">
        <f>IF(COUNT($AF122:$AG122)=0,"",SUM($AF122:$AG122))</f>
        <v/>
      </c>
      <c r="AI122" s="215" t="str">
        <f>IF(ISERROR(IF($AH122="","",ROUND(($AH122/$AH$10)*$AI$10,2))),"",IF($AH122="","",ROUND(($AH122/$AH$10)*$AI$10,2)))</f>
        <v/>
      </c>
      <c r="AJ122" s="215" t="str">
        <f>IF($AI122="","",ROUND($AI122*$AJ$10,2))</f>
        <v/>
      </c>
      <c r="AK122" s="215" t="str">
        <f>IF(OR(R122="",AE122=""),"",SUM(R122,AE122))</f>
        <v/>
      </c>
      <c r="AL122" s="218" t="str">
        <f>IF(ISERROR(IF(AE122="","",VLOOKUP(AK122,TRANSMUTATION_TABLE!A$2:D$42,4,TRUE))),"",IF(AE122="","",VLOOKUP(AK122,TRANSMUTATION_TABLE!A$2:D$42,4,TRUE)))</f>
        <v/>
      </c>
    </row>
    <row r="123" spans="1:54" customHeight="1" ht="15.75">
      <c r="A123" s="211"/>
      <c r="B123" s="212"/>
      <c r="C123" s="212"/>
      <c r="D123" s="212"/>
      <c r="E123" s="212"/>
      <c r="F123" s="213"/>
      <c r="G123" s="213"/>
      <c r="H123" s="213"/>
      <c r="I123" s="213"/>
      <c r="J123" s="213"/>
      <c r="K123" s="213"/>
      <c r="L123" s="213"/>
      <c r="M123" s="213"/>
      <c r="N123" s="213"/>
      <c r="O123" s="213"/>
      <c r="P123" s="214" t="str">
        <f>IF(COUNT($F123:$O123)=0,"",SUM($F123:$O123))</f>
        <v/>
      </c>
      <c r="Q123" s="215" t="str">
        <f>IF(ISERROR(IF($P123="","",ROUND(($P123/$P$10)*$Q$10,2))),"",IF($P123="","",ROUND(($P123/$P$10)*$Q$10,2)))</f>
        <v/>
      </c>
      <c r="R123" s="215" t="str">
        <f>IF($Q123="","",ROUND($Q123*$R$10,2))</f>
        <v/>
      </c>
      <c r="S123" s="216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4" t="str">
        <f>IF(COUNT($S123:$AB123)=0,"",SUM($S123:$AB123))</f>
        <v/>
      </c>
      <c r="AD123" s="215" t="str">
        <f>IF(ISERROR(IF($AC123="","",ROUND(($AC123/$AC$10)*$AD$10,2))),"",IF($AC123="","",ROUND(($AC123/$AC$10)*$AD$10,2)))</f>
        <v/>
      </c>
      <c r="AE123" s="215" t="str">
        <f>IF($AD123="","",ROUND($AD123*$AE$10,2))</f>
        <v/>
      </c>
      <c r="AF123" s="216"/>
      <c r="AG123" s="216"/>
      <c r="AH123" s="217" t="str">
        <f>IF(COUNT($AF123:$AG123)=0,"",SUM($AF123:$AG123))</f>
        <v/>
      </c>
      <c r="AI123" s="215" t="str">
        <f>IF(ISERROR(IF($AH123="","",ROUND(($AH123/$AH$10)*$AI$10,2))),"",IF($AH123="","",ROUND(($AH123/$AH$10)*$AI$10,2)))</f>
        <v/>
      </c>
      <c r="AJ123" s="215" t="str">
        <f>IF($AI123="","",ROUND($AI123*$AJ$10,2))</f>
        <v/>
      </c>
      <c r="AK123" s="215" t="str">
        <f>IF(OR(R123="",AE123=""),"",SUM(R123,AE123))</f>
        <v/>
      </c>
      <c r="AL123" s="218" t="str">
        <f>IF(ISERROR(IF(AE123="","",VLOOKUP(AK123,TRANSMUTATION_TABLE!A$2:D$42,4,TRUE))),"",IF(AE123="","",VLOOKUP(AK123,TRANSMUTATION_TABLE!A$2:D$42,4,TRUE)))</f>
        <v/>
      </c>
    </row>
    <row r="124" spans="1:54" customHeight="1" ht="15.75">
      <c r="A124" s="211"/>
      <c r="B124" s="212"/>
      <c r="C124" s="212"/>
      <c r="D124" s="212"/>
      <c r="E124" s="212"/>
      <c r="F124" s="213"/>
      <c r="G124" s="213"/>
      <c r="H124" s="213"/>
      <c r="I124" s="213"/>
      <c r="J124" s="213"/>
      <c r="K124" s="213"/>
      <c r="L124" s="213"/>
      <c r="M124" s="213"/>
      <c r="N124" s="213"/>
      <c r="O124" s="213"/>
      <c r="P124" s="214" t="str">
        <f>IF(COUNT($F124:$O124)=0,"",SUM($F124:$O124))</f>
        <v/>
      </c>
      <c r="Q124" s="215" t="str">
        <f>IF(ISERROR(IF($P124="","",ROUND(($P124/$P$10)*$Q$10,2))),"",IF($P124="","",ROUND(($P124/$P$10)*$Q$10,2)))</f>
        <v/>
      </c>
      <c r="R124" s="215" t="str">
        <f>IF($Q124="","",ROUND($Q124*$R$10,2))</f>
        <v/>
      </c>
      <c r="S124" s="216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4" t="str">
        <f>IF(COUNT($S124:$AB124)=0,"",SUM($S124:$AB124))</f>
        <v/>
      </c>
      <c r="AD124" s="215" t="str">
        <f>IF(ISERROR(IF($AC124="","",ROUND(($AC124/$AC$10)*$AD$10,2))),"",IF($AC124="","",ROUND(($AC124/$AC$10)*$AD$10,2)))</f>
        <v/>
      </c>
      <c r="AE124" s="215" t="str">
        <f>IF($AD124="","",ROUND($AD124*$AE$10,2))</f>
        <v/>
      </c>
      <c r="AF124" s="216"/>
      <c r="AG124" s="216"/>
      <c r="AH124" s="217" t="str">
        <f>IF(COUNT($AF124:$AG124)=0,"",SUM($AF124:$AG124))</f>
        <v/>
      </c>
      <c r="AI124" s="215" t="str">
        <f>IF(ISERROR(IF($AH124="","",ROUND(($AH124/$AH$10)*$AI$10,2))),"",IF($AH124="","",ROUND(($AH124/$AH$10)*$AI$10,2)))</f>
        <v/>
      </c>
      <c r="AJ124" s="215" t="str">
        <f>IF($AI124="","",ROUND($AI124*$AJ$10,2))</f>
        <v/>
      </c>
      <c r="AK124" s="215" t="str">
        <f>IF(OR(R124="",AE124=""),"",SUM(R124,AE124))</f>
        <v/>
      </c>
      <c r="AL124" s="218" t="str">
        <f>IF(ISERROR(IF(AE124="","",VLOOKUP(AK124,TRANSMUTATION_TABLE!A$2:D$42,4,TRUE))),"",IF(AE124="","",VLOOKUP(AK124,TRANSMUTATION_TABLE!A$2:D$42,4,TRUE)))</f>
        <v/>
      </c>
    </row>
    <row r="125" spans="1:54" customHeight="1" ht="15.75">
      <c r="A125" s="211"/>
      <c r="B125" s="212"/>
      <c r="C125" s="212"/>
      <c r="D125" s="212"/>
      <c r="E125" s="212"/>
      <c r="F125" s="213"/>
      <c r="G125" s="213"/>
      <c r="H125" s="213"/>
      <c r="I125" s="213"/>
      <c r="J125" s="213"/>
      <c r="K125" s="213"/>
      <c r="L125" s="213"/>
      <c r="M125" s="213"/>
      <c r="N125" s="213"/>
      <c r="O125" s="213"/>
      <c r="P125" s="214" t="str">
        <f>IF(COUNT($F125:$O125)=0,"",SUM($F125:$O125))</f>
        <v/>
      </c>
      <c r="Q125" s="215" t="str">
        <f>IF(ISERROR(IF($P125="","",ROUND(($P125/$P$10)*$Q$10,2))),"",IF($P125="","",ROUND(($P125/$P$10)*$Q$10,2)))</f>
        <v/>
      </c>
      <c r="R125" s="215" t="str">
        <f>IF($Q125="","",ROUND($Q125*$R$10,2))</f>
        <v/>
      </c>
      <c r="S125" s="216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4" t="str">
        <f>IF(COUNT($S125:$AB125)=0,"",SUM($S125:$AB125))</f>
        <v/>
      </c>
      <c r="AD125" s="215" t="str">
        <f>IF(ISERROR(IF($AC125="","",ROUND(($AC125/$AC$10)*$AD$10,2))),"",IF($AC125="","",ROUND(($AC125/$AC$10)*$AD$10,2)))</f>
        <v/>
      </c>
      <c r="AE125" s="215" t="str">
        <f>IF($AD125="","",ROUND($AD125*$AE$10,2))</f>
        <v/>
      </c>
      <c r="AF125" s="216"/>
      <c r="AG125" s="216"/>
      <c r="AH125" s="217" t="str">
        <f>IF(COUNT($AF125:$AG125)=0,"",SUM($AF125:$AG125))</f>
        <v/>
      </c>
      <c r="AI125" s="215" t="str">
        <f>IF(ISERROR(IF($AH125="","",ROUND(($AH125/$AH$10)*$AI$10,2))),"",IF($AH125="","",ROUND(($AH125/$AH$10)*$AI$10,2)))</f>
        <v/>
      </c>
      <c r="AJ125" s="215" t="str">
        <f>IF($AI125="","",ROUND($AI125*$AJ$10,2))</f>
        <v/>
      </c>
      <c r="AK125" s="215" t="str">
        <f>IF(OR(R125="",AE125=""),"",SUM(R125,AE125))</f>
        <v/>
      </c>
      <c r="AL125" s="218" t="str">
        <f>IF(ISERROR(IF(AE125="","",VLOOKUP(AK125,TRANSMUTATION_TABLE!A$2:D$42,4,TRUE))),"",IF(AE125="","",VLOOKUP(AK125,TRANSMUTATION_TABLE!A$2:D$42,4,TRUE)))</f>
        <v/>
      </c>
    </row>
    <row r="126" spans="1:54" customHeight="1" ht="15.75">
      <c r="A126" s="211"/>
      <c r="B126" s="212"/>
      <c r="C126" s="212"/>
      <c r="D126" s="212"/>
      <c r="E126" s="212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4" t="str">
        <f>IF(COUNT($F126:$O126)=0,"",SUM($F126:$O126))</f>
        <v/>
      </c>
      <c r="Q126" s="215" t="str">
        <f>IF(ISERROR(IF($P126="","",ROUND(($P126/$P$10)*$Q$10,2))),"",IF($P126="","",ROUND(($P126/$P$10)*$Q$10,2)))</f>
        <v/>
      </c>
      <c r="R126" s="215" t="str">
        <f>IF($Q126="","",ROUND($Q126*$R$10,2))</f>
        <v/>
      </c>
      <c r="S126" s="216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4" t="str">
        <f>IF(COUNT($S126:$AB126)=0,"",SUM($S126:$AB126))</f>
        <v/>
      </c>
      <c r="AD126" s="215" t="str">
        <f>IF(ISERROR(IF($AC126="","",ROUND(($AC126/$AC$10)*$AD$10,2))),"",IF($AC126="","",ROUND(($AC126/$AC$10)*$AD$10,2)))</f>
        <v/>
      </c>
      <c r="AE126" s="215" t="str">
        <f>IF($AD126="","",ROUND($AD126*$AE$10,2))</f>
        <v/>
      </c>
      <c r="AF126" s="216"/>
      <c r="AG126" s="216"/>
      <c r="AH126" s="217" t="str">
        <f>IF(COUNT($AF126:$AG126)=0,"",SUM($AF126:$AG126))</f>
        <v/>
      </c>
      <c r="AI126" s="215" t="str">
        <f>IF(ISERROR(IF($AH126="","",ROUND(($AH126/$AH$10)*$AI$10,2))),"",IF($AH126="","",ROUND(($AH126/$AH$10)*$AI$10,2)))</f>
        <v/>
      </c>
      <c r="AJ126" s="215" t="str">
        <f>IF($AI126="","",ROUND($AI126*$AJ$10,2))</f>
        <v/>
      </c>
      <c r="AK126" s="215" t="str">
        <f>IF(OR(R126="",AE126=""),"",SUM(R126,AE126))</f>
        <v/>
      </c>
      <c r="AL126" s="218" t="str">
        <f>IF(ISERROR(IF(AE126="","",VLOOKUP(AK126,TRANSMUTATION_TABLE!A$2:D$42,4,TRUE))),"",IF(AE126="","",VLOOKUP(AK126,TRANSMUTATION_TABLE!A$2:D$42,4,TRUE)))</f>
        <v/>
      </c>
    </row>
    <row r="127" spans="1:54" customHeight="1" ht="15.75">
      <c r="A127" s="211"/>
      <c r="B127" s="212"/>
      <c r="C127" s="212"/>
      <c r="D127" s="212"/>
      <c r="E127" s="212"/>
      <c r="F127" s="213"/>
      <c r="G127" s="213"/>
      <c r="H127" s="213"/>
      <c r="I127" s="213"/>
      <c r="J127" s="213"/>
      <c r="K127" s="213"/>
      <c r="L127" s="213"/>
      <c r="M127" s="213"/>
      <c r="N127" s="213"/>
      <c r="O127" s="213"/>
      <c r="P127" s="214" t="str">
        <f>IF(COUNT($F127:$O127)=0,"",SUM($F127:$O127))</f>
        <v/>
      </c>
      <c r="Q127" s="215" t="str">
        <f>IF(ISERROR(IF($P127="","",ROUND(($P127/$P$10)*$Q$10,2))),"",IF($P127="","",ROUND(($P127/$P$10)*$Q$10,2)))</f>
        <v/>
      </c>
      <c r="R127" s="215" t="str">
        <f>IF($Q127="","",ROUND($Q127*$R$10,2))</f>
        <v/>
      </c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4" t="str">
        <f>IF(COUNT($S127:$AB127)=0,"",SUM($S127:$AB127))</f>
        <v/>
      </c>
      <c r="AD127" s="215" t="str">
        <f>IF(ISERROR(IF($AC127="","",ROUND(($AC127/$AC$10)*$AD$10,2))),"",IF($AC127="","",ROUND(($AC127/$AC$10)*$AD$10,2)))</f>
        <v/>
      </c>
      <c r="AE127" s="215" t="str">
        <f>IF($AD127="","",ROUND($AD127*$AE$10,2))</f>
        <v/>
      </c>
      <c r="AF127" s="216"/>
      <c r="AG127" s="216"/>
      <c r="AH127" s="217" t="str">
        <f>IF(COUNT($AF127:$AG127)=0,"",SUM($AF127:$AG127))</f>
        <v/>
      </c>
      <c r="AI127" s="215" t="str">
        <f>IF(ISERROR(IF($AH127="","",ROUND(($AH127/$AH$10)*$AI$10,2))),"",IF($AH127="","",ROUND(($AH127/$AH$10)*$AI$10,2)))</f>
        <v/>
      </c>
      <c r="AJ127" s="215" t="str">
        <f>IF($AI127="","",ROUND($AI127*$AJ$10,2))</f>
        <v/>
      </c>
      <c r="AK127" s="215" t="str">
        <f>IF(OR(R127="",AE127=""),"",SUM(R127,AE127))</f>
        <v/>
      </c>
      <c r="AL127" s="218" t="str">
        <f>IF(ISERROR(IF(AE127="","",VLOOKUP(AK127,TRANSMUTATION_TABLE!A$2:D$42,4,TRUE))),"",IF(AE127="","",VLOOKUP(AK127,TRANSMUTATION_TABLE!A$2:D$42,4,TRUE)))</f>
        <v/>
      </c>
    </row>
    <row r="128" spans="1:54" customHeight="1" ht="15.75">
      <c r="A128" s="211"/>
      <c r="B128" s="212"/>
      <c r="C128" s="212"/>
      <c r="D128" s="212"/>
      <c r="E128" s="212"/>
      <c r="F128" s="213"/>
      <c r="G128" s="213"/>
      <c r="H128" s="213"/>
      <c r="I128" s="213"/>
      <c r="J128" s="213"/>
      <c r="K128" s="213"/>
      <c r="L128" s="213"/>
      <c r="M128" s="213"/>
      <c r="N128" s="213"/>
      <c r="O128" s="213"/>
      <c r="P128" s="214" t="str">
        <f>IF(COUNT($F128:$O128)=0,"",SUM($F128:$O128))</f>
        <v/>
      </c>
      <c r="Q128" s="215" t="str">
        <f>IF(ISERROR(IF($P128="","",ROUND(($P128/$P$10)*$Q$10,2))),"",IF($P128="","",ROUND(($P128/$P$10)*$Q$10,2)))</f>
        <v/>
      </c>
      <c r="R128" s="215" t="str">
        <f>IF($Q128="","",ROUND($Q128*$R$10,2))</f>
        <v/>
      </c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4" t="str">
        <f>IF(COUNT($S128:$AB128)=0,"",SUM($S128:$AB128))</f>
        <v/>
      </c>
      <c r="AD128" s="215" t="str">
        <f>IF(ISERROR(IF($AC128="","",ROUND(($AC128/$AC$10)*$AD$10,2))),"",IF($AC128="","",ROUND(($AC128/$AC$10)*$AD$10,2)))</f>
        <v/>
      </c>
      <c r="AE128" s="215" t="str">
        <f>IF($AD128="","",ROUND($AD128*$AE$10,2))</f>
        <v/>
      </c>
      <c r="AF128" s="216"/>
      <c r="AG128" s="216"/>
      <c r="AH128" s="217" t="str">
        <f>IF(COUNT($AF128:$AG128)=0,"",SUM($AF128:$AG128))</f>
        <v/>
      </c>
      <c r="AI128" s="215" t="str">
        <f>IF(ISERROR(IF($AH128="","",ROUND(($AH128/$AH$10)*$AI$10,2))),"",IF($AH128="","",ROUND(($AH128/$AH$10)*$AI$10,2)))</f>
        <v/>
      </c>
      <c r="AJ128" s="215" t="str">
        <f>IF($AI128="","",ROUND($AI128*$AJ$10,2))</f>
        <v/>
      </c>
      <c r="AK128" s="215" t="str">
        <f>IF(OR(R128="",AE128=""),"",SUM(R128,AE128))</f>
        <v/>
      </c>
      <c r="AL128" s="218" t="str">
        <f>IF(ISERROR(IF(AE128="","",VLOOKUP(AK128,TRANSMUTATION_TABLE!A$2:D$42,4,TRUE))),"",IF(AE128="","",VLOOKUP(AK128,TRANSMUTATION_TABLE!A$2:D$42,4,TRUE)))</f>
        <v/>
      </c>
    </row>
    <row r="129" spans="1:54" customHeight="1" ht="15.75">
      <c r="A129" s="211"/>
      <c r="B129" s="212"/>
      <c r="C129" s="212"/>
      <c r="D129" s="212"/>
      <c r="E129" s="212"/>
      <c r="F129" s="213"/>
      <c r="G129" s="213"/>
      <c r="H129" s="213"/>
      <c r="I129" s="213"/>
      <c r="J129" s="213"/>
      <c r="K129" s="213"/>
      <c r="L129" s="213"/>
      <c r="M129" s="213"/>
      <c r="N129" s="213"/>
      <c r="O129" s="213"/>
      <c r="P129" s="214" t="str">
        <f>IF(COUNT($F129:$O129)=0,"",SUM($F129:$O129))</f>
        <v/>
      </c>
      <c r="Q129" s="215" t="str">
        <f>IF(ISERROR(IF($P129="","",ROUND(($P129/$P$10)*$Q$10,2))),"",IF($P129="","",ROUND(($P129/$P$10)*$Q$10,2)))</f>
        <v/>
      </c>
      <c r="R129" s="215" t="str">
        <f>IF($Q129="","",ROUND($Q129*$R$10,2))</f>
        <v/>
      </c>
      <c r="S129" s="216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4" t="str">
        <f>IF(COUNT($S129:$AB129)=0,"",SUM($S129:$AB129))</f>
        <v/>
      </c>
      <c r="AD129" s="215" t="str">
        <f>IF(ISERROR(IF($AC129="","",ROUND(($AC129/$AC$10)*$AD$10,2))),"",IF($AC129="","",ROUND(($AC129/$AC$10)*$AD$10,2)))</f>
        <v/>
      </c>
      <c r="AE129" s="215" t="str">
        <f>IF($AD129="","",ROUND($AD129*$AE$10,2))</f>
        <v/>
      </c>
      <c r="AF129" s="216"/>
      <c r="AG129" s="216"/>
      <c r="AH129" s="217" t="str">
        <f>IF(COUNT($AF129:$AG129)=0,"",SUM($AF129:$AG129))</f>
        <v/>
      </c>
      <c r="AI129" s="215" t="str">
        <f>IF(ISERROR(IF($AH129="","",ROUND(($AH129/$AH$10)*$AI$10,2))),"",IF($AH129="","",ROUND(($AH129/$AH$10)*$AI$10,2)))</f>
        <v/>
      </c>
      <c r="AJ129" s="215" t="str">
        <f>IF($AI129="","",ROUND($AI129*$AJ$10,2))</f>
        <v/>
      </c>
      <c r="AK129" s="215" t="str">
        <f>IF(OR(R129="",AE129=""),"",SUM(R129,AE129))</f>
        <v/>
      </c>
      <c r="AL129" s="218" t="str">
        <f>IF(ISERROR(IF(AE129="","",VLOOKUP(AK129,TRANSMUTATION_TABLE!A$2:D$42,4,TRUE))),"",IF(AE129="","",VLOOKUP(AK129,TRANSMUTATION_TABLE!A$2:D$42,4,TRUE)))</f>
        <v/>
      </c>
    </row>
    <row r="130" spans="1:54" customHeight="1" ht="15.75">
      <c r="A130" s="211"/>
      <c r="B130" s="212"/>
      <c r="C130" s="212"/>
      <c r="D130" s="212"/>
      <c r="E130" s="212"/>
      <c r="F130" s="213"/>
      <c r="G130" s="213"/>
      <c r="H130" s="213"/>
      <c r="I130" s="213"/>
      <c r="J130" s="213"/>
      <c r="K130" s="213"/>
      <c r="L130" s="213"/>
      <c r="M130" s="213"/>
      <c r="N130" s="213"/>
      <c r="O130" s="213"/>
      <c r="P130" s="214" t="str">
        <f>IF(COUNT($F130:$O130)=0,"",SUM($F130:$O130))</f>
        <v/>
      </c>
      <c r="Q130" s="215" t="str">
        <f>IF(ISERROR(IF($P130="","",ROUND(($P130/$P$10)*$Q$10,2))),"",IF($P130="","",ROUND(($P130/$P$10)*$Q$10,2)))</f>
        <v/>
      </c>
      <c r="R130" s="215" t="str">
        <f>IF($Q130="","",ROUND($Q130*$R$10,2))</f>
        <v/>
      </c>
      <c r="S130" s="216"/>
      <c r="T130" s="216"/>
      <c r="U130" s="216"/>
      <c r="V130" s="216"/>
      <c r="W130" s="216"/>
      <c r="X130" s="216"/>
      <c r="Y130" s="216"/>
      <c r="Z130" s="216"/>
      <c r="AA130" s="216"/>
      <c r="AB130" s="216"/>
      <c r="AC130" s="214" t="str">
        <f>IF(COUNT($S130:$AB130)=0,"",SUM($S130:$AB130))</f>
        <v/>
      </c>
      <c r="AD130" s="215" t="str">
        <f>IF(ISERROR(IF($AC130="","",ROUND(($AC130/$AC$10)*$AD$10,2))),"",IF($AC130="","",ROUND(($AC130/$AC$10)*$AD$10,2)))</f>
        <v/>
      </c>
      <c r="AE130" s="215" t="str">
        <f>IF($AD130="","",ROUND($AD130*$AE$10,2))</f>
        <v/>
      </c>
      <c r="AF130" s="216"/>
      <c r="AG130" s="216"/>
      <c r="AH130" s="217" t="str">
        <f>IF(COUNT($AF130:$AG130)=0,"",SUM($AF130:$AG130))</f>
        <v/>
      </c>
      <c r="AI130" s="215" t="str">
        <f>IF(ISERROR(IF($AH130="","",ROUND(($AH130/$AH$10)*$AI$10,2))),"",IF($AH130="","",ROUND(($AH130/$AH$10)*$AI$10,2)))</f>
        <v/>
      </c>
      <c r="AJ130" s="215" t="str">
        <f>IF($AI130="","",ROUND($AI130*$AJ$10,2))</f>
        <v/>
      </c>
      <c r="AK130" s="215" t="str">
        <f>IF(OR(R130="",AE130=""),"",SUM(R130,AE130))</f>
        <v/>
      </c>
      <c r="AL130" s="218" t="str">
        <f>IF(ISERROR(IF(AE130="","",VLOOKUP(AK130,TRANSMUTATION_TABLE!A$2:D$42,4,TRUE))),"",IF(AE130="","",VLOOKUP(AK130,TRANSMUTATION_TABLE!A$2:D$42,4,TRUE)))</f>
        <v/>
      </c>
    </row>
    <row r="131" spans="1:54" customHeight="1" ht="15.75">
      <c r="A131" s="211"/>
      <c r="B131" s="212"/>
      <c r="C131" s="212"/>
      <c r="D131" s="212"/>
      <c r="E131" s="212"/>
      <c r="F131" s="213"/>
      <c r="G131" s="213"/>
      <c r="H131" s="213"/>
      <c r="I131" s="213"/>
      <c r="J131" s="213"/>
      <c r="K131" s="213"/>
      <c r="L131" s="213"/>
      <c r="M131" s="213"/>
      <c r="N131" s="213"/>
      <c r="O131" s="213"/>
      <c r="P131" s="214" t="str">
        <f>IF(COUNT($F131:$O131)=0,"",SUM($F131:$O131))</f>
        <v/>
      </c>
      <c r="Q131" s="215" t="str">
        <f>IF(ISERROR(IF($P131="","",ROUND(($P131/$P$10)*$Q$10,2))),"",IF($P131="","",ROUND(($P131/$P$10)*$Q$10,2)))</f>
        <v/>
      </c>
      <c r="R131" s="215" t="str">
        <f>IF($Q131="","",ROUND($Q131*$R$10,2))</f>
        <v/>
      </c>
      <c r="S131" s="216"/>
      <c r="T131" s="216"/>
      <c r="U131" s="216"/>
      <c r="V131" s="216"/>
      <c r="W131" s="216"/>
      <c r="X131" s="216"/>
      <c r="Y131" s="216"/>
      <c r="Z131" s="216"/>
      <c r="AA131" s="216"/>
      <c r="AB131" s="216"/>
      <c r="AC131" s="214" t="str">
        <f>IF(COUNT($S131:$AB131)=0,"",SUM($S131:$AB131))</f>
        <v/>
      </c>
      <c r="AD131" s="215" t="str">
        <f>IF(ISERROR(IF($AC131="","",ROUND(($AC131/$AC$10)*$AD$10,2))),"",IF($AC131="","",ROUND(($AC131/$AC$10)*$AD$10,2)))</f>
        <v/>
      </c>
      <c r="AE131" s="215" t="str">
        <f>IF($AD131="","",ROUND($AD131*$AE$10,2))</f>
        <v/>
      </c>
      <c r="AF131" s="216"/>
      <c r="AG131" s="216"/>
      <c r="AH131" s="217" t="str">
        <f>IF(COUNT($AF131:$AG131)=0,"",SUM($AF131:$AG131))</f>
        <v/>
      </c>
      <c r="AI131" s="215" t="str">
        <f>IF(ISERROR(IF($AH131="","",ROUND(($AH131/$AH$10)*$AI$10,2))),"",IF($AH131="","",ROUND(($AH131/$AH$10)*$AI$10,2)))</f>
        <v/>
      </c>
      <c r="AJ131" s="215" t="str">
        <f>IF($AI131="","",ROUND($AI131*$AJ$10,2))</f>
        <v/>
      </c>
      <c r="AK131" s="215" t="str">
        <f>IF(OR(R131="",AE131=""),"",SUM(R131,AE131))</f>
        <v/>
      </c>
      <c r="AL131" s="218" t="str">
        <f>IF(ISERROR(IF(AE131="","",VLOOKUP(AK131,TRANSMUTATION_TABLE!A$2:D$42,4,TRUE))),"",IF(AE131="","",VLOOKUP(AK131,TRANSMUTATION_TABLE!A$2:D$42,4,TRUE)))</f>
        <v/>
      </c>
    </row>
    <row r="132" spans="1:54" customHeight="1" ht="15.75">
      <c r="A132" s="211"/>
      <c r="B132" s="212"/>
      <c r="C132" s="212"/>
      <c r="D132" s="212"/>
      <c r="E132" s="212"/>
      <c r="F132" s="213"/>
      <c r="G132" s="213"/>
      <c r="H132" s="213"/>
      <c r="I132" s="213"/>
      <c r="J132" s="213"/>
      <c r="K132" s="213"/>
      <c r="L132" s="213"/>
      <c r="M132" s="213"/>
      <c r="N132" s="213"/>
      <c r="O132" s="213"/>
      <c r="P132" s="214" t="str">
        <f>IF(COUNT($F132:$O132)=0,"",SUM($F132:$O132))</f>
        <v/>
      </c>
      <c r="Q132" s="215" t="str">
        <f>IF(ISERROR(IF($P132="","",ROUND(($P132/$P$10)*$Q$10,2))),"",IF($P132="","",ROUND(($P132/$P$10)*$Q$10,2)))</f>
        <v/>
      </c>
      <c r="R132" s="215" t="str">
        <f>IF($Q132="","",ROUND($Q132*$R$10,2))</f>
        <v/>
      </c>
      <c r="S132" s="216"/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4" t="str">
        <f>IF(COUNT($S132:$AB132)=0,"",SUM($S132:$AB132))</f>
        <v/>
      </c>
      <c r="AD132" s="215" t="str">
        <f>IF(ISERROR(IF($AC132="","",ROUND(($AC132/$AC$10)*$AD$10,2))),"",IF($AC132="","",ROUND(($AC132/$AC$10)*$AD$10,2)))</f>
        <v/>
      </c>
      <c r="AE132" s="215" t="str">
        <f>IF($AD132="","",ROUND($AD132*$AE$10,2))</f>
        <v/>
      </c>
      <c r="AF132" s="216"/>
      <c r="AG132" s="216"/>
      <c r="AH132" s="217" t="str">
        <f>IF(COUNT($AF132:$AG132)=0,"",SUM($AF132:$AG132))</f>
        <v/>
      </c>
      <c r="AI132" s="215" t="str">
        <f>IF(ISERROR(IF($AH132="","",ROUND(($AH132/$AH$10)*$AI$10,2))),"",IF($AH132="","",ROUND(($AH132/$AH$10)*$AI$10,2)))</f>
        <v/>
      </c>
      <c r="AJ132" s="215" t="str">
        <f>IF($AI132="","",ROUND($AI132*$AJ$10,2))</f>
        <v/>
      </c>
      <c r="AK132" s="215" t="str">
        <f>IF(OR(R132="",AE132=""),"",SUM(R132,AE132))</f>
        <v/>
      </c>
      <c r="AL132" s="218" t="str">
        <f>IF(ISERROR(IF(AE132="","",VLOOKUP(AK132,TRANSMUTATION_TABLE!A$2:D$42,4,TRUE))),"",IF(AE132="","",VLOOKUP(AK132,TRANSMUTATION_TABLE!A$2:D$42,4,TRUE)))</f>
        <v/>
      </c>
    </row>
    <row r="133" spans="1:54" customHeight="1" ht="15.75">
      <c r="A133" s="211"/>
      <c r="B133" s="212"/>
      <c r="C133" s="212"/>
      <c r="D133" s="212"/>
      <c r="E133" s="212"/>
      <c r="F133" s="213"/>
      <c r="G133" s="213"/>
      <c r="H133" s="213"/>
      <c r="I133" s="213"/>
      <c r="J133" s="213"/>
      <c r="K133" s="213"/>
      <c r="L133" s="213"/>
      <c r="M133" s="213"/>
      <c r="N133" s="213"/>
      <c r="O133" s="213"/>
      <c r="P133" s="214" t="str">
        <f>IF(COUNT($F133:$O133)=0,"",SUM($F133:$O133))</f>
        <v/>
      </c>
      <c r="Q133" s="215" t="str">
        <f>IF(ISERROR(IF($P133="","",ROUND(($P133/$P$10)*$Q$10,2))),"",IF($P133="","",ROUND(($P133/$P$10)*$Q$10,2)))</f>
        <v/>
      </c>
      <c r="R133" s="215" t="str">
        <f>IF($Q133="","",ROUND($Q133*$R$10,2))</f>
        <v/>
      </c>
      <c r="S133" s="216"/>
      <c r="T133" s="216"/>
      <c r="U133" s="216"/>
      <c r="V133" s="216"/>
      <c r="W133" s="216"/>
      <c r="X133" s="216"/>
      <c r="Y133" s="216"/>
      <c r="Z133" s="216"/>
      <c r="AA133" s="216"/>
      <c r="AB133" s="216"/>
      <c r="AC133" s="214" t="str">
        <f>IF(COUNT($S133:$AB133)=0,"",SUM($S133:$AB133))</f>
        <v/>
      </c>
      <c r="AD133" s="215" t="str">
        <f>IF(ISERROR(IF($AC133="","",ROUND(($AC133/$AC$10)*$AD$10,2))),"",IF($AC133="","",ROUND(($AC133/$AC$10)*$AD$10,2)))</f>
        <v/>
      </c>
      <c r="AE133" s="215" t="str">
        <f>IF($AD133="","",ROUND($AD133*$AE$10,2))</f>
        <v/>
      </c>
      <c r="AF133" s="216"/>
      <c r="AG133" s="216"/>
      <c r="AH133" s="217" t="str">
        <f>IF(COUNT($AF133:$AG133)=0,"",SUM($AF133:$AG133))</f>
        <v/>
      </c>
      <c r="AI133" s="215" t="str">
        <f>IF(ISERROR(IF($AH133="","",ROUND(($AH133/$AH$10)*$AI$10,2))),"",IF($AH133="","",ROUND(($AH133/$AH$10)*$AI$10,2)))</f>
        <v/>
      </c>
      <c r="AJ133" s="215" t="str">
        <f>IF($AI133="","",ROUND($AI133*$AJ$10,2))</f>
        <v/>
      </c>
      <c r="AK133" s="215" t="str">
        <f>IF(OR(R133="",AE133=""),"",SUM(R133,AE133))</f>
        <v/>
      </c>
      <c r="AL133" s="218" t="str">
        <f>IF(ISERROR(IF(AE133="","",VLOOKUP(AK133,TRANSMUTATION_TABLE!A$2:D$42,4,TRUE))),"",IF(AE133="","",VLOOKUP(AK133,TRANSMUTATION_TABLE!A$2:D$42,4,TRUE)))</f>
        <v/>
      </c>
    </row>
    <row r="134" spans="1:54" customHeight="1" ht="15.75">
      <c r="A134" s="211"/>
      <c r="B134" s="212"/>
      <c r="C134" s="212"/>
      <c r="D134" s="212"/>
      <c r="E134" s="212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4" t="str">
        <f>IF(COUNT($F134:$O134)=0,"",SUM($F134:$O134))</f>
        <v/>
      </c>
      <c r="Q134" s="215" t="str">
        <f>IF(ISERROR(IF($P134="","",ROUND(($P134/$P$10)*$Q$10,2))),"",IF($P134="","",ROUND(($P134/$P$10)*$Q$10,2)))</f>
        <v/>
      </c>
      <c r="R134" s="215" t="str">
        <f>IF($Q134="","",ROUND($Q134*$R$10,2))</f>
        <v/>
      </c>
      <c r="S134" s="216"/>
      <c r="T134" s="216"/>
      <c r="U134" s="216"/>
      <c r="V134" s="216"/>
      <c r="W134" s="216"/>
      <c r="X134" s="216"/>
      <c r="Y134" s="216"/>
      <c r="Z134" s="216"/>
      <c r="AA134" s="216"/>
      <c r="AB134" s="216"/>
      <c r="AC134" s="214" t="str">
        <f>IF(COUNT($S134:$AB134)=0,"",SUM($S134:$AB134))</f>
        <v/>
      </c>
      <c r="AD134" s="215" t="str">
        <f>IF(ISERROR(IF($AC134="","",ROUND(($AC134/$AC$10)*$AD$10,2))),"",IF($AC134="","",ROUND(($AC134/$AC$10)*$AD$10,2)))</f>
        <v/>
      </c>
      <c r="AE134" s="215" t="str">
        <f>IF($AD134="","",ROUND($AD134*$AE$10,2))</f>
        <v/>
      </c>
      <c r="AF134" s="216"/>
      <c r="AG134" s="216"/>
      <c r="AH134" s="217" t="str">
        <f>IF(COUNT($AF134:$AG134)=0,"",SUM($AF134:$AG134))</f>
        <v/>
      </c>
      <c r="AI134" s="215" t="str">
        <f>IF(ISERROR(IF($AH134="","",ROUND(($AH134/$AH$10)*$AI$10,2))),"",IF($AH134="","",ROUND(($AH134/$AH$10)*$AI$10,2)))</f>
        <v/>
      </c>
      <c r="AJ134" s="215" t="str">
        <f>IF($AI134="","",ROUND($AI134*$AJ$10,2))</f>
        <v/>
      </c>
      <c r="AK134" s="215" t="str">
        <f>IF(OR(R134="",AE134=""),"",SUM(R134,AE134))</f>
        <v/>
      </c>
      <c r="AL134" s="218" t="str">
        <f>IF(ISERROR(IF(AE134="","",VLOOKUP(AK134,TRANSMUTATION_TABLE!A$2:D$42,4,TRUE))),"",IF(AE134="","",VLOOKUP(AK134,TRANSMUTATION_TABLE!A$2:D$42,4,TRUE)))</f>
        <v/>
      </c>
    </row>
    <row r="135" spans="1:54" customHeight="1" ht="15.75">
      <c r="A135" s="211"/>
      <c r="B135" s="212"/>
      <c r="C135" s="212"/>
      <c r="D135" s="212"/>
      <c r="E135" s="212"/>
      <c r="F135" s="213"/>
      <c r="G135" s="213"/>
      <c r="H135" s="213"/>
      <c r="I135" s="213"/>
      <c r="J135" s="213"/>
      <c r="K135" s="213"/>
      <c r="L135" s="213"/>
      <c r="M135" s="213"/>
      <c r="N135" s="213"/>
      <c r="O135" s="213"/>
      <c r="P135" s="214" t="str">
        <f>IF(COUNT($F135:$O135)=0,"",SUM($F135:$O135))</f>
        <v/>
      </c>
      <c r="Q135" s="215" t="str">
        <f>IF(ISERROR(IF($P135="","",ROUND(($P135/$P$10)*$Q$10,2))),"",IF($P135="","",ROUND(($P135/$P$10)*$Q$10,2)))</f>
        <v/>
      </c>
      <c r="R135" s="215" t="str">
        <f>IF($Q135="","",ROUND($Q135*$R$10,2))</f>
        <v/>
      </c>
      <c r="S135" s="216"/>
      <c r="T135" s="216"/>
      <c r="U135" s="216"/>
      <c r="V135" s="216"/>
      <c r="W135" s="216"/>
      <c r="X135" s="216"/>
      <c r="Y135" s="216"/>
      <c r="Z135" s="216"/>
      <c r="AA135" s="216"/>
      <c r="AB135" s="216"/>
      <c r="AC135" s="214" t="str">
        <f>IF(COUNT($S135:$AB135)=0,"",SUM($S135:$AB135))</f>
        <v/>
      </c>
      <c r="AD135" s="215" t="str">
        <f>IF(ISERROR(IF($AC135="","",ROUND(($AC135/$AC$10)*$AD$10,2))),"",IF($AC135="","",ROUND(($AC135/$AC$10)*$AD$10,2)))</f>
        <v/>
      </c>
      <c r="AE135" s="215" t="str">
        <f>IF($AD135="","",ROUND($AD135*$AE$10,2))</f>
        <v/>
      </c>
      <c r="AF135" s="216"/>
      <c r="AG135" s="216"/>
      <c r="AH135" s="217" t="str">
        <f>IF(COUNT($AF135:$AG135)=0,"",SUM($AF135:$AG135))</f>
        <v/>
      </c>
      <c r="AI135" s="215" t="str">
        <f>IF(ISERROR(IF($AH135="","",ROUND(($AH135/$AH$10)*$AI$10,2))),"",IF($AH135="","",ROUND(($AH135/$AH$10)*$AI$10,2)))</f>
        <v/>
      </c>
      <c r="AJ135" s="215" t="str">
        <f>IF($AI135="","",ROUND($AI135*$AJ$10,2))</f>
        <v/>
      </c>
      <c r="AK135" s="215" t="str">
        <f>IF(OR(R135="",AE135=""),"",SUM(R135,AE135))</f>
        <v/>
      </c>
      <c r="AL135" s="218" t="str">
        <f>IF(ISERROR(IF(AE135="","",VLOOKUP(AK135,TRANSMUTATION_TABLE!A$2:D$42,4,TRUE))),"",IF(AE135="","",VLOOKUP(AK135,TRANSMUTATION_TABLE!A$2:D$42,4,TRUE)))</f>
        <v/>
      </c>
    </row>
    <row r="136" spans="1:54" customHeight="1" ht="15.75">
      <c r="A136" s="211"/>
      <c r="B136" s="212"/>
      <c r="C136" s="212"/>
      <c r="D136" s="212"/>
      <c r="E136" s="212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4" t="str">
        <f>IF(COUNT($F136:$O136)=0,"",SUM($F136:$O136))</f>
        <v/>
      </c>
      <c r="Q136" s="215" t="str">
        <f>IF(ISERROR(IF($P136="","",ROUND(($P136/$P$10)*$Q$10,2))),"",IF($P136="","",ROUND(($P136/$P$10)*$Q$10,2)))</f>
        <v/>
      </c>
      <c r="R136" s="215" t="str">
        <f>IF($Q136="","",ROUND($Q136*$R$10,2))</f>
        <v/>
      </c>
      <c r="S136" s="216"/>
      <c r="T136" s="216"/>
      <c r="U136" s="216"/>
      <c r="V136" s="216"/>
      <c r="W136" s="216"/>
      <c r="X136" s="216"/>
      <c r="Y136" s="216"/>
      <c r="Z136" s="216"/>
      <c r="AA136" s="216"/>
      <c r="AB136" s="216"/>
      <c r="AC136" s="214" t="str">
        <f>IF(COUNT($S136:$AB136)=0,"",SUM($S136:$AB136))</f>
        <v/>
      </c>
      <c r="AD136" s="215" t="str">
        <f>IF(ISERROR(IF($AC136="","",ROUND(($AC136/$AC$10)*$AD$10,2))),"",IF($AC136="","",ROUND(($AC136/$AC$10)*$AD$10,2)))</f>
        <v/>
      </c>
      <c r="AE136" s="215" t="str">
        <f>IF($AD136="","",ROUND($AD136*$AE$10,2))</f>
        <v/>
      </c>
      <c r="AF136" s="216"/>
      <c r="AG136" s="216"/>
      <c r="AH136" s="217" t="str">
        <f>IF(COUNT($AF136:$AG136)=0,"",SUM($AF136:$AG136))</f>
        <v/>
      </c>
      <c r="AI136" s="215" t="str">
        <f>IF(ISERROR(IF($AH136="","",ROUND(($AH136/$AH$10)*$AI$10,2))),"",IF($AH136="","",ROUND(($AH136/$AH$10)*$AI$10,2)))</f>
        <v/>
      </c>
      <c r="AJ136" s="215" t="str">
        <f>IF($AI136="","",ROUND($AI136*$AJ$10,2))</f>
        <v/>
      </c>
      <c r="AK136" s="215" t="str">
        <f>IF(OR(R136="",AE136=""),"",SUM(R136,AE136))</f>
        <v/>
      </c>
      <c r="AL136" s="218" t="str">
        <f>IF(ISERROR(IF(AE136="","",VLOOKUP(AK136,TRANSMUTATION_TABLE!A$2:D$42,4,TRUE))),"",IF(AE136="","",VLOOKUP(AK136,TRANSMUTATION_TABLE!A$2:D$42,4,TRUE)))</f>
        <v/>
      </c>
    </row>
    <row r="137" spans="1:54" customHeight="1" ht="15.75">
      <c r="A137" s="211"/>
      <c r="B137" s="212"/>
      <c r="C137" s="212"/>
      <c r="D137" s="212"/>
      <c r="E137" s="212"/>
      <c r="F137" s="213"/>
      <c r="G137" s="213"/>
      <c r="H137" s="213"/>
      <c r="I137" s="213"/>
      <c r="J137" s="213"/>
      <c r="K137" s="213"/>
      <c r="L137" s="213"/>
      <c r="M137" s="213"/>
      <c r="N137" s="213"/>
      <c r="O137" s="213"/>
      <c r="P137" s="214" t="str">
        <f>IF(COUNT($F137:$O137)=0,"",SUM($F137:$O137))</f>
        <v/>
      </c>
      <c r="Q137" s="215" t="str">
        <f>IF(ISERROR(IF($P137="","",ROUND(($P137/$P$10)*$Q$10,2))),"",IF($P137="","",ROUND(($P137/$P$10)*$Q$10,2)))</f>
        <v/>
      </c>
      <c r="R137" s="215" t="str">
        <f>IF($Q137="","",ROUND($Q137*$R$10,2))</f>
        <v/>
      </c>
      <c r="S137" s="216"/>
      <c r="T137" s="216"/>
      <c r="U137" s="216"/>
      <c r="V137" s="216"/>
      <c r="W137" s="216"/>
      <c r="X137" s="216"/>
      <c r="Y137" s="216"/>
      <c r="Z137" s="216"/>
      <c r="AA137" s="216"/>
      <c r="AB137" s="216"/>
      <c r="AC137" s="214" t="str">
        <f>IF(COUNT($S137:$AB137)=0,"",SUM($S137:$AB137))</f>
        <v/>
      </c>
      <c r="AD137" s="215" t="str">
        <f>IF(ISERROR(IF($AC137="","",ROUND(($AC137/$AC$10)*$AD$10,2))),"",IF($AC137="","",ROUND(($AC137/$AC$10)*$AD$10,2)))</f>
        <v/>
      </c>
      <c r="AE137" s="215" t="str">
        <f>IF($AD137="","",ROUND($AD137*$AE$10,2))</f>
        <v/>
      </c>
      <c r="AF137" s="216"/>
      <c r="AG137" s="216"/>
      <c r="AH137" s="217" t="str">
        <f>IF(COUNT($AF137:$AG137)=0,"",SUM($AF137:$AG137))</f>
        <v/>
      </c>
      <c r="AI137" s="215" t="str">
        <f>IF(ISERROR(IF($AH137="","",ROUND(($AH137/$AH$10)*$AI$10,2))),"",IF($AH137="","",ROUND(($AH137/$AH$10)*$AI$10,2)))</f>
        <v/>
      </c>
      <c r="AJ137" s="215" t="str">
        <f>IF($AI137="","",ROUND($AI137*$AJ$10,2))</f>
        <v/>
      </c>
      <c r="AK137" s="215" t="str">
        <f>IF(OR(R137="",AE137=""),"",SUM(R137,AE137))</f>
        <v/>
      </c>
      <c r="AL137" s="218" t="str">
        <f>IF(ISERROR(IF(AE137="","",VLOOKUP(AK137,TRANSMUTATION_TABLE!A$2:D$42,4,TRUE))),"",IF(AE137="","",VLOOKUP(AK137,TRANSMUTATION_TABLE!A$2:D$42,4,TRUE)))</f>
        <v/>
      </c>
    </row>
    <row r="138" spans="1:54" customHeight="1" ht="15.75">
      <c r="A138" s="211"/>
      <c r="B138" s="212"/>
      <c r="C138" s="212"/>
      <c r="D138" s="212"/>
      <c r="E138" s="212"/>
      <c r="F138" s="213"/>
      <c r="G138" s="213"/>
      <c r="H138" s="213"/>
      <c r="I138" s="213"/>
      <c r="J138" s="213"/>
      <c r="K138" s="213"/>
      <c r="L138" s="213"/>
      <c r="M138" s="213"/>
      <c r="N138" s="213"/>
      <c r="O138" s="213"/>
      <c r="P138" s="214" t="str">
        <f>IF(COUNT($F138:$O138)=0,"",SUM($F138:$O138))</f>
        <v/>
      </c>
      <c r="Q138" s="215" t="str">
        <f>IF(ISERROR(IF($P138="","",ROUND(($P138/$P$10)*$Q$10,2))),"",IF($P138="","",ROUND(($P138/$P$10)*$Q$10,2)))</f>
        <v/>
      </c>
      <c r="R138" s="215" t="str">
        <f>IF($Q138="","",ROUND($Q138*$R$10,2))</f>
        <v/>
      </c>
      <c r="S138" s="216"/>
      <c r="T138" s="216"/>
      <c r="U138" s="216"/>
      <c r="V138" s="216"/>
      <c r="W138" s="216"/>
      <c r="X138" s="216"/>
      <c r="Y138" s="216"/>
      <c r="Z138" s="216"/>
      <c r="AA138" s="216"/>
      <c r="AB138" s="216"/>
      <c r="AC138" s="214" t="str">
        <f>IF(COUNT($S138:$AB138)=0,"",SUM($S138:$AB138))</f>
        <v/>
      </c>
      <c r="AD138" s="215" t="str">
        <f>IF(ISERROR(IF($AC138="","",ROUND(($AC138/$AC$10)*$AD$10,2))),"",IF($AC138="","",ROUND(($AC138/$AC$10)*$AD$10,2)))</f>
        <v/>
      </c>
      <c r="AE138" s="215" t="str">
        <f>IF($AD138="","",ROUND($AD138*$AE$10,2))</f>
        <v/>
      </c>
      <c r="AF138" s="216"/>
      <c r="AG138" s="216"/>
      <c r="AH138" s="217" t="str">
        <f>IF(COUNT($AF138:$AG138)=0,"",SUM($AF138:$AG138))</f>
        <v/>
      </c>
      <c r="AI138" s="215" t="str">
        <f>IF(ISERROR(IF($AH138="","",ROUND(($AH138/$AH$10)*$AI$10,2))),"",IF($AH138="","",ROUND(($AH138/$AH$10)*$AI$10,2)))</f>
        <v/>
      </c>
      <c r="AJ138" s="215" t="str">
        <f>IF($AI138="","",ROUND($AI138*$AJ$10,2))</f>
        <v/>
      </c>
      <c r="AK138" s="215" t="str">
        <f>IF(OR(R138="",AE138=""),"",SUM(R138,AE138))</f>
        <v/>
      </c>
      <c r="AL138" s="218" t="str">
        <f>IF(ISERROR(IF(AE138="","",VLOOKUP(AK138,TRANSMUTATION_TABLE!A$2:D$42,4,TRUE))),"",IF(AE138="","",VLOOKUP(AK138,TRANSMUTATION_TABLE!A$2:D$42,4,TRUE)))</f>
        <v/>
      </c>
    </row>
    <row r="139" spans="1:54" customHeight="1" ht="15.75">
      <c r="A139" s="211"/>
      <c r="B139" s="212"/>
      <c r="C139" s="212"/>
      <c r="D139" s="212"/>
      <c r="E139" s="212"/>
      <c r="F139" s="213"/>
      <c r="G139" s="213"/>
      <c r="H139" s="213"/>
      <c r="I139" s="213"/>
      <c r="J139" s="213"/>
      <c r="K139" s="213"/>
      <c r="L139" s="213"/>
      <c r="M139" s="213"/>
      <c r="N139" s="213"/>
      <c r="O139" s="213"/>
      <c r="P139" s="214" t="str">
        <f>IF(COUNT($F139:$O139)=0,"",SUM($F139:$O139))</f>
        <v/>
      </c>
      <c r="Q139" s="215" t="str">
        <f>IF(ISERROR(IF($P139="","",ROUND(($P139/$P$10)*$Q$10,2))),"",IF($P139="","",ROUND(($P139/$P$10)*$Q$10,2)))</f>
        <v/>
      </c>
      <c r="R139" s="215" t="str">
        <f>IF($Q139="","",ROUND($Q139*$R$10,2))</f>
        <v/>
      </c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4" t="str">
        <f>IF(COUNT($S139:$AB139)=0,"",SUM($S139:$AB139))</f>
        <v/>
      </c>
      <c r="AD139" s="215" t="str">
        <f>IF(ISERROR(IF($AC139="","",ROUND(($AC139/$AC$10)*$AD$10,2))),"",IF($AC139="","",ROUND(($AC139/$AC$10)*$AD$10,2)))</f>
        <v/>
      </c>
      <c r="AE139" s="215" t="str">
        <f>IF($AD139="","",ROUND($AD139*$AE$10,2))</f>
        <v/>
      </c>
      <c r="AF139" s="216"/>
      <c r="AG139" s="216"/>
      <c r="AH139" s="217" t="str">
        <f>IF(COUNT($AF139:$AG139)=0,"",SUM($AF139:$AG139))</f>
        <v/>
      </c>
      <c r="AI139" s="215" t="str">
        <f>IF(ISERROR(IF($AH139="","",ROUND(($AH139/$AH$10)*$AI$10,2))),"",IF($AH139="","",ROUND(($AH139/$AH$10)*$AI$10,2)))</f>
        <v/>
      </c>
      <c r="AJ139" s="215" t="str">
        <f>IF($AI139="","",ROUND($AI139*$AJ$10,2))</f>
        <v/>
      </c>
      <c r="AK139" s="215" t="str">
        <f>IF(OR(R139="",AE139=""),"",SUM(R139,AE139))</f>
        <v/>
      </c>
      <c r="AL139" s="218" t="str">
        <f>IF(ISERROR(IF(AE139="","",VLOOKUP(AK139,TRANSMUTATION_TABLE!A$2:D$42,4,TRUE))),"",IF(AE139="","",VLOOKUP(AK139,TRANSMUTATION_TABLE!A$2:D$42,4,TRUE)))</f>
        <v/>
      </c>
    </row>
    <row r="140" spans="1:54" customHeight="1" ht="15.75">
      <c r="A140" s="211"/>
      <c r="B140" s="212"/>
      <c r="C140" s="212"/>
      <c r="D140" s="212"/>
      <c r="E140" s="212"/>
      <c r="F140" s="213"/>
      <c r="G140" s="213"/>
      <c r="H140" s="213"/>
      <c r="I140" s="213"/>
      <c r="J140" s="213"/>
      <c r="K140" s="213"/>
      <c r="L140" s="213"/>
      <c r="M140" s="213"/>
      <c r="N140" s="213"/>
      <c r="O140" s="213"/>
      <c r="P140" s="214" t="str">
        <f>IF(COUNT($F140:$O140)=0,"",SUM($F140:$O140))</f>
        <v/>
      </c>
      <c r="Q140" s="215" t="str">
        <f>IF(ISERROR(IF($P140="","",ROUND(($P140/$P$10)*$Q$10,2))),"",IF($P140="","",ROUND(($P140/$P$10)*$Q$10,2)))</f>
        <v/>
      </c>
      <c r="R140" s="215" t="str">
        <f>IF($Q140="","",ROUND($Q140*$R$10,2))</f>
        <v/>
      </c>
      <c r="S140" s="216"/>
      <c r="T140" s="216"/>
      <c r="U140" s="216"/>
      <c r="V140" s="216"/>
      <c r="W140" s="216"/>
      <c r="X140" s="216"/>
      <c r="Y140" s="216"/>
      <c r="Z140" s="216"/>
      <c r="AA140" s="216"/>
      <c r="AB140" s="216"/>
      <c r="AC140" s="214" t="str">
        <f>IF(COUNT($S140:$AB140)=0,"",SUM($S140:$AB140))</f>
        <v/>
      </c>
      <c r="AD140" s="215" t="str">
        <f>IF(ISERROR(IF($AC140="","",ROUND(($AC140/$AC$10)*$AD$10,2))),"",IF($AC140="","",ROUND(($AC140/$AC$10)*$AD$10,2)))</f>
        <v/>
      </c>
      <c r="AE140" s="215" t="str">
        <f>IF($AD140="","",ROUND($AD140*$AE$10,2))</f>
        <v/>
      </c>
      <c r="AF140" s="216"/>
      <c r="AG140" s="216"/>
      <c r="AH140" s="217" t="str">
        <f>IF(COUNT($AF140:$AG140)=0,"",SUM($AF140:$AG140))</f>
        <v/>
      </c>
      <c r="AI140" s="215" t="str">
        <f>IF(ISERROR(IF($AH140="","",ROUND(($AH140/$AH$10)*$AI$10,2))),"",IF($AH140="","",ROUND(($AH140/$AH$10)*$AI$10,2)))</f>
        <v/>
      </c>
      <c r="AJ140" s="215" t="str">
        <f>IF($AI140="","",ROUND($AI140*$AJ$10,2))</f>
        <v/>
      </c>
      <c r="AK140" s="215" t="str">
        <f>IF(OR(R140="",AE140=""),"",SUM(R140,AE140))</f>
        <v/>
      </c>
      <c r="AL140" s="218" t="str">
        <f>IF(ISERROR(IF(AE140="","",VLOOKUP(AK140,TRANSMUTATION_TABLE!A$2:D$42,4,TRUE))),"",IF(AE140="","",VLOOKUP(AK140,TRANSMUTATION_TABLE!A$2:D$42,4,TRUE)))</f>
        <v/>
      </c>
    </row>
    <row r="141" spans="1:54" customHeight="1" ht="15.75">
      <c r="A141" s="211"/>
      <c r="B141" s="212"/>
      <c r="C141" s="212"/>
      <c r="D141" s="212"/>
      <c r="E141" s="212"/>
      <c r="F141" s="213"/>
      <c r="G141" s="213"/>
      <c r="H141" s="213"/>
      <c r="I141" s="213"/>
      <c r="J141" s="213"/>
      <c r="K141" s="213"/>
      <c r="L141" s="213"/>
      <c r="M141" s="213"/>
      <c r="N141" s="213"/>
      <c r="O141" s="213"/>
      <c r="P141" s="214" t="str">
        <f>IF(COUNT($F141:$O141)=0,"",SUM($F141:$O141))</f>
        <v/>
      </c>
      <c r="Q141" s="215" t="str">
        <f>IF(ISERROR(IF($P141="","",ROUND(($P141/$P$10)*$Q$10,2))),"",IF($P141="","",ROUND(($P141/$P$10)*$Q$10,2)))</f>
        <v/>
      </c>
      <c r="R141" s="215" t="str">
        <f>IF($Q141="","",ROUND($Q141*$R$10,2))</f>
        <v/>
      </c>
      <c r="S141" s="216"/>
      <c r="T141" s="216"/>
      <c r="U141" s="216"/>
      <c r="V141" s="216"/>
      <c r="W141" s="216"/>
      <c r="X141" s="216"/>
      <c r="Y141" s="216"/>
      <c r="Z141" s="216"/>
      <c r="AA141" s="216"/>
      <c r="AB141" s="216"/>
      <c r="AC141" s="214" t="str">
        <f>IF(COUNT($S141:$AB141)=0,"",SUM($S141:$AB141))</f>
        <v/>
      </c>
      <c r="AD141" s="215" t="str">
        <f>IF(ISERROR(IF($AC141="","",ROUND(($AC141/$AC$10)*$AD$10,2))),"",IF($AC141="","",ROUND(($AC141/$AC$10)*$AD$10,2)))</f>
        <v/>
      </c>
      <c r="AE141" s="215" t="str">
        <f>IF($AD141="","",ROUND($AD141*$AE$10,2))</f>
        <v/>
      </c>
      <c r="AF141" s="216"/>
      <c r="AG141" s="216"/>
      <c r="AH141" s="217" t="str">
        <f>IF(COUNT($AF141:$AG141)=0,"",SUM($AF141:$AG141))</f>
        <v/>
      </c>
      <c r="AI141" s="215" t="str">
        <f>IF(ISERROR(IF($AH141="","",ROUND(($AH141/$AH$10)*$AI$10,2))),"",IF($AH141="","",ROUND(($AH141/$AH$10)*$AI$10,2)))</f>
        <v/>
      </c>
      <c r="AJ141" s="215" t="str">
        <f>IF($AI141="","",ROUND($AI141*$AJ$10,2))</f>
        <v/>
      </c>
      <c r="AK141" s="215" t="str">
        <f>IF(OR(R141="",AE141=""),"",SUM(R141,AE141))</f>
        <v/>
      </c>
      <c r="AL141" s="218" t="str">
        <f>IF(ISERROR(IF(AE141="","",VLOOKUP(AK141,TRANSMUTATION_TABLE!A$2:D$42,4,TRUE))),"",IF(AE141="","",VLOOKUP(AK141,TRANSMUTATION_TABLE!A$2:D$42,4,TRUE)))</f>
        <v/>
      </c>
    </row>
    <row r="142" spans="1:54" customHeight="1" ht="15.75">
      <c r="A142" s="211"/>
      <c r="B142" s="212"/>
      <c r="C142" s="212"/>
      <c r="D142" s="212"/>
      <c r="E142" s="212"/>
      <c r="F142" s="213"/>
      <c r="G142" s="213"/>
      <c r="H142" s="213"/>
      <c r="I142" s="213"/>
      <c r="J142" s="213"/>
      <c r="K142" s="213"/>
      <c r="L142" s="213"/>
      <c r="M142" s="213"/>
      <c r="N142" s="213"/>
      <c r="O142" s="213"/>
      <c r="P142" s="214" t="str">
        <f>IF(COUNT($F142:$O142)=0,"",SUM($F142:$O142))</f>
        <v/>
      </c>
      <c r="Q142" s="215" t="str">
        <f>IF(ISERROR(IF($P142="","",ROUND(($P142/$P$10)*$Q$10,2))),"",IF($P142="","",ROUND(($P142/$P$10)*$Q$10,2)))</f>
        <v/>
      </c>
      <c r="R142" s="215" t="str">
        <f>IF($Q142="","",ROUND($Q142*$R$10,2))</f>
        <v/>
      </c>
      <c r="S142" s="216"/>
      <c r="T142" s="216"/>
      <c r="U142" s="216"/>
      <c r="V142" s="216"/>
      <c r="W142" s="216"/>
      <c r="X142" s="216"/>
      <c r="Y142" s="216"/>
      <c r="Z142" s="216"/>
      <c r="AA142" s="216"/>
      <c r="AB142" s="216"/>
      <c r="AC142" s="214" t="str">
        <f>IF(COUNT($S142:$AB142)=0,"",SUM($S142:$AB142))</f>
        <v/>
      </c>
      <c r="AD142" s="215" t="str">
        <f>IF(ISERROR(IF($AC142="","",ROUND(($AC142/$AC$10)*$AD$10,2))),"",IF($AC142="","",ROUND(($AC142/$AC$10)*$AD$10,2)))</f>
        <v/>
      </c>
      <c r="AE142" s="215" t="str">
        <f>IF($AD142="","",ROUND($AD142*$AE$10,2))</f>
        <v/>
      </c>
      <c r="AF142" s="216"/>
      <c r="AG142" s="216"/>
      <c r="AH142" s="217" t="str">
        <f>IF(COUNT($AF142:$AG142)=0,"",SUM($AF142:$AG142))</f>
        <v/>
      </c>
      <c r="AI142" s="215" t="str">
        <f>IF(ISERROR(IF($AH142="","",ROUND(($AH142/$AH$10)*$AI$10,2))),"",IF($AH142="","",ROUND(($AH142/$AH$10)*$AI$10,2)))</f>
        <v/>
      </c>
      <c r="AJ142" s="215" t="str">
        <f>IF($AI142="","",ROUND($AI142*$AJ$10,2))</f>
        <v/>
      </c>
      <c r="AK142" s="215" t="str">
        <f>IF(OR(R142="",AE142=""),"",SUM(R142,AE142))</f>
        <v/>
      </c>
      <c r="AL142" s="218" t="str">
        <f>IF(ISERROR(IF(AE142="","",VLOOKUP(AK142,TRANSMUTATION_TABLE!A$2:D$42,4,TRUE))),"",IF(AE142="","",VLOOKUP(AK142,TRANSMUTATION_TABLE!A$2:D$42,4,TRUE)))</f>
        <v/>
      </c>
    </row>
    <row r="143" spans="1:54" customHeight="1" ht="15.75">
      <c r="A143" s="211"/>
      <c r="B143" s="212"/>
      <c r="C143" s="212"/>
      <c r="D143" s="212"/>
      <c r="E143" s="212"/>
      <c r="F143" s="213"/>
      <c r="G143" s="213"/>
      <c r="H143" s="213"/>
      <c r="I143" s="213"/>
      <c r="J143" s="213"/>
      <c r="K143" s="213"/>
      <c r="L143" s="213"/>
      <c r="M143" s="213"/>
      <c r="N143" s="213"/>
      <c r="O143" s="213"/>
      <c r="P143" s="214" t="str">
        <f>IF(COUNT($F143:$O143)=0,"",SUM($F143:$O143))</f>
        <v/>
      </c>
      <c r="Q143" s="215" t="str">
        <f>IF(ISERROR(IF($P143="","",ROUND(($P143/$P$10)*$Q$10,2))),"",IF($P143="","",ROUND(($P143/$P$10)*$Q$10,2)))</f>
        <v/>
      </c>
      <c r="R143" s="215" t="str">
        <f>IF($Q143="","",ROUND($Q143*$R$10,2))</f>
        <v/>
      </c>
      <c r="S143" s="216"/>
      <c r="T143" s="216"/>
      <c r="U143" s="216"/>
      <c r="V143" s="216"/>
      <c r="W143" s="216"/>
      <c r="X143" s="216"/>
      <c r="Y143" s="216"/>
      <c r="Z143" s="216"/>
      <c r="AA143" s="216"/>
      <c r="AB143" s="216"/>
      <c r="AC143" s="214" t="str">
        <f>IF(COUNT($S143:$AB143)=0,"",SUM($S143:$AB143))</f>
        <v/>
      </c>
      <c r="AD143" s="215" t="str">
        <f>IF(ISERROR(IF($AC143="","",ROUND(($AC143/$AC$10)*$AD$10,2))),"",IF($AC143="","",ROUND(($AC143/$AC$10)*$AD$10,2)))</f>
        <v/>
      </c>
      <c r="AE143" s="215" t="str">
        <f>IF($AD143="","",ROUND($AD143*$AE$10,2))</f>
        <v/>
      </c>
      <c r="AF143" s="216"/>
      <c r="AG143" s="216"/>
      <c r="AH143" s="217" t="str">
        <f>IF(COUNT($AF143:$AG143)=0,"",SUM($AF143:$AG143))</f>
        <v/>
      </c>
      <c r="AI143" s="215" t="str">
        <f>IF(ISERROR(IF($AH143="","",ROUND(($AH143/$AH$10)*$AI$10,2))),"",IF($AH143="","",ROUND(($AH143/$AH$10)*$AI$10,2)))</f>
        <v/>
      </c>
      <c r="AJ143" s="215" t="str">
        <f>IF($AI143="","",ROUND($AI143*$AJ$10,2))</f>
        <v/>
      </c>
      <c r="AK143" s="215" t="str">
        <f>IF(OR(R143="",AE143=""),"",SUM(R143,AE143))</f>
        <v/>
      </c>
      <c r="AL143" s="218" t="str">
        <f>IF(ISERROR(IF(AE143="","",VLOOKUP(AK143,TRANSMUTATION_TABLE!A$2:D$42,4,TRUE))),"",IF(AE143="","",VLOOKUP(AK143,TRANSMUTATION_TABLE!A$2:D$42,4,TRUE)))</f>
        <v/>
      </c>
    </row>
    <row r="144" spans="1:54" customHeight="1" ht="15.75">
      <c r="A144" s="211"/>
      <c r="B144" s="212"/>
      <c r="C144" s="212"/>
      <c r="D144" s="212"/>
      <c r="E144" s="212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4" t="str">
        <f>IF(COUNT($F144:$O144)=0,"",SUM($F144:$O144))</f>
        <v/>
      </c>
      <c r="Q144" s="215" t="str">
        <f>IF(ISERROR(IF($P144="","",ROUND(($P144/$P$10)*$Q$10,2))),"",IF($P144="","",ROUND(($P144/$P$10)*$Q$10,2)))</f>
        <v/>
      </c>
      <c r="R144" s="215" t="str">
        <f>IF($Q144="","",ROUND($Q144*$R$10,2))</f>
        <v/>
      </c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4" t="str">
        <f>IF(COUNT($S144:$AB144)=0,"",SUM($S144:$AB144))</f>
        <v/>
      </c>
      <c r="AD144" s="215" t="str">
        <f>IF(ISERROR(IF($AC144="","",ROUND(($AC144/$AC$10)*$AD$10,2))),"",IF($AC144="","",ROUND(($AC144/$AC$10)*$AD$10,2)))</f>
        <v/>
      </c>
      <c r="AE144" s="215" t="str">
        <f>IF($AD144="","",ROUND($AD144*$AE$10,2))</f>
        <v/>
      </c>
      <c r="AF144" s="216"/>
      <c r="AG144" s="216"/>
      <c r="AH144" s="217" t="str">
        <f>IF(COUNT($AF144:$AG144)=0,"",SUM($AF144:$AG144))</f>
        <v/>
      </c>
      <c r="AI144" s="215" t="str">
        <f>IF(ISERROR(IF($AH144="","",ROUND(($AH144/$AH$10)*$AI$10,2))),"",IF($AH144="","",ROUND(($AH144/$AH$10)*$AI$10,2)))</f>
        <v/>
      </c>
      <c r="AJ144" s="215" t="str">
        <f>IF($AI144="","",ROUND($AI144*$AJ$10,2))</f>
        <v/>
      </c>
      <c r="AK144" s="215" t="str">
        <f>IF(OR(R144="",AE144=""),"",SUM(R144,AE144))</f>
        <v/>
      </c>
      <c r="AL144" s="218" t="str">
        <f>IF(ISERROR(IF(AE144="","",VLOOKUP(AK144,TRANSMUTATION_TABLE!A$2:D$42,4,TRUE))),"",IF(AE144="","",VLOOKUP(AK144,TRANSMUTATION_TABLE!A$2:D$42,4,TRUE)))</f>
        <v/>
      </c>
    </row>
    <row r="145" spans="1:54" customHeight="1" ht="15.75">
      <c r="A145" s="211"/>
      <c r="B145" s="212"/>
      <c r="C145" s="212"/>
      <c r="D145" s="212"/>
      <c r="E145" s="212"/>
      <c r="F145" s="213"/>
      <c r="G145" s="213"/>
      <c r="H145" s="213"/>
      <c r="I145" s="213"/>
      <c r="J145" s="213"/>
      <c r="K145" s="213"/>
      <c r="L145" s="213"/>
      <c r="M145" s="213"/>
      <c r="N145" s="213"/>
      <c r="O145" s="213"/>
      <c r="P145" s="214" t="str">
        <f>IF(COUNT($F145:$O145)=0,"",SUM($F145:$O145))</f>
        <v/>
      </c>
      <c r="Q145" s="215" t="str">
        <f>IF(ISERROR(IF($P145="","",ROUND(($P145/$P$10)*$Q$10,2))),"",IF($P145="","",ROUND(($P145/$P$10)*$Q$10,2)))</f>
        <v/>
      </c>
      <c r="R145" s="215" t="str">
        <f>IF($Q145="","",ROUND($Q145*$R$10,2))</f>
        <v/>
      </c>
      <c r="S145" s="216"/>
      <c r="T145" s="216"/>
      <c r="U145" s="216"/>
      <c r="V145" s="216"/>
      <c r="W145" s="216"/>
      <c r="X145" s="216"/>
      <c r="Y145" s="216"/>
      <c r="Z145" s="216"/>
      <c r="AA145" s="216"/>
      <c r="AB145" s="216"/>
      <c r="AC145" s="214" t="str">
        <f>IF(COUNT($S145:$AB145)=0,"",SUM($S145:$AB145))</f>
        <v/>
      </c>
      <c r="AD145" s="215" t="str">
        <f>IF(ISERROR(IF($AC145="","",ROUND(($AC145/$AC$10)*$AD$10,2))),"",IF($AC145="","",ROUND(($AC145/$AC$10)*$AD$10,2)))</f>
        <v/>
      </c>
      <c r="AE145" s="215" t="str">
        <f>IF($AD145="","",ROUND($AD145*$AE$10,2))</f>
        <v/>
      </c>
      <c r="AF145" s="216"/>
      <c r="AG145" s="216"/>
      <c r="AH145" s="217" t="str">
        <f>IF(COUNT($AF145:$AG145)=0,"",SUM($AF145:$AG145))</f>
        <v/>
      </c>
      <c r="AI145" s="215" t="str">
        <f>IF(ISERROR(IF($AH145="","",ROUND(($AH145/$AH$10)*$AI$10,2))),"",IF($AH145="","",ROUND(($AH145/$AH$10)*$AI$10,2)))</f>
        <v/>
      </c>
      <c r="AJ145" s="215" t="str">
        <f>IF($AI145="","",ROUND($AI145*$AJ$10,2))</f>
        <v/>
      </c>
      <c r="AK145" s="215" t="str">
        <f>IF(OR(R145="",AE145=""),"",SUM(R145,AE145))</f>
        <v/>
      </c>
      <c r="AL145" s="218" t="str">
        <f>IF(ISERROR(IF(AE145="","",VLOOKUP(AK145,TRANSMUTATION_TABLE!A$2:D$42,4,TRUE))),"",IF(AE145="","",VLOOKUP(AK145,TRANSMUTATION_TABLE!A$2:D$42,4,TRUE)))</f>
        <v/>
      </c>
    </row>
    <row r="146" spans="1:54" customHeight="1" ht="15.75">
      <c r="A146" s="211"/>
      <c r="B146" s="212"/>
      <c r="C146" s="212"/>
      <c r="D146" s="212"/>
      <c r="E146" s="212"/>
      <c r="F146" s="213"/>
      <c r="G146" s="213"/>
      <c r="H146" s="213"/>
      <c r="I146" s="213"/>
      <c r="J146" s="213"/>
      <c r="K146" s="213"/>
      <c r="L146" s="213"/>
      <c r="M146" s="213"/>
      <c r="N146" s="213"/>
      <c r="O146" s="213"/>
      <c r="P146" s="214" t="str">
        <f>IF(COUNT($F146:$O146)=0,"",SUM($F146:$O146))</f>
        <v/>
      </c>
      <c r="Q146" s="215" t="str">
        <f>IF(ISERROR(IF($P146="","",ROUND(($P146/$P$10)*$Q$10,2))),"",IF($P146="","",ROUND(($P146/$P$10)*$Q$10,2)))</f>
        <v/>
      </c>
      <c r="R146" s="215" t="str">
        <f>IF($Q146="","",ROUND($Q146*$R$10,2))</f>
        <v/>
      </c>
      <c r="S146" s="216"/>
      <c r="T146" s="216"/>
      <c r="U146" s="216"/>
      <c r="V146" s="216"/>
      <c r="W146" s="216"/>
      <c r="X146" s="216"/>
      <c r="Y146" s="216"/>
      <c r="Z146" s="216"/>
      <c r="AA146" s="216"/>
      <c r="AB146" s="216"/>
      <c r="AC146" s="214" t="str">
        <f>IF(COUNT($S146:$AB146)=0,"",SUM($S146:$AB146))</f>
        <v/>
      </c>
      <c r="AD146" s="215" t="str">
        <f>IF(ISERROR(IF($AC146="","",ROUND(($AC146/$AC$10)*$AD$10,2))),"",IF($AC146="","",ROUND(($AC146/$AC$10)*$AD$10,2)))</f>
        <v/>
      </c>
      <c r="AE146" s="215" t="str">
        <f>IF($AD146="","",ROUND($AD146*$AE$10,2))</f>
        <v/>
      </c>
      <c r="AF146" s="216"/>
      <c r="AG146" s="216"/>
      <c r="AH146" s="217" t="str">
        <f>IF(COUNT($AF146:$AG146)=0,"",SUM($AF146:$AG146))</f>
        <v/>
      </c>
      <c r="AI146" s="215" t="str">
        <f>IF(ISERROR(IF($AH146="","",ROUND(($AH146/$AH$10)*$AI$10,2))),"",IF($AH146="","",ROUND(($AH146/$AH$10)*$AI$10,2)))</f>
        <v/>
      </c>
      <c r="AJ146" s="215" t="str">
        <f>IF($AI146="","",ROUND($AI146*$AJ$10,2))</f>
        <v/>
      </c>
      <c r="AK146" s="215" t="str">
        <f>IF(OR(R146="",AE146=""),"",SUM(R146,AE146))</f>
        <v/>
      </c>
      <c r="AL146" s="218" t="str">
        <f>IF(ISERROR(IF(AE146="","",VLOOKUP(AK146,TRANSMUTATION_TABLE!A$2:D$42,4,TRUE))),"",IF(AE146="","",VLOOKUP(AK146,TRANSMUTATION_TABLE!A$2:D$42,4,TRUE)))</f>
        <v/>
      </c>
    </row>
    <row r="147" spans="1:54" customHeight="1" ht="15.75">
      <c r="A147" s="211"/>
      <c r="B147" s="212"/>
      <c r="C147" s="212"/>
      <c r="D147" s="212"/>
      <c r="E147" s="212"/>
      <c r="F147" s="213"/>
      <c r="G147" s="213"/>
      <c r="H147" s="213"/>
      <c r="I147" s="213"/>
      <c r="J147" s="213"/>
      <c r="K147" s="213"/>
      <c r="L147" s="213"/>
      <c r="M147" s="213"/>
      <c r="N147" s="213"/>
      <c r="O147" s="213"/>
      <c r="P147" s="214" t="str">
        <f>IF(COUNT($F147:$O147)=0,"",SUM($F147:$O147))</f>
        <v/>
      </c>
      <c r="Q147" s="215" t="str">
        <f>IF(ISERROR(IF($P147="","",ROUND(($P147/$P$10)*$Q$10,2))),"",IF($P147="","",ROUND(($P147/$P$10)*$Q$10,2)))</f>
        <v/>
      </c>
      <c r="R147" s="215" t="str">
        <f>IF($Q147="","",ROUND($Q147*$R$10,2))</f>
        <v/>
      </c>
      <c r="S147" s="216"/>
      <c r="T147" s="216"/>
      <c r="U147" s="216"/>
      <c r="V147" s="216"/>
      <c r="W147" s="216"/>
      <c r="X147" s="216"/>
      <c r="Y147" s="216"/>
      <c r="Z147" s="216"/>
      <c r="AA147" s="216"/>
      <c r="AB147" s="216"/>
      <c r="AC147" s="214" t="str">
        <f>IF(COUNT($S147:$AB147)=0,"",SUM($S147:$AB147))</f>
        <v/>
      </c>
      <c r="AD147" s="215" t="str">
        <f>IF(ISERROR(IF($AC147="","",ROUND(($AC147/$AC$10)*$AD$10,2))),"",IF($AC147="","",ROUND(($AC147/$AC$10)*$AD$10,2)))</f>
        <v/>
      </c>
      <c r="AE147" s="215" t="str">
        <f>IF($AD147="","",ROUND($AD147*$AE$10,2))</f>
        <v/>
      </c>
      <c r="AF147" s="216"/>
      <c r="AG147" s="216"/>
      <c r="AH147" s="217" t="str">
        <f>IF(COUNT($AF147:$AG147)=0,"",SUM($AF147:$AG147))</f>
        <v/>
      </c>
      <c r="AI147" s="215" t="str">
        <f>IF(ISERROR(IF($AH147="","",ROUND(($AH147/$AH$10)*$AI$10,2))),"",IF($AH147="","",ROUND(($AH147/$AH$10)*$AI$10,2)))</f>
        <v/>
      </c>
      <c r="AJ147" s="215" t="str">
        <f>IF($AI147="","",ROUND($AI147*$AJ$10,2))</f>
        <v/>
      </c>
      <c r="AK147" s="215" t="str">
        <f>IF(OR(R147="",AE147=""),"",SUM(R147,AE147))</f>
        <v/>
      </c>
      <c r="AL147" s="218" t="str">
        <f>IF(ISERROR(IF(AE147="","",VLOOKUP(AK147,TRANSMUTATION_TABLE!A$2:D$42,4,TRUE))),"",IF(AE147="","",VLOOKUP(AK147,TRANSMUTATION_TABLE!A$2:D$42,4,TRUE)))</f>
        <v/>
      </c>
    </row>
    <row r="148" spans="1:54" customHeight="1" ht="15.75">
      <c r="A148" s="211"/>
      <c r="B148" s="212"/>
      <c r="C148" s="212"/>
      <c r="D148" s="212"/>
      <c r="E148" s="212"/>
      <c r="F148" s="213"/>
      <c r="G148" s="213"/>
      <c r="H148" s="213"/>
      <c r="I148" s="213"/>
      <c r="J148" s="213"/>
      <c r="K148" s="213"/>
      <c r="L148" s="213"/>
      <c r="M148" s="213"/>
      <c r="N148" s="213"/>
      <c r="O148" s="213"/>
      <c r="P148" s="214" t="str">
        <f>IF(COUNT($F148:$O148)=0,"",SUM($F148:$O148))</f>
        <v/>
      </c>
      <c r="Q148" s="215" t="str">
        <f>IF(ISERROR(IF($P148="","",ROUND(($P148/$P$10)*$Q$10,2))),"",IF($P148="","",ROUND(($P148/$P$10)*$Q$10,2)))</f>
        <v/>
      </c>
      <c r="R148" s="215" t="str">
        <f>IF($Q148="","",ROUND($Q148*$R$10,2))</f>
        <v/>
      </c>
      <c r="S148" s="216"/>
      <c r="T148" s="216"/>
      <c r="U148" s="216"/>
      <c r="V148" s="216"/>
      <c r="W148" s="216"/>
      <c r="X148" s="216"/>
      <c r="Y148" s="216"/>
      <c r="Z148" s="216"/>
      <c r="AA148" s="216"/>
      <c r="AB148" s="216"/>
      <c r="AC148" s="214" t="str">
        <f>IF(COUNT($S148:$AB148)=0,"",SUM($S148:$AB148))</f>
        <v/>
      </c>
      <c r="AD148" s="215" t="str">
        <f>IF(ISERROR(IF($AC148="","",ROUND(($AC148/$AC$10)*$AD$10,2))),"",IF($AC148="","",ROUND(($AC148/$AC$10)*$AD$10,2)))</f>
        <v/>
      </c>
      <c r="AE148" s="215" t="str">
        <f>IF($AD148="","",ROUND($AD148*$AE$10,2))</f>
        <v/>
      </c>
      <c r="AF148" s="216"/>
      <c r="AG148" s="216"/>
      <c r="AH148" s="217" t="str">
        <f>IF(COUNT($AF148:$AG148)=0,"",SUM($AF148:$AG148))</f>
        <v/>
      </c>
      <c r="AI148" s="215" t="str">
        <f>IF(ISERROR(IF($AH148="","",ROUND(($AH148/$AH$10)*$AI$10,2))),"",IF($AH148="","",ROUND(($AH148/$AH$10)*$AI$10,2)))</f>
        <v/>
      </c>
      <c r="AJ148" s="215" t="str">
        <f>IF($AI148="","",ROUND($AI148*$AJ$10,2))</f>
        <v/>
      </c>
      <c r="AK148" s="215" t="str">
        <f>IF(OR(R148="",AE148=""),"",SUM(R148,AE148))</f>
        <v/>
      </c>
      <c r="AL148" s="218" t="str">
        <f>IF(ISERROR(IF(AE148="","",VLOOKUP(AK148,TRANSMUTATION_TABLE!A$2:D$42,4,TRUE))),"",IF(AE148="","",VLOOKUP(AK148,TRANSMUTATION_TABLE!A$2:D$42,4,TRUE)))</f>
        <v/>
      </c>
    </row>
    <row r="149" spans="1:54" customHeight="1" ht="15.75">
      <c r="A149" s="211"/>
      <c r="B149" s="212"/>
      <c r="C149" s="212"/>
      <c r="D149" s="212"/>
      <c r="E149" s="212"/>
      <c r="F149" s="213"/>
      <c r="G149" s="213"/>
      <c r="H149" s="213"/>
      <c r="I149" s="213"/>
      <c r="J149" s="213"/>
      <c r="K149" s="213"/>
      <c r="L149" s="213"/>
      <c r="M149" s="213"/>
      <c r="N149" s="213"/>
      <c r="O149" s="213"/>
      <c r="P149" s="214" t="str">
        <f>IF(COUNT($F149:$O149)=0,"",SUM($F149:$O149))</f>
        <v/>
      </c>
      <c r="Q149" s="215" t="str">
        <f>IF(ISERROR(IF($P149="","",ROUND(($P149/$P$10)*$Q$10,2))),"",IF($P149="","",ROUND(($P149/$P$10)*$Q$10,2)))</f>
        <v/>
      </c>
      <c r="R149" s="215" t="str">
        <f>IF($Q149="","",ROUND($Q149*$R$10,2))</f>
        <v/>
      </c>
      <c r="S149" s="216"/>
      <c r="T149" s="216"/>
      <c r="U149" s="216"/>
      <c r="V149" s="216"/>
      <c r="W149" s="216"/>
      <c r="X149" s="216"/>
      <c r="Y149" s="216"/>
      <c r="Z149" s="216"/>
      <c r="AA149" s="216"/>
      <c r="AB149" s="216"/>
      <c r="AC149" s="214" t="str">
        <f>IF(COUNT($S149:$AB149)=0,"",SUM($S149:$AB149))</f>
        <v/>
      </c>
      <c r="AD149" s="215" t="str">
        <f>IF(ISERROR(IF($AC149="","",ROUND(($AC149/$AC$10)*$AD$10,2))),"",IF($AC149="","",ROUND(($AC149/$AC$10)*$AD$10,2)))</f>
        <v/>
      </c>
      <c r="AE149" s="215" t="str">
        <f>IF($AD149="","",ROUND($AD149*$AE$10,2))</f>
        <v/>
      </c>
      <c r="AF149" s="216"/>
      <c r="AG149" s="216"/>
      <c r="AH149" s="217" t="str">
        <f>IF(COUNT($AF149:$AG149)=0,"",SUM($AF149:$AG149))</f>
        <v/>
      </c>
      <c r="AI149" s="215" t="str">
        <f>IF(ISERROR(IF($AH149="","",ROUND(($AH149/$AH$10)*$AI$10,2))),"",IF($AH149="","",ROUND(($AH149/$AH$10)*$AI$10,2)))</f>
        <v/>
      </c>
      <c r="AJ149" s="215" t="str">
        <f>IF($AI149="","",ROUND($AI149*$AJ$10,2))</f>
        <v/>
      </c>
      <c r="AK149" s="215" t="str">
        <f>IF(OR(R149="",AE149=""),"",SUM(R149,AE149))</f>
        <v/>
      </c>
      <c r="AL149" s="218" t="str">
        <f>IF(ISERROR(IF(AE149="","",VLOOKUP(AK149,TRANSMUTATION_TABLE!A$2:D$42,4,TRUE))),"",IF(AE149="","",VLOOKUP(AK149,TRANSMUTATION_TABLE!A$2:D$42,4,TRUE)))</f>
        <v/>
      </c>
    </row>
    <row r="150" spans="1:54" customHeight="1" ht="15.75">
      <c r="A150" s="211"/>
      <c r="B150" s="212"/>
      <c r="C150" s="212"/>
      <c r="D150" s="212"/>
      <c r="E150" s="212"/>
      <c r="F150" s="213"/>
      <c r="G150" s="213"/>
      <c r="H150" s="213"/>
      <c r="I150" s="213"/>
      <c r="J150" s="213"/>
      <c r="K150" s="213"/>
      <c r="L150" s="213"/>
      <c r="M150" s="213"/>
      <c r="N150" s="213"/>
      <c r="O150" s="213"/>
      <c r="P150" s="214" t="str">
        <f>IF(COUNT($F150:$O150)=0,"",SUM($F150:$O150))</f>
        <v/>
      </c>
      <c r="Q150" s="215" t="str">
        <f>IF(ISERROR(IF($P150="","",ROUND(($P150/$P$10)*$Q$10,2))),"",IF($P150="","",ROUND(($P150/$P$10)*$Q$10,2)))</f>
        <v/>
      </c>
      <c r="R150" s="215" t="str">
        <f>IF($Q150="","",ROUND($Q150*$R$10,2))</f>
        <v/>
      </c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4" t="str">
        <f>IF(COUNT($S150:$AB150)=0,"",SUM($S150:$AB150))</f>
        <v/>
      </c>
      <c r="AD150" s="215" t="str">
        <f>IF(ISERROR(IF($AC150="","",ROUND(($AC150/$AC$10)*$AD$10,2))),"",IF($AC150="","",ROUND(($AC150/$AC$10)*$AD$10,2)))</f>
        <v/>
      </c>
      <c r="AE150" s="215" t="str">
        <f>IF($AD150="","",ROUND($AD150*$AE$10,2))</f>
        <v/>
      </c>
      <c r="AF150" s="216"/>
      <c r="AG150" s="216"/>
      <c r="AH150" s="217" t="str">
        <f>IF(COUNT($AF150:$AG150)=0,"",SUM($AF150:$AG150))</f>
        <v/>
      </c>
      <c r="AI150" s="215" t="str">
        <f>IF(ISERROR(IF($AH150="","",ROUND(($AH150/$AH$10)*$AI$10,2))),"",IF($AH150="","",ROUND(($AH150/$AH$10)*$AI$10,2)))</f>
        <v/>
      </c>
      <c r="AJ150" s="215" t="str">
        <f>IF($AI150="","",ROUND($AI150*$AJ$10,2))</f>
        <v/>
      </c>
      <c r="AK150" s="215" t="str">
        <f>IF(OR(R150="",AE150=""),"",SUM(R150,AE150))</f>
        <v/>
      </c>
      <c r="AL150" s="218" t="str">
        <f>IF(ISERROR(IF(AE150="","",VLOOKUP(AK150,TRANSMUTATION_TABLE!A$2:D$42,4,TRUE))),"",IF(AE150="","",VLOOKUP(AK150,TRANSMUTATION_TABLE!A$2:D$42,4,TRUE)))</f>
        <v/>
      </c>
    </row>
  </sheetData>
  <sheetProtection password="E0E1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57:E57"/>
    <mergeCell ref="B46:E46"/>
    <mergeCell ref="B58:E58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55:E55"/>
    <mergeCell ref="B56:E56"/>
    <mergeCell ref="B47:E47"/>
    <mergeCell ref="B48:E48"/>
    <mergeCell ref="B49:E49"/>
    <mergeCell ref="B50:E50"/>
    <mergeCell ref="B51:E51"/>
    <mergeCell ref="B44:E44"/>
    <mergeCell ref="B45:E45"/>
    <mergeCell ref="B52:E52"/>
    <mergeCell ref="B53:E53"/>
    <mergeCell ref="B54:E54"/>
    <mergeCell ref="B27:E27"/>
    <mergeCell ref="B28:E28"/>
    <mergeCell ref="B29:E29"/>
    <mergeCell ref="B30:E30"/>
    <mergeCell ref="B31:E31"/>
    <mergeCell ref="B32:E32"/>
    <mergeCell ref="B33:E33"/>
    <mergeCell ref="B42:E42"/>
    <mergeCell ref="B43:E43"/>
    <mergeCell ref="B35:E35"/>
    <mergeCell ref="B36:E36"/>
    <mergeCell ref="B37:E37"/>
    <mergeCell ref="B38:E38"/>
    <mergeCell ref="B39:E39"/>
    <mergeCell ref="B40:E40"/>
    <mergeCell ref="B41:E41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34:E34"/>
    <mergeCell ref="B23:E23"/>
    <mergeCell ref="B24:E24"/>
    <mergeCell ref="B25:E25"/>
    <mergeCell ref="B26:E26"/>
    <mergeCell ref="B9:E9"/>
    <mergeCell ref="AK9:AK10"/>
    <mergeCell ref="AL9:AL10"/>
    <mergeCell ref="B10:E10"/>
    <mergeCell ref="A7:E7"/>
    <mergeCell ref="F7:J7"/>
    <mergeCell ref="K7:P7"/>
    <mergeCell ref="Q7:R7"/>
    <mergeCell ref="B8:E8"/>
    <mergeCell ref="F8:R8"/>
    <mergeCell ref="S8:AE8"/>
    <mergeCell ref="AF8:AJ8"/>
    <mergeCell ref="S7:Y7"/>
    <mergeCell ref="Z7:AB7"/>
    <mergeCell ref="AC7:AL7"/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M75:R75"/>
    <mergeCell ref="M79:R79"/>
    <mergeCell ref="M80:R80"/>
  </mergeCells>
  <printOptions gridLines="false" gridLinesSet="true" horizontalCentered="true"/>
  <pageMargins left="0" right="0" top="0" bottom="0" header="0.3" footer="0.3"/>
  <pageSetup paperSize="1" orientation="landscape" scale="100" fitToHeight="0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B150"/>
  <sheetViews>
    <sheetView tabSelected="0" workbookViewId="0" zoomScale="85" zoomScaleNormal="75" showGridLines="true" showRowColHeaders="1">
      <selection activeCell="M80" sqref="M80"/>
    </sheetView>
  </sheetViews>
  <sheetFormatPr defaultRowHeight="14.4" outlineLevelRow="0" outlineLevelCol="0"/>
  <cols>
    <col min="1" max="1" width="3.7109375" customWidth="true" style="0"/>
    <col min="2" max="2" width="25.28515625" customWidth="true" style="0"/>
    <col min="3" max="3" width="3" customWidth="true" style="0"/>
    <col min="4" max="4" width="3" customWidth="true" style="0"/>
    <col min="5" max="5" width="4" customWidth="true" style="0"/>
    <col min="6" max="6" width="4.28515625" customWidth="true" style="2"/>
    <col min="7" max="7" width="4.28515625" customWidth="true" style="2"/>
    <col min="8" max="8" width="4.28515625" customWidth="true" style="2"/>
    <col min="9" max="9" width="4.28515625" customWidth="true" style="2"/>
    <col min="10" max="10" width="4.28515625" customWidth="true" style="2"/>
    <col min="11" max="11" width="4.28515625" customWidth="true" style="2"/>
    <col min="12" max="12" width="4.28515625" customWidth="true" style="2"/>
    <col min="13" max="13" width="4.28515625" customWidth="true" style="2"/>
    <col min="14" max="14" width="4.28515625" customWidth="true" style="2"/>
    <col min="15" max="15" width="4.28515625" customWidth="true" style="2"/>
    <col min="16" max="16" width="6.140625" customWidth="true" style="0"/>
    <col min="17" max="17" width="7.5703125" customWidth="true" style="0"/>
    <col min="18" max="18" width="7.5703125" customWidth="true" style="0"/>
    <col min="19" max="19" width="4.28515625" customWidth="true" style="0"/>
    <col min="20" max="20" width="4.28515625" customWidth="true" style="0"/>
    <col min="21" max="21" width="4.28515625" customWidth="true" style="0"/>
    <col min="22" max="22" width="4.28515625" customWidth="true" style="0"/>
    <col min="23" max="23" width="4.28515625" customWidth="true" style="0"/>
    <col min="24" max="24" width="4.28515625" customWidth="true" style="0"/>
    <col min="25" max="25" width="4.28515625" customWidth="true" style="0"/>
    <col min="26" max="26" width="4.28515625" customWidth="true" style="0"/>
    <col min="27" max="27" width="4.28515625" customWidth="true" style="0"/>
    <col min="28" max="28" width="4.28515625" customWidth="true" style="0"/>
    <col min="29" max="29" width="6.140625" customWidth="true" style="0"/>
    <col min="30" max="30" width="7.5703125" customWidth="true" style="0"/>
    <col min="31" max="31" width="7.5703125" customWidth="true" style="0"/>
    <col min="32" max="32" width="5.5703125" customWidth="true" style="0"/>
    <col min="33" max="33" width="5.5703125" customWidth="true" style="50"/>
    <col min="34" max="34" width="6.42578125" customWidth="true" style="50"/>
    <col min="35" max="35" width="7.5703125" customWidth="true" style="0"/>
    <col min="36" max="36" width="6.28515625" customWidth="true" style="0"/>
    <col min="37" max="37" width="9.5703125" customWidth="true" style="0"/>
    <col min="38" max="38" width="11.5703125" customWidth="true" style="0"/>
    <col min="42" max="42" width="9.140625" customWidth="true" style="40"/>
    <col min="52" max="52" width="9.140625" customWidth="true" style="40"/>
    <col min="54" max="54" width="9.140625" customWidth="true" style="40"/>
  </cols>
  <sheetData>
    <row r="1" spans="1:54" customHeight="1" ht="15.7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</row>
    <row r="2" spans="1:5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</row>
    <row r="3" spans="1:54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</row>
    <row r="4" spans="1:54" customHeight="1" ht="21">
      <c r="A4" s="9"/>
      <c r="B4" s="9"/>
      <c r="C4" s="73" t="s">
        <v>2</v>
      </c>
      <c r="D4" s="70"/>
      <c r="E4" s="70"/>
      <c r="F4" s="70"/>
      <c r="G4" s="74" t="s">
        <v>3</v>
      </c>
      <c r="H4" s="75"/>
      <c r="I4" s="75"/>
      <c r="J4" s="76"/>
      <c r="K4" s="13"/>
      <c r="L4" s="77" t="s">
        <v>4</v>
      </c>
      <c r="M4" s="78"/>
      <c r="N4" s="79"/>
      <c r="O4" s="74" t="s">
        <v>5</v>
      </c>
      <c r="P4" s="75"/>
      <c r="Q4" s="75"/>
      <c r="R4" s="76"/>
      <c r="S4" s="15"/>
      <c r="T4" s="80" t="s">
        <v>6</v>
      </c>
      <c r="U4" s="80"/>
      <c r="V4" s="80"/>
      <c r="W4" s="81"/>
      <c r="X4" s="74" t="s">
        <v>7</v>
      </c>
      <c r="Y4" s="75"/>
      <c r="Z4" s="75"/>
      <c r="AA4" s="75"/>
      <c r="AB4" s="75"/>
      <c r="AC4" s="76"/>
      <c r="AD4" s="9"/>
      <c r="AE4" s="9"/>
      <c r="AF4" s="9"/>
      <c r="AG4" s="9"/>
      <c r="AH4" s="9"/>
      <c r="AI4" s="9"/>
      <c r="AJ4" s="9"/>
      <c r="AK4" s="9"/>
      <c r="AL4" s="9"/>
    </row>
    <row r="5" spans="1:54" customHeight="1" ht="21">
      <c r="A5" s="9"/>
      <c r="B5" s="85" t="s">
        <v>8</v>
      </c>
      <c r="C5" s="72"/>
      <c r="D5" s="72"/>
      <c r="E5" s="72"/>
      <c r="F5" s="72"/>
      <c r="G5" s="74" t="s">
        <v>9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6"/>
      <c r="S5" s="13"/>
      <c r="T5" s="80" t="s">
        <v>10</v>
      </c>
      <c r="U5" s="80"/>
      <c r="V5" s="80"/>
      <c r="W5" s="81"/>
      <c r="X5" s="74">
        <v>404989</v>
      </c>
      <c r="Y5" s="75"/>
      <c r="Z5" s="75"/>
      <c r="AA5" s="75"/>
      <c r="AB5" s="75"/>
      <c r="AC5" s="76"/>
      <c r="AD5" s="86" t="s">
        <v>11</v>
      </c>
      <c r="AE5" s="72"/>
      <c r="AF5" s="87"/>
      <c r="AG5" s="82" t="s">
        <v>12</v>
      </c>
      <c r="AH5" s="83"/>
      <c r="AI5" s="83"/>
      <c r="AJ5" s="83"/>
      <c r="AK5" s="84"/>
    </row>
    <row r="6" spans="1:54" customHeight="1" ht="15">
      <c r="A6" s="9"/>
      <c r="B6" s="10"/>
      <c r="C6" s="10"/>
      <c r="D6" s="10"/>
      <c r="E6" s="10"/>
      <c r="F6" s="10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32"/>
      <c r="U6" s="31"/>
      <c r="V6" s="31"/>
      <c r="W6" s="31"/>
      <c r="X6" s="11"/>
      <c r="Y6" s="12"/>
      <c r="Z6" s="12"/>
      <c r="AA6" s="12"/>
      <c r="AB6" s="12"/>
      <c r="AC6" s="12"/>
      <c r="AD6" s="14"/>
      <c r="AE6" s="31"/>
      <c r="AF6" s="12"/>
      <c r="AG6" s="12"/>
      <c r="AH6" s="12"/>
      <c r="AI6" s="11"/>
      <c r="AJ6" s="12"/>
      <c r="AK6" s="12"/>
      <c r="AL6" s="9"/>
    </row>
    <row r="7" spans="1:54" customHeight="1" ht="15.75">
      <c r="A7" s="95" t="s">
        <v>98</v>
      </c>
      <c r="B7" s="96"/>
      <c r="C7" s="96"/>
      <c r="D7" s="96"/>
      <c r="E7" s="97"/>
      <c r="F7" s="98" t="s">
        <v>14</v>
      </c>
      <c r="G7" s="99"/>
      <c r="H7" s="99"/>
      <c r="I7" s="99"/>
      <c r="J7" s="99"/>
      <c r="K7" s="100" t="s">
        <v>15</v>
      </c>
      <c r="L7" s="101"/>
      <c r="M7" s="101"/>
      <c r="N7" s="101"/>
      <c r="O7" s="101"/>
      <c r="P7" s="123"/>
      <c r="Q7" s="124" t="s">
        <v>16</v>
      </c>
      <c r="R7" s="99"/>
      <c r="S7" s="125" t="s">
        <v>17</v>
      </c>
      <c r="T7" s="125" t="s">
        <v>17</v>
      </c>
      <c r="U7" s="125" t="s">
        <v>17</v>
      </c>
      <c r="V7" s="125"/>
      <c r="W7" s="125"/>
      <c r="X7" s="125"/>
      <c r="Y7" s="125"/>
      <c r="Z7" s="126" t="s">
        <v>18</v>
      </c>
      <c r="AA7" s="116"/>
      <c r="AB7" s="116"/>
      <c r="AC7" s="127" t="s">
        <v>19</v>
      </c>
      <c r="AD7" s="127"/>
      <c r="AE7" s="127"/>
      <c r="AF7" s="127"/>
      <c r="AG7" s="127"/>
      <c r="AH7" s="127"/>
      <c r="AI7" s="127"/>
      <c r="AJ7" s="127"/>
      <c r="AK7" s="127"/>
      <c r="AL7" s="128"/>
    </row>
    <row r="8" spans="1:54" customHeight="1" ht="55.5">
      <c r="A8" s="7"/>
      <c r="B8" s="104" t="s">
        <v>20</v>
      </c>
      <c r="C8" s="89"/>
      <c r="D8" s="89"/>
      <c r="E8" s="90"/>
      <c r="F8" s="105" t="s">
        <v>21</v>
      </c>
      <c r="G8" s="106"/>
      <c r="H8" s="106"/>
      <c r="I8" s="106"/>
      <c r="J8" s="106"/>
      <c r="K8" s="106"/>
      <c r="L8" s="106"/>
      <c r="M8" s="106"/>
      <c r="N8" s="106"/>
      <c r="O8" s="106"/>
      <c r="P8" s="107"/>
      <c r="Q8" s="107"/>
      <c r="R8" s="107"/>
      <c r="S8" s="129" t="s">
        <v>22</v>
      </c>
      <c r="T8" s="130"/>
      <c r="U8" s="130"/>
      <c r="V8" s="130"/>
      <c r="W8" s="130"/>
      <c r="X8" s="130"/>
      <c r="Y8" s="130"/>
      <c r="Z8" s="110"/>
      <c r="AA8" s="110"/>
      <c r="AB8" s="110"/>
      <c r="AC8" s="110"/>
      <c r="AD8" s="110"/>
      <c r="AE8" s="111"/>
      <c r="AF8" s="112" t="s">
        <v>23</v>
      </c>
      <c r="AG8" s="112"/>
      <c r="AH8" s="112"/>
      <c r="AI8" s="87"/>
      <c r="AJ8" s="113"/>
      <c r="AK8" s="41" t="s">
        <v>24</v>
      </c>
      <c r="AL8" s="42" t="s">
        <v>25</v>
      </c>
    </row>
    <row r="9" spans="1:54" customHeight="1" ht="15.75">
      <c r="A9" s="1"/>
      <c r="B9" s="88"/>
      <c r="C9" s="89"/>
      <c r="D9" s="89"/>
      <c r="E9" s="90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6" t="s">
        <v>26</v>
      </c>
      <c r="Q9" s="17" t="s">
        <v>27</v>
      </c>
      <c r="R9" s="18" t="s">
        <v>28</v>
      </c>
      <c r="S9" s="19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1" t="s">
        <v>26</v>
      </c>
      <c r="AD9" s="22" t="s">
        <v>27</v>
      </c>
      <c r="AE9" s="59" t="s">
        <v>28</v>
      </c>
      <c r="AF9" s="64">
        <v>1</v>
      </c>
      <c r="AG9" s="65">
        <v>2</v>
      </c>
      <c r="AH9" s="58" t="s">
        <v>26</v>
      </c>
      <c r="AI9" s="57" t="s">
        <v>27</v>
      </c>
      <c r="AJ9" s="8" t="s">
        <v>28</v>
      </c>
      <c r="AK9" s="91" t="s">
        <v>29</v>
      </c>
      <c r="AL9" s="93" t="s">
        <v>29</v>
      </c>
      <c r="AZ9" s="40">
        <v>2632</v>
      </c>
    </row>
    <row r="10" spans="1:54" customHeight="1" ht="15.75">
      <c r="A10" s="1"/>
      <c r="B10" s="88" t="s">
        <v>30</v>
      </c>
      <c r="C10" s="89"/>
      <c r="D10" s="89"/>
      <c r="E10" s="90"/>
      <c r="F10" s="33"/>
      <c r="G10" s="34"/>
      <c r="H10" s="34"/>
      <c r="I10" s="34"/>
      <c r="J10" s="34"/>
      <c r="K10" s="34"/>
      <c r="L10" s="34"/>
      <c r="M10" s="34"/>
      <c r="N10" s="34"/>
      <c r="O10" s="34"/>
      <c r="P10" s="25" t="str">
        <f>IF(COUNT($F10:$O10)=0,"",SUM($F10:$O10))</f>
        <v/>
      </c>
      <c r="Q10" s="20">
        <v>100</v>
      </c>
      <c r="R10" s="192">
        <v>0.25</v>
      </c>
      <c r="S10" s="36"/>
      <c r="T10" s="34"/>
      <c r="U10" s="34"/>
      <c r="V10" s="34"/>
      <c r="W10" s="34"/>
      <c r="X10" s="34"/>
      <c r="Y10" s="34"/>
      <c r="Z10" s="34"/>
      <c r="AA10" s="34"/>
      <c r="AB10" s="34"/>
      <c r="AC10" s="25" t="str">
        <f>IF(COUNT($S10:$AB10)=0,"",SUM($S10:$AB10))</f>
        <v/>
      </c>
      <c r="AD10" s="20">
        <v>100</v>
      </c>
      <c r="AE10" s="193">
        <v>0.5</v>
      </c>
      <c r="AF10" s="62"/>
      <c r="AG10" s="63"/>
      <c r="AH10" s="56" t="str">
        <f>IF(COUNT($AF10:$AG10)=0,"",SUM($AF10:$AG10))</f>
        <v/>
      </c>
      <c r="AI10" s="53">
        <v>100</v>
      </c>
      <c r="AJ10" s="192">
        <v>0.25</v>
      </c>
      <c r="AK10" s="92"/>
      <c r="AL10" s="94"/>
    </row>
    <row r="11" spans="1:54">
      <c r="A11" s="194"/>
      <c r="B11" s="195" t="s">
        <v>31</v>
      </c>
      <c r="C11" s="196"/>
      <c r="D11" s="196"/>
      <c r="E11" s="197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9"/>
      <c r="Q11" s="200"/>
      <c r="R11" s="201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199"/>
      <c r="AD11" s="203"/>
      <c r="AE11" s="200"/>
      <c r="AF11" s="204"/>
      <c r="AG11" s="205"/>
      <c r="AH11" s="206" t="str">
        <f>IF(COUNT($AF11:$AG11)=0,"",SUM($AF11:$AG11))</f>
        <v/>
      </c>
      <c r="AI11" s="207"/>
      <c r="AJ11" s="201"/>
      <c r="AK11" s="208" t="str">
        <f>IF(OR(R11="",AE11=""),"",SUM(R11,AE11))</f>
        <v/>
      </c>
      <c r="AL11" s="209" t="str">
        <f>IF(ISERROR(IF(AE11="","",VLOOKUP(AK11,TRANSMUTATION_TABLE!A$2:D$42,4,TRUE))),"",IF(AE11="","",VLOOKUP(AK11,TRANSMUTATION_TABLE!A$2:D$42,4,TRUE)))</f>
        <v/>
      </c>
    </row>
    <row r="12" spans="1:54">
      <c r="A12" s="3">
        <v>1</v>
      </c>
      <c r="B12" s="119" t="s">
        <v>32</v>
      </c>
      <c r="C12" s="120"/>
      <c r="D12" s="120"/>
      <c r="E12" s="121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23" t="str">
        <f>IF(COUNT($F12:$O12)=0,"",SUM($F12:$O12))</f>
        <v/>
      </c>
      <c r="Q12" s="26" t="str">
        <f>IF(ISERROR(IF($P12="","",ROUND(($P12/$P$10)*$Q$10,2))),"",IF($P12="","",ROUND(($P12/$P$10)*$Q$10,2)))</f>
        <v/>
      </c>
      <c r="R12" s="27" t="str">
        <f>IF($Q12="","",ROUND($Q12*$R$10,2))</f>
        <v/>
      </c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23" t="str">
        <f>IF(COUNT($S12:$AB12)=0,"",SUM($S12:$AB12))</f>
        <v/>
      </c>
      <c r="AD12" s="51" t="str">
        <f>IF(ISERROR(IF($AC12="","",ROUND(($AC12/$AC$10)*$AD$10,2))),"",IF($AC12="","",ROUND(($AC12/$AC$10)*$AD$10,2)))</f>
        <v/>
      </c>
      <c r="AE12" s="67" t="str">
        <f>IF($AD12="","",ROUND($AD12*$AE$10,2))</f>
        <v/>
      </c>
      <c r="AF12" s="66"/>
      <c r="AG12" s="54"/>
      <c r="AH12" s="55" t="str">
        <f>IF(COUNT($AF12:$AG12)=0,"",SUM($AF12:$AG12))</f>
        <v/>
      </c>
      <c r="AI12" s="52" t="str">
        <f>IF(ISERROR(IF($AH12="","",ROUND(($AH12/$AH$10)*$AI$10,2))),"",IF($AH12="","",ROUND(($AH12/$AH$10)*$AI$10,2)))</f>
        <v/>
      </c>
      <c r="AJ12" s="27" t="str">
        <f>IF($AI12="","",ROUND($AI12*$AJ$10,2))</f>
        <v/>
      </c>
      <c r="AK12" s="28">
        <f>IF(COUNTA(R12,AE12,AJ12)=0,"",SUM(R12,AE12,AJ12))</f>
        <v>0</v>
      </c>
      <c r="AL12" s="24" t="str">
        <f>IF(ISERROR(IF(AE12="","",VLOOKUP(AK12,TRANSMUTATION_TABLE!A$2:D$42,4,TRUE))),"",IF(AE12="","",VLOOKUP(AK12,TRANSMUTATION_TABLE!A$2:D$42,4,TRUE)))</f>
        <v/>
      </c>
      <c r="AZ12" s="40">
        <v>429</v>
      </c>
    </row>
    <row r="13" spans="1:54">
      <c r="A13" s="3">
        <v>2</v>
      </c>
      <c r="B13" s="119" t="s">
        <v>33</v>
      </c>
      <c r="C13" s="120"/>
      <c r="D13" s="120"/>
      <c r="E13" s="121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23" t="str">
        <f>IF(COUNT($F13:$O13)=0,"",SUM($F13:$O13))</f>
        <v/>
      </c>
      <c r="Q13" s="26" t="str">
        <f>IF(ISERROR(IF($P13="","",ROUND(($P13/$P$10)*$Q$10,2))),"",IF($P13="","",ROUND(($P13/$P$10)*$Q$10,2)))</f>
        <v/>
      </c>
      <c r="R13" s="27" t="str">
        <f>IF($Q13="","",ROUND($Q13*$R$10,2))</f>
        <v/>
      </c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23" t="str">
        <f>IF(COUNT($S13:$AB13)=0,"",SUM($S13:$AB13))</f>
        <v/>
      </c>
      <c r="AD13" s="51" t="str">
        <f>IF(ISERROR(IF($AC13="","",ROUND(($AC13/$AC$10)*$AD$10,2))),"",IF($AC13="","",ROUND(($AC13/$AC$10)*$AD$10,2)))</f>
        <v/>
      </c>
      <c r="AE13" s="67" t="str">
        <f>IF($AD13="","",ROUND($AD13*$AE$10,2))</f>
        <v/>
      </c>
      <c r="AF13" s="66"/>
      <c r="AG13" s="54"/>
      <c r="AH13" s="55" t="str">
        <f>IF(COUNT($AF13:$AG13)=0,"",SUM($AF13:$AG13))</f>
        <v/>
      </c>
      <c r="AI13" s="52" t="str">
        <f>IF(ISERROR(IF($AH13="","",ROUND(($AH13/$AH$10)*$AI$10,2))),"",IF($AH13="","",ROUND(($AH13/$AH$10)*$AI$10,2)))</f>
        <v/>
      </c>
      <c r="AJ13" s="27" t="str">
        <f>IF($AI13="","",ROUND($AI13*$AJ$10,2))</f>
        <v/>
      </c>
      <c r="AK13" s="28">
        <f>IF(COUNTA(R13,AE13,AJ13)=0,"",SUM(R13,AE13,AJ13))</f>
        <v>0</v>
      </c>
      <c r="AL13" s="24" t="str">
        <f>IF(ISERROR(IF(AE13="","",VLOOKUP(AK13,TRANSMUTATION_TABLE!A$2:D$42,4,TRUE))),"",IF(AE13="","",VLOOKUP(AK13,TRANSMUTATION_TABLE!A$2:D$42,4,TRUE)))</f>
        <v/>
      </c>
      <c r="AZ13" s="40">
        <v>377</v>
      </c>
    </row>
    <row r="14" spans="1:54">
      <c r="A14" s="3">
        <v>3</v>
      </c>
      <c r="B14" s="122" t="s">
        <v>34</v>
      </c>
      <c r="C14" s="122"/>
      <c r="D14" s="122"/>
      <c r="E14" s="122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23" t="str">
        <f>IF(COUNT($F14:$O14)=0,"",SUM($F14:$O14))</f>
        <v/>
      </c>
      <c r="Q14" s="26" t="str">
        <f>IF(ISERROR(IF($P14="","",ROUND(($P14/$P$10)*$Q$10,2))),"",IF($P14="","",ROUND(($P14/$P$10)*$Q$10,2)))</f>
        <v/>
      </c>
      <c r="R14" s="27" t="str">
        <f>IF($Q14="","",ROUND($Q14*$R$10,2))</f>
        <v/>
      </c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23" t="str">
        <f>IF(COUNT($S14:$AB14)=0,"",SUM($S14:$AB14))</f>
        <v/>
      </c>
      <c r="AD14" s="51" t="str">
        <f>IF(ISERROR(IF($AC14="","",ROUND(($AC14/$AC$10)*$AD$10,2))),"",IF($AC14="","",ROUND(($AC14/$AC$10)*$AD$10,2)))</f>
        <v/>
      </c>
      <c r="AE14" s="67" t="str">
        <f>IF($AD14="","",ROUND($AD14*$AE$10,2))</f>
        <v/>
      </c>
      <c r="AF14" s="66"/>
      <c r="AG14" s="54"/>
      <c r="AH14" s="55" t="str">
        <f>IF(COUNT($AF14:$AG14)=0,"",SUM($AF14:$AG14))</f>
        <v/>
      </c>
      <c r="AI14" s="52" t="str">
        <f>IF(ISERROR(IF($AH14="","",ROUND(($AH14/$AH$10)*$AI$10,2))),"",IF($AH14="","",ROUND(($AH14/$AH$10)*$AI$10,2)))</f>
        <v/>
      </c>
      <c r="AJ14" s="27" t="str">
        <f>IF($AI14="","",ROUND($AI14*$AJ$10,2))</f>
        <v/>
      </c>
      <c r="AK14" s="28">
        <f>IF(COUNTA(R14,AE14,AJ14)=0,"",SUM(R14,AE14,AJ14))</f>
        <v>0</v>
      </c>
      <c r="AL14" s="24" t="str">
        <f>IF(ISERROR(IF(AE14="","",VLOOKUP(AK14,TRANSMUTATION_TABLE!A$2:D$42,4,TRUE))),"",IF(AE14="","",VLOOKUP(AK14,TRANSMUTATION_TABLE!A$2:D$42,4,TRUE)))</f>
        <v/>
      </c>
      <c r="AZ14" s="40">
        <v>482</v>
      </c>
    </row>
    <row r="15" spans="1:54">
      <c r="A15" s="3">
        <v>4</v>
      </c>
      <c r="B15" s="122" t="s">
        <v>35</v>
      </c>
      <c r="C15" s="122"/>
      <c r="D15" s="122"/>
      <c r="E15" s="122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23" t="str">
        <f>IF(COUNT($F15:$O15)=0,"",SUM($F15:$O15))</f>
        <v/>
      </c>
      <c r="Q15" s="26" t="str">
        <f>IF(ISERROR(IF($P15="","",ROUND(($P15/$P$10)*$Q$10,2))),"",IF($P15="","",ROUND(($P15/$P$10)*$Q$10,2)))</f>
        <v/>
      </c>
      <c r="R15" s="27" t="str">
        <f>IF($Q15="","",ROUND($Q15*$R$10,2))</f>
        <v/>
      </c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23" t="str">
        <f>IF(COUNT($S15:$AB15)=0,"",SUM($S15:$AB15))</f>
        <v/>
      </c>
      <c r="AD15" s="51" t="str">
        <f>IF(ISERROR(IF($AC15="","",ROUND(($AC15/$AC$10)*$AD$10,2))),"",IF($AC15="","",ROUND(($AC15/$AC$10)*$AD$10,2)))</f>
        <v/>
      </c>
      <c r="AE15" s="67" t="str">
        <f>IF($AD15="","",ROUND($AD15*$AE$10,2))</f>
        <v/>
      </c>
      <c r="AF15" s="66"/>
      <c r="AG15" s="54"/>
      <c r="AH15" s="55" t="str">
        <f>IF(COUNT($AF15:$AG15)=0,"",SUM($AF15:$AG15))</f>
        <v/>
      </c>
      <c r="AI15" s="52" t="str">
        <f>IF(ISERROR(IF($AH15="","",ROUND(($AH15/$AH$10)*$AI$10,2))),"",IF($AH15="","",ROUND(($AH15/$AH$10)*$AI$10,2)))</f>
        <v/>
      </c>
      <c r="AJ15" s="27" t="str">
        <f>IF($AI15="","",ROUND($AI15*$AJ$10,2))</f>
        <v/>
      </c>
      <c r="AK15" s="28">
        <f>IF(COUNTA(R15,AE15,AJ15)=0,"",SUM(R15,AE15,AJ15))</f>
        <v>0</v>
      </c>
      <c r="AL15" s="24" t="str">
        <f>IF(ISERROR(IF(AE15="","",VLOOKUP(AK15,TRANSMUTATION_TABLE!A$2:D$42,4,TRUE))),"",IF(AE15="","",VLOOKUP(AK15,TRANSMUTATION_TABLE!A$2:D$42,4,TRUE)))</f>
        <v/>
      </c>
      <c r="AZ15" s="40">
        <v>499</v>
      </c>
    </row>
    <row r="16" spans="1:54">
      <c r="A16" s="3">
        <v>5</v>
      </c>
      <c r="B16" s="122" t="s">
        <v>36</v>
      </c>
      <c r="C16" s="122"/>
      <c r="D16" s="122"/>
      <c r="E16" s="122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23" t="str">
        <f>IF(COUNT($F16:$O16)=0,"",SUM($F16:$O16))</f>
        <v/>
      </c>
      <c r="Q16" s="26" t="str">
        <f>IF(ISERROR(IF($P16="","",ROUND(($P16/$P$10)*$Q$10,2))),"",IF($P16="","",ROUND(($P16/$P$10)*$Q$10,2)))</f>
        <v/>
      </c>
      <c r="R16" s="27" t="str">
        <f>IF($Q16="","",ROUND($Q16*$R$10,2))</f>
        <v/>
      </c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23" t="str">
        <f>IF(COUNT($S16:$AB16)=0,"",SUM($S16:$AB16))</f>
        <v/>
      </c>
      <c r="AD16" s="51" t="str">
        <f>IF(ISERROR(IF($AC16="","",ROUND(($AC16/$AC$10)*$AD$10,2))),"",IF($AC16="","",ROUND(($AC16/$AC$10)*$AD$10,2)))</f>
        <v/>
      </c>
      <c r="AE16" s="67" t="str">
        <f>IF($AD16="","",ROUND($AD16*$AE$10,2))</f>
        <v/>
      </c>
      <c r="AF16" s="66"/>
      <c r="AG16" s="54"/>
      <c r="AH16" s="55" t="str">
        <f>IF(COUNT($AF16:$AG16)=0,"",SUM($AF16:$AG16))</f>
        <v/>
      </c>
      <c r="AI16" s="52" t="str">
        <f>IF(ISERROR(IF($AH16="","",ROUND(($AH16/$AH$10)*$AI$10,2))),"",IF($AH16="","",ROUND(($AH16/$AH$10)*$AI$10,2)))</f>
        <v/>
      </c>
      <c r="AJ16" s="27" t="str">
        <f>IF($AI16="","",ROUND($AI16*$AJ$10,2))</f>
        <v/>
      </c>
      <c r="AK16" s="28">
        <f>IF(COUNTA(R16,AE16,AJ16)=0,"",SUM(R16,AE16,AJ16))</f>
        <v>0</v>
      </c>
      <c r="AL16" s="24" t="str">
        <f>IF(ISERROR(IF(AE16="","",VLOOKUP(AK16,TRANSMUTATION_TABLE!A$2:D$42,4,TRUE))),"",IF(AE16="","",VLOOKUP(AK16,TRANSMUTATION_TABLE!A$2:D$42,4,TRUE)))</f>
        <v/>
      </c>
      <c r="AZ16" s="40">
        <v>378</v>
      </c>
    </row>
    <row r="17" spans="1:54">
      <c r="A17" s="3">
        <v>6</v>
      </c>
      <c r="B17" s="122" t="s">
        <v>37</v>
      </c>
      <c r="C17" s="122"/>
      <c r="D17" s="122"/>
      <c r="E17" s="122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23" t="str">
        <f>IF(COUNT($F17:$O17)=0,"",SUM($F17:$O17))</f>
        <v/>
      </c>
      <c r="Q17" s="26" t="str">
        <f>IF(ISERROR(IF($P17="","",ROUND(($P17/$P$10)*$Q$10,2))),"",IF($P17="","",ROUND(($P17/$P$10)*$Q$10,2)))</f>
        <v/>
      </c>
      <c r="R17" s="27" t="str">
        <f>IF($Q17="","",ROUND($Q17*$R$10,2))</f>
        <v/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23" t="str">
        <f>IF(COUNT($S17:$AB17)=0,"",SUM($S17:$AB17))</f>
        <v/>
      </c>
      <c r="AD17" s="51" t="str">
        <f>IF(ISERROR(IF($AC17="","",ROUND(($AC17/$AC$10)*$AD$10,2))),"",IF($AC17="","",ROUND(($AC17/$AC$10)*$AD$10,2)))</f>
        <v/>
      </c>
      <c r="AE17" s="67" t="str">
        <f>IF($AD17="","",ROUND($AD17*$AE$10,2))</f>
        <v/>
      </c>
      <c r="AF17" s="66"/>
      <c r="AG17" s="54"/>
      <c r="AH17" s="55" t="str">
        <f>IF(COUNT($AF17:$AG17)=0,"",SUM($AF17:$AG17))</f>
        <v/>
      </c>
      <c r="AI17" s="52" t="str">
        <f>IF(ISERROR(IF($AH17="","",ROUND(($AH17/$AH$10)*$AI$10,2))),"",IF($AH17="","",ROUND(($AH17/$AH$10)*$AI$10,2)))</f>
        <v/>
      </c>
      <c r="AJ17" s="27" t="str">
        <f>IF($AI17="","",ROUND($AI17*$AJ$10,2))</f>
        <v/>
      </c>
      <c r="AK17" s="28">
        <f>IF(COUNTA(R17,AE17,AJ17)=0,"",SUM(R17,AE17,AJ17))</f>
        <v>0</v>
      </c>
      <c r="AL17" s="24" t="str">
        <f>IF(ISERROR(IF(AE17="","",VLOOKUP(AK17,TRANSMUTATION_TABLE!A$2:D$42,4,TRUE))),"",IF(AE17="","",VLOOKUP(AK17,TRANSMUTATION_TABLE!A$2:D$42,4,TRUE)))</f>
        <v/>
      </c>
      <c r="AZ17" s="40">
        <v>1788</v>
      </c>
    </row>
    <row r="18" spans="1:54">
      <c r="A18" s="3">
        <v>7</v>
      </c>
      <c r="B18" s="122" t="s">
        <v>38</v>
      </c>
      <c r="C18" s="122"/>
      <c r="D18" s="122"/>
      <c r="E18" s="122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23" t="str">
        <f>IF(COUNT($F18:$O18)=0,"",SUM($F18:$O18))</f>
        <v/>
      </c>
      <c r="Q18" s="26" t="str">
        <f>IF(ISERROR(IF($P18="","",ROUND(($P18/$P$10)*$Q$10,2))),"",IF($P18="","",ROUND(($P18/$P$10)*$Q$10,2)))</f>
        <v/>
      </c>
      <c r="R18" s="27" t="str">
        <f>IF($Q18="","",ROUND($Q18*$R$10,2))</f>
        <v/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23" t="str">
        <f>IF(COUNT($S18:$AB18)=0,"",SUM($S18:$AB18))</f>
        <v/>
      </c>
      <c r="AD18" s="51" t="str">
        <f>IF(ISERROR(IF($AC18="","",ROUND(($AC18/$AC$10)*$AD$10,2))),"",IF($AC18="","",ROUND(($AC18/$AC$10)*$AD$10,2)))</f>
        <v/>
      </c>
      <c r="AE18" s="67" t="str">
        <f>IF($AD18="","",ROUND($AD18*$AE$10,2))</f>
        <v/>
      </c>
      <c r="AF18" s="66"/>
      <c r="AG18" s="54"/>
      <c r="AH18" s="55" t="str">
        <f>IF(COUNT($AF18:$AG18)=0,"",SUM($AF18:$AG18))</f>
        <v/>
      </c>
      <c r="AI18" s="52" t="str">
        <f>IF(ISERROR(IF($AH18="","",ROUND(($AH18/$AH$10)*$AI$10,2))),"",IF($AH18="","",ROUND(($AH18/$AH$10)*$AI$10,2)))</f>
        <v/>
      </c>
      <c r="AJ18" s="27" t="str">
        <f>IF($AI18="","",ROUND($AI18*$AJ$10,2))</f>
        <v/>
      </c>
      <c r="AK18" s="28">
        <f>IF(COUNTA(R18,AE18,AJ18)=0,"",SUM(R18,AE18,AJ18))</f>
        <v>0</v>
      </c>
      <c r="AL18" s="24" t="str">
        <f>IF(ISERROR(IF(AE18="","",VLOOKUP(AK18,TRANSMUTATION_TABLE!A$2:D$42,4,TRUE))),"",IF(AE18="","",VLOOKUP(AK18,TRANSMUTATION_TABLE!A$2:D$42,4,TRUE)))</f>
        <v/>
      </c>
      <c r="AZ18" s="40">
        <v>1789</v>
      </c>
    </row>
    <row r="19" spans="1:54">
      <c r="A19" s="3">
        <v>8</v>
      </c>
      <c r="B19" s="122" t="s">
        <v>39</v>
      </c>
      <c r="C19" s="122"/>
      <c r="D19" s="122"/>
      <c r="E19" s="122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3" t="str">
        <f>IF(COUNT($F19:$O19)=0,"",SUM($F19:$O19))</f>
        <v/>
      </c>
      <c r="Q19" s="26" t="str">
        <f>IF(ISERROR(IF($P19="","",ROUND(($P19/$P$10)*$Q$10,2))),"",IF($P19="","",ROUND(($P19/$P$10)*$Q$10,2)))</f>
        <v/>
      </c>
      <c r="R19" s="27" t="str">
        <f>IF($Q19="","",ROUND($Q19*$R$10,2))</f>
        <v/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23" t="str">
        <f>IF(COUNT($S19:$AB19)=0,"",SUM($S19:$AB19))</f>
        <v/>
      </c>
      <c r="AD19" s="51" t="str">
        <f>IF(ISERROR(IF($AC19="","",ROUND(($AC19/$AC$10)*$AD$10,2))),"",IF($AC19="","",ROUND(($AC19/$AC$10)*$AD$10,2)))</f>
        <v/>
      </c>
      <c r="AE19" s="67" t="str">
        <f>IF($AD19="","",ROUND($AD19*$AE$10,2))</f>
        <v/>
      </c>
      <c r="AF19" s="66"/>
      <c r="AG19" s="54"/>
      <c r="AH19" s="55" t="str">
        <f>IF(COUNT($AF19:$AG19)=0,"",SUM($AF19:$AG19))</f>
        <v/>
      </c>
      <c r="AI19" s="52" t="str">
        <f>IF(ISERROR(IF($AH19="","",ROUND(($AH19/$AH$10)*$AI$10,2))),"",IF($AH19="","",ROUND(($AH19/$AH$10)*$AI$10,2)))</f>
        <v/>
      </c>
      <c r="AJ19" s="27" t="str">
        <f>IF($AI19="","",ROUND($AI19*$AJ$10,2))</f>
        <v/>
      </c>
      <c r="AK19" s="28">
        <f>IF(COUNTA(R19,AE19,AJ19)=0,"",SUM(R19,AE19,AJ19))</f>
        <v>0</v>
      </c>
      <c r="AL19" s="24" t="str">
        <f>IF(ISERROR(IF(AE19="","",VLOOKUP(AK19,TRANSMUTATION_TABLE!A$2:D$42,4,TRUE))),"",IF(AE19="","",VLOOKUP(AK19,TRANSMUTATION_TABLE!A$2:D$42,4,TRUE)))</f>
        <v/>
      </c>
      <c r="AZ19" s="40">
        <v>438</v>
      </c>
    </row>
    <row r="20" spans="1:54">
      <c r="A20" s="3">
        <v>9</v>
      </c>
      <c r="B20" s="122" t="s">
        <v>40</v>
      </c>
      <c r="C20" s="122"/>
      <c r="D20" s="122"/>
      <c r="E20" s="122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23" t="str">
        <f>IF(COUNT($F20:$O20)=0,"",SUM($F20:$O20))</f>
        <v/>
      </c>
      <c r="Q20" s="26" t="str">
        <f>IF(ISERROR(IF($P20="","",ROUND(($P20/$P$10)*$Q$10,2))),"",IF($P20="","",ROUND(($P20/$P$10)*$Q$10,2)))</f>
        <v/>
      </c>
      <c r="R20" s="27" t="str">
        <f>IF($Q20="","",ROUND($Q20*$R$10,2))</f>
        <v/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23" t="str">
        <f>IF(COUNT($S20:$AB20)=0,"",SUM($S20:$AB20))</f>
        <v/>
      </c>
      <c r="AD20" s="51" t="str">
        <f>IF(ISERROR(IF($AC20="","",ROUND(($AC20/$AC$10)*$AD$10,2))),"",IF($AC20="","",ROUND(($AC20/$AC$10)*$AD$10,2)))</f>
        <v/>
      </c>
      <c r="AE20" s="67" t="str">
        <f>IF($AD20="","",ROUND($AD20*$AE$10,2))</f>
        <v/>
      </c>
      <c r="AF20" s="66"/>
      <c r="AG20" s="54"/>
      <c r="AH20" s="55" t="str">
        <f>IF(COUNT($AF20:$AG20)=0,"",SUM($AF20:$AG20))</f>
        <v/>
      </c>
      <c r="AI20" s="52" t="str">
        <f>IF(ISERROR(IF($AH20="","",ROUND(($AH20/$AH$10)*$AI$10,2))),"",IF($AH20="","",ROUND(($AH20/$AH$10)*$AI$10,2)))</f>
        <v/>
      </c>
      <c r="AJ20" s="27" t="str">
        <f>IF($AI20="","",ROUND($AI20*$AJ$10,2))</f>
        <v/>
      </c>
      <c r="AK20" s="28">
        <f>IF(COUNTA(R20,AE20,AJ20)=0,"",SUM(R20,AE20,AJ20))</f>
        <v>0</v>
      </c>
      <c r="AL20" s="24" t="str">
        <f>IF(ISERROR(IF(AE20="","",VLOOKUP(AK20,TRANSMUTATION_TABLE!A$2:D$42,4,TRUE))),"",IF(AE20="","",VLOOKUP(AK20,TRANSMUTATION_TABLE!A$2:D$42,4,TRUE)))</f>
        <v/>
      </c>
      <c r="AZ20" s="40">
        <v>1728</v>
      </c>
    </row>
    <row r="21" spans="1:54">
      <c r="A21" s="3">
        <v>10</v>
      </c>
      <c r="B21" s="122" t="s">
        <v>41</v>
      </c>
      <c r="C21" s="122"/>
      <c r="D21" s="122"/>
      <c r="E21" s="122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23" t="str">
        <f>IF(COUNT($F21:$O21)=0,"",SUM($F21:$O21))</f>
        <v/>
      </c>
      <c r="Q21" s="26" t="str">
        <f>IF(ISERROR(IF($P21="","",ROUND(($P21/$P$10)*$Q$10,2))),"",IF($P21="","",ROUND(($P21/$P$10)*$Q$10,2)))</f>
        <v/>
      </c>
      <c r="R21" s="27" t="str">
        <f>IF($Q21="","",ROUND($Q21*$R$10,2))</f>
        <v/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23" t="str">
        <f>IF(COUNT($S21:$AB21)=0,"",SUM($S21:$AB21))</f>
        <v/>
      </c>
      <c r="AD21" s="51" t="str">
        <f>IF(ISERROR(IF($AC21="","",ROUND(($AC21/$AC$10)*$AD$10,2))),"",IF($AC21="","",ROUND(($AC21/$AC$10)*$AD$10,2)))</f>
        <v/>
      </c>
      <c r="AE21" s="67" t="str">
        <f>IF($AD21="","",ROUND($AD21*$AE$10,2))</f>
        <v/>
      </c>
      <c r="AF21" s="66"/>
      <c r="AG21" s="54"/>
      <c r="AH21" s="55" t="str">
        <f>IF(COUNT($AF21:$AG21)=0,"",SUM($AF21:$AG21))</f>
        <v/>
      </c>
      <c r="AI21" s="52" t="str">
        <f>IF(ISERROR(IF($AH21="","",ROUND(($AH21/$AH$10)*$AI$10,2))),"",IF($AH21="","",ROUND(($AH21/$AH$10)*$AI$10,2)))</f>
        <v/>
      </c>
      <c r="AJ21" s="27" t="str">
        <f>IF($AI21="","",ROUND($AI21*$AJ$10,2))</f>
        <v/>
      </c>
      <c r="AK21" s="28">
        <f>IF(COUNTA(R21,AE21,AJ21)=0,"",SUM(R21,AE21,AJ21))</f>
        <v>0</v>
      </c>
      <c r="AL21" s="24" t="str">
        <f>IF(ISERROR(IF(AE21="","",VLOOKUP(AK21,TRANSMUTATION_TABLE!A$2:D$42,4,TRUE))),"",IF(AE21="","",VLOOKUP(AK21,TRANSMUTATION_TABLE!A$2:D$42,4,TRUE)))</f>
        <v/>
      </c>
      <c r="AZ21" s="40">
        <v>490</v>
      </c>
    </row>
    <row r="22" spans="1:54">
      <c r="A22" s="3">
        <v>11</v>
      </c>
      <c r="B22" s="119" t="s">
        <v>42</v>
      </c>
      <c r="C22" s="120"/>
      <c r="D22" s="120"/>
      <c r="E22" s="121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23" t="str">
        <f>IF(COUNT($F22:$O22)=0,"",SUM($F22:$O22))</f>
        <v/>
      </c>
      <c r="Q22" s="26" t="str">
        <f>IF(ISERROR(IF($P22="","",ROUND(($P22/$P$10)*$Q$10,2))),"",IF($P22="","",ROUND(($P22/$P$10)*$Q$10,2)))</f>
        <v/>
      </c>
      <c r="R22" s="27" t="str">
        <f>IF($Q22="","",ROUND($Q22*$R$10,2))</f>
        <v/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23" t="str">
        <f>IF(COUNT($S22:$AB22)=0,"",SUM($S22:$AB22))</f>
        <v/>
      </c>
      <c r="AD22" s="51" t="str">
        <f>IF(ISERROR(IF($AC22="","",ROUND(($AC22/$AC$10)*$AD$10,2))),"",IF($AC22="","",ROUND(($AC22/$AC$10)*$AD$10,2)))</f>
        <v/>
      </c>
      <c r="AE22" s="67" t="str">
        <f>IF($AD22="","",ROUND($AD22*$AE$10,2))</f>
        <v/>
      </c>
      <c r="AF22" s="66"/>
      <c r="AG22" s="54"/>
      <c r="AH22" s="55" t="str">
        <f>IF(COUNT($AF22:$AG22)=0,"",SUM($AF22:$AG22))</f>
        <v/>
      </c>
      <c r="AI22" s="52" t="str">
        <f>IF(ISERROR(IF($AH22="","",ROUND(($AH22/$AH$10)*$AI$10,2))),"",IF($AH22="","",ROUND(($AH22/$AH$10)*$AI$10,2)))</f>
        <v/>
      </c>
      <c r="AJ22" s="27" t="str">
        <f>IF($AI22="","",ROUND($AI22*$AJ$10,2))</f>
        <v/>
      </c>
      <c r="AK22" s="28">
        <f>IF(COUNTA(R22,AE22,AJ22)=0,"",SUM(R22,AE22,AJ22))</f>
        <v>0</v>
      </c>
      <c r="AL22" s="24" t="str">
        <f>IF(ISERROR(IF(AE22="","",VLOOKUP(AK22,TRANSMUTATION_TABLE!A$2:D$42,4,TRUE))),"",IF(AE22="","",VLOOKUP(AK22,TRANSMUTATION_TABLE!A$2:D$42,4,TRUE)))</f>
        <v/>
      </c>
      <c r="AZ22" s="40">
        <v>1790</v>
      </c>
    </row>
    <row r="23" spans="1:54">
      <c r="A23" s="3">
        <v>12</v>
      </c>
      <c r="B23" s="119" t="s">
        <v>43</v>
      </c>
      <c r="C23" s="120"/>
      <c r="D23" s="120"/>
      <c r="E23" s="121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23" t="str">
        <f>IF(COUNT($F23:$O23)=0,"",SUM($F23:$O23))</f>
        <v/>
      </c>
      <c r="Q23" s="26" t="str">
        <f>IF(ISERROR(IF($P23="","",ROUND(($P23/$P$10)*$Q$10,2))),"",IF($P23="","",ROUND(($P23/$P$10)*$Q$10,2)))</f>
        <v/>
      </c>
      <c r="R23" s="27" t="str">
        <f>IF($Q23="","",ROUND($Q23*$R$10,2))</f>
        <v/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23" t="str">
        <f>IF(COUNT($S23:$AB23)=0,"",SUM($S23:$AB23))</f>
        <v/>
      </c>
      <c r="AD23" s="51" t="str">
        <f>IF(ISERROR(IF($AC23="","",ROUND(($AC23/$AC$10)*$AD$10,2))),"",IF($AC23="","",ROUND(($AC23/$AC$10)*$AD$10,2)))</f>
        <v/>
      </c>
      <c r="AE23" s="67" t="str">
        <f>IF($AD23="","",ROUND($AD23*$AE$10,2))</f>
        <v/>
      </c>
      <c r="AF23" s="66"/>
      <c r="AG23" s="54"/>
      <c r="AH23" s="55" t="str">
        <f>IF(COUNT($AF23:$AG23)=0,"",SUM($AF23:$AG23))</f>
        <v/>
      </c>
      <c r="AI23" s="52" t="str">
        <f>IF(ISERROR(IF($AH23="","",ROUND(($AH23/$AH$10)*$AI$10,2))),"",IF($AH23="","",ROUND(($AH23/$AH$10)*$AI$10,2)))</f>
        <v/>
      </c>
      <c r="AJ23" s="27" t="str">
        <f>IF($AI23="","",ROUND($AI23*$AJ$10,2))</f>
        <v/>
      </c>
      <c r="AK23" s="28">
        <f>IF(COUNTA(R23,AE23,AJ23)=0,"",SUM(R23,AE23,AJ23))</f>
        <v>0</v>
      </c>
      <c r="AL23" s="24" t="str">
        <f>IF(ISERROR(IF(AE23="","",VLOOKUP(AK23,TRANSMUTATION_TABLE!A$2:D$42,4,TRUE))),"",IF(AE23="","",VLOOKUP(AK23,TRANSMUTATION_TABLE!A$2:D$42,4,TRUE)))</f>
        <v/>
      </c>
      <c r="AZ23" s="40">
        <v>384</v>
      </c>
    </row>
    <row r="24" spans="1:54">
      <c r="A24" s="3">
        <v>13</v>
      </c>
      <c r="B24" s="119" t="s">
        <v>44</v>
      </c>
      <c r="C24" s="120"/>
      <c r="D24" s="120"/>
      <c r="E24" s="121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23" t="str">
        <f>IF(COUNT($F24:$O24)=0,"",SUM($F24:$O24))</f>
        <v/>
      </c>
      <c r="Q24" s="26" t="str">
        <f>IF(ISERROR(IF($P24="","",ROUND(($P24/$P$10)*$Q$10,2))),"",IF($P24="","",ROUND(($P24/$P$10)*$Q$10,2)))</f>
        <v/>
      </c>
      <c r="R24" s="27" t="str">
        <f>IF($Q24="","",ROUND($Q24*$R$10,2))</f>
        <v/>
      </c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23" t="str">
        <f>IF(COUNT($S24:$AB24)=0,"",SUM($S24:$AB24))</f>
        <v/>
      </c>
      <c r="AD24" s="51" t="str">
        <f>IF(ISERROR(IF($AC24="","",ROUND(($AC24/$AC$10)*$AD$10,2))),"",IF($AC24="","",ROUND(($AC24/$AC$10)*$AD$10,2)))</f>
        <v/>
      </c>
      <c r="AE24" s="67" t="str">
        <f>IF($AD24="","",ROUND($AD24*$AE$10,2))</f>
        <v/>
      </c>
      <c r="AF24" s="66"/>
      <c r="AG24" s="54"/>
      <c r="AH24" s="55" t="str">
        <f>IF(COUNT($AF24:$AG24)=0,"",SUM($AF24:$AG24))</f>
        <v/>
      </c>
      <c r="AI24" s="52" t="str">
        <f>IF(ISERROR(IF($AH24="","",ROUND(($AH24/$AH$10)*$AI$10,2))),"",IF($AH24="","",ROUND(($AH24/$AH$10)*$AI$10,2)))</f>
        <v/>
      </c>
      <c r="AJ24" s="27" t="str">
        <f>IF($AI24="","",ROUND($AI24*$AJ$10,2))</f>
        <v/>
      </c>
      <c r="AK24" s="28">
        <f>IF(COUNTA(R24,AE24,AJ24)=0,"",SUM(R24,AE24,AJ24))</f>
        <v>0</v>
      </c>
      <c r="AL24" s="24" t="str">
        <f>IF(ISERROR(IF(AE24="","",VLOOKUP(AK24,TRANSMUTATION_TABLE!A$2:D$42,4,TRUE))),"",IF(AE24="","",VLOOKUP(AK24,TRANSMUTATION_TABLE!A$2:D$42,4,TRUE)))</f>
        <v/>
      </c>
      <c r="AZ24" s="40">
        <v>1798</v>
      </c>
    </row>
    <row r="25" spans="1:54">
      <c r="A25" s="3">
        <v>14</v>
      </c>
      <c r="B25" s="119" t="s">
        <v>45</v>
      </c>
      <c r="C25" s="120"/>
      <c r="D25" s="120"/>
      <c r="E25" s="121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23" t="str">
        <f>IF(COUNT($F25:$O25)=0,"",SUM($F25:$O25))</f>
        <v/>
      </c>
      <c r="Q25" s="26" t="str">
        <f>IF(ISERROR(IF($P25="","",ROUND(($P25/$P$10)*$Q$10,2))),"",IF($P25="","",ROUND(($P25/$P$10)*$Q$10,2)))</f>
        <v/>
      </c>
      <c r="R25" s="27" t="str">
        <f>IF($Q25="","",ROUND($Q25*$R$10,2))</f>
        <v/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23" t="str">
        <f>IF(COUNT($S25:$AB25)=0,"",SUM($S25:$AB25))</f>
        <v/>
      </c>
      <c r="AD25" s="51" t="str">
        <f>IF(ISERROR(IF($AC25="","",ROUND(($AC25/$AC$10)*$AD$10,2))),"",IF($AC25="","",ROUND(($AC25/$AC$10)*$AD$10,2)))</f>
        <v/>
      </c>
      <c r="AE25" s="67" t="str">
        <f>IF($AD25="","",ROUND($AD25*$AE$10,2))</f>
        <v/>
      </c>
      <c r="AF25" s="66"/>
      <c r="AG25" s="54"/>
      <c r="AH25" s="55" t="str">
        <f>IF(COUNT($AF25:$AG25)=0,"",SUM($AF25:$AG25))</f>
        <v/>
      </c>
      <c r="AI25" s="52" t="str">
        <f>IF(ISERROR(IF($AH25="","",ROUND(($AH25/$AH$10)*$AI$10,2))),"",IF($AH25="","",ROUND(($AH25/$AH$10)*$AI$10,2)))</f>
        <v/>
      </c>
      <c r="AJ25" s="27" t="str">
        <f>IF($AI25="","",ROUND($AI25*$AJ$10,2))</f>
        <v/>
      </c>
      <c r="AK25" s="28">
        <f>IF(COUNTA(R25,AE25,AJ25)=0,"",SUM(R25,AE25,AJ25))</f>
        <v>0</v>
      </c>
      <c r="AL25" s="24" t="str">
        <f>IF(ISERROR(IF(AE25="","",VLOOKUP(AK25,TRANSMUTATION_TABLE!A$2:D$42,4,TRUE))),"",IF(AE25="","",VLOOKUP(AK25,TRANSMUTATION_TABLE!A$2:D$42,4,TRUE)))</f>
        <v/>
      </c>
      <c r="AZ25" s="40">
        <v>1800</v>
      </c>
    </row>
    <row r="26" spans="1:54">
      <c r="A26" s="3">
        <v>15</v>
      </c>
      <c r="B26" s="119" t="s">
        <v>46</v>
      </c>
      <c r="C26" s="120"/>
      <c r="D26" s="120"/>
      <c r="E26" s="121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23" t="str">
        <f>IF(COUNT($F26:$O26)=0,"",SUM($F26:$O26))</f>
        <v/>
      </c>
      <c r="Q26" s="26" t="str">
        <f>IF(ISERROR(IF($P26="","",ROUND(($P26/$P$10)*$Q$10,2))),"",IF($P26="","",ROUND(($P26/$P$10)*$Q$10,2)))</f>
        <v/>
      </c>
      <c r="R26" s="27" t="str">
        <f>IF($Q26="","",ROUND($Q26*$R$10,2))</f>
        <v/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23" t="str">
        <f>IF(COUNT($S26:$AB26)=0,"",SUM($S26:$AB26))</f>
        <v/>
      </c>
      <c r="AD26" s="51" t="str">
        <f>IF(ISERROR(IF($AC26="","",ROUND(($AC26/$AC$10)*$AD$10,2))),"",IF($AC26="","",ROUND(($AC26/$AC$10)*$AD$10,2)))</f>
        <v/>
      </c>
      <c r="AE26" s="67" t="str">
        <f>IF($AD26="","",ROUND($AD26*$AE$10,2))</f>
        <v/>
      </c>
      <c r="AF26" s="66"/>
      <c r="AG26" s="54"/>
      <c r="AH26" s="55" t="str">
        <f>IF(COUNT($AF26:$AG26)=0,"",SUM($AF26:$AG26))</f>
        <v/>
      </c>
      <c r="AI26" s="52" t="str">
        <f>IF(ISERROR(IF($AH26="","",ROUND(($AH26/$AH$10)*$AI$10,2))),"",IF($AH26="","",ROUND(($AH26/$AH$10)*$AI$10,2)))</f>
        <v/>
      </c>
      <c r="AJ26" s="27" t="str">
        <f>IF($AI26="","",ROUND($AI26*$AJ$10,2))</f>
        <v/>
      </c>
      <c r="AK26" s="28">
        <f>IF(COUNTA(R26,AE26,AJ26)=0,"",SUM(R26,AE26,AJ26))</f>
        <v>0</v>
      </c>
      <c r="AL26" s="24" t="str">
        <f>IF(ISERROR(IF(AE26="","",VLOOKUP(AK26,TRANSMUTATION_TABLE!A$2:D$42,4,TRUE))),"",IF(AE26="","",VLOOKUP(AK26,TRANSMUTATION_TABLE!A$2:D$42,4,TRUE)))</f>
        <v/>
      </c>
      <c r="AZ26" s="40">
        <v>1731</v>
      </c>
    </row>
    <row r="27" spans="1:54">
      <c r="A27" s="3">
        <v>16</v>
      </c>
      <c r="B27" s="119" t="s">
        <v>47</v>
      </c>
      <c r="C27" s="120"/>
      <c r="D27" s="120"/>
      <c r="E27" s="121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23" t="str">
        <f>IF(COUNT($F27:$O27)=0,"",SUM($F27:$O27))</f>
        <v/>
      </c>
      <c r="Q27" s="26" t="str">
        <f>IF(ISERROR(IF($P27="","",ROUND(($P27/$P$10)*$Q$10,2))),"",IF($P27="","",ROUND(($P27/$P$10)*$Q$10,2)))</f>
        <v/>
      </c>
      <c r="R27" s="27" t="str">
        <f>IF($Q27="","",ROUND($Q27*$R$10,2))</f>
        <v/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23" t="str">
        <f>IF(COUNT($S27:$AB27)=0,"",SUM($S27:$AB27))</f>
        <v/>
      </c>
      <c r="AD27" s="51" t="str">
        <f>IF(ISERROR(IF($AC27="","",ROUND(($AC27/$AC$10)*$AD$10,2))),"",IF($AC27="","",ROUND(($AC27/$AC$10)*$AD$10,2)))</f>
        <v/>
      </c>
      <c r="AE27" s="67" t="str">
        <f>IF($AD27="","",ROUND($AD27*$AE$10,2))</f>
        <v/>
      </c>
      <c r="AF27" s="66"/>
      <c r="AG27" s="54"/>
      <c r="AH27" s="55" t="str">
        <f>IF(COUNT($AF27:$AG27)=0,"",SUM($AF27:$AG27))</f>
        <v/>
      </c>
      <c r="AI27" s="52" t="str">
        <f>IF(ISERROR(IF($AH27="","",ROUND(($AH27/$AH$10)*$AI$10,2))),"",IF($AH27="","",ROUND(($AH27/$AH$10)*$AI$10,2)))</f>
        <v/>
      </c>
      <c r="AJ27" s="27" t="str">
        <f>IF($AI27="","",ROUND($AI27*$AJ$10,2))</f>
        <v/>
      </c>
      <c r="AK27" s="28">
        <f>IF(COUNTA(R27,AE27,AJ27)=0,"",SUM(R27,AE27,AJ27))</f>
        <v>0</v>
      </c>
      <c r="AL27" s="24" t="str">
        <f>IF(ISERROR(IF(AE27="","",VLOOKUP(AK27,TRANSMUTATION_TABLE!A$2:D$42,4,TRUE))),"",IF(AE27="","",VLOOKUP(AK27,TRANSMUTATION_TABLE!A$2:D$42,4,TRUE)))</f>
        <v/>
      </c>
      <c r="AZ27" s="40">
        <v>442</v>
      </c>
    </row>
    <row r="28" spans="1:54">
      <c r="A28" s="3">
        <v>17</v>
      </c>
      <c r="B28" s="119" t="s">
        <v>48</v>
      </c>
      <c r="C28" s="120"/>
      <c r="D28" s="120"/>
      <c r="E28" s="121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23" t="str">
        <f>IF(COUNT($F28:$O28)=0,"",SUM($F28:$O28))</f>
        <v/>
      </c>
      <c r="Q28" s="26" t="str">
        <f>IF(ISERROR(IF($P28="","",ROUND(($P28/$P$10)*$Q$10,2))),"",IF($P28="","",ROUND(($P28/$P$10)*$Q$10,2)))</f>
        <v/>
      </c>
      <c r="R28" s="27" t="str">
        <f>IF($Q28="","",ROUND($Q28*$R$10,2))</f>
        <v/>
      </c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23" t="str">
        <f>IF(COUNT($S28:$AB28)=0,"",SUM($S28:$AB28))</f>
        <v/>
      </c>
      <c r="AD28" s="51" t="str">
        <f>IF(ISERROR(IF($AC28="","",ROUND(($AC28/$AC$10)*$AD$10,2))),"",IF($AC28="","",ROUND(($AC28/$AC$10)*$AD$10,2)))</f>
        <v/>
      </c>
      <c r="AE28" s="67" t="str">
        <f>IF($AD28="","",ROUND($AD28*$AE$10,2))</f>
        <v/>
      </c>
      <c r="AF28" s="66"/>
      <c r="AG28" s="54"/>
      <c r="AH28" s="55" t="str">
        <f>IF(COUNT($AF28:$AG28)=0,"",SUM($AF28:$AG28))</f>
        <v/>
      </c>
      <c r="AI28" s="52" t="str">
        <f>IF(ISERROR(IF($AH28="","",ROUND(($AH28/$AH$10)*$AI$10,2))),"",IF($AH28="","",ROUND(($AH28/$AH$10)*$AI$10,2)))</f>
        <v/>
      </c>
      <c r="AJ28" s="27" t="str">
        <f>IF($AI28="","",ROUND($AI28*$AJ$10,2))</f>
        <v/>
      </c>
      <c r="AK28" s="28">
        <f>IF(COUNTA(R28,AE28,AJ28)=0,"",SUM(R28,AE28,AJ28))</f>
        <v>0</v>
      </c>
      <c r="AL28" s="24" t="str">
        <f>IF(ISERROR(IF(AE28="","",VLOOKUP(AK28,TRANSMUTATION_TABLE!A$2:D$42,4,TRUE))),"",IF(AE28="","",VLOOKUP(AK28,TRANSMUTATION_TABLE!A$2:D$42,4,TRUE)))</f>
        <v/>
      </c>
      <c r="AZ28" s="40">
        <v>385</v>
      </c>
    </row>
    <row r="29" spans="1:54">
      <c r="A29" s="3">
        <v>18</v>
      </c>
      <c r="B29" s="119" t="s">
        <v>49</v>
      </c>
      <c r="C29" s="120"/>
      <c r="D29" s="120"/>
      <c r="E29" s="12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23" t="str">
        <f>IF(COUNT($F29:$O29)=0,"",SUM($F29:$O29))</f>
        <v/>
      </c>
      <c r="Q29" s="26" t="str">
        <f>IF(ISERROR(IF($P29="","",ROUND(($P29/$P$10)*$Q$10,2))),"",IF($P29="","",ROUND(($P29/$P$10)*$Q$10,2)))</f>
        <v/>
      </c>
      <c r="R29" s="27" t="str">
        <f>IF($Q29="","",ROUND($Q29*$R$10,2))</f>
        <v/>
      </c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23" t="str">
        <f>IF(COUNT($S29:$AB29)=0,"",SUM($S29:$AB29))</f>
        <v/>
      </c>
      <c r="AD29" s="51" t="str">
        <f>IF(ISERROR(IF($AC29="","",ROUND(($AC29/$AC$10)*$AD$10,2))),"",IF($AC29="","",ROUND(($AC29/$AC$10)*$AD$10,2)))</f>
        <v/>
      </c>
      <c r="AE29" s="67" t="str">
        <f>IF($AD29="","",ROUND($AD29*$AE$10,2))</f>
        <v/>
      </c>
      <c r="AF29" s="66"/>
      <c r="AG29" s="54"/>
      <c r="AH29" s="55" t="str">
        <f>IF(COUNT($AF29:$AG29)=0,"",SUM($AF29:$AG29))</f>
        <v/>
      </c>
      <c r="AI29" s="52" t="str">
        <f>IF(ISERROR(IF($AH29="","",ROUND(($AH29/$AH$10)*$AI$10,2))),"",IF($AH29="","",ROUND(($AH29/$AH$10)*$AI$10,2)))</f>
        <v/>
      </c>
      <c r="AJ29" s="27" t="str">
        <f>IF($AI29="","",ROUND($AI29*$AJ$10,2))</f>
        <v/>
      </c>
      <c r="AK29" s="28">
        <f>IF(COUNTA(R29,AE29,AJ29)=0,"",SUM(R29,AE29,AJ29))</f>
        <v>0</v>
      </c>
      <c r="AL29" s="24" t="str">
        <f>IF(ISERROR(IF(AE29="","",VLOOKUP(AK29,TRANSMUTATION_TABLE!A$2:D$42,4,TRUE))),"",IF(AE29="","",VLOOKUP(AK29,TRANSMUTATION_TABLE!A$2:D$42,4,TRUE)))</f>
        <v/>
      </c>
      <c r="AZ29" s="40">
        <v>498</v>
      </c>
    </row>
    <row r="30" spans="1:54">
      <c r="A30" s="3">
        <v>19</v>
      </c>
      <c r="B30" s="119" t="s">
        <v>50</v>
      </c>
      <c r="C30" s="120"/>
      <c r="D30" s="120"/>
      <c r="E30" s="121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23" t="str">
        <f>IF(COUNT($F30:$O30)=0,"",SUM($F30:$O30))</f>
        <v/>
      </c>
      <c r="Q30" s="26" t="str">
        <f>IF(ISERROR(IF($P30="","",ROUND(($P30/$P$10)*$Q$10,2))),"",IF($P30="","",ROUND(($P30/$P$10)*$Q$10,2)))</f>
        <v/>
      </c>
      <c r="R30" s="27" t="str">
        <f>IF($Q30="","",ROUND($Q30*$R$10,2))</f>
        <v/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23" t="str">
        <f>IF(COUNT($S30:$AB30)=0,"",SUM($S30:$AB30))</f>
        <v/>
      </c>
      <c r="AD30" s="51" t="str">
        <f>IF(ISERROR(IF($AC30="","",ROUND(($AC30/$AC$10)*$AD$10,2))),"",IF($AC30="","",ROUND(($AC30/$AC$10)*$AD$10,2)))</f>
        <v/>
      </c>
      <c r="AE30" s="67" t="str">
        <f>IF($AD30="","",ROUND($AD30*$AE$10,2))</f>
        <v/>
      </c>
      <c r="AF30" s="66"/>
      <c r="AG30" s="54"/>
      <c r="AH30" s="55" t="str">
        <f>IF(COUNT($AF30:$AG30)=0,"",SUM($AF30:$AG30))</f>
        <v/>
      </c>
      <c r="AI30" s="52" t="str">
        <f>IF(ISERROR(IF($AH30="","",ROUND(($AH30/$AH$10)*$AI$10,2))),"",IF($AH30="","",ROUND(($AH30/$AH$10)*$AI$10,2)))</f>
        <v/>
      </c>
      <c r="AJ30" s="27" t="str">
        <f>IF($AI30="","",ROUND($AI30*$AJ$10,2))</f>
        <v/>
      </c>
      <c r="AK30" s="28">
        <f>IF(COUNTA(R30,AE30,AJ30)=0,"",SUM(R30,AE30,AJ30))</f>
        <v>0</v>
      </c>
      <c r="AL30" s="24" t="str">
        <f>IF(ISERROR(IF(AE30="","",VLOOKUP(AK30,TRANSMUTATION_TABLE!A$2:D$42,4,TRUE))),"",IF(AE30="","",VLOOKUP(AK30,TRANSMUTATION_TABLE!A$2:D$42,4,TRUE)))</f>
        <v/>
      </c>
      <c r="AZ30" s="40">
        <v>443</v>
      </c>
    </row>
    <row r="31" spans="1:54">
      <c r="A31" s="3">
        <v>20</v>
      </c>
      <c r="B31" s="119" t="s">
        <v>51</v>
      </c>
      <c r="C31" s="120"/>
      <c r="D31" s="120"/>
      <c r="E31" s="121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23" t="str">
        <f>IF(COUNT($F31:$O31)=0,"",SUM($F31:$O31))</f>
        <v/>
      </c>
      <c r="Q31" s="26" t="str">
        <f>IF(ISERROR(IF($P31="","",ROUND(($P31/$P$10)*$Q$10,2))),"",IF($P31="","",ROUND(($P31/$P$10)*$Q$10,2)))</f>
        <v/>
      </c>
      <c r="R31" s="27" t="str">
        <f>IF($Q31="","",ROUND($Q31*$R$10,2))</f>
        <v/>
      </c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23" t="str">
        <f>IF(COUNT($S31:$AB31)=0,"",SUM($S31:$AB31))</f>
        <v/>
      </c>
      <c r="AD31" s="51" t="str">
        <f>IF(ISERROR(IF($AC31="","",ROUND(($AC31/$AC$10)*$AD$10,2))),"",IF($AC31="","",ROUND(($AC31/$AC$10)*$AD$10,2)))</f>
        <v/>
      </c>
      <c r="AE31" s="67" t="str">
        <f>IF($AD31="","",ROUND($AD31*$AE$10,2))</f>
        <v/>
      </c>
      <c r="AF31" s="66"/>
      <c r="AG31" s="54"/>
      <c r="AH31" s="55" t="str">
        <f>IF(COUNT($AF31:$AG31)=0,"",SUM($AF31:$AG31))</f>
        <v/>
      </c>
      <c r="AI31" s="52" t="str">
        <f>IF(ISERROR(IF($AH31="","",ROUND(($AH31/$AH$10)*$AI$10,2))),"",IF($AH31="","",ROUND(($AH31/$AH$10)*$AI$10,2)))</f>
        <v/>
      </c>
      <c r="AJ31" s="27" t="str">
        <f>IF($AI31="","",ROUND($AI31*$AJ$10,2))</f>
        <v/>
      </c>
      <c r="AK31" s="28">
        <f>IF(COUNTA(R31,AE31,AJ31)=0,"",SUM(R31,AE31,AJ31))</f>
        <v>0</v>
      </c>
      <c r="AL31" s="24" t="str">
        <f>IF(ISERROR(IF(AE31="","",VLOOKUP(AK31,TRANSMUTATION_TABLE!A$2:D$42,4,TRUE))),"",IF(AE31="","",VLOOKUP(AK31,TRANSMUTATION_TABLE!A$2:D$42,4,TRUE)))</f>
        <v/>
      </c>
      <c r="AZ31" s="40">
        <v>388</v>
      </c>
    </row>
    <row r="32" spans="1:54">
      <c r="A32" s="3">
        <v>21</v>
      </c>
      <c r="B32" s="119" t="s">
        <v>52</v>
      </c>
      <c r="C32" s="120"/>
      <c r="D32" s="120"/>
      <c r="E32" s="121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23" t="str">
        <f>IF(COUNT($F32:$O32)=0,"",SUM($F32:$O32))</f>
        <v/>
      </c>
      <c r="Q32" s="26" t="str">
        <f>IF(ISERROR(IF($P32="","",ROUND(($P32/$P$10)*$Q$10,2))),"",IF($P32="","",ROUND(($P32/$P$10)*$Q$10,2)))</f>
        <v/>
      </c>
      <c r="R32" s="27" t="str">
        <f>IF($Q32="","",ROUND($Q32*$R$10,2))</f>
        <v/>
      </c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23" t="str">
        <f>IF(COUNT($S32:$AB32)=0,"",SUM($S32:$AB32))</f>
        <v/>
      </c>
      <c r="AD32" s="51" t="str">
        <f>IF(ISERROR(IF($AC32="","",ROUND(($AC32/$AC$10)*$AD$10,2))),"",IF($AC32="","",ROUND(($AC32/$AC$10)*$AD$10,2)))</f>
        <v/>
      </c>
      <c r="AE32" s="67" t="str">
        <f>IF($AD32="","",ROUND($AD32*$AE$10,2))</f>
        <v/>
      </c>
      <c r="AF32" s="66"/>
      <c r="AG32" s="54"/>
      <c r="AH32" s="55" t="str">
        <f>IF(COUNT($AF32:$AG32)=0,"",SUM($AF32:$AG32))</f>
        <v/>
      </c>
      <c r="AI32" s="52" t="str">
        <f>IF(ISERROR(IF($AH32="","",ROUND(($AH32/$AH$10)*$AI$10,2))),"",IF($AH32="","",ROUND(($AH32/$AH$10)*$AI$10,2)))</f>
        <v/>
      </c>
      <c r="AJ32" s="27" t="str">
        <f>IF($AI32="","",ROUND($AI32*$AJ$10,2))</f>
        <v/>
      </c>
      <c r="AK32" s="28">
        <f>IF(COUNTA(R32,AE32,AJ32)=0,"",SUM(R32,AE32,AJ32))</f>
        <v>0</v>
      </c>
      <c r="AL32" s="24" t="str">
        <f>IF(ISERROR(IF(AE32="","",VLOOKUP(AK32,TRANSMUTATION_TABLE!A$2:D$42,4,TRUE))),"",IF(AE32="","",VLOOKUP(AK32,TRANSMUTATION_TABLE!A$2:D$42,4,TRUE)))</f>
        <v/>
      </c>
      <c r="AZ32" s="40">
        <v>446</v>
      </c>
    </row>
    <row r="33" spans="1:54">
      <c r="A33" s="3">
        <v>22</v>
      </c>
      <c r="B33" s="119" t="s">
        <v>53</v>
      </c>
      <c r="C33" s="120"/>
      <c r="D33" s="120"/>
      <c r="E33" s="121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23" t="str">
        <f>IF(COUNT($F33:$O33)=0,"",SUM($F33:$O33))</f>
        <v/>
      </c>
      <c r="Q33" s="26" t="str">
        <f>IF(ISERROR(IF($P33="","",ROUND(($P33/$P$10)*$Q$10,2))),"",IF($P33="","",ROUND(($P33/$P$10)*$Q$10,2)))</f>
        <v/>
      </c>
      <c r="R33" s="27" t="str">
        <f>IF($Q33="","",ROUND($Q33*$R$10,2))</f>
        <v/>
      </c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23" t="str">
        <f>IF(COUNT($S33:$AB33)=0,"",SUM($S33:$AB33))</f>
        <v/>
      </c>
      <c r="AD33" s="51" t="str">
        <f>IF(ISERROR(IF($AC33="","",ROUND(($AC33/$AC$10)*$AD$10,2))),"",IF($AC33="","",ROUND(($AC33/$AC$10)*$AD$10,2)))</f>
        <v/>
      </c>
      <c r="AE33" s="67" t="str">
        <f>IF($AD33="","",ROUND($AD33*$AE$10,2))</f>
        <v/>
      </c>
      <c r="AF33" s="66"/>
      <c r="AG33" s="54"/>
      <c r="AH33" s="55" t="str">
        <f>IF(COUNT($AF33:$AG33)=0,"",SUM($AF33:$AG33))</f>
        <v/>
      </c>
      <c r="AI33" s="52" t="str">
        <f>IF(ISERROR(IF($AH33="","",ROUND(($AH33/$AH$10)*$AI$10,2))),"",IF($AH33="","",ROUND(($AH33/$AH$10)*$AI$10,2)))</f>
        <v/>
      </c>
      <c r="AJ33" s="27" t="str">
        <f>IF($AI33="","",ROUND($AI33*$AJ$10,2))</f>
        <v/>
      </c>
      <c r="AK33" s="28">
        <f>IF(COUNTA(R33,AE33,AJ33)=0,"",SUM(R33,AE33,AJ33))</f>
        <v>0</v>
      </c>
      <c r="AL33" s="24" t="str">
        <f>IF(ISERROR(IF(AE33="","",VLOOKUP(AK33,TRANSMUTATION_TABLE!A$2:D$42,4,TRUE))),"",IF(AE33="","",VLOOKUP(AK33,TRANSMUTATION_TABLE!A$2:D$42,4,TRUE)))</f>
        <v/>
      </c>
      <c r="AZ33" s="40">
        <v>447</v>
      </c>
    </row>
    <row r="34" spans="1:54">
      <c r="A34" s="3">
        <v>23</v>
      </c>
      <c r="B34" s="119" t="s">
        <v>54</v>
      </c>
      <c r="C34" s="120"/>
      <c r="D34" s="120"/>
      <c r="E34" s="121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23" t="str">
        <f>IF(COUNT($F34:$O34)=0,"",SUM($F34:$O34))</f>
        <v/>
      </c>
      <c r="Q34" s="26" t="str">
        <f>IF(ISERROR(IF($P34="","",ROUND(($P34/$P$10)*$Q$10,2))),"",IF($P34="","",ROUND(($P34/$P$10)*$Q$10,2)))</f>
        <v/>
      </c>
      <c r="R34" s="27" t="str">
        <f>IF($Q34="","",ROUND($Q34*$R$10,2))</f>
        <v/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23" t="str">
        <f>IF(COUNT($S34:$AB34)=0,"",SUM($S34:$AB34))</f>
        <v/>
      </c>
      <c r="AD34" s="51" t="str">
        <f>IF(ISERROR(IF($AC34="","",ROUND(($AC34/$AC$10)*$AD$10,2))),"",IF($AC34="","",ROUND(($AC34/$AC$10)*$AD$10,2)))</f>
        <v/>
      </c>
      <c r="AE34" s="67" t="str">
        <f>IF($AD34="","",ROUND($AD34*$AE$10,2))</f>
        <v/>
      </c>
      <c r="AF34" s="66"/>
      <c r="AG34" s="54"/>
      <c r="AH34" s="55" t="str">
        <f>IF(COUNT($AF34:$AG34)=0,"",SUM($AF34:$AG34))</f>
        <v/>
      </c>
      <c r="AI34" s="52" t="str">
        <f>IF(ISERROR(IF($AH34="","",ROUND(($AH34/$AH$10)*$AI$10,2))),"",IF($AH34="","",ROUND(($AH34/$AH$10)*$AI$10,2)))</f>
        <v/>
      </c>
      <c r="AJ34" s="27" t="str">
        <f>IF($AI34="","",ROUND($AI34*$AJ$10,2))</f>
        <v/>
      </c>
      <c r="AK34" s="28">
        <f>IF(COUNTA(R34,AE34,AJ34)=0,"",SUM(R34,AE34,AJ34))</f>
        <v>0</v>
      </c>
      <c r="AL34" s="24" t="str">
        <f>IF(ISERROR(IF(AE34="","",VLOOKUP(AK34,TRANSMUTATION_TABLE!A$2:D$42,4,TRUE))),"",IF(AE34="","",VLOOKUP(AK34,TRANSMUTATION_TABLE!A$2:D$42,4,TRUE)))</f>
        <v/>
      </c>
      <c r="AZ34" s="40">
        <v>393</v>
      </c>
    </row>
    <row r="35" spans="1:54">
      <c r="A35" s="3">
        <v>24</v>
      </c>
      <c r="B35" s="119" t="s">
        <v>55</v>
      </c>
      <c r="C35" s="120"/>
      <c r="D35" s="120"/>
      <c r="E35" s="121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23" t="str">
        <f>IF(COUNT($F35:$O35)=0,"",SUM($F35:$O35))</f>
        <v/>
      </c>
      <c r="Q35" s="26" t="str">
        <f>IF(ISERROR(IF($P35="","",ROUND(($P35/$P$10)*$Q$10,2))),"",IF($P35="","",ROUND(($P35/$P$10)*$Q$10,2)))</f>
        <v/>
      </c>
      <c r="R35" s="27" t="str">
        <f>IF($Q35="","",ROUND($Q35*$R$10,2))</f>
        <v/>
      </c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23" t="str">
        <f>IF(COUNT($S35:$AB35)=0,"",SUM($S35:$AB35))</f>
        <v/>
      </c>
      <c r="AD35" s="51" t="str">
        <f>IF(ISERROR(IF($AC35="","",ROUND(($AC35/$AC$10)*$AD$10,2))),"",IF($AC35="","",ROUND(($AC35/$AC$10)*$AD$10,2)))</f>
        <v/>
      </c>
      <c r="AE35" s="67" t="str">
        <f>IF($AD35="","",ROUND($AD35*$AE$10,2))</f>
        <v/>
      </c>
      <c r="AF35" s="66"/>
      <c r="AG35" s="54"/>
      <c r="AH35" s="55" t="str">
        <f>IF(COUNT($AF35:$AG35)=0,"",SUM($AF35:$AG35))</f>
        <v/>
      </c>
      <c r="AI35" s="52" t="str">
        <f>IF(ISERROR(IF($AH35="","",ROUND(($AH35/$AH$10)*$AI$10,2))),"",IF($AH35="","",ROUND(($AH35/$AH$10)*$AI$10,2)))</f>
        <v/>
      </c>
      <c r="AJ35" s="27" t="str">
        <f>IF($AI35="","",ROUND($AI35*$AJ$10,2))</f>
        <v/>
      </c>
      <c r="AK35" s="28">
        <f>IF(COUNTA(R35,AE35,AJ35)=0,"",SUM(R35,AE35,AJ35))</f>
        <v>0</v>
      </c>
      <c r="AL35" s="24" t="str">
        <f>IF(ISERROR(IF(AE35="","",VLOOKUP(AK35,TRANSMUTATION_TABLE!A$2:D$42,4,TRUE))),"",IF(AE35="","",VLOOKUP(AK35,TRANSMUTATION_TABLE!A$2:D$42,4,TRUE)))</f>
        <v/>
      </c>
      <c r="AZ35" s="40">
        <v>1791</v>
      </c>
    </row>
    <row r="36" spans="1:54">
      <c r="A36" s="3">
        <v>25</v>
      </c>
      <c r="B36" s="119" t="s">
        <v>56</v>
      </c>
      <c r="C36" s="120"/>
      <c r="D36" s="120"/>
      <c r="E36" s="121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23" t="str">
        <f>IF(COUNT($F36:$O36)=0,"",SUM($F36:$O36))</f>
        <v/>
      </c>
      <c r="Q36" s="26" t="str">
        <f>IF(ISERROR(IF($P36="","",ROUND(($P36/$P$10)*$Q$10,2))),"",IF($P36="","",ROUND(($P36/$P$10)*$Q$10,2)))</f>
        <v/>
      </c>
      <c r="R36" s="27" t="str">
        <f>IF($Q36="","",ROUND($Q36*$R$10,2))</f>
        <v/>
      </c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23" t="str">
        <f>IF(COUNT($S36:$AB36)=0,"",SUM($S36:$AB36))</f>
        <v/>
      </c>
      <c r="AD36" s="51" t="str">
        <f>IF(ISERROR(IF($AC36="","",ROUND(($AC36/$AC$10)*$AD$10,2))),"",IF($AC36="","",ROUND(($AC36/$AC$10)*$AD$10,2)))</f>
        <v/>
      </c>
      <c r="AE36" s="67" t="str">
        <f>IF($AD36="","",ROUND($AD36*$AE$10,2))</f>
        <v/>
      </c>
      <c r="AF36" s="66"/>
      <c r="AG36" s="54"/>
      <c r="AH36" s="55" t="str">
        <f>IF(COUNT($AF36:$AG36)=0,"",SUM($AF36:$AG36))</f>
        <v/>
      </c>
      <c r="AI36" s="52" t="str">
        <f>IF(ISERROR(IF($AH36="","",ROUND(($AH36/$AH$10)*$AI$10,2))),"",IF($AH36="","",ROUND(($AH36/$AH$10)*$AI$10,2)))</f>
        <v/>
      </c>
      <c r="AJ36" s="27" t="str">
        <f>IF($AI36="","",ROUND($AI36*$AJ$10,2))</f>
        <v/>
      </c>
      <c r="AK36" s="28">
        <f>IF(COUNTA(R36,AE36,AJ36)=0,"",SUM(R36,AE36,AJ36))</f>
        <v>0</v>
      </c>
      <c r="AL36" s="24" t="str">
        <f>IF(ISERROR(IF(AE36="","",VLOOKUP(AK36,TRANSMUTATION_TABLE!A$2:D$42,4,TRUE))),"",IF(AE36="","",VLOOKUP(AK36,TRANSMUTATION_TABLE!A$2:D$42,4,TRUE)))</f>
        <v/>
      </c>
      <c r="AZ36" s="40">
        <v>396</v>
      </c>
    </row>
    <row r="37" spans="1:54">
      <c r="A37" s="3">
        <v>26</v>
      </c>
      <c r="B37" s="119" t="s">
        <v>57</v>
      </c>
      <c r="C37" s="120"/>
      <c r="D37" s="120"/>
      <c r="E37" s="121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23" t="str">
        <f>IF(COUNT($F37:$O37)=0,"",SUM($F37:$O37))</f>
        <v/>
      </c>
      <c r="Q37" s="26" t="str">
        <f>IF(ISERROR(IF($P37="","",ROUND(($P37/$P$10)*$Q$10,2))),"",IF($P37="","",ROUND(($P37/$P$10)*$Q$10,2)))</f>
        <v/>
      </c>
      <c r="R37" s="27" t="str">
        <f>IF($Q37="","",ROUND($Q37*$R$10,2))</f>
        <v/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23" t="str">
        <f>IF(COUNT($S37:$AB37)=0,"",SUM($S37:$AB37))</f>
        <v/>
      </c>
      <c r="AD37" s="51" t="str">
        <f>IF(ISERROR(IF($AC37="","",ROUND(($AC37/$AC$10)*$AD$10,2))),"",IF($AC37="","",ROUND(($AC37/$AC$10)*$AD$10,2)))</f>
        <v/>
      </c>
      <c r="AE37" s="67" t="str">
        <f>IF($AD37="","",ROUND($AD37*$AE$10,2))</f>
        <v/>
      </c>
      <c r="AF37" s="66"/>
      <c r="AG37" s="54"/>
      <c r="AH37" s="55" t="str">
        <f>IF(COUNT($AF37:$AG37)=0,"",SUM($AF37:$AG37))</f>
        <v/>
      </c>
      <c r="AI37" s="52" t="str">
        <f>IF(ISERROR(IF($AH37="","",ROUND(($AH37/$AH$10)*$AI$10,2))),"",IF($AH37="","",ROUND(($AH37/$AH$10)*$AI$10,2)))</f>
        <v/>
      </c>
      <c r="AJ37" s="27" t="str">
        <f>IF($AI37="","",ROUND($AI37*$AJ$10,2))</f>
        <v/>
      </c>
      <c r="AK37" s="28">
        <f>IF(COUNTA(R37,AE37,AJ37)=0,"",SUM(R37,AE37,AJ37))</f>
        <v>0</v>
      </c>
      <c r="AL37" s="24" t="str">
        <f>IF(ISERROR(IF(AE37="","",VLOOKUP(AK37,TRANSMUTATION_TABLE!A$2:D$42,4,TRUE))),"",IF(AE37="","",VLOOKUP(AK37,TRANSMUTATION_TABLE!A$2:D$42,4,TRUE)))</f>
        <v/>
      </c>
      <c r="AZ37" s="40">
        <v>398</v>
      </c>
    </row>
    <row r="38" spans="1:54">
      <c r="A38" s="3">
        <v>27</v>
      </c>
      <c r="B38" s="119" t="s">
        <v>58</v>
      </c>
      <c r="C38" s="120"/>
      <c r="D38" s="120"/>
      <c r="E38" s="121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23" t="str">
        <f>IF(COUNT($F38:$O38)=0,"",SUM($F38:$O38))</f>
        <v/>
      </c>
      <c r="Q38" s="26" t="str">
        <f>IF(ISERROR(IF($P38="","",ROUND(($P38/$P$10)*$Q$10,2))),"",IF($P38="","",ROUND(($P38/$P$10)*$Q$10,2)))</f>
        <v/>
      </c>
      <c r="R38" s="27" t="str">
        <f>IF($Q38="","",ROUND($Q38*$R$10,2))</f>
        <v/>
      </c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23" t="str">
        <f>IF(COUNT($S38:$AB38)=0,"",SUM($S38:$AB38))</f>
        <v/>
      </c>
      <c r="AD38" s="51" t="str">
        <f>IF(ISERROR(IF($AC38="","",ROUND(($AC38/$AC$10)*$AD$10,2))),"",IF($AC38="","",ROUND(($AC38/$AC$10)*$AD$10,2)))</f>
        <v/>
      </c>
      <c r="AE38" s="67" t="str">
        <f>IF($AD38="","",ROUND($AD38*$AE$10,2))</f>
        <v/>
      </c>
      <c r="AF38" s="66"/>
      <c r="AG38" s="54"/>
      <c r="AH38" s="55" t="str">
        <f>IF(COUNT($AF38:$AG38)=0,"",SUM($AF38:$AG38))</f>
        <v/>
      </c>
      <c r="AI38" s="52" t="str">
        <f>IF(ISERROR(IF($AH38="","",ROUND(($AH38/$AH$10)*$AI$10,2))),"",IF($AH38="","",ROUND(($AH38/$AH$10)*$AI$10,2)))</f>
        <v/>
      </c>
      <c r="AJ38" s="27" t="str">
        <f>IF($AI38="","",ROUND($AI38*$AJ$10,2))</f>
        <v/>
      </c>
      <c r="AK38" s="28">
        <f>IF(COUNTA(R38,AE38,AJ38)=0,"",SUM(R38,AE38,AJ38))</f>
        <v>0</v>
      </c>
      <c r="AL38" s="24" t="str">
        <f>IF(ISERROR(IF(AE38="","",VLOOKUP(AK38,TRANSMUTATION_TABLE!A$2:D$42,4,TRUE))),"",IF(AE38="","",VLOOKUP(AK38,TRANSMUTATION_TABLE!A$2:D$42,4,TRUE)))</f>
        <v/>
      </c>
      <c r="AZ38" s="40">
        <v>1655</v>
      </c>
    </row>
    <row r="39" spans="1:54">
      <c r="A39" s="3">
        <v>28</v>
      </c>
      <c r="B39" s="119" t="s">
        <v>59</v>
      </c>
      <c r="C39" s="120"/>
      <c r="D39" s="120"/>
      <c r="E39" s="121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23" t="str">
        <f>IF(COUNT($F39:$O39)=0,"",SUM($F39:$O39))</f>
        <v/>
      </c>
      <c r="Q39" s="26" t="str">
        <f>IF(ISERROR(IF($P39="","",ROUND(($P39/$P$10)*$Q$10,2))),"",IF($P39="","",ROUND(($P39/$P$10)*$Q$10,2)))</f>
        <v/>
      </c>
      <c r="R39" s="27" t="str">
        <f>IF($Q39="","",ROUND($Q39*$R$10,2))</f>
        <v/>
      </c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23" t="str">
        <f>IF(COUNT($S39:$AB39)=0,"",SUM($S39:$AB39))</f>
        <v/>
      </c>
      <c r="AD39" s="51" t="str">
        <f>IF(ISERROR(IF($AC39="","",ROUND(($AC39/$AC$10)*$AD$10,2))),"",IF($AC39="","",ROUND(($AC39/$AC$10)*$AD$10,2)))</f>
        <v/>
      </c>
      <c r="AE39" s="67" t="str">
        <f>IF($AD39="","",ROUND($AD39*$AE$10,2))</f>
        <v/>
      </c>
      <c r="AF39" s="66"/>
      <c r="AG39" s="54"/>
      <c r="AH39" s="55" t="str">
        <f>IF(COUNT($AF39:$AG39)=0,"",SUM($AF39:$AG39))</f>
        <v/>
      </c>
      <c r="AI39" s="52" t="str">
        <f>IF(ISERROR(IF($AH39="","",ROUND(($AH39/$AH$10)*$AI$10,2))),"",IF($AH39="","",ROUND(($AH39/$AH$10)*$AI$10,2)))</f>
        <v/>
      </c>
      <c r="AJ39" s="27" t="str">
        <f>IF($AI39="","",ROUND($AI39*$AJ$10,2))</f>
        <v/>
      </c>
      <c r="AK39" s="28">
        <f>IF(COUNTA(R39,AE39,AJ39)=0,"",SUM(R39,AE39,AJ39))</f>
        <v>0</v>
      </c>
      <c r="AL39" s="24" t="str">
        <f>IF(ISERROR(IF(AE39="","",VLOOKUP(AK39,TRANSMUTATION_TABLE!A$2:D$42,4,TRUE))),"",IF(AE39="","",VLOOKUP(AK39,TRANSMUTATION_TABLE!A$2:D$42,4,TRUE)))</f>
        <v/>
      </c>
      <c r="AZ39" s="40">
        <v>1787</v>
      </c>
    </row>
    <row r="40" spans="1:54">
      <c r="A40" s="210"/>
      <c r="B40" s="195" t="s">
        <v>60</v>
      </c>
      <c r="C40" s="196"/>
      <c r="D40" s="196"/>
      <c r="E40" s="197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9"/>
      <c r="Q40" s="200"/>
      <c r="R40" s="201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199"/>
      <c r="AD40" s="203"/>
      <c r="AE40" s="200"/>
      <c r="AF40" s="204"/>
      <c r="AG40" s="205"/>
      <c r="AH40" s="206" t="str">
        <f>IF(COUNT($AF40:$AG40)=0,"",SUM($AF40:$AG40))</f>
        <v/>
      </c>
      <c r="AI40" s="207"/>
      <c r="AJ40" s="201"/>
      <c r="AK40" s="208" t="str">
        <f>IF(OR(R40="",AE40=""),"",SUM(R40,AE40))</f>
        <v/>
      </c>
      <c r="AL40" s="209" t="str">
        <f>IF(ISERROR(IF(AE40="","",VLOOKUP(AK40,TRANSMUTATION_TABLE!A$2:D$42,4,TRUE))),"",IF(AE40="","",VLOOKUP(AK40,TRANSMUTATION_TABLE!A$2:D$42,4,TRUE)))</f>
        <v/>
      </c>
    </row>
    <row r="41" spans="1:54">
      <c r="A41" s="3">
        <v>1</v>
      </c>
      <c r="B41" s="119" t="s">
        <v>61</v>
      </c>
      <c r="C41" s="120"/>
      <c r="D41" s="120"/>
      <c r="E41" s="121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23" t="str">
        <f>IF(COUNT($F41:$O41)=0,"",SUM($F41:$O41))</f>
        <v/>
      </c>
      <c r="Q41" s="26" t="str">
        <f>IF(ISERROR(IF($P41="","",ROUND(($P41/$P$10)*$Q$10,2))),"",IF($P41="","",ROUND(($P41/$P$10)*$Q$10,2)))</f>
        <v/>
      </c>
      <c r="R41" s="27" t="str">
        <f>IF($Q41="","",ROUND($Q41*$R$10,2))</f>
        <v/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23" t="str">
        <f>IF(COUNT($S41:$AB41)=0,"",SUM($S41:$AB41))</f>
        <v/>
      </c>
      <c r="AD41" s="51" t="str">
        <f>IF(ISERROR(IF($AC41="","",ROUND(($AC41/$AC$10)*$AD$10,2))),"",IF($AC41="","",ROUND(($AC41/$AC$10)*$AD$10,2)))</f>
        <v/>
      </c>
      <c r="AE41" s="67" t="str">
        <f>IF($AD41="","",ROUND($AD41*$AE$10,2))</f>
        <v/>
      </c>
      <c r="AF41" s="66"/>
      <c r="AG41" s="54"/>
      <c r="AH41" s="55" t="str">
        <f>IF(COUNT($AF41:$AG41)=0,"",SUM($AF41:$AG41))</f>
        <v/>
      </c>
      <c r="AI41" s="52" t="str">
        <f>IF(ISERROR(IF($AH41="","",ROUND(($AH41/$AH$10)*$AI$10,2))),"",IF($AH41="","",ROUND(($AH41/$AH$10)*$AI$10,2)))</f>
        <v/>
      </c>
      <c r="AJ41" s="27" t="str">
        <f>IF($AI41="","",ROUND($AI41*$AJ$10,2))</f>
        <v/>
      </c>
      <c r="AK41" s="28">
        <f>IF(COUNTA(R41,AE41,AJ41)=0,"",SUM(R41,AE41,AJ41))</f>
        <v>0</v>
      </c>
      <c r="AL41" s="24" t="str">
        <f>IF(ISERROR(IF(AE41="","",VLOOKUP(AK41,TRANSMUTATION_TABLE!A$2:D$42,4,TRUE))),"",IF(AE41="","",VLOOKUP(AK41,TRANSMUTATION_TABLE!A$2:D$42,4,TRUE)))</f>
        <v/>
      </c>
      <c r="AZ41" s="40">
        <v>401</v>
      </c>
    </row>
    <row r="42" spans="1:54">
      <c r="A42" s="3">
        <v>2</v>
      </c>
      <c r="B42" s="119" t="s">
        <v>62</v>
      </c>
      <c r="C42" s="120"/>
      <c r="D42" s="120"/>
      <c r="E42" s="121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23" t="str">
        <f>IF(COUNT($F42:$O42)=0,"",SUM($F42:$O42))</f>
        <v/>
      </c>
      <c r="Q42" s="26" t="str">
        <f>IF(ISERROR(IF($P42="","",ROUND(($P42/$P$10)*$Q$10,2))),"",IF($P42="","",ROUND(($P42/$P$10)*$Q$10,2)))</f>
        <v/>
      </c>
      <c r="R42" s="27" t="str">
        <f>IF($Q42="","",ROUND($Q42*$R$10,2))</f>
        <v/>
      </c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23" t="str">
        <f>IF(COUNT($S42:$AB42)=0,"",SUM($S42:$AB42))</f>
        <v/>
      </c>
      <c r="AD42" s="51" t="str">
        <f>IF(ISERROR(IF($AC42="","",ROUND(($AC42/$AC$10)*$AD$10,2))),"",IF($AC42="","",ROUND(($AC42/$AC$10)*$AD$10,2)))</f>
        <v/>
      </c>
      <c r="AE42" s="67" t="str">
        <f>IF($AD42="","",ROUND($AD42*$AE$10,2))</f>
        <v/>
      </c>
      <c r="AF42" s="66"/>
      <c r="AG42" s="54"/>
      <c r="AH42" s="55" t="str">
        <f>IF(COUNT($AF42:$AG42)=0,"",SUM($AF42:$AG42))</f>
        <v/>
      </c>
      <c r="AI42" s="52" t="str">
        <f>IF(ISERROR(IF($AH42="","",ROUND(($AH42/$AH$10)*$AI$10,2))),"",IF($AH42="","",ROUND(($AH42/$AH$10)*$AI$10,2)))</f>
        <v/>
      </c>
      <c r="AJ42" s="27" t="str">
        <f>IF($AI42="","",ROUND($AI42*$AJ$10,2))</f>
        <v/>
      </c>
      <c r="AK42" s="28">
        <f>IF(COUNTA(R42,AE42,AJ42)=0,"",SUM(R42,AE42,AJ42))</f>
        <v>0</v>
      </c>
      <c r="AL42" s="24" t="str">
        <f>IF(ISERROR(IF(AE42="","",VLOOKUP(AK42,TRANSMUTATION_TABLE!A$2:D$42,4,TRUE))),"",IF(AE42="","",VLOOKUP(AK42,TRANSMUTATION_TABLE!A$2:D$42,4,TRUE)))</f>
        <v/>
      </c>
      <c r="AZ42" s="40">
        <v>1669</v>
      </c>
    </row>
    <row r="43" spans="1:54">
      <c r="A43" s="3">
        <v>3</v>
      </c>
      <c r="B43" s="119" t="s">
        <v>63</v>
      </c>
      <c r="C43" s="120"/>
      <c r="D43" s="120"/>
      <c r="E43" s="121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23" t="str">
        <f>IF(COUNT($F43:$O43)=0,"",SUM($F43:$O43))</f>
        <v/>
      </c>
      <c r="Q43" s="26" t="str">
        <f>IF(ISERROR(IF($P43="","",ROUND(($P43/$P$10)*$Q$10,2))),"",IF($P43="","",ROUND(($P43/$P$10)*$Q$10,2)))</f>
        <v/>
      </c>
      <c r="R43" s="27" t="str">
        <f>IF($Q43="","",ROUND($Q43*$R$10,2))</f>
        <v/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23" t="str">
        <f>IF(COUNT($S43:$AB43)=0,"",SUM($S43:$AB43))</f>
        <v/>
      </c>
      <c r="AD43" s="51" t="str">
        <f>IF(ISERROR(IF($AC43="","",ROUND(($AC43/$AC$10)*$AD$10,2))),"",IF($AC43="","",ROUND(($AC43/$AC$10)*$AD$10,2)))</f>
        <v/>
      </c>
      <c r="AE43" s="67" t="str">
        <f>IF($AD43="","",ROUND($AD43*$AE$10,2))</f>
        <v/>
      </c>
      <c r="AF43" s="66"/>
      <c r="AG43" s="54"/>
      <c r="AH43" s="55" t="str">
        <f>IF(COUNT($AF43:$AG43)=0,"",SUM($AF43:$AG43))</f>
        <v/>
      </c>
      <c r="AI43" s="52" t="str">
        <f>IF(ISERROR(IF($AH43="","",ROUND(($AH43/$AH$10)*$AI$10,2))),"",IF($AH43="","",ROUND(($AH43/$AH$10)*$AI$10,2)))</f>
        <v/>
      </c>
      <c r="AJ43" s="27" t="str">
        <f>IF($AI43="","",ROUND($AI43*$AJ$10,2))</f>
        <v/>
      </c>
      <c r="AK43" s="28">
        <f>IF(COUNTA(R43,AE43,AJ43)=0,"",SUM(R43,AE43,AJ43))</f>
        <v>0</v>
      </c>
      <c r="AL43" s="24" t="str">
        <f>IF(ISERROR(IF(AE43="","",VLOOKUP(AK43,TRANSMUTATION_TABLE!A$2:D$42,4,TRUE))),"",IF(AE43="","",VLOOKUP(AK43,TRANSMUTATION_TABLE!A$2:D$42,4,TRUE)))</f>
        <v/>
      </c>
      <c r="AZ43" s="40">
        <v>510</v>
      </c>
    </row>
    <row r="44" spans="1:54">
      <c r="A44" s="3">
        <v>4</v>
      </c>
      <c r="B44" s="119" t="s">
        <v>64</v>
      </c>
      <c r="C44" s="120"/>
      <c r="D44" s="120"/>
      <c r="E44" s="121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23" t="str">
        <f>IF(COUNT($F44:$O44)=0,"",SUM($F44:$O44))</f>
        <v/>
      </c>
      <c r="Q44" s="26" t="str">
        <f>IF(ISERROR(IF($P44="","",ROUND(($P44/$P$10)*$Q$10,2))),"",IF($P44="","",ROUND(($P44/$P$10)*$Q$10,2)))</f>
        <v/>
      </c>
      <c r="R44" s="27" t="str">
        <f>IF($Q44="","",ROUND($Q44*$R$10,2))</f>
        <v/>
      </c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23" t="str">
        <f>IF(COUNT($S44:$AB44)=0,"",SUM($S44:$AB44))</f>
        <v/>
      </c>
      <c r="AD44" s="51" t="str">
        <f>IF(ISERROR(IF($AC44="","",ROUND(($AC44/$AC$10)*$AD$10,2))),"",IF($AC44="","",ROUND(($AC44/$AC$10)*$AD$10,2)))</f>
        <v/>
      </c>
      <c r="AE44" s="67" t="str">
        <f>IF($AD44="","",ROUND($AD44*$AE$10,2))</f>
        <v/>
      </c>
      <c r="AF44" s="66"/>
      <c r="AG44" s="54"/>
      <c r="AH44" s="55" t="str">
        <f>IF(COUNT($AF44:$AG44)=0,"",SUM($AF44:$AG44))</f>
        <v/>
      </c>
      <c r="AI44" s="52" t="str">
        <f>IF(ISERROR(IF($AH44="","",ROUND(($AH44/$AH$10)*$AI$10,2))),"",IF($AH44="","",ROUND(($AH44/$AH$10)*$AI$10,2)))</f>
        <v/>
      </c>
      <c r="AJ44" s="27" t="str">
        <f>IF($AI44="","",ROUND($AI44*$AJ$10,2))</f>
        <v/>
      </c>
      <c r="AK44" s="28">
        <f>IF(COUNTA(R44,AE44,AJ44)=0,"",SUM(R44,AE44,AJ44))</f>
        <v>0</v>
      </c>
      <c r="AL44" s="24" t="str">
        <f>IF(ISERROR(IF(AE44="","",VLOOKUP(AK44,TRANSMUTATION_TABLE!A$2:D$42,4,TRUE))),"",IF(AE44="","",VLOOKUP(AK44,TRANSMUTATION_TABLE!A$2:D$42,4,TRUE)))</f>
        <v/>
      </c>
      <c r="AZ44" s="40">
        <v>511</v>
      </c>
    </row>
    <row r="45" spans="1:54">
      <c r="A45" s="3">
        <v>5</v>
      </c>
      <c r="B45" s="119" t="s">
        <v>65</v>
      </c>
      <c r="C45" s="120"/>
      <c r="D45" s="120"/>
      <c r="E45" s="121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23" t="str">
        <f>IF(COUNT($F45:$O45)=0,"",SUM($F45:$O45))</f>
        <v/>
      </c>
      <c r="Q45" s="26" t="str">
        <f>IF(ISERROR(IF($P45="","",ROUND(($P45/$P$10)*$Q$10,2))),"",IF($P45="","",ROUND(($P45/$P$10)*$Q$10,2)))</f>
        <v/>
      </c>
      <c r="R45" s="27" t="str">
        <f>IF($Q45="","",ROUND($Q45*$R$10,2))</f>
        <v/>
      </c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23" t="str">
        <f>IF(COUNT($S45:$AB45)=0,"",SUM($S45:$AB45))</f>
        <v/>
      </c>
      <c r="AD45" s="51" t="str">
        <f>IF(ISERROR(IF($AC45="","",ROUND(($AC45/$AC$10)*$AD$10,2))),"",IF($AC45="","",ROUND(($AC45/$AC$10)*$AD$10,2)))</f>
        <v/>
      </c>
      <c r="AE45" s="67" t="str">
        <f>IF($AD45="","",ROUND($AD45*$AE$10,2))</f>
        <v/>
      </c>
      <c r="AF45" s="66"/>
      <c r="AG45" s="54"/>
      <c r="AH45" s="55" t="str">
        <f>IF(COUNT($AF45:$AG45)=0,"",SUM($AF45:$AG45))</f>
        <v/>
      </c>
      <c r="AI45" s="52" t="str">
        <f>IF(ISERROR(IF($AH45="","",ROUND(($AH45/$AH$10)*$AI$10,2))),"",IF($AH45="","",ROUND(($AH45/$AH$10)*$AI$10,2)))</f>
        <v/>
      </c>
      <c r="AJ45" s="27" t="str">
        <f>IF($AI45="","",ROUND($AI45*$AJ$10,2))</f>
        <v/>
      </c>
      <c r="AK45" s="28">
        <f>IF(COUNTA(R45,AE45,AJ45)=0,"",SUM(R45,AE45,AJ45))</f>
        <v>0</v>
      </c>
      <c r="AL45" s="24" t="str">
        <f>IF(ISERROR(IF(AE45="","",VLOOKUP(AK45,TRANSMUTATION_TABLE!A$2:D$42,4,TRUE))),"",IF(AE45="","",VLOOKUP(AK45,TRANSMUTATION_TABLE!A$2:D$42,4,TRUE)))</f>
        <v/>
      </c>
      <c r="AZ45" s="40">
        <v>403</v>
      </c>
    </row>
    <row r="46" spans="1:54">
      <c r="A46" s="3">
        <v>6</v>
      </c>
      <c r="B46" s="119" t="s">
        <v>66</v>
      </c>
      <c r="C46" s="120"/>
      <c r="D46" s="120"/>
      <c r="E46" s="121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23" t="str">
        <f>IF(COUNT($F46:$O46)=0,"",SUM($F46:$O46))</f>
        <v/>
      </c>
      <c r="Q46" s="26" t="str">
        <f>IF(ISERROR(IF($P46="","",ROUND(($P46/$P$10)*$Q$10,2))),"",IF($P46="","",ROUND(($P46/$P$10)*$Q$10,2)))</f>
        <v/>
      </c>
      <c r="R46" s="27" t="str">
        <f>IF($Q46="","",ROUND($Q46*$R$10,2))</f>
        <v/>
      </c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23" t="str">
        <f>IF(COUNT($S46:$AB46)=0,"",SUM($S46:$AB46))</f>
        <v/>
      </c>
      <c r="AD46" s="51" t="str">
        <f>IF(ISERROR(IF($AC46="","",ROUND(($AC46/$AC$10)*$AD$10,2))),"",IF($AC46="","",ROUND(($AC46/$AC$10)*$AD$10,2)))</f>
        <v/>
      </c>
      <c r="AE46" s="67" t="str">
        <f>IF($AD46="","",ROUND($AD46*$AE$10,2))</f>
        <v/>
      </c>
      <c r="AF46" s="66"/>
      <c r="AG46" s="54"/>
      <c r="AH46" s="55" t="str">
        <f>IF(COUNT($AF46:$AG46)=0,"",SUM($AF46:$AG46))</f>
        <v/>
      </c>
      <c r="AI46" s="52" t="str">
        <f>IF(ISERROR(IF($AH46="","",ROUND(($AH46/$AH$10)*$AI$10,2))),"",IF($AH46="","",ROUND(($AH46/$AH$10)*$AI$10,2)))</f>
        <v/>
      </c>
      <c r="AJ46" s="27" t="str">
        <f>IF($AI46="","",ROUND($AI46*$AJ$10,2))</f>
        <v/>
      </c>
      <c r="AK46" s="28">
        <f>IF(COUNTA(R46,AE46,AJ46)=0,"",SUM(R46,AE46,AJ46))</f>
        <v>0</v>
      </c>
      <c r="AL46" s="24" t="str">
        <f>IF(ISERROR(IF(AE46="","",VLOOKUP(AK46,TRANSMUTATION_TABLE!A$2:D$42,4,TRUE))),"",IF(AE46="","",VLOOKUP(AK46,TRANSMUTATION_TABLE!A$2:D$42,4,TRUE)))</f>
        <v/>
      </c>
      <c r="AZ46" s="40">
        <v>406</v>
      </c>
    </row>
    <row r="47" spans="1:54">
      <c r="A47" s="3">
        <v>7</v>
      </c>
      <c r="B47" s="119" t="s">
        <v>67</v>
      </c>
      <c r="C47" s="120"/>
      <c r="D47" s="120"/>
      <c r="E47" s="121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23" t="str">
        <f>IF(COUNT($F47:$O47)=0,"",SUM($F47:$O47))</f>
        <v/>
      </c>
      <c r="Q47" s="26" t="str">
        <f>IF(ISERROR(IF($P47="","",ROUND(($P47/$P$10)*$Q$10,2))),"",IF($P47="","",ROUND(($P47/$P$10)*$Q$10,2)))</f>
        <v/>
      </c>
      <c r="R47" s="27" t="str">
        <f>IF($Q47="","",ROUND($Q47*$R$10,2))</f>
        <v/>
      </c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23" t="str">
        <f>IF(COUNT($S47:$AB47)=0,"",SUM($S47:$AB47))</f>
        <v/>
      </c>
      <c r="AD47" s="51" t="str">
        <f>IF(ISERROR(IF($AC47="","",ROUND(($AC47/$AC$10)*$AD$10,2))),"",IF($AC47="","",ROUND(($AC47/$AC$10)*$AD$10,2)))</f>
        <v/>
      </c>
      <c r="AE47" s="67" t="str">
        <f>IF($AD47="","",ROUND($AD47*$AE$10,2))</f>
        <v/>
      </c>
      <c r="AF47" s="66"/>
      <c r="AG47" s="54"/>
      <c r="AH47" s="55" t="str">
        <f>IF(COUNT($AF47:$AG47)=0,"",SUM($AF47:$AG47))</f>
        <v/>
      </c>
      <c r="AI47" s="52" t="str">
        <f>IF(ISERROR(IF($AH47="","",ROUND(($AH47/$AH$10)*$AI$10,2))),"",IF($AH47="","",ROUND(($AH47/$AH$10)*$AI$10,2)))</f>
        <v/>
      </c>
      <c r="AJ47" s="27" t="str">
        <f>IF($AI47="","",ROUND($AI47*$AJ$10,2))</f>
        <v/>
      </c>
      <c r="AK47" s="28">
        <f>IF(COUNTA(R47,AE47,AJ47)=0,"",SUM(R47,AE47,AJ47))</f>
        <v>0</v>
      </c>
      <c r="AL47" s="24" t="str">
        <f>IF(ISERROR(IF(AE47="","",VLOOKUP(AK47,TRANSMUTATION_TABLE!A$2:D$42,4,TRUE))),"",IF(AE47="","",VLOOKUP(AK47,TRANSMUTATION_TABLE!A$2:D$42,4,TRUE)))</f>
        <v/>
      </c>
      <c r="AZ47" s="40">
        <v>516</v>
      </c>
    </row>
    <row r="48" spans="1:54">
      <c r="A48" s="3">
        <v>8</v>
      </c>
      <c r="B48" s="119" t="s">
        <v>68</v>
      </c>
      <c r="C48" s="120"/>
      <c r="D48" s="120"/>
      <c r="E48" s="121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23" t="str">
        <f>IF(COUNT($F48:$O48)=0,"",SUM($F48:$O48))</f>
        <v/>
      </c>
      <c r="Q48" s="26" t="str">
        <f>IF(ISERROR(IF($P48="","",ROUND(($P48/$P$10)*$Q$10,2))),"",IF($P48="","",ROUND(($P48/$P$10)*$Q$10,2)))</f>
        <v/>
      </c>
      <c r="R48" s="27" t="str">
        <f>IF($Q48="","",ROUND($Q48*$R$10,2))</f>
        <v/>
      </c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23" t="str">
        <f>IF(COUNT($S48:$AB48)=0,"",SUM($S48:$AB48))</f>
        <v/>
      </c>
      <c r="AD48" s="51" t="str">
        <f>IF(ISERROR(IF($AC48="","",ROUND(($AC48/$AC$10)*$AD$10,2))),"",IF($AC48="","",ROUND(($AC48/$AC$10)*$AD$10,2)))</f>
        <v/>
      </c>
      <c r="AE48" s="67" t="str">
        <f>IF($AD48="","",ROUND($AD48*$AE$10,2))</f>
        <v/>
      </c>
      <c r="AF48" s="66"/>
      <c r="AG48" s="54"/>
      <c r="AH48" s="55" t="str">
        <f>IF(COUNT($AF48:$AG48)=0,"",SUM($AF48:$AG48))</f>
        <v/>
      </c>
      <c r="AI48" s="52" t="str">
        <f>IF(ISERROR(IF($AH48="","",ROUND(($AH48/$AH$10)*$AI$10,2))),"",IF($AH48="","",ROUND(($AH48/$AH$10)*$AI$10,2)))</f>
        <v/>
      </c>
      <c r="AJ48" s="27" t="str">
        <f>IF($AI48="","",ROUND($AI48*$AJ$10,2))</f>
        <v/>
      </c>
      <c r="AK48" s="28">
        <f>IF(COUNTA(R48,AE48,AJ48)=0,"",SUM(R48,AE48,AJ48))</f>
        <v>0</v>
      </c>
      <c r="AL48" s="24" t="str">
        <f>IF(ISERROR(IF(AE48="","",VLOOKUP(AK48,TRANSMUTATION_TABLE!A$2:D$42,4,TRUE))),"",IF(AE48="","",VLOOKUP(AK48,TRANSMUTATION_TABLE!A$2:D$42,4,TRUE)))</f>
        <v/>
      </c>
      <c r="AZ48" s="40">
        <v>1802</v>
      </c>
    </row>
    <row r="49" spans="1:54">
      <c r="A49" s="3">
        <v>9</v>
      </c>
      <c r="B49" s="119" t="s">
        <v>69</v>
      </c>
      <c r="C49" s="120"/>
      <c r="D49" s="120"/>
      <c r="E49" s="12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23" t="str">
        <f>IF(COUNT($F49:$O49)=0,"",SUM($F49:$O49))</f>
        <v/>
      </c>
      <c r="Q49" s="26" t="str">
        <f>IF(ISERROR(IF($P49="","",ROUND(($P49/$P$10)*$Q$10,2))),"",IF($P49="","",ROUND(($P49/$P$10)*$Q$10,2)))</f>
        <v/>
      </c>
      <c r="R49" s="27" t="str">
        <f>IF($Q49="","",ROUND($Q49*$R$10,2))</f>
        <v/>
      </c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23" t="str">
        <f>IF(COUNT($S49:$AB49)=0,"",SUM($S49:$AB49))</f>
        <v/>
      </c>
      <c r="AD49" s="51" t="str">
        <f>IF(ISERROR(IF($AC49="","",ROUND(($AC49/$AC$10)*$AD$10,2))),"",IF($AC49="","",ROUND(($AC49/$AC$10)*$AD$10,2)))</f>
        <v/>
      </c>
      <c r="AE49" s="67" t="str">
        <f>IF($AD49="","",ROUND($AD49*$AE$10,2))</f>
        <v/>
      </c>
      <c r="AF49" s="66"/>
      <c r="AG49" s="54"/>
      <c r="AH49" s="55" t="str">
        <f>IF(COUNT($AF49:$AG49)=0,"",SUM($AF49:$AG49))</f>
        <v/>
      </c>
      <c r="AI49" s="52" t="str">
        <f>IF(ISERROR(IF($AH49="","",ROUND(($AH49/$AH$10)*$AI$10,2))),"",IF($AH49="","",ROUND(($AH49/$AH$10)*$AI$10,2)))</f>
        <v/>
      </c>
      <c r="AJ49" s="27" t="str">
        <f>IF($AI49="","",ROUND($AI49*$AJ$10,2))</f>
        <v/>
      </c>
      <c r="AK49" s="28">
        <f>IF(COUNTA(R49,AE49,AJ49)=0,"",SUM(R49,AE49,AJ49))</f>
        <v>0</v>
      </c>
      <c r="AL49" s="24" t="str">
        <f>IF(ISERROR(IF(AE49="","",VLOOKUP(AK49,TRANSMUTATION_TABLE!A$2:D$42,4,TRUE))),"",IF(AE49="","",VLOOKUP(AK49,TRANSMUTATION_TABLE!A$2:D$42,4,TRUE)))</f>
        <v/>
      </c>
      <c r="AZ49" s="40">
        <v>465</v>
      </c>
    </row>
    <row r="50" spans="1:54">
      <c r="A50" s="3">
        <v>10</v>
      </c>
      <c r="B50" s="119" t="s">
        <v>70</v>
      </c>
      <c r="C50" s="120"/>
      <c r="D50" s="120"/>
      <c r="E50" s="121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23" t="str">
        <f>IF(COUNT($F50:$O50)=0,"",SUM($F50:$O50))</f>
        <v/>
      </c>
      <c r="Q50" s="26" t="str">
        <f>IF(ISERROR(IF($P50="","",ROUND(($P50/$P$10)*$Q$10,2))),"",IF($P50="","",ROUND(($P50/$P$10)*$Q$10,2)))</f>
        <v/>
      </c>
      <c r="R50" s="27" t="str">
        <f>IF($Q50="","",ROUND($Q50*$R$10,2))</f>
        <v/>
      </c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23" t="str">
        <f>IF(COUNT($S50:$AB50)=0,"",SUM($S50:$AB50))</f>
        <v/>
      </c>
      <c r="AD50" s="51" t="str">
        <f>IF(ISERROR(IF($AC50="","",ROUND(($AC50/$AC$10)*$AD$10,2))),"",IF($AC50="","",ROUND(($AC50/$AC$10)*$AD$10,2)))</f>
        <v/>
      </c>
      <c r="AE50" s="67" t="str">
        <f>IF($AD50="","",ROUND($AD50*$AE$10,2))</f>
        <v/>
      </c>
      <c r="AF50" s="66"/>
      <c r="AG50" s="54"/>
      <c r="AH50" s="55" t="str">
        <f>IF(COUNT($AF50:$AG50)=0,"",SUM($AF50:$AG50))</f>
        <v/>
      </c>
      <c r="AI50" s="52" t="str">
        <f>IF(ISERROR(IF($AH50="","",ROUND(($AH50/$AH$10)*$AI$10,2))),"",IF($AH50="","",ROUND(($AH50/$AH$10)*$AI$10,2)))</f>
        <v/>
      </c>
      <c r="AJ50" s="27" t="str">
        <f>IF($AI50="","",ROUND($AI50*$AJ$10,2))</f>
        <v/>
      </c>
      <c r="AK50" s="28">
        <f>IF(COUNTA(R50,AE50,AJ50)=0,"",SUM(R50,AE50,AJ50))</f>
        <v>0</v>
      </c>
      <c r="AL50" s="24" t="str">
        <f>IF(ISERROR(IF(AE50="","",VLOOKUP(AK50,TRANSMUTATION_TABLE!A$2:D$42,4,TRUE))),"",IF(AE50="","",VLOOKUP(AK50,TRANSMUTATION_TABLE!A$2:D$42,4,TRUE)))</f>
        <v/>
      </c>
      <c r="AZ50" s="40">
        <v>412</v>
      </c>
    </row>
    <row r="51" spans="1:54">
      <c r="A51" s="3">
        <v>11</v>
      </c>
      <c r="B51" s="119" t="s">
        <v>71</v>
      </c>
      <c r="C51" s="120"/>
      <c r="D51" s="120"/>
      <c r="E51" s="121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23" t="str">
        <f>IF(COUNT($F51:$O51)=0,"",SUM($F51:$O51))</f>
        <v/>
      </c>
      <c r="Q51" s="26" t="str">
        <f>IF(ISERROR(IF($P51="","",ROUND(($P51/$P$10)*$Q$10,2))),"",IF($P51="","",ROUND(($P51/$P$10)*$Q$10,2)))</f>
        <v/>
      </c>
      <c r="R51" s="27" t="str">
        <f>IF($Q51="","",ROUND($Q51*$R$10,2))</f>
        <v/>
      </c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23" t="str">
        <f>IF(COUNT($S51:$AB51)=0,"",SUM($S51:$AB51))</f>
        <v/>
      </c>
      <c r="AD51" s="51" t="str">
        <f>IF(ISERROR(IF($AC51="","",ROUND(($AC51/$AC$10)*$AD$10,2))),"",IF($AC51="","",ROUND(($AC51/$AC$10)*$AD$10,2)))</f>
        <v/>
      </c>
      <c r="AE51" s="67" t="str">
        <f>IF($AD51="","",ROUND($AD51*$AE$10,2))</f>
        <v/>
      </c>
      <c r="AF51" s="66"/>
      <c r="AG51" s="54"/>
      <c r="AH51" s="55" t="str">
        <f>IF(COUNT($AF51:$AG51)=0,"",SUM($AF51:$AG51))</f>
        <v/>
      </c>
      <c r="AI51" s="52" t="str">
        <f>IF(ISERROR(IF($AH51="","",ROUND(($AH51/$AH$10)*$AI$10,2))),"",IF($AH51="","",ROUND(($AH51/$AH$10)*$AI$10,2)))</f>
        <v/>
      </c>
      <c r="AJ51" s="27" t="str">
        <f>IF($AI51="","",ROUND($AI51*$AJ$10,2))</f>
        <v/>
      </c>
      <c r="AK51" s="28">
        <f>IF(COUNTA(R51,AE51,AJ51)=0,"",SUM(R51,AE51,AJ51))</f>
        <v>0</v>
      </c>
      <c r="AL51" s="24" t="str">
        <f>IF(ISERROR(IF(AE51="","",VLOOKUP(AK51,TRANSMUTATION_TABLE!A$2:D$42,4,TRUE))),"",IF(AE51="","",VLOOKUP(AK51,TRANSMUTATION_TABLE!A$2:D$42,4,TRUE)))</f>
        <v/>
      </c>
      <c r="AZ51" s="40">
        <v>1803</v>
      </c>
    </row>
    <row r="52" spans="1:54">
      <c r="A52" s="3">
        <v>12</v>
      </c>
      <c r="B52" s="119" t="s">
        <v>72</v>
      </c>
      <c r="C52" s="120"/>
      <c r="D52" s="120"/>
      <c r="E52" s="121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23" t="str">
        <f>IF(COUNT($F52:$O52)=0,"",SUM($F52:$O52))</f>
        <v/>
      </c>
      <c r="Q52" s="26" t="str">
        <f>IF(ISERROR(IF($P52="","",ROUND(($P52/$P$10)*$Q$10,2))),"",IF($P52="","",ROUND(($P52/$P$10)*$Q$10,2)))</f>
        <v/>
      </c>
      <c r="R52" s="27" t="str">
        <f>IF($Q52="","",ROUND($Q52*$R$10,2))</f>
        <v/>
      </c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23" t="str">
        <f>IF(COUNT($S52:$AB52)=0,"",SUM($S52:$AB52))</f>
        <v/>
      </c>
      <c r="AD52" s="51" t="str">
        <f>IF(ISERROR(IF($AC52="","",ROUND(($AC52/$AC$10)*$AD$10,2))),"",IF($AC52="","",ROUND(($AC52/$AC$10)*$AD$10,2)))</f>
        <v/>
      </c>
      <c r="AE52" s="67" t="str">
        <f>IF($AD52="","",ROUND($AD52*$AE$10,2))</f>
        <v/>
      </c>
      <c r="AF52" s="66"/>
      <c r="AG52" s="54"/>
      <c r="AH52" s="55" t="str">
        <f>IF(COUNT($AF52:$AG52)=0,"",SUM($AF52:$AG52))</f>
        <v/>
      </c>
      <c r="AI52" s="52" t="str">
        <f>IF(ISERROR(IF($AH52="","",ROUND(($AH52/$AH$10)*$AI$10,2))),"",IF($AH52="","",ROUND(($AH52/$AH$10)*$AI$10,2)))</f>
        <v/>
      </c>
      <c r="AJ52" s="27" t="str">
        <f>IF($AI52="","",ROUND($AI52*$AJ$10,2))</f>
        <v/>
      </c>
      <c r="AK52" s="28">
        <f>IF(COUNTA(R52,AE52,AJ52)=0,"",SUM(R52,AE52,AJ52))</f>
        <v>0</v>
      </c>
      <c r="AL52" s="24" t="str">
        <f>IF(ISERROR(IF(AE52="","",VLOOKUP(AK52,TRANSMUTATION_TABLE!A$2:D$42,4,TRUE))),"",IF(AE52="","",VLOOKUP(AK52,TRANSMUTATION_TABLE!A$2:D$42,4,TRUE)))</f>
        <v/>
      </c>
      <c r="AZ52" s="40">
        <v>414</v>
      </c>
    </row>
    <row r="53" spans="1:54">
      <c r="A53" s="3">
        <v>13</v>
      </c>
      <c r="B53" s="119" t="s">
        <v>73</v>
      </c>
      <c r="C53" s="120"/>
      <c r="D53" s="120"/>
      <c r="E53" s="121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23" t="str">
        <f>IF(COUNT($F53:$O53)=0,"",SUM($F53:$O53))</f>
        <v/>
      </c>
      <c r="Q53" s="26" t="str">
        <f>IF(ISERROR(IF($P53="","",ROUND(($P53/$P$10)*$Q$10,2))),"",IF($P53="","",ROUND(($P53/$P$10)*$Q$10,2)))</f>
        <v/>
      </c>
      <c r="R53" s="27" t="str">
        <f>IF($Q53="","",ROUND($Q53*$R$10,2))</f>
        <v/>
      </c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23" t="str">
        <f>IF(COUNT($S53:$AB53)=0,"",SUM($S53:$AB53))</f>
        <v/>
      </c>
      <c r="AD53" s="51" t="str">
        <f>IF(ISERROR(IF($AC53="","",ROUND(($AC53/$AC$10)*$AD$10,2))),"",IF($AC53="","",ROUND(($AC53/$AC$10)*$AD$10,2)))</f>
        <v/>
      </c>
      <c r="AE53" s="67" t="str">
        <f>IF($AD53="","",ROUND($AD53*$AE$10,2))</f>
        <v/>
      </c>
      <c r="AF53" s="66"/>
      <c r="AG53" s="54"/>
      <c r="AH53" s="55" t="str">
        <f>IF(COUNT($AF53:$AG53)=0,"",SUM($AF53:$AG53))</f>
        <v/>
      </c>
      <c r="AI53" s="52" t="str">
        <f>IF(ISERROR(IF($AH53="","",ROUND(($AH53/$AH$10)*$AI$10,2))),"",IF($AH53="","",ROUND(($AH53/$AH$10)*$AI$10,2)))</f>
        <v/>
      </c>
      <c r="AJ53" s="27" t="str">
        <f>IF($AI53="","",ROUND($AI53*$AJ$10,2))</f>
        <v/>
      </c>
      <c r="AK53" s="28">
        <f>IF(COUNTA(R53,AE53,AJ53)=0,"",SUM(R53,AE53,AJ53))</f>
        <v>0</v>
      </c>
      <c r="AL53" s="24" t="str">
        <f>IF(ISERROR(IF(AE53="","",VLOOKUP(AK53,TRANSMUTATION_TABLE!A$2:D$42,4,TRUE))),"",IF(AE53="","",VLOOKUP(AK53,TRANSMUTATION_TABLE!A$2:D$42,4,TRUE)))</f>
        <v/>
      </c>
      <c r="AZ53" s="40">
        <v>519</v>
      </c>
    </row>
    <row r="54" spans="1:54">
      <c r="A54" s="3">
        <v>14</v>
      </c>
      <c r="B54" s="119" t="s">
        <v>74</v>
      </c>
      <c r="C54" s="120"/>
      <c r="D54" s="120"/>
      <c r="E54" s="121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23" t="str">
        <f>IF(COUNT($F54:$O54)=0,"",SUM($F54:$O54))</f>
        <v/>
      </c>
      <c r="Q54" s="26" t="str">
        <f>IF(ISERROR(IF($P54="","",ROUND(($P54/$P$10)*$Q$10,2))),"",IF($P54="","",ROUND(($P54/$P$10)*$Q$10,2)))</f>
        <v/>
      </c>
      <c r="R54" s="27" t="str">
        <f>IF($Q54="","",ROUND($Q54*$R$10,2))</f>
        <v/>
      </c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23" t="str">
        <f>IF(COUNT($S54:$AB54)=0,"",SUM($S54:$AB54))</f>
        <v/>
      </c>
      <c r="AD54" s="51" t="str">
        <f>IF(ISERROR(IF($AC54="","",ROUND(($AC54/$AC$10)*$AD$10,2))),"",IF($AC54="","",ROUND(($AC54/$AC$10)*$AD$10,2)))</f>
        <v/>
      </c>
      <c r="AE54" s="67" t="str">
        <f>IF($AD54="","",ROUND($AD54*$AE$10,2))</f>
        <v/>
      </c>
      <c r="AF54" s="66"/>
      <c r="AG54" s="54"/>
      <c r="AH54" s="55" t="str">
        <f>IF(COUNT($AF54:$AG54)=0,"",SUM($AF54:$AG54))</f>
        <v/>
      </c>
      <c r="AI54" s="52" t="str">
        <f>IF(ISERROR(IF($AH54="","",ROUND(($AH54/$AH$10)*$AI$10,2))),"",IF($AH54="","",ROUND(($AH54/$AH$10)*$AI$10,2)))</f>
        <v/>
      </c>
      <c r="AJ54" s="27" t="str">
        <f>IF($AI54="","",ROUND($AI54*$AJ$10,2))</f>
        <v/>
      </c>
      <c r="AK54" s="28">
        <f>IF(COUNTA(R54,AE54,AJ54)=0,"",SUM(R54,AE54,AJ54))</f>
        <v>0</v>
      </c>
      <c r="AL54" s="24" t="str">
        <f>IF(ISERROR(IF(AE54="","",VLOOKUP(AK54,TRANSMUTATION_TABLE!A$2:D$42,4,TRUE))),"",IF(AE54="","",VLOOKUP(AK54,TRANSMUTATION_TABLE!A$2:D$42,4,TRUE)))</f>
        <v/>
      </c>
      <c r="AZ54" s="40">
        <v>521</v>
      </c>
    </row>
    <row r="55" spans="1:54">
      <c r="A55" s="3">
        <v>15</v>
      </c>
      <c r="B55" s="119" t="s">
        <v>75</v>
      </c>
      <c r="C55" s="120"/>
      <c r="D55" s="120"/>
      <c r="E55" s="121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23" t="str">
        <f>IF(COUNT($F55:$O55)=0,"",SUM($F55:$O55))</f>
        <v/>
      </c>
      <c r="Q55" s="26" t="str">
        <f>IF(ISERROR(IF($P55="","",ROUND(($P55/$P$10)*$Q$10,2))),"",IF($P55="","",ROUND(($P55/$P$10)*$Q$10,2)))</f>
        <v/>
      </c>
      <c r="R55" s="27" t="str">
        <f>IF($Q55="","",ROUND($Q55*$R$10,2))</f>
        <v/>
      </c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23" t="str">
        <f>IF(COUNT($S55:$AB55)=0,"",SUM($S55:$AB55))</f>
        <v/>
      </c>
      <c r="AD55" s="51" t="str">
        <f>IF(ISERROR(IF($AC55="","",ROUND(($AC55/$AC$10)*$AD$10,2))),"",IF($AC55="","",ROUND(($AC55/$AC$10)*$AD$10,2)))</f>
        <v/>
      </c>
      <c r="AE55" s="67" t="str">
        <f>IF($AD55="","",ROUND($AD55*$AE$10,2))</f>
        <v/>
      </c>
      <c r="AF55" s="66"/>
      <c r="AG55" s="54"/>
      <c r="AH55" s="55" t="str">
        <f>IF(COUNT($AF55:$AG55)=0,"",SUM($AF55:$AG55))</f>
        <v/>
      </c>
      <c r="AI55" s="52" t="str">
        <f>IF(ISERROR(IF($AH55="","",ROUND(($AH55/$AH$10)*$AI$10,2))),"",IF($AH55="","",ROUND(($AH55/$AH$10)*$AI$10,2)))</f>
        <v/>
      </c>
      <c r="AJ55" s="27" t="str">
        <f>IF($AI55="","",ROUND($AI55*$AJ$10,2))</f>
        <v/>
      </c>
      <c r="AK55" s="28">
        <f>IF(COUNTA(R55,AE55,AJ55)=0,"",SUM(R55,AE55,AJ55))</f>
        <v>0</v>
      </c>
      <c r="AL55" s="24" t="str">
        <f>IF(ISERROR(IF(AE55="","",VLOOKUP(AK55,TRANSMUTATION_TABLE!A$2:D$42,4,TRUE))),"",IF(AE55="","",VLOOKUP(AK55,TRANSMUTATION_TABLE!A$2:D$42,4,TRUE)))</f>
        <v/>
      </c>
      <c r="AZ55" s="40">
        <v>522</v>
      </c>
    </row>
    <row r="56" spans="1:54">
      <c r="A56" s="3">
        <v>16</v>
      </c>
      <c r="B56" s="119" t="s">
        <v>76</v>
      </c>
      <c r="C56" s="120"/>
      <c r="D56" s="120"/>
      <c r="E56" s="121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23" t="str">
        <f>IF(COUNT($F56:$O56)=0,"",SUM($F56:$O56))</f>
        <v/>
      </c>
      <c r="Q56" s="26" t="str">
        <f>IF(ISERROR(IF($P56="","",ROUND(($P56/$P$10)*$Q$10,2))),"",IF($P56="","",ROUND(($P56/$P$10)*$Q$10,2)))</f>
        <v/>
      </c>
      <c r="R56" s="27" t="str">
        <f>IF($Q56="","",ROUND($Q56*$R$10,2))</f>
        <v/>
      </c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23" t="str">
        <f>IF(COUNT($S56:$AB56)=0,"",SUM($S56:$AB56))</f>
        <v/>
      </c>
      <c r="AD56" s="51" t="str">
        <f>IF(ISERROR(IF($AC56="","",ROUND(($AC56/$AC$10)*$AD$10,2))),"",IF($AC56="","",ROUND(($AC56/$AC$10)*$AD$10,2)))</f>
        <v/>
      </c>
      <c r="AE56" s="67" t="str">
        <f>IF($AD56="","",ROUND($AD56*$AE$10,2))</f>
        <v/>
      </c>
      <c r="AF56" s="66"/>
      <c r="AG56" s="54"/>
      <c r="AH56" s="55" t="str">
        <f>IF(COUNT($AF56:$AG56)=0,"",SUM($AF56:$AG56))</f>
        <v/>
      </c>
      <c r="AI56" s="52" t="str">
        <f>IF(ISERROR(IF($AH56="","",ROUND(($AH56/$AH$10)*$AI$10,2))),"",IF($AH56="","",ROUND(($AH56/$AH$10)*$AI$10,2)))</f>
        <v/>
      </c>
      <c r="AJ56" s="27" t="str">
        <f>IF($AI56="","",ROUND($AI56*$AJ$10,2))</f>
        <v/>
      </c>
      <c r="AK56" s="28">
        <f>IF(COUNTA(R56,AE56,AJ56)=0,"",SUM(R56,AE56,AJ56))</f>
        <v>0</v>
      </c>
      <c r="AL56" s="24" t="str">
        <f>IF(ISERROR(IF(AE56="","",VLOOKUP(AK56,TRANSMUTATION_TABLE!A$2:D$42,4,TRUE))),"",IF(AE56="","",VLOOKUP(AK56,TRANSMUTATION_TABLE!A$2:D$42,4,TRUE)))</f>
        <v/>
      </c>
      <c r="AZ56" s="40">
        <v>363</v>
      </c>
    </row>
    <row r="57" spans="1:54">
      <c r="A57" s="3">
        <v>17</v>
      </c>
      <c r="B57" s="119" t="s">
        <v>77</v>
      </c>
      <c r="C57" s="120"/>
      <c r="D57" s="120"/>
      <c r="E57" s="121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23" t="str">
        <f>IF(COUNT($F57:$O57)=0,"",SUM($F57:$O57))</f>
        <v/>
      </c>
      <c r="Q57" s="26" t="str">
        <f>IF(ISERROR(IF($P57="","",ROUND(($P57/$P$10)*$Q$10,2))),"",IF($P57="","",ROUND(($P57/$P$10)*$Q$10,2)))</f>
        <v/>
      </c>
      <c r="R57" s="27" t="str">
        <f>IF($Q57="","",ROUND($Q57*$R$10,2))</f>
        <v/>
      </c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23" t="str">
        <f>IF(COUNT($S57:$AB57)=0,"",SUM($S57:$AB57))</f>
        <v/>
      </c>
      <c r="AD57" s="51" t="str">
        <f>IF(ISERROR(IF($AC57="","",ROUND(($AC57/$AC$10)*$AD$10,2))),"",IF($AC57="","",ROUND(($AC57/$AC$10)*$AD$10,2)))</f>
        <v/>
      </c>
      <c r="AE57" s="67" t="str">
        <f>IF($AD57="","",ROUND($AD57*$AE$10,2))</f>
        <v/>
      </c>
      <c r="AF57" s="66"/>
      <c r="AG57" s="54"/>
      <c r="AH57" s="55" t="str">
        <f>IF(COUNT($AF57:$AG57)=0,"",SUM($AF57:$AG57))</f>
        <v/>
      </c>
      <c r="AI57" s="52" t="str">
        <f>IF(ISERROR(IF($AH57="","",ROUND(($AH57/$AH$10)*$AI$10,2))),"",IF($AH57="","",ROUND(($AH57/$AH$10)*$AI$10,2)))</f>
        <v/>
      </c>
      <c r="AJ57" s="27" t="str">
        <f>IF($AI57="","",ROUND($AI57*$AJ$10,2))</f>
        <v/>
      </c>
      <c r="AK57" s="28">
        <f>IF(COUNTA(R57,AE57,AJ57)=0,"",SUM(R57,AE57,AJ57))</f>
        <v>0</v>
      </c>
      <c r="AL57" s="24" t="str">
        <f>IF(ISERROR(IF(AE57="","",VLOOKUP(AK57,TRANSMUTATION_TABLE!A$2:D$42,4,TRUE))),"",IF(AE57="","",VLOOKUP(AK57,TRANSMUTATION_TABLE!A$2:D$42,4,TRUE)))</f>
        <v/>
      </c>
      <c r="AZ57" s="40">
        <v>469</v>
      </c>
    </row>
    <row r="58" spans="1:54">
      <c r="A58" s="3">
        <v>18</v>
      </c>
      <c r="B58" s="119" t="s">
        <v>78</v>
      </c>
      <c r="C58" s="120"/>
      <c r="D58" s="120"/>
      <c r="E58" s="121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23" t="str">
        <f>IF(COUNT($F58:$O58)=0,"",SUM($F58:$O58))</f>
        <v/>
      </c>
      <c r="Q58" s="26" t="str">
        <f>IF(ISERROR(IF($P58="","",ROUND(($P58/$P$10)*$Q$10,2))),"",IF($P58="","",ROUND(($P58/$P$10)*$Q$10,2)))</f>
        <v/>
      </c>
      <c r="R58" s="27" t="str">
        <f>IF($Q58="","",ROUND($Q58*$R$10,2))</f>
        <v/>
      </c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23" t="str">
        <f>IF(COUNT($S58:$AB58)=0,"",SUM($S58:$AB58))</f>
        <v/>
      </c>
      <c r="AD58" s="51" t="str">
        <f>IF(ISERROR(IF($AC58="","",ROUND(($AC58/$AC$10)*$AD$10,2))),"",IF($AC58="","",ROUND(($AC58/$AC$10)*$AD$10,2)))</f>
        <v/>
      </c>
      <c r="AE58" s="67" t="str">
        <f>IF($AD58="","",ROUND($AD58*$AE$10,2))</f>
        <v/>
      </c>
      <c r="AF58" s="66"/>
      <c r="AG58" s="54"/>
      <c r="AH58" s="55" t="str">
        <f>IF(COUNT($AF58:$AG58)=0,"",SUM($AF58:$AG58))</f>
        <v/>
      </c>
      <c r="AI58" s="52" t="str">
        <f>IF(ISERROR(IF($AH58="","",ROUND(($AH58/$AH$10)*$AI$10,2))),"",IF($AH58="","",ROUND(($AH58/$AH$10)*$AI$10,2)))</f>
        <v/>
      </c>
      <c r="AJ58" s="27" t="str">
        <f>IF($AI58="","",ROUND($AI58*$AJ$10,2))</f>
        <v/>
      </c>
      <c r="AK58" s="28">
        <f>IF(COUNTA(R58,AE58,AJ58)=0,"",SUM(R58,AE58,AJ58))</f>
        <v>0</v>
      </c>
      <c r="AL58" s="24" t="str">
        <f>IF(ISERROR(IF(AE58="","",VLOOKUP(AK58,TRANSMUTATION_TABLE!A$2:D$42,4,TRUE))),"",IF(AE58="","",VLOOKUP(AK58,TRANSMUTATION_TABLE!A$2:D$42,4,TRUE)))</f>
        <v/>
      </c>
      <c r="AZ58" s="40">
        <v>418</v>
      </c>
    </row>
    <row r="59" spans="1:54">
      <c r="A59" s="3">
        <v>19</v>
      </c>
      <c r="B59" s="119" t="s">
        <v>79</v>
      </c>
      <c r="C59" s="120"/>
      <c r="D59" s="120"/>
      <c r="E59" s="121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23" t="str">
        <f>IF(COUNT($F59:$O59)=0,"",SUM($F59:$O59))</f>
        <v/>
      </c>
      <c r="Q59" s="26" t="str">
        <f>IF(ISERROR(IF($P59="","",ROUND(($P59/$P$10)*$Q$10,2))),"",IF($P59="","",ROUND(($P59/$P$10)*$Q$10,2)))</f>
        <v/>
      </c>
      <c r="R59" s="27" t="str">
        <f>IF($Q59="","",ROUND($Q59*$R$10,2))</f>
        <v/>
      </c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23" t="str">
        <f>IF(COUNT($S59:$AB59)=0,"",SUM($S59:$AB59))</f>
        <v/>
      </c>
      <c r="AD59" s="51" t="str">
        <f>IF(ISERROR(IF($AC59="","",ROUND(($AC59/$AC$10)*$AD$10,2))),"",IF($AC59="","",ROUND(($AC59/$AC$10)*$AD$10,2)))</f>
        <v/>
      </c>
      <c r="AE59" s="67" t="str">
        <f>IF($AD59="","",ROUND($AD59*$AE$10,2))</f>
        <v/>
      </c>
      <c r="AF59" s="66"/>
      <c r="AG59" s="54"/>
      <c r="AH59" s="55" t="str">
        <f>IF(COUNT($AF59:$AG59)=0,"",SUM($AF59:$AG59))</f>
        <v/>
      </c>
      <c r="AI59" s="52" t="str">
        <f>IF(ISERROR(IF($AH59="","",ROUND(($AH59/$AH$10)*$AI$10,2))),"",IF($AH59="","",ROUND(($AH59/$AH$10)*$AI$10,2)))</f>
        <v/>
      </c>
      <c r="AJ59" s="27" t="str">
        <f>IF($AI59="","",ROUND($AI59*$AJ$10,2))</f>
        <v/>
      </c>
      <c r="AK59" s="28">
        <f>IF(COUNTA(R59,AE59,AJ59)=0,"",SUM(R59,AE59,AJ59))</f>
        <v>0</v>
      </c>
      <c r="AL59" s="24" t="str">
        <f>IF(ISERROR(IF(AE59="","",VLOOKUP(AK59,TRANSMUTATION_TABLE!A$2:D$42,4,TRUE))),"",IF(AE59="","",VLOOKUP(AK59,TRANSMUTATION_TABLE!A$2:D$42,4,TRUE)))</f>
        <v/>
      </c>
      <c r="AZ59" s="40">
        <v>523</v>
      </c>
    </row>
    <row r="60" spans="1:54">
      <c r="A60" s="3">
        <v>20</v>
      </c>
      <c r="B60" s="119" t="s">
        <v>80</v>
      </c>
      <c r="C60" s="120"/>
      <c r="D60" s="120"/>
      <c r="E60" s="121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23" t="str">
        <f>IF(COUNT($F60:$O60)=0,"",SUM($F60:$O60))</f>
        <v/>
      </c>
      <c r="Q60" s="26" t="str">
        <f>IF(ISERROR(IF($P60="","",ROUND(($P60/$P$10)*$Q$10,2))),"",IF($P60="","",ROUND(($P60/$P$10)*$Q$10,2)))</f>
        <v/>
      </c>
      <c r="R60" s="27" t="str">
        <f>IF($Q60="","",ROUND($Q60*$R$10,2))</f>
        <v/>
      </c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23" t="str">
        <f>IF(COUNT($S60:$AB60)=0,"",SUM($S60:$AB60))</f>
        <v/>
      </c>
      <c r="AD60" s="51" t="str">
        <f>IF(ISERROR(IF($AC60="","",ROUND(($AC60/$AC$10)*$AD$10,2))),"",IF($AC60="","",ROUND(($AC60/$AC$10)*$AD$10,2)))</f>
        <v/>
      </c>
      <c r="AE60" s="67" t="str">
        <f>IF($AD60="","",ROUND($AD60*$AE$10,2))</f>
        <v/>
      </c>
      <c r="AF60" s="66"/>
      <c r="AG60" s="54"/>
      <c r="AH60" s="55" t="str">
        <f>IF(COUNT($AF60:$AG60)=0,"",SUM($AF60:$AG60))</f>
        <v/>
      </c>
      <c r="AI60" s="52" t="str">
        <f>IF(ISERROR(IF($AH60="","",ROUND(($AH60/$AH$10)*$AI$10,2))),"",IF($AH60="","",ROUND(($AH60/$AH$10)*$AI$10,2)))</f>
        <v/>
      </c>
      <c r="AJ60" s="27" t="str">
        <f>IF($AI60="","",ROUND($AI60*$AJ$10,2))</f>
        <v/>
      </c>
      <c r="AK60" s="28">
        <f>IF(COUNTA(R60,AE60,AJ60)=0,"",SUM(R60,AE60,AJ60))</f>
        <v>0</v>
      </c>
      <c r="AL60" s="24" t="str">
        <f>IF(ISERROR(IF(AE60="","",VLOOKUP(AK60,TRANSMUTATION_TABLE!A$2:D$42,4,TRUE))),"",IF(AE60="","",VLOOKUP(AK60,TRANSMUTATION_TABLE!A$2:D$42,4,TRUE)))</f>
        <v/>
      </c>
      <c r="AZ60" s="40">
        <v>524</v>
      </c>
    </row>
    <row r="61" spans="1:54">
      <c r="A61" s="3">
        <v>21</v>
      </c>
      <c r="B61" s="119" t="s">
        <v>81</v>
      </c>
      <c r="C61" s="120"/>
      <c r="D61" s="120"/>
      <c r="E61" s="121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23" t="str">
        <f>IF(COUNT($F61:$O61)=0,"",SUM($F61:$O61))</f>
        <v/>
      </c>
      <c r="Q61" s="26" t="str">
        <f>IF(ISERROR(IF($P61="","",ROUND(($P61/$P$10)*$Q$10,2))),"",IF($P61="","",ROUND(($P61/$P$10)*$Q$10,2)))</f>
        <v/>
      </c>
      <c r="R61" s="27" t="str">
        <f>IF($Q61="","",ROUND($Q61*$R$10,2))</f>
        <v/>
      </c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23" t="str">
        <f>IF(COUNT($S61:$AB61)=0,"",SUM($S61:$AB61))</f>
        <v/>
      </c>
      <c r="AD61" s="51" t="str">
        <f>IF(ISERROR(IF($AC61="","",ROUND(($AC61/$AC$10)*$AD$10,2))),"",IF($AC61="","",ROUND(($AC61/$AC$10)*$AD$10,2)))</f>
        <v/>
      </c>
      <c r="AE61" s="67" t="str">
        <f>IF($AD61="","",ROUND($AD61*$AE$10,2))</f>
        <v/>
      </c>
      <c r="AF61" s="66"/>
      <c r="AG61" s="54"/>
      <c r="AH61" s="55" t="str">
        <f>IF(COUNT($AF61:$AG61)=0,"",SUM($AF61:$AG61))</f>
        <v/>
      </c>
      <c r="AI61" s="52" t="str">
        <f>IF(ISERROR(IF($AH61="","",ROUND(($AH61/$AH$10)*$AI$10,2))),"",IF($AH61="","",ROUND(($AH61/$AH$10)*$AI$10,2)))</f>
        <v/>
      </c>
      <c r="AJ61" s="27" t="str">
        <f>IF($AI61="","",ROUND($AI61*$AJ$10,2))</f>
        <v/>
      </c>
      <c r="AK61" s="28">
        <f>IF(COUNTA(R61,AE61,AJ61)=0,"",SUM(R61,AE61,AJ61))</f>
        <v>0</v>
      </c>
      <c r="AL61" s="24" t="str">
        <f>IF(ISERROR(IF(AE61="","",VLOOKUP(AK61,TRANSMUTATION_TABLE!A$2:D$42,4,TRUE))),"",IF(AE61="","",VLOOKUP(AK61,TRANSMUTATION_TABLE!A$2:D$42,4,TRUE)))</f>
        <v/>
      </c>
      <c r="AZ61" s="40">
        <v>526</v>
      </c>
    </row>
    <row r="62" spans="1:54">
      <c r="A62" s="3">
        <v>22</v>
      </c>
      <c r="B62" s="119" t="s">
        <v>82</v>
      </c>
      <c r="C62" s="120"/>
      <c r="D62" s="120"/>
      <c r="E62" s="12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23" t="str">
        <f>IF(COUNT($F62:$O62)=0,"",SUM($F62:$O62))</f>
        <v/>
      </c>
      <c r="Q62" s="26" t="str">
        <f>IF(ISERROR(IF($P62="","",ROUND(($P62/$P$10)*$Q$10,2))),"",IF($P62="","",ROUND(($P62/$P$10)*$Q$10,2)))</f>
        <v/>
      </c>
      <c r="R62" s="27" t="str">
        <f>IF($Q62="","",ROUND($Q62*$R$10,2))</f>
        <v/>
      </c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23" t="str">
        <f>IF(COUNT($S62:$AB62)=0,"",SUM($S62:$AB62))</f>
        <v/>
      </c>
      <c r="AD62" s="51" t="str">
        <f>IF(ISERROR(IF($AC62="","",ROUND(($AC62/$AC$10)*$AD$10,2))),"",IF($AC62="","",ROUND(($AC62/$AC$10)*$AD$10,2)))</f>
        <v/>
      </c>
      <c r="AE62" s="67" t="str">
        <f>IF($AD62="","",ROUND($AD62*$AE$10,2))</f>
        <v/>
      </c>
      <c r="AF62" s="66"/>
      <c r="AG62" s="54"/>
      <c r="AH62" s="55" t="str">
        <f>IF(COUNT($AF62:$AG62)=0,"",SUM($AF62:$AG62))</f>
        <v/>
      </c>
      <c r="AI62" s="52" t="str">
        <f>IF(ISERROR(IF($AH62="","",ROUND(($AH62/$AH$10)*$AI$10,2))),"",IF($AH62="","",ROUND(($AH62/$AH$10)*$AI$10,2)))</f>
        <v/>
      </c>
      <c r="AJ62" s="27" t="str">
        <f>IF($AI62="","",ROUND($AI62*$AJ$10,2))</f>
        <v/>
      </c>
      <c r="AK62" s="28">
        <f>IF(COUNTA(R62,AE62,AJ62)=0,"",SUM(R62,AE62,AJ62))</f>
        <v>0</v>
      </c>
      <c r="AL62" s="24" t="str">
        <f>IF(ISERROR(IF(AE62="","",VLOOKUP(AK62,TRANSMUTATION_TABLE!A$2:D$42,4,TRUE))),"",IF(AE62="","",VLOOKUP(AK62,TRANSMUTATION_TABLE!A$2:D$42,4,TRUE)))</f>
        <v/>
      </c>
      <c r="AZ62" s="40">
        <v>1804</v>
      </c>
    </row>
    <row r="63" spans="1:54">
      <c r="A63" s="3">
        <v>23</v>
      </c>
      <c r="B63" s="119" t="s">
        <v>83</v>
      </c>
      <c r="C63" s="120"/>
      <c r="D63" s="120"/>
      <c r="E63" s="12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23" t="str">
        <f>IF(COUNT($F63:$O63)=0,"",SUM($F63:$O63))</f>
        <v/>
      </c>
      <c r="Q63" s="26" t="str">
        <f>IF(ISERROR(IF($P63="","",ROUND(($P63/$P$10)*$Q$10,2))),"",IF($P63="","",ROUND(($P63/$P$10)*$Q$10,2)))</f>
        <v/>
      </c>
      <c r="R63" s="27" t="str">
        <f>IF($Q63="","",ROUND($Q63*$R$10,2))</f>
        <v/>
      </c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23" t="str">
        <f>IF(COUNT($S63:$AB63)=0,"",SUM($S63:$AB63))</f>
        <v/>
      </c>
      <c r="AD63" s="51" t="str">
        <f>IF(ISERROR(IF($AC63="","",ROUND(($AC63/$AC$10)*$AD$10,2))),"",IF($AC63="","",ROUND(($AC63/$AC$10)*$AD$10,2)))</f>
        <v/>
      </c>
      <c r="AE63" s="67" t="str">
        <f>IF($AD63="","",ROUND($AD63*$AE$10,2))</f>
        <v/>
      </c>
      <c r="AF63" s="66"/>
      <c r="AG63" s="54"/>
      <c r="AH63" s="55" t="str">
        <f>IF(COUNT($AF63:$AG63)=0,"",SUM($AF63:$AG63))</f>
        <v/>
      </c>
      <c r="AI63" s="52" t="str">
        <f>IF(ISERROR(IF($AH63="","",ROUND(($AH63/$AH$10)*$AI$10,2))),"",IF($AH63="","",ROUND(($AH63/$AH$10)*$AI$10,2)))</f>
        <v/>
      </c>
      <c r="AJ63" s="27" t="str">
        <f>IF($AI63="","",ROUND($AI63*$AJ$10,2))</f>
        <v/>
      </c>
      <c r="AK63" s="28">
        <f>IF(COUNTA(R63,AE63,AJ63)=0,"",SUM(R63,AE63,AJ63))</f>
        <v>0</v>
      </c>
      <c r="AL63" s="24" t="str">
        <f>IF(ISERROR(IF(AE63="","",VLOOKUP(AK63,TRANSMUTATION_TABLE!A$2:D$42,4,TRUE))),"",IF(AE63="","",VLOOKUP(AK63,TRANSMUTATION_TABLE!A$2:D$42,4,TRUE)))</f>
        <v/>
      </c>
      <c r="AZ63" s="40">
        <v>424</v>
      </c>
    </row>
    <row r="64" spans="1:54">
      <c r="A64" s="3">
        <v>24</v>
      </c>
      <c r="B64" s="119" t="s">
        <v>84</v>
      </c>
      <c r="C64" s="120"/>
      <c r="D64" s="120"/>
      <c r="E64" s="12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23" t="str">
        <f>IF(COUNT($F64:$O64)=0,"",SUM($F64:$O64))</f>
        <v/>
      </c>
      <c r="Q64" s="26" t="str">
        <f>IF(ISERROR(IF($P64="","",ROUND(($P64/$P$10)*$Q$10,2))),"",IF($P64="","",ROUND(($P64/$P$10)*$Q$10,2)))</f>
        <v/>
      </c>
      <c r="R64" s="27" t="str">
        <f>IF($Q64="","",ROUND($Q64*$R$10,2))</f>
        <v/>
      </c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23" t="str">
        <f>IF(COUNT($S64:$AB64)=0,"",SUM($S64:$AB64))</f>
        <v/>
      </c>
      <c r="AD64" s="51" t="str">
        <f>IF(ISERROR(IF($AC64="","",ROUND(($AC64/$AC$10)*$AD$10,2))),"",IF($AC64="","",ROUND(($AC64/$AC$10)*$AD$10,2)))</f>
        <v/>
      </c>
      <c r="AE64" s="67" t="str">
        <f>IF($AD64="","",ROUND($AD64*$AE$10,2))</f>
        <v/>
      </c>
      <c r="AF64" s="66"/>
      <c r="AG64" s="54"/>
      <c r="AH64" s="55" t="str">
        <f>IF(COUNT($AF64:$AG64)=0,"",SUM($AF64:$AG64))</f>
        <v/>
      </c>
      <c r="AI64" s="52" t="str">
        <f>IF(ISERROR(IF($AH64="","",ROUND(($AH64/$AH$10)*$AI$10,2))),"",IF($AH64="","",ROUND(($AH64/$AH$10)*$AI$10,2)))</f>
        <v/>
      </c>
      <c r="AJ64" s="27" t="str">
        <f>IF($AI64="","",ROUND($AI64*$AJ$10,2))</f>
        <v/>
      </c>
      <c r="AK64" s="28">
        <f>IF(COUNTA(R64,AE64,AJ64)=0,"",SUM(R64,AE64,AJ64))</f>
        <v>0</v>
      </c>
      <c r="AL64" s="24" t="str">
        <f>IF(ISERROR(IF(AE64="","",VLOOKUP(AK64,TRANSMUTATION_TABLE!A$2:D$42,4,TRUE))),"",IF(AE64="","",VLOOKUP(AK64,TRANSMUTATION_TABLE!A$2:D$42,4,TRUE)))</f>
        <v/>
      </c>
      <c r="AZ64" s="40">
        <v>425</v>
      </c>
    </row>
    <row r="65" spans="1:54">
      <c r="A65" s="3">
        <v>25</v>
      </c>
      <c r="B65" s="119" t="s">
        <v>85</v>
      </c>
      <c r="C65" s="120"/>
      <c r="D65" s="120"/>
      <c r="E65" s="121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23" t="str">
        <f>IF(COUNT($F65:$O65)=0,"",SUM($F65:$O65))</f>
        <v/>
      </c>
      <c r="Q65" s="26" t="str">
        <f>IF(ISERROR(IF($P65="","",ROUND(($P65/$P$10)*$Q$10,2))),"",IF($P65="","",ROUND(($P65/$P$10)*$Q$10,2)))</f>
        <v/>
      </c>
      <c r="R65" s="27" t="str">
        <f>IF($Q65="","",ROUND($Q65*$R$10,2))</f>
        <v/>
      </c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23" t="str">
        <f>IF(COUNT($S65:$AB65)=0,"",SUM($S65:$AB65))</f>
        <v/>
      </c>
      <c r="AD65" s="51" t="str">
        <f>IF(ISERROR(IF($AC65="","",ROUND(($AC65/$AC$10)*$AD$10,2))),"",IF($AC65="","",ROUND(($AC65/$AC$10)*$AD$10,2)))</f>
        <v/>
      </c>
      <c r="AE65" s="67" t="str">
        <f>IF($AD65="","",ROUND($AD65*$AE$10,2))</f>
        <v/>
      </c>
      <c r="AF65" s="66"/>
      <c r="AG65" s="54"/>
      <c r="AH65" s="55" t="str">
        <f>IF(COUNT($AF65:$AG65)=0,"",SUM($AF65:$AG65))</f>
        <v/>
      </c>
      <c r="AI65" s="52" t="str">
        <f>IF(ISERROR(IF($AH65="","",ROUND(($AH65/$AH$10)*$AI$10,2))),"",IF($AH65="","",ROUND(($AH65/$AH$10)*$AI$10,2)))</f>
        <v/>
      </c>
      <c r="AJ65" s="27" t="str">
        <f>IF($AI65="","",ROUND($AI65*$AJ$10,2))</f>
        <v/>
      </c>
      <c r="AK65" s="28">
        <f>IF(COUNTA(R65,AE65,AJ65)=0,"",SUM(R65,AE65,AJ65))</f>
        <v>0</v>
      </c>
      <c r="AL65" s="24" t="str">
        <f>IF(ISERROR(IF(AE65="","",VLOOKUP(AK65,TRANSMUTATION_TABLE!A$2:D$42,4,TRUE))),"",IF(AE65="","",VLOOKUP(AK65,TRANSMUTATION_TABLE!A$2:D$42,4,TRUE)))</f>
        <v/>
      </c>
      <c r="AZ65" s="40">
        <v>1806</v>
      </c>
    </row>
    <row r="66" spans="1:54">
      <c r="A66" s="3">
        <v>26</v>
      </c>
      <c r="B66" s="119" t="s">
        <v>86</v>
      </c>
      <c r="C66" s="120"/>
      <c r="D66" s="120"/>
      <c r="E66" s="121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23" t="str">
        <f>IF(COUNT($F66:$O66)=0,"",SUM($F66:$O66))</f>
        <v/>
      </c>
      <c r="Q66" s="26" t="str">
        <f>IF(ISERROR(IF($P66="","",ROUND(($P66/$P$10)*$Q$10,2))),"",IF($P66="","",ROUND(($P66/$P$10)*$Q$10,2)))</f>
        <v/>
      </c>
      <c r="R66" s="27" t="str">
        <f>IF($Q66="","",ROUND($Q66*$R$10,2))</f>
        <v/>
      </c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23" t="str">
        <f>IF(COUNT($S66:$AB66)=0,"",SUM($S66:$AB66))</f>
        <v/>
      </c>
      <c r="AD66" s="51" t="str">
        <f>IF(ISERROR(IF($AC66="","",ROUND(($AC66/$AC$10)*$AD$10,2))),"",IF($AC66="","",ROUND(($AC66/$AC$10)*$AD$10,2)))</f>
        <v/>
      </c>
      <c r="AE66" s="67" t="str">
        <f>IF($AD66="","",ROUND($AD66*$AE$10,2))</f>
        <v/>
      </c>
      <c r="AF66" s="66"/>
      <c r="AG66" s="54"/>
      <c r="AH66" s="55" t="str">
        <f>IF(COUNT($AF66:$AG66)=0,"",SUM($AF66:$AG66))</f>
        <v/>
      </c>
      <c r="AI66" s="52" t="str">
        <f>IF(ISERROR(IF($AH66="","",ROUND(($AH66/$AH$10)*$AI$10,2))),"",IF($AH66="","",ROUND(($AH66/$AH$10)*$AI$10,2)))</f>
        <v/>
      </c>
      <c r="AJ66" s="27" t="str">
        <f>IF($AI66="","",ROUND($AI66*$AJ$10,2))</f>
        <v/>
      </c>
      <c r="AK66" s="28">
        <f>IF(COUNTA(R66,AE66,AJ66)=0,"",SUM(R66,AE66,AJ66))</f>
        <v>0</v>
      </c>
      <c r="AL66" s="24" t="str">
        <f>IF(ISERROR(IF(AE66="","",VLOOKUP(AK66,TRANSMUTATION_TABLE!A$2:D$42,4,TRUE))),"",IF(AE66="","",VLOOKUP(AK66,TRANSMUTATION_TABLE!A$2:D$42,4,TRUE)))</f>
        <v/>
      </c>
      <c r="AZ66" s="40">
        <v>476</v>
      </c>
    </row>
    <row r="67" spans="1:54">
      <c r="A67" s="3">
        <v>27</v>
      </c>
      <c r="B67" s="119" t="s">
        <v>87</v>
      </c>
      <c r="C67" s="120"/>
      <c r="D67" s="120"/>
      <c r="E67" s="121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23" t="str">
        <f>IF(COUNT($F67:$O67)=0,"",SUM($F67:$O67))</f>
        <v/>
      </c>
      <c r="Q67" s="26" t="str">
        <f>IF(ISERROR(IF($P67="","",ROUND(($P67/$P$10)*$Q$10,2))),"",IF($P67="","",ROUND(($P67/$P$10)*$Q$10,2)))</f>
        <v/>
      </c>
      <c r="R67" s="27" t="str">
        <f>IF($Q67="","",ROUND($Q67*$R$10,2))</f>
        <v/>
      </c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23" t="str">
        <f>IF(COUNT($S67:$AB67)=0,"",SUM($S67:$AB67))</f>
        <v/>
      </c>
      <c r="AD67" s="51" t="str">
        <f>IF(ISERROR(IF($AC67="","",ROUND(($AC67/$AC$10)*$AD$10,2))),"",IF($AC67="","",ROUND(($AC67/$AC$10)*$AD$10,2)))</f>
        <v/>
      </c>
      <c r="AE67" s="67" t="str">
        <f>IF($AD67="","",ROUND($AD67*$AE$10,2))</f>
        <v/>
      </c>
      <c r="AF67" s="66"/>
      <c r="AG67" s="54"/>
      <c r="AH67" s="55" t="str">
        <f>IF(COUNT($AF67:$AG67)=0,"",SUM($AF67:$AG67))</f>
        <v/>
      </c>
      <c r="AI67" s="52" t="str">
        <f>IF(ISERROR(IF($AH67="","",ROUND(($AH67/$AH$10)*$AI$10,2))),"",IF($AH67="","",ROUND(($AH67/$AH$10)*$AI$10,2)))</f>
        <v/>
      </c>
      <c r="AJ67" s="27" t="str">
        <f>IF($AI67="","",ROUND($AI67*$AJ$10,2))</f>
        <v/>
      </c>
      <c r="AK67" s="28">
        <f>IF(COUNTA(R67,AE67,AJ67)=0,"",SUM(R67,AE67,AJ67))</f>
        <v>0</v>
      </c>
      <c r="AL67" s="24" t="str">
        <f>IF(ISERROR(IF(AE67="","",VLOOKUP(AK67,TRANSMUTATION_TABLE!A$2:D$42,4,TRUE))),"",IF(AE67="","",VLOOKUP(AK67,TRANSMUTATION_TABLE!A$2:D$42,4,TRUE)))</f>
        <v/>
      </c>
      <c r="AZ67" s="40">
        <v>427</v>
      </c>
    </row>
    <row r="68" spans="1:54">
      <c r="A68" s="3">
        <v>28</v>
      </c>
      <c r="B68" s="119" t="s">
        <v>88</v>
      </c>
      <c r="C68" s="120"/>
      <c r="D68" s="120"/>
      <c r="E68" s="121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23" t="str">
        <f>IF(COUNT($F68:$O68)=0,"",SUM($F68:$O68))</f>
        <v/>
      </c>
      <c r="Q68" s="26" t="str">
        <f>IF(ISERROR(IF($P68="","",ROUND(($P68/$P$10)*$Q$10,2))),"",IF($P68="","",ROUND(($P68/$P$10)*$Q$10,2)))</f>
        <v/>
      </c>
      <c r="R68" s="27" t="str">
        <f>IF($Q68="","",ROUND($Q68*$R$10,2))</f>
        <v/>
      </c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23" t="str">
        <f>IF(COUNT($S68:$AB68)=0,"",SUM($S68:$AB68))</f>
        <v/>
      </c>
      <c r="AD68" s="51" t="str">
        <f>IF(ISERROR(IF($AC68="","",ROUND(($AC68/$AC$10)*$AD$10,2))),"",IF($AC68="","",ROUND(($AC68/$AC$10)*$AD$10,2)))</f>
        <v/>
      </c>
      <c r="AE68" s="67" t="str">
        <f>IF($AD68="","",ROUND($AD68*$AE$10,2))</f>
        <v/>
      </c>
      <c r="AF68" s="66"/>
      <c r="AG68" s="54"/>
      <c r="AH68" s="55" t="str">
        <f>IF(COUNT($AF68:$AG68)=0,"",SUM($AF68:$AG68))</f>
        <v/>
      </c>
      <c r="AI68" s="52" t="str">
        <f>IF(ISERROR(IF($AH68="","",ROUND(($AH68/$AH$10)*$AI$10,2))),"",IF($AH68="","",ROUND(($AH68/$AH$10)*$AI$10,2)))</f>
        <v/>
      </c>
      <c r="AJ68" s="27" t="str">
        <f>IF($AI68="","",ROUND($AI68*$AJ$10,2))</f>
        <v/>
      </c>
      <c r="AK68" s="28">
        <f>IF(COUNTA(R68,AE68,AJ68)=0,"",SUM(R68,AE68,AJ68))</f>
        <v>0</v>
      </c>
      <c r="AL68" s="24" t="str">
        <f>IF(ISERROR(IF(AE68="","",VLOOKUP(AK68,TRANSMUTATION_TABLE!A$2:D$42,4,TRUE))),"",IF(AE68="","",VLOOKUP(AK68,TRANSMUTATION_TABLE!A$2:D$42,4,TRUE)))</f>
        <v/>
      </c>
      <c r="AZ68" s="40">
        <v>530</v>
      </c>
    </row>
    <row r="69" spans="1:54">
      <c r="A69" s="3">
        <v>29</v>
      </c>
      <c r="B69" s="119" t="s">
        <v>89</v>
      </c>
      <c r="C69" s="120"/>
      <c r="D69" s="120"/>
      <c r="E69" s="121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23" t="str">
        <f>IF(COUNT($F69:$O69)=0,"",SUM($F69:$O69))</f>
        <v/>
      </c>
      <c r="Q69" s="26" t="str">
        <f>IF(ISERROR(IF($P69="","",ROUND(($P69/$P$10)*$Q$10,2))),"",IF($P69="","",ROUND(($P69/$P$10)*$Q$10,2)))</f>
        <v/>
      </c>
      <c r="R69" s="27" t="str">
        <f>IF($Q69="","",ROUND($Q69*$R$10,2))</f>
        <v/>
      </c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23" t="str">
        <f>IF(COUNT($S69:$AB69)=0,"",SUM($S69:$AB69))</f>
        <v/>
      </c>
      <c r="AD69" s="51" t="str">
        <f>IF(ISERROR(IF($AC69="","",ROUND(($AC69/$AC$10)*$AD$10,2))),"",IF($AC69="","",ROUND(($AC69/$AC$10)*$AD$10,2)))</f>
        <v/>
      </c>
      <c r="AE69" s="67" t="str">
        <f>IF($AD69="","",ROUND($AD69*$AE$10,2))</f>
        <v/>
      </c>
      <c r="AF69" s="66"/>
      <c r="AG69" s="54"/>
      <c r="AH69" s="55" t="str">
        <f>IF(COUNT($AF69:$AG69)=0,"",SUM($AF69:$AG69))</f>
        <v/>
      </c>
      <c r="AI69" s="52" t="str">
        <f>IF(ISERROR(IF($AH69="","",ROUND(($AH69/$AH$10)*$AI$10,2))),"",IF($AH69="","",ROUND(($AH69/$AH$10)*$AI$10,2)))</f>
        <v/>
      </c>
      <c r="AJ69" s="27" t="str">
        <f>IF($AI69="","",ROUND($AI69*$AJ$10,2))</f>
        <v/>
      </c>
      <c r="AK69" s="28">
        <f>IF(COUNTA(R69,AE69,AJ69)=0,"",SUM(R69,AE69,AJ69))</f>
        <v>0</v>
      </c>
      <c r="AL69" s="24" t="str">
        <f>IF(ISERROR(IF(AE69="","",VLOOKUP(AK69,TRANSMUTATION_TABLE!A$2:D$42,4,TRUE))),"",IF(AE69="","",VLOOKUP(AK69,TRANSMUTATION_TABLE!A$2:D$42,4,TRUE)))</f>
        <v/>
      </c>
      <c r="AZ69" s="40">
        <v>428</v>
      </c>
    </row>
    <row r="70" spans="1:54" customHeight="1" ht="15.75">
      <c r="A70" s="3">
        <v>30</v>
      </c>
      <c r="B70" s="119" t="s">
        <v>90</v>
      </c>
      <c r="C70" s="120"/>
      <c r="D70" s="120"/>
      <c r="E70" s="121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23" t="str">
        <f>IF(COUNT($F70:$O70)=0,"",SUM($F70:$O70))</f>
        <v/>
      </c>
      <c r="Q70" s="26" t="str">
        <f>IF(ISERROR(IF($P70="","",ROUND(($P70/$P$10)*$Q$10,2))),"",IF($P70="","",ROUND(($P70/$P$10)*$Q$10,2)))</f>
        <v/>
      </c>
      <c r="R70" s="27" t="str">
        <f>IF($Q70="","",ROUND($Q70*$R$10,2))</f>
        <v/>
      </c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23" t="str">
        <f>IF(COUNT($S70:$AB70)=0,"",SUM($S70:$AB70))</f>
        <v/>
      </c>
      <c r="AD70" s="51" t="str">
        <f>IF(ISERROR(IF($AC70="","",ROUND(($AC70/$AC$10)*$AD$10,2))),"",IF($AC70="","",ROUND(($AC70/$AC$10)*$AD$10,2)))</f>
        <v/>
      </c>
      <c r="AE70" s="68" t="str">
        <f>IF($AD70="","",ROUND($AD70*$AE$10,2))</f>
        <v/>
      </c>
      <c r="AF70" s="66"/>
      <c r="AG70" s="54"/>
      <c r="AH70" s="56" t="str">
        <f>IF(COUNT($AF70:$AG70)=0,"",SUM($AF70:$AG70))</f>
        <v/>
      </c>
      <c r="AI70" s="52" t="str">
        <f>IF(ISERROR(IF($AH70="","",ROUND(($AH70/$AH$10)*$AI$10,2))),"",IF($AH70="","",ROUND(($AH70/$AH$10)*$AI$10,2)))</f>
        <v/>
      </c>
      <c r="AJ70" s="27" t="str">
        <f>IF($AI70="","",ROUND($AI70*$AJ$10,2))</f>
        <v/>
      </c>
      <c r="AK70" s="28">
        <f>IF(COUNTA(R70,AE70,AJ70)=0,"",SUM(R70,AE70,AJ70))</f>
        <v>0</v>
      </c>
      <c r="AL70" s="24" t="str">
        <f>IF(ISERROR(IF(AE70="","",VLOOKUP(AK70,TRANSMUTATION_TABLE!A$2:D$42,4,TRUE))),"",IF(AE70="","",VLOOKUP(AK70,TRANSMUTATION_TABLE!A$2:D$42,4,TRUE)))</f>
        <v/>
      </c>
      <c r="AZ70" s="40">
        <v>1779</v>
      </c>
    </row>
    <row r="71" spans="1:54" customHeight="1" ht="15.75">
      <c r="A71">
        <v>31</v>
      </c>
      <c r="B71" s="119" t="s">
        <v>91</v>
      </c>
      <c r="C71" s="120"/>
      <c r="D71" s="120"/>
      <c r="E71" s="121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23" t="str">
        <f>IF(COUNT($F71:$O71)=0,"",SUM($F71:$O71))</f>
        <v/>
      </c>
      <c r="Q71" s="26" t="str">
        <f>IF(ISERROR(IF($P71="","",ROUND(($P71/$P$10)*$Q$10,2))),"",IF($P71="","",ROUND(($P71/$P$10)*$Q$10,2)))</f>
        <v/>
      </c>
      <c r="R71" s="27" t="str">
        <f>IF($Q71="","",ROUND($Q71*$R$10,2))</f>
        <v/>
      </c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23" t="str">
        <f>IF(COUNT($S71:$AB71)=0,"",SUM($S71:$AB71))</f>
        <v/>
      </c>
      <c r="AD71" s="51" t="str">
        <f>IF(ISERROR(IF($AC71="","",ROUND(($AC71/$AC$10)*$AD$10,2))),"",IF($AC71="","",ROUND(($AC71/$AC$10)*$AD$10,2)))</f>
        <v/>
      </c>
      <c r="AE71" s="68" t="str">
        <f>IF($AD71="","",ROUND($AD71*$AE$10,2))</f>
        <v/>
      </c>
      <c r="AF71" s="66"/>
      <c r="AG71" s="54"/>
      <c r="AH71" s="56" t="str">
        <f>IF(COUNT($AF71:$AG71)=0,"",SUM($AF71:$AG71))</f>
        <v/>
      </c>
      <c r="AI71" s="52" t="str">
        <f>IF(ISERROR(IF($AH71="","",ROUND(($AH71/$AH$10)*$AI$10,2))),"",IF($AH71="","",ROUND(($AH71/$AH$10)*$AI$10,2)))</f>
        <v/>
      </c>
      <c r="AJ71" s="27" t="str">
        <f>IF($AI71="","",ROUND($AI71*$AJ$10,2))</f>
        <v/>
      </c>
      <c r="AK71" s="28">
        <f>IF(COUNTA(R71,AE71,AJ71)=0,"",SUM(R71,AE71,AJ71))</f>
        <v>0</v>
      </c>
      <c r="AL71" s="24" t="str">
        <f>IF(ISERROR(IF(AE71="","",VLOOKUP(AK71,TRANSMUTATION_TABLE!A$2:D$42,4,TRUE))),"",IF(AE71="","",VLOOKUP(AK71,TRANSMUTATION_TABLE!A$2:D$42,4,TRUE)))</f>
        <v/>
      </c>
      <c r="AZ71" s="40">
        <v>1780</v>
      </c>
    </row>
    <row r="72" spans="1:54" customHeight="1" ht="15.75">
      <c r="A72">
        <v>32</v>
      </c>
      <c r="B72" s="119" t="s">
        <v>92</v>
      </c>
      <c r="C72" s="120"/>
      <c r="D72" s="120"/>
      <c r="E72" s="121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23" t="str">
        <f>IF(COUNT($F72:$O72)=0,"",SUM($F72:$O72))</f>
        <v/>
      </c>
      <c r="Q72" s="26" t="str">
        <f>IF(ISERROR(IF($P72="","",ROUND(($P72/$P$10)*$Q$10,2))),"",IF($P72="","",ROUND(($P72/$P$10)*$Q$10,2)))</f>
        <v/>
      </c>
      <c r="R72" s="27" t="str">
        <f>IF($Q72="","",ROUND($Q72*$R$10,2))</f>
        <v/>
      </c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23" t="str">
        <f>IF(COUNT($S72:$AB72)=0,"",SUM($S72:$AB72))</f>
        <v/>
      </c>
      <c r="AD72" s="51" t="str">
        <f>IF(ISERROR(IF($AC72="","",ROUND(($AC72/$AC$10)*$AD$10,2))),"",IF($AC72="","",ROUND(($AC72/$AC$10)*$AD$10,2)))</f>
        <v/>
      </c>
      <c r="AE72" s="68" t="str">
        <f>IF($AD72="","",ROUND($AD72*$AE$10,2))</f>
        <v/>
      </c>
      <c r="AF72" s="66"/>
      <c r="AG72" s="54"/>
      <c r="AH72" s="56" t="str">
        <f>IF(COUNT($AF72:$AG72)=0,"",SUM($AF72:$AG72))</f>
        <v/>
      </c>
      <c r="AI72" s="52" t="str">
        <f>IF(ISERROR(IF($AH72="","",ROUND(($AH72/$AH$10)*$AI$10,2))),"",IF($AH72="","",ROUND(($AH72/$AH$10)*$AI$10,2)))</f>
        <v/>
      </c>
      <c r="AJ72" s="27" t="str">
        <f>IF($AI72="","",ROUND($AI72*$AJ$10,2))</f>
        <v/>
      </c>
      <c r="AK72" s="28">
        <f>IF(COUNTA(R72,AE72,AJ72)=0,"",SUM(R72,AE72,AJ72))</f>
        <v>0</v>
      </c>
      <c r="AL72" s="24" t="str">
        <f>IF(ISERROR(IF(AE72="","",VLOOKUP(AK72,TRANSMUTATION_TABLE!A$2:D$42,4,TRUE))),"",IF(AE72="","",VLOOKUP(AK72,TRANSMUTATION_TABLE!A$2:D$42,4,TRUE)))</f>
        <v/>
      </c>
      <c r="AZ72" s="40">
        <v>533</v>
      </c>
    </row>
    <row r="73" spans="1:54" customHeight="1" ht="15.75">
      <c r="A73" s="219"/>
      <c r="B73" s="220"/>
      <c r="C73" s="220"/>
      <c r="D73" s="220"/>
      <c r="E73" s="220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2" t="str">
        <f>IF(COUNT($F73:$O73)=0,"",SUM($F73:$O73))</f>
        <v/>
      </c>
      <c r="Q73" s="223" t="str">
        <f>IF(ISERROR(IF($P73="","",ROUND(($P73/$P$10)*$Q$10,2))),"",IF($P73="","",ROUND(($P73/$P$10)*$Q$10,2)))</f>
        <v/>
      </c>
      <c r="R73" s="223" t="str">
        <f>IF($Q73="","",ROUND($Q73*$R$10,2))</f>
        <v/>
      </c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2" t="str">
        <f>IF(COUNT($S73:$AB73)=0,"",SUM($S73:$AB73))</f>
        <v/>
      </c>
      <c r="AD73" s="223" t="str">
        <f>IF(ISERROR(IF($AC73="","",ROUND(($AC73/$AC$10)*$AD$10,2))),"",IF($AC73="","",ROUND(($AC73/$AC$10)*$AD$10,2)))</f>
        <v/>
      </c>
      <c r="AE73" s="223" t="str">
        <f>IF($AD73="","",ROUND($AD73*$AE$10,2))</f>
        <v/>
      </c>
      <c r="AF73" s="224"/>
      <c r="AG73" s="224"/>
      <c r="AH73" s="225" t="str">
        <f>IF(COUNT($AF73:$AG73)=0,"",SUM($AF73:$AG73))</f>
        <v/>
      </c>
      <c r="AI73" s="223" t="str">
        <f>IF(ISERROR(IF($AH73="","",ROUND(($AH73/$AH$10)*$AI$10,2))),"",IF($AH73="","",ROUND(($AH73/$AH$10)*$AI$10,2)))</f>
        <v/>
      </c>
      <c r="AJ73" s="223" t="str">
        <f>IF($AI73="","",ROUND($AI73*$AJ$10,2))</f>
        <v/>
      </c>
      <c r="AK73" s="223" t="str">
        <f>IF(OR(R73="",AE73=""),"",SUM(R73,AE73))</f>
        <v/>
      </c>
      <c r="AL73" s="226" t="str">
        <f>IF(ISERROR(IF(AE73="","",VLOOKUP(AK73,TRANSMUTATION_TABLE!A$2:D$42,4,TRUE))),"",IF(AE73="","",VLOOKUP(AK73,TRANSMUTATION_TABLE!A$2:D$42,4,TRUE)))</f>
        <v/>
      </c>
    </row>
    <row r="74" spans="1:54" customHeight="1" ht="15.75">
      <c r="A74" s="211"/>
      <c r="B74" s="212"/>
      <c r="C74" s="212"/>
      <c r="D74" s="212"/>
      <c r="E74" s="212"/>
      <c r="F74" s="213"/>
      <c r="G74" s="213"/>
      <c r="H74" s="213"/>
      <c r="I74" s="213"/>
      <c r="J74" s="213"/>
      <c r="K74" s="213"/>
      <c r="L74" s="213"/>
      <c r="M74" s="213"/>
      <c r="N74" s="213"/>
      <c r="O74" s="213"/>
      <c r="P74" s="214" t="str">
        <f>IF(COUNT($F74:$O74)=0,"",SUM($F74:$O74))</f>
        <v/>
      </c>
      <c r="Q74" s="215" t="str">
        <f>IF(ISERROR(IF($P74="","",ROUND(($P74/$P$10)*$Q$10,2))),"",IF($P74="","",ROUND(($P74/$P$10)*$Q$10,2)))</f>
        <v/>
      </c>
      <c r="R74" s="215" t="str">
        <f>IF($Q74="","",ROUND($Q74*$R$10,2))</f>
        <v/>
      </c>
      <c r="S74" s="216"/>
      <c r="T74" s="216"/>
      <c r="U74" s="216"/>
      <c r="V74" s="216"/>
      <c r="W74" s="216"/>
      <c r="X74" s="216"/>
      <c r="Y74" s="216"/>
      <c r="Z74" s="216"/>
      <c r="AA74" s="216"/>
      <c r="AB74" s="216"/>
      <c r="AC74" s="214" t="str">
        <f>IF(COUNT($S74:$AB74)=0,"",SUM($S74:$AB74))</f>
        <v/>
      </c>
      <c r="AD74" s="215" t="str">
        <f>IF(ISERROR(IF($AC74="","",ROUND(($AC74/$AC$10)*$AD$10,2))),"",IF($AC74="","",ROUND(($AC74/$AC$10)*$AD$10,2)))</f>
        <v/>
      </c>
      <c r="AE74" s="215" t="str">
        <f>IF($AD74="","",ROUND($AD74*$AE$10,2))</f>
        <v/>
      </c>
      <c r="AF74" s="216"/>
      <c r="AG74" s="216"/>
      <c r="AH74" s="217" t="str">
        <f>IF(COUNT($AF74:$AG74)=0,"",SUM($AF74:$AG74))</f>
        <v/>
      </c>
      <c r="AI74" s="215" t="str">
        <f>IF(ISERROR(IF($AH74="","",ROUND(($AH74/$AH$10)*$AI$10,2))),"",IF($AH74="","",ROUND(($AH74/$AH$10)*$AI$10,2)))</f>
        <v/>
      </c>
      <c r="AJ74" s="215" t="str">
        <f>IF($AI74="","",ROUND($AI74*$AJ$10,2))</f>
        <v/>
      </c>
      <c r="AK74" s="215" t="str">
        <f>IF(OR(R74="",AE74=""),"",SUM(R74,AE74))</f>
        <v/>
      </c>
      <c r="AL74" s="218" t="str">
        <f>IF(ISERROR(IF(AE74="","",VLOOKUP(AK74,TRANSMUTATION_TABLE!A$2:D$42,4,TRUE))),"",IF(AE74="","",VLOOKUP(AK74,TRANSMUTATION_TABLE!A$2:D$42,4,TRUE)))</f>
        <v/>
      </c>
    </row>
    <row r="75" spans="1:54" customHeight="1" ht="15.75">
      <c r="A75" s="211"/>
      <c r="B75" s="212" t="s">
        <v>93</v>
      </c>
      <c r="C75" s="212"/>
      <c r="D75" s="212"/>
      <c r="E75" s="212"/>
      <c r="F75" s="213"/>
      <c r="G75" s="213"/>
      <c r="H75" s="213"/>
      <c r="I75" s="213"/>
      <c r="J75" s="213"/>
      <c r="K75" s="213"/>
      <c r="L75" s="213"/>
      <c r="M75" s="234" t="s">
        <v>94</v>
      </c>
      <c r="N75" s="213"/>
      <c r="O75" s="213"/>
      <c r="P75" s="214"/>
      <c r="Q75" s="215"/>
      <c r="R75" s="215"/>
      <c r="S75" s="216"/>
      <c r="T75" s="216"/>
      <c r="U75" s="216"/>
      <c r="V75" s="216"/>
      <c r="W75" s="216"/>
      <c r="X75" s="216"/>
      <c r="Y75" s="216"/>
      <c r="Z75" s="216"/>
      <c r="AA75" s="216"/>
      <c r="AB75" s="216"/>
      <c r="AC75" s="214" t="str">
        <f>IF(COUNT($S75:$AB75)=0,"",SUM($S75:$AB75))</f>
        <v/>
      </c>
      <c r="AD75" s="215" t="str">
        <f>IF(ISERROR(IF($AC75="","",ROUND(($AC75/$AC$10)*$AD$10,2))),"",IF($AC75="","",ROUND(($AC75/$AC$10)*$AD$10,2)))</f>
        <v/>
      </c>
      <c r="AE75" s="215" t="str">
        <f>IF($AD75="","",ROUND($AD75*$AE$10,2))</f>
        <v/>
      </c>
      <c r="AF75" s="216"/>
      <c r="AG75" s="216"/>
      <c r="AH75" s="217" t="str">
        <f>IF(COUNT($AF75:$AG75)=0,"",SUM($AF75:$AG75))</f>
        <v/>
      </c>
      <c r="AI75" s="215" t="str">
        <f>IF(ISERROR(IF($AH75="","",ROUND(($AH75/$AH$10)*$AI$10,2))),"",IF($AH75="","",ROUND(($AH75/$AH$10)*$AI$10,2)))</f>
        <v/>
      </c>
      <c r="AJ75" s="215" t="str">
        <f>IF($AI75="","",ROUND($AI75*$AJ$10,2))</f>
        <v/>
      </c>
      <c r="AK75" s="215" t="str">
        <f>IF(OR(R75="",AE75=""),"",SUM(R75,AE75))</f>
        <v/>
      </c>
      <c r="AL75" s="218" t="str">
        <f>IF(ISERROR(IF(AE75="","",VLOOKUP(AK75,TRANSMUTATION_TABLE!A$2:D$42,4,TRUE))),"",IF(AE75="","",VLOOKUP(AK75,TRANSMUTATION_TABLE!A$2:D$42,4,TRUE)))</f>
        <v/>
      </c>
    </row>
    <row r="76" spans="1:54" customHeight="1" ht="15.75">
      <c r="A76" s="211"/>
      <c r="B76" s="212"/>
      <c r="C76" s="212"/>
      <c r="D76" s="212"/>
      <c r="E76" s="212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4" t="str">
        <f>IF(COUNT($F76:$O76)=0,"",SUM($F76:$O76))</f>
        <v/>
      </c>
      <c r="Q76" s="215" t="str">
        <f>IF(ISERROR(IF($P76="","",ROUND(($P76/$P$10)*$Q$10,2))),"",IF($P76="","",ROUND(($P76/$P$10)*$Q$10,2)))</f>
        <v/>
      </c>
      <c r="R76" s="215" t="str">
        <f>IF($Q76="","",ROUND($Q76*$R$10,2))</f>
        <v/>
      </c>
      <c r="S76" s="216"/>
      <c r="T76" s="216"/>
      <c r="U76" s="216"/>
      <c r="V76" s="216"/>
      <c r="W76" s="216"/>
      <c r="X76" s="216"/>
      <c r="Y76" s="216"/>
      <c r="Z76" s="216"/>
      <c r="AA76" s="216"/>
      <c r="AB76" s="216"/>
      <c r="AC76" s="214" t="str">
        <f>IF(COUNT($S76:$AB76)=0,"",SUM($S76:$AB76))</f>
        <v/>
      </c>
      <c r="AD76" s="215" t="str">
        <f>IF(ISERROR(IF($AC76="","",ROUND(($AC76/$AC$10)*$AD$10,2))),"",IF($AC76="","",ROUND(($AC76/$AC$10)*$AD$10,2)))</f>
        <v/>
      </c>
      <c r="AE76" s="215" t="str">
        <f>IF($AD76="","",ROUND($AD76*$AE$10,2))</f>
        <v/>
      </c>
      <c r="AF76" s="216"/>
      <c r="AG76" s="216"/>
      <c r="AH76" s="217" t="str">
        <f>IF(COUNT($AF76:$AG76)=0,"",SUM($AF76:$AG76))</f>
        <v/>
      </c>
      <c r="AI76" s="215" t="str">
        <f>IF(ISERROR(IF($AH76="","",ROUND(($AH76/$AH$10)*$AI$10,2))),"",IF($AH76="","",ROUND(($AH76/$AH$10)*$AI$10,2)))</f>
        <v/>
      </c>
      <c r="AJ76" s="215" t="str">
        <f>IF($AI76="","",ROUND($AI76*$AJ$10,2))</f>
        <v/>
      </c>
      <c r="AK76" s="215" t="str">
        <f>IF(OR(R76="",AE76=""),"",SUM(R76,AE76))</f>
        <v/>
      </c>
      <c r="AL76" s="218" t="str">
        <f>IF(ISERROR(IF(AE76="","",VLOOKUP(AK76,TRANSMUTATION_TABLE!A$2:D$42,4,TRUE))),"",IF(AE76="","",VLOOKUP(AK76,TRANSMUTATION_TABLE!A$2:D$42,4,TRUE)))</f>
        <v/>
      </c>
    </row>
    <row r="77" spans="1:54" customHeight="1" ht="15.75">
      <c r="A77" s="211"/>
      <c r="B77" s="212"/>
      <c r="C77" s="212"/>
      <c r="D77" s="212"/>
      <c r="E77" s="212"/>
      <c r="F77" s="213"/>
      <c r="G77" s="213"/>
      <c r="H77" s="213"/>
      <c r="I77" s="213"/>
      <c r="J77" s="213"/>
      <c r="K77" s="213"/>
      <c r="L77" s="213"/>
      <c r="M77" s="213"/>
      <c r="N77" s="213"/>
      <c r="O77" s="213"/>
      <c r="P77" s="214" t="str">
        <f>IF(COUNT($F77:$O77)=0,"",SUM($F77:$O77))</f>
        <v/>
      </c>
      <c r="Q77" s="215" t="str">
        <f>IF(ISERROR(IF($P77="","",ROUND(($P77/$P$10)*$Q$10,2))),"",IF($P77="","",ROUND(($P77/$P$10)*$Q$10,2)))</f>
        <v/>
      </c>
      <c r="R77" s="215" t="str">
        <f>IF($Q77="","",ROUND($Q77*$R$10,2))</f>
        <v/>
      </c>
      <c r="S77" s="216"/>
      <c r="T77" s="216"/>
      <c r="U77" s="216"/>
      <c r="V77" s="216"/>
      <c r="W77" s="216"/>
      <c r="X77" s="216"/>
      <c r="Y77" s="216"/>
      <c r="Z77" s="216"/>
      <c r="AA77" s="216"/>
      <c r="AB77" s="216"/>
      <c r="AC77" s="214" t="str">
        <f>IF(COUNT($S77:$AB77)=0,"",SUM($S77:$AB77))</f>
        <v/>
      </c>
      <c r="AD77" s="215" t="str">
        <f>IF(ISERROR(IF($AC77="","",ROUND(($AC77/$AC$10)*$AD$10,2))),"",IF($AC77="","",ROUND(($AC77/$AC$10)*$AD$10,2)))</f>
        <v/>
      </c>
      <c r="AE77" s="215" t="str">
        <f>IF($AD77="","",ROUND($AD77*$AE$10,2))</f>
        <v/>
      </c>
      <c r="AF77" s="216"/>
      <c r="AG77" s="216"/>
      <c r="AH77" s="217" t="str">
        <f>IF(COUNT($AF77:$AG77)=0,"",SUM($AF77:$AG77))</f>
        <v/>
      </c>
      <c r="AI77" s="215" t="str">
        <f>IF(ISERROR(IF($AH77="","",ROUND(($AH77/$AH$10)*$AI$10,2))),"",IF($AH77="","",ROUND(($AH77/$AH$10)*$AI$10,2)))</f>
        <v/>
      </c>
      <c r="AJ77" s="215" t="str">
        <f>IF($AI77="","",ROUND($AI77*$AJ$10,2))</f>
        <v/>
      </c>
      <c r="AK77" s="215" t="str">
        <f>IF(OR(R77="",AE77=""),"",SUM(R77,AE77))</f>
        <v/>
      </c>
      <c r="AL77" s="218" t="str">
        <f>IF(ISERROR(IF(AE77="","",VLOOKUP(AK77,TRANSMUTATION_TABLE!A$2:D$42,4,TRUE))),"",IF(AE77="","",VLOOKUP(AK77,TRANSMUTATION_TABLE!A$2:D$42,4,TRUE)))</f>
        <v/>
      </c>
    </row>
    <row r="78" spans="1:54" customHeight="1" ht="15.75">
      <c r="A78" s="211"/>
      <c r="B78" s="212"/>
      <c r="C78" s="212"/>
      <c r="D78" s="212"/>
      <c r="E78" s="212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4" t="str">
        <f>IF(COUNT($F78:$O78)=0,"",SUM($F78:$O78))</f>
        <v/>
      </c>
      <c r="Q78" s="215" t="str">
        <f>IF(ISERROR(IF($P78="","",ROUND(($P78/$P$10)*$Q$10,2))),"",IF($P78="","",ROUND(($P78/$P$10)*$Q$10,2)))</f>
        <v/>
      </c>
      <c r="R78" s="215" t="str">
        <f>IF($Q78="","",ROUND($Q78*$R$10,2))</f>
        <v/>
      </c>
      <c r="S78" s="216"/>
      <c r="T78" s="216"/>
      <c r="U78" s="216"/>
      <c r="V78" s="216"/>
      <c r="W78" s="216"/>
      <c r="X78" s="216"/>
      <c r="Y78" s="216"/>
      <c r="Z78" s="216"/>
      <c r="AA78" s="216"/>
      <c r="AB78" s="216"/>
      <c r="AC78" s="214" t="str">
        <f>IF(COUNT($S78:$AB78)=0,"",SUM($S78:$AB78))</f>
        <v/>
      </c>
      <c r="AD78" s="215" t="str">
        <f>IF(ISERROR(IF($AC78="","",ROUND(($AC78/$AC$10)*$AD$10,2))),"",IF($AC78="","",ROUND(($AC78/$AC$10)*$AD$10,2)))</f>
        <v/>
      </c>
      <c r="AE78" s="215" t="str">
        <f>IF($AD78="","",ROUND($AD78*$AE$10,2))</f>
        <v/>
      </c>
      <c r="AF78" s="216"/>
      <c r="AG78" s="216"/>
      <c r="AH78" s="217" t="str">
        <f>IF(COUNT($AF78:$AG78)=0,"",SUM($AF78:$AG78))</f>
        <v/>
      </c>
      <c r="AI78" s="215" t="str">
        <f>IF(ISERROR(IF($AH78="","",ROUND(($AH78/$AH$10)*$AI$10,2))),"",IF($AH78="","",ROUND(($AH78/$AH$10)*$AI$10,2)))</f>
        <v/>
      </c>
      <c r="AJ78" s="215" t="str">
        <f>IF($AI78="","",ROUND($AI78*$AJ$10,2))</f>
        <v/>
      </c>
      <c r="AK78" s="215" t="str">
        <f>IF(OR(R78="",AE78=""),"",SUM(R78,AE78))</f>
        <v/>
      </c>
      <c r="AL78" s="218" t="str">
        <f>IF(ISERROR(IF(AE78="","",VLOOKUP(AK78,TRANSMUTATION_TABLE!A$2:D$42,4,TRUE))),"",IF(AE78="","",VLOOKUP(AK78,TRANSMUTATION_TABLE!A$2:D$42,4,TRUE)))</f>
        <v/>
      </c>
    </row>
    <row r="79" spans="1:54" customHeight="1" ht="15.75">
      <c r="A79" s="211"/>
      <c r="B79" s="227" t="s">
        <v>17</v>
      </c>
      <c r="C79" s="227"/>
      <c r="D79" s="227"/>
      <c r="E79" s="227"/>
      <c r="F79" s="213"/>
      <c r="G79" s="213"/>
      <c r="H79" s="213"/>
      <c r="I79" s="213"/>
      <c r="J79" s="213"/>
      <c r="K79" s="213"/>
      <c r="L79" s="213"/>
      <c r="M79" s="233" t="s">
        <v>95</v>
      </c>
      <c r="N79" s="228"/>
      <c r="O79" s="228"/>
      <c r="P79" s="229"/>
      <c r="Q79" s="230"/>
      <c r="R79" s="230"/>
      <c r="S79" s="216"/>
      <c r="T79" s="216"/>
      <c r="U79" s="216"/>
      <c r="V79" s="216"/>
      <c r="W79" s="216"/>
      <c r="X79" s="216"/>
      <c r="Y79" s="216"/>
      <c r="Z79" s="216"/>
      <c r="AA79" s="216"/>
      <c r="AB79" s="216"/>
      <c r="AC79" s="214" t="str">
        <f>IF(COUNT($S79:$AB79)=0,"",SUM($S79:$AB79))</f>
        <v/>
      </c>
      <c r="AD79" s="215" t="str">
        <f>IF(ISERROR(IF($AC79="","",ROUND(($AC79/$AC$10)*$AD$10,2))),"",IF($AC79="","",ROUND(($AC79/$AC$10)*$AD$10,2)))</f>
        <v/>
      </c>
      <c r="AE79" s="215" t="str">
        <f>IF($AD79="","",ROUND($AD79*$AE$10,2))</f>
        <v/>
      </c>
      <c r="AF79" s="216"/>
      <c r="AG79" s="216"/>
      <c r="AH79" s="217" t="str">
        <f>IF(COUNT($AF79:$AG79)=0,"",SUM($AF79:$AG79))</f>
        <v/>
      </c>
      <c r="AI79" s="215" t="str">
        <f>IF(ISERROR(IF($AH79="","",ROUND(($AH79/$AH$10)*$AI$10,2))),"",IF($AH79="","",ROUND(($AH79/$AH$10)*$AI$10,2)))</f>
        <v/>
      </c>
      <c r="AJ79" s="215" t="str">
        <f>IF($AI79="","",ROUND($AI79*$AJ$10,2))</f>
        <v/>
      </c>
      <c r="AK79" s="215" t="str">
        <f>IF(OR(R79="",AE79=""),"",SUM(R79,AE79))</f>
        <v/>
      </c>
      <c r="AL79" s="218" t="str">
        <f>IF(ISERROR(IF(AE79="","",VLOOKUP(AK79,TRANSMUTATION_TABLE!A$2:D$42,4,TRUE))),"",IF(AE79="","",VLOOKUP(AK79,TRANSMUTATION_TABLE!A$2:D$42,4,TRUE)))</f>
        <v/>
      </c>
    </row>
    <row r="80" spans="1:54" customHeight="1" ht="15.75">
      <c r="A80" s="211"/>
      <c r="B80" s="212" t="s">
        <v>96</v>
      </c>
      <c r="C80" s="212"/>
      <c r="D80" s="212"/>
      <c r="E80" s="212"/>
      <c r="F80" s="213"/>
      <c r="G80" s="213"/>
      <c r="H80" s="213"/>
      <c r="I80" s="213"/>
      <c r="J80" s="213"/>
      <c r="K80" s="213"/>
      <c r="L80" s="213"/>
      <c r="M80" s="234" t="s">
        <v>97</v>
      </c>
      <c r="N80" s="213"/>
      <c r="O80" s="213"/>
      <c r="P80" s="231"/>
      <c r="Q80" s="232"/>
      <c r="R80" s="232"/>
      <c r="S80" s="216"/>
      <c r="T80" s="216"/>
      <c r="U80" s="216"/>
      <c r="V80" s="216"/>
      <c r="W80" s="216"/>
      <c r="X80" s="216"/>
      <c r="Y80" s="216"/>
      <c r="Z80" s="216"/>
      <c r="AA80" s="216"/>
      <c r="AB80" s="216"/>
      <c r="AC80" s="214" t="str">
        <f>IF(COUNT($S80:$AB80)=0,"",SUM($S80:$AB80))</f>
        <v/>
      </c>
      <c r="AD80" s="215" t="str">
        <f>IF(ISERROR(IF($AC80="","",ROUND(($AC80/$AC$10)*$AD$10,2))),"",IF($AC80="","",ROUND(($AC80/$AC$10)*$AD$10,2)))</f>
        <v/>
      </c>
      <c r="AE80" s="215" t="str">
        <f>IF($AD80="","",ROUND($AD80*$AE$10,2))</f>
        <v/>
      </c>
      <c r="AF80" s="216"/>
      <c r="AG80" s="216"/>
      <c r="AH80" s="217" t="str">
        <f>IF(COUNT($AF80:$AG80)=0,"",SUM($AF80:$AG80))</f>
        <v/>
      </c>
      <c r="AI80" s="215" t="str">
        <f>IF(ISERROR(IF($AH80="","",ROUND(($AH80/$AH$10)*$AI$10,2))),"",IF($AH80="","",ROUND(($AH80/$AH$10)*$AI$10,2)))</f>
        <v/>
      </c>
      <c r="AJ80" s="215" t="str">
        <f>IF($AI80="","",ROUND($AI80*$AJ$10,2))</f>
        <v/>
      </c>
      <c r="AK80" s="215" t="str">
        <f>IF(OR(R80="",AE80=""),"",SUM(R80,AE80))</f>
        <v/>
      </c>
      <c r="AL80" s="218" t="str">
        <f>IF(ISERROR(IF(AE80="","",VLOOKUP(AK80,TRANSMUTATION_TABLE!A$2:D$42,4,TRUE))),"",IF(AE80="","",VLOOKUP(AK80,TRANSMUTATION_TABLE!A$2:D$42,4,TRUE)))</f>
        <v/>
      </c>
    </row>
    <row r="81" spans="1:54" customHeight="1" ht="15.75">
      <c r="A81" s="211"/>
      <c r="B81" s="212"/>
      <c r="C81" s="212"/>
      <c r="D81" s="212"/>
      <c r="E81" s="212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 t="str">
        <f>IF(COUNT($F81:$O81)=0,"",SUM($F81:$O81))</f>
        <v/>
      </c>
      <c r="Q81" s="215" t="str">
        <f>IF(ISERROR(IF($P81="","",ROUND(($P81/$P$10)*$Q$10,2))),"",IF($P81="","",ROUND(($P81/$P$10)*$Q$10,2)))</f>
        <v/>
      </c>
      <c r="R81" s="215" t="str">
        <f>IF($Q81="","",ROUND($Q81*$R$10,2))</f>
        <v/>
      </c>
      <c r="S81" s="216"/>
      <c r="T81" s="216"/>
      <c r="U81" s="216"/>
      <c r="V81" s="216"/>
      <c r="W81" s="216"/>
      <c r="X81" s="216"/>
      <c r="Y81" s="216"/>
      <c r="Z81" s="216"/>
      <c r="AA81" s="216"/>
      <c r="AB81" s="216"/>
      <c r="AC81" s="214" t="str">
        <f>IF(COUNT($S81:$AB81)=0,"",SUM($S81:$AB81))</f>
        <v/>
      </c>
      <c r="AD81" s="215" t="str">
        <f>IF(ISERROR(IF($AC81="","",ROUND(($AC81/$AC$10)*$AD$10,2))),"",IF($AC81="","",ROUND(($AC81/$AC$10)*$AD$10,2)))</f>
        <v/>
      </c>
      <c r="AE81" s="215" t="str">
        <f>IF($AD81="","",ROUND($AD81*$AE$10,2))</f>
        <v/>
      </c>
      <c r="AF81" s="216"/>
      <c r="AG81" s="216"/>
      <c r="AH81" s="217" t="str">
        <f>IF(COUNT($AF81:$AG81)=0,"",SUM($AF81:$AG81))</f>
        <v/>
      </c>
      <c r="AI81" s="215" t="str">
        <f>IF(ISERROR(IF($AH81="","",ROUND(($AH81/$AH$10)*$AI$10,2))),"",IF($AH81="","",ROUND(($AH81/$AH$10)*$AI$10,2)))</f>
        <v/>
      </c>
      <c r="AJ81" s="215" t="str">
        <f>IF($AI81="","",ROUND($AI81*$AJ$10,2))</f>
        <v/>
      </c>
      <c r="AK81" s="215" t="str">
        <f>IF(OR(R81="",AE81=""),"",SUM(R81,AE81))</f>
        <v/>
      </c>
      <c r="AL81" s="218" t="str">
        <f>IF(ISERROR(IF(AE81="","",VLOOKUP(AK81,TRANSMUTATION_TABLE!A$2:D$42,4,TRUE))),"",IF(AE81="","",VLOOKUP(AK81,TRANSMUTATION_TABLE!A$2:D$42,4,TRUE)))</f>
        <v/>
      </c>
    </row>
    <row r="82" spans="1:54" customHeight="1" ht="15.75">
      <c r="A82" s="211"/>
      <c r="B82" s="212"/>
      <c r="C82" s="212"/>
      <c r="D82" s="212"/>
      <c r="E82" s="212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4" t="str">
        <f>IF(COUNT($F82:$O82)=0,"",SUM($F82:$O82))</f>
        <v/>
      </c>
      <c r="Q82" s="215" t="str">
        <f>IF(ISERROR(IF($P82="","",ROUND(($P82/$P$10)*$Q$10,2))),"",IF($P82="","",ROUND(($P82/$P$10)*$Q$10,2)))</f>
        <v/>
      </c>
      <c r="R82" s="215" t="str">
        <f>IF($Q82="","",ROUND($Q82*$R$10,2))</f>
        <v/>
      </c>
      <c r="S82" s="216"/>
      <c r="T82" s="216"/>
      <c r="U82" s="216"/>
      <c r="V82" s="216"/>
      <c r="W82" s="216"/>
      <c r="X82" s="216"/>
      <c r="Y82" s="216"/>
      <c r="Z82" s="216"/>
      <c r="AA82" s="216"/>
      <c r="AB82" s="216"/>
      <c r="AC82" s="214" t="str">
        <f>IF(COUNT($S82:$AB82)=0,"",SUM($S82:$AB82))</f>
        <v/>
      </c>
      <c r="AD82" s="215" t="str">
        <f>IF(ISERROR(IF($AC82="","",ROUND(($AC82/$AC$10)*$AD$10,2))),"",IF($AC82="","",ROUND(($AC82/$AC$10)*$AD$10,2)))</f>
        <v/>
      </c>
      <c r="AE82" s="215" t="str">
        <f>IF($AD82="","",ROUND($AD82*$AE$10,2))</f>
        <v/>
      </c>
      <c r="AF82" s="216"/>
      <c r="AG82" s="216"/>
      <c r="AH82" s="217" t="str">
        <f>IF(COUNT($AF82:$AG82)=0,"",SUM($AF82:$AG82))</f>
        <v/>
      </c>
      <c r="AI82" s="215" t="str">
        <f>IF(ISERROR(IF($AH82="","",ROUND(($AH82/$AH$10)*$AI$10,2))),"",IF($AH82="","",ROUND(($AH82/$AH$10)*$AI$10,2)))</f>
        <v/>
      </c>
      <c r="AJ82" s="215" t="str">
        <f>IF($AI82="","",ROUND($AI82*$AJ$10,2))</f>
        <v/>
      </c>
      <c r="AK82" s="215" t="str">
        <f>IF(OR(R82="",AE82=""),"",SUM(R82,AE82))</f>
        <v/>
      </c>
      <c r="AL82" s="218" t="str">
        <f>IF(ISERROR(IF(AE82="","",VLOOKUP(AK82,TRANSMUTATION_TABLE!A$2:D$42,4,TRUE))),"",IF(AE82="","",VLOOKUP(AK82,TRANSMUTATION_TABLE!A$2:D$42,4,TRUE)))</f>
        <v/>
      </c>
    </row>
    <row r="83" spans="1:54" customHeight="1" ht="15.75">
      <c r="A83" s="211"/>
      <c r="B83" s="212"/>
      <c r="C83" s="212"/>
      <c r="D83" s="212"/>
      <c r="E83" s="212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4" t="str">
        <f>IF(COUNT($F83:$O83)=0,"",SUM($F83:$O83))</f>
        <v/>
      </c>
      <c r="Q83" s="215" t="str">
        <f>IF(ISERROR(IF($P83="","",ROUND(($P83/$P$10)*$Q$10,2))),"",IF($P83="","",ROUND(($P83/$P$10)*$Q$10,2)))</f>
        <v/>
      </c>
      <c r="R83" s="215" t="str">
        <f>IF($Q83="","",ROUND($Q83*$R$10,2))</f>
        <v/>
      </c>
      <c r="S83" s="216"/>
      <c r="T83" s="216"/>
      <c r="U83" s="216"/>
      <c r="V83" s="216"/>
      <c r="W83" s="216"/>
      <c r="X83" s="216"/>
      <c r="Y83" s="216"/>
      <c r="Z83" s="216"/>
      <c r="AA83" s="216"/>
      <c r="AB83" s="216"/>
      <c r="AC83" s="214" t="str">
        <f>IF(COUNT($S83:$AB83)=0,"",SUM($S83:$AB83))</f>
        <v/>
      </c>
      <c r="AD83" s="215" t="str">
        <f>IF(ISERROR(IF($AC83="","",ROUND(($AC83/$AC$10)*$AD$10,2))),"",IF($AC83="","",ROUND(($AC83/$AC$10)*$AD$10,2)))</f>
        <v/>
      </c>
      <c r="AE83" s="215" t="str">
        <f>IF($AD83="","",ROUND($AD83*$AE$10,2))</f>
        <v/>
      </c>
      <c r="AF83" s="216"/>
      <c r="AG83" s="216"/>
      <c r="AH83" s="217" t="str">
        <f>IF(COUNT($AF83:$AG83)=0,"",SUM($AF83:$AG83))</f>
        <v/>
      </c>
      <c r="AI83" s="215" t="str">
        <f>IF(ISERROR(IF($AH83="","",ROUND(($AH83/$AH$10)*$AI$10,2))),"",IF($AH83="","",ROUND(($AH83/$AH$10)*$AI$10,2)))</f>
        <v/>
      </c>
      <c r="AJ83" s="215" t="str">
        <f>IF($AI83="","",ROUND($AI83*$AJ$10,2))</f>
        <v/>
      </c>
      <c r="AK83" s="215" t="str">
        <f>IF(OR(R83="",AE83=""),"",SUM(R83,AE83))</f>
        <v/>
      </c>
      <c r="AL83" s="218" t="str">
        <f>IF(ISERROR(IF(AE83="","",VLOOKUP(AK83,TRANSMUTATION_TABLE!A$2:D$42,4,TRUE))),"",IF(AE83="","",VLOOKUP(AK83,TRANSMUTATION_TABLE!A$2:D$42,4,TRUE)))</f>
        <v/>
      </c>
    </row>
    <row r="84" spans="1:54" customHeight="1" ht="15.75">
      <c r="A84" s="211"/>
      <c r="B84" s="212"/>
      <c r="C84" s="212"/>
      <c r="D84" s="212"/>
      <c r="E84" s="212"/>
      <c r="F84" s="213"/>
      <c r="G84" s="213"/>
      <c r="H84" s="213"/>
      <c r="I84" s="213"/>
      <c r="J84" s="213"/>
      <c r="K84" s="213"/>
      <c r="L84" s="213"/>
      <c r="M84" s="213"/>
      <c r="N84" s="213"/>
      <c r="O84" s="213"/>
      <c r="P84" s="214" t="str">
        <f>IF(COUNT($F84:$O84)=0,"",SUM($F84:$O84))</f>
        <v/>
      </c>
      <c r="Q84" s="215" t="str">
        <f>IF(ISERROR(IF($P84="","",ROUND(($P84/$P$10)*$Q$10,2))),"",IF($P84="","",ROUND(($P84/$P$10)*$Q$10,2)))</f>
        <v/>
      </c>
      <c r="R84" s="215" t="str">
        <f>IF($Q84="","",ROUND($Q84*$R$10,2))</f>
        <v/>
      </c>
      <c r="S84" s="216"/>
      <c r="T84" s="216"/>
      <c r="U84" s="216"/>
      <c r="V84" s="216"/>
      <c r="W84" s="216"/>
      <c r="X84" s="216"/>
      <c r="Y84" s="216"/>
      <c r="Z84" s="216"/>
      <c r="AA84" s="216"/>
      <c r="AB84" s="216"/>
      <c r="AC84" s="214" t="str">
        <f>IF(COUNT($S84:$AB84)=0,"",SUM($S84:$AB84))</f>
        <v/>
      </c>
      <c r="AD84" s="215" t="str">
        <f>IF(ISERROR(IF($AC84="","",ROUND(($AC84/$AC$10)*$AD$10,2))),"",IF($AC84="","",ROUND(($AC84/$AC$10)*$AD$10,2)))</f>
        <v/>
      </c>
      <c r="AE84" s="215" t="str">
        <f>IF($AD84="","",ROUND($AD84*$AE$10,2))</f>
        <v/>
      </c>
      <c r="AF84" s="216"/>
      <c r="AG84" s="216"/>
      <c r="AH84" s="217" t="str">
        <f>IF(COUNT($AF84:$AG84)=0,"",SUM($AF84:$AG84))</f>
        <v/>
      </c>
      <c r="AI84" s="215" t="str">
        <f>IF(ISERROR(IF($AH84="","",ROUND(($AH84/$AH$10)*$AI$10,2))),"",IF($AH84="","",ROUND(($AH84/$AH$10)*$AI$10,2)))</f>
        <v/>
      </c>
      <c r="AJ84" s="215" t="str">
        <f>IF($AI84="","",ROUND($AI84*$AJ$10,2))</f>
        <v/>
      </c>
      <c r="AK84" s="215" t="str">
        <f>IF(OR(R84="",AE84=""),"",SUM(R84,AE84))</f>
        <v/>
      </c>
      <c r="AL84" s="218" t="str">
        <f>IF(ISERROR(IF(AE84="","",VLOOKUP(AK84,TRANSMUTATION_TABLE!A$2:D$42,4,TRUE))),"",IF(AE84="","",VLOOKUP(AK84,TRANSMUTATION_TABLE!A$2:D$42,4,TRUE)))</f>
        <v/>
      </c>
    </row>
    <row r="85" spans="1:54" customHeight="1" ht="15.75">
      <c r="A85" s="211"/>
      <c r="B85" s="212"/>
      <c r="C85" s="212"/>
      <c r="D85" s="212"/>
      <c r="E85" s="212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4" t="str">
        <f>IF(COUNT($F85:$O85)=0,"",SUM($F85:$O85))</f>
        <v/>
      </c>
      <c r="Q85" s="215" t="str">
        <f>IF(ISERROR(IF($P85="","",ROUND(($P85/$P$10)*$Q$10,2))),"",IF($P85="","",ROUND(($P85/$P$10)*$Q$10,2)))</f>
        <v/>
      </c>
      <c r="R85" s="215" t="str">
        <f>IF($Q85="","",ROUND($Q85*$R$10,2))</f>
        <v/>
      </c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4" t="str">
        <f>IF(COUNT($S85:$AB85)=0,"",SUM($S85:$AB85))</f>
        <v/>
      </c>
      <c r="AD85" s="215" t="str">
        <f>IF(ISERROR(IF($AC85="","",ROUND(($AC85/$AC$10)*$AD$10,2))),"",IF($AC85="","",ROUND(($AC85/$AC$10)*$AD$10,2)))</f>
        <v/>
      </c>
      <c r="AE85" s="215" t="str">
        <f>IF($AD85="","",ROUND($AD85*$AE$10,2))</f>
        <v/>
      </c>
      <c r="AF85" s="216"/>
      <c r="AG85" s="216"/>
      <c r="AH85" s="217" t="str">
        <f>IF(COUNT($AF85:$AG85)=0,"",SUM($AF85:$AG85))</f>
        <v/>
      </c>
      <c r="AI85" s="215" t="str">
        <f>IF(ISERROR(IF($AH85="","",ROUND(($AH85/$AH$10)*$AI$10,2))),"",IF($AH85="","",ROUND(($AH85/$AH$10)*$AI$10,2)))</f>
        <v/>
      </c>
      <c r="AJ85" s="215" t="str">
        <f>IF($AI85="","",ROUND($AI85*$AJ$10,2))</f>
        <v/>
      </c>
      <c r="AK85" s="215" t="str">
        <f>IF(OR(R85="",AE85=""),"",SUM(R85,AE85))</f>
        <v/>
      </c>
      <c r="AL85" s="218" t="str">
        <f>IF(ISERROR(IF(AE85="","",VLOOKUP(AK85,TRANSMUTATION_TABLE!A$2:D$42,4,TRUE))),"",IF(AE85="","",VLOOKUP(AK85,TRANSMUTATION_TABLE!A$2:D$42,4,TRUE)))</f>
        <v/>
      </c>
    </row>
    <row r="86" spans="1:54" customHeight="1" ht="15.75">
      <c r="A86" s="211"/>
      <c r="B86" s="212"/>
      <c r="C86" s="212"/>
      <c r="D86" s="212"/>
      <c r="E86" s="212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 t="str">
        <f>IF(COUNT($F86:$O86)=0,"",SUM($F86:$O86))</f>
        <v/>
      </c>
      <c r="Q86" s="215" t="str">
        <f>IF(ISERROR(IF($P86="","",ROUND(($P86/$P$10)*$Q$10,2))),"",IF($P86="","",ROUND(($P86/$P$10)*$Q$10,2)))</f>
        <v/>
      </c>
      <c r="R86" s="215" t="str">
        <f>IF($Q86="","",ROUND($Q86*$R$10,2))</f>
        <v/>
      </c>
      <c r="S86" s="216"/>
      <c r="T86" s="216"/>
      <c r="U86" s="216"/>
      <c r="V86" s="216"/>
      <c r="W86" s="216"/>
      <c r="X86" s="216"/>
      <c r="Y86" s="216"/>
      <c r="Z86" s="216"/>
      <c r="AA86" s="216"/>
      <c r="AB86" s="216"/>
      <c r="AC86" s="214" t="str">
        <f>IF(COUNT($S86:$AB86)=0,"",SUM($S86:$AB86))</f>
        <v/>
      </c>
      <c r="AD86" s="215" t="str">
        <f>IF(ISERROR(IF($AC86="","",ROUND(($AC86/$AC$10)*$AD$10,2))),"",IF($AC86="","",ROUND(($AC86/$AC$10)*$AD$10,2)))</f>
        <v/>
      </c>
      <c r="AE86" s="215" t="str">
        <f>IF($AD86="","",ROUND($AD86*$AE$10,2))</f>
        <v/>
      </c>
      <c r="AF86" s="216"/>
      <c r="AG86" s="216"/>
      <c r="AH86" s="217" t="str">
        <f>IF(COUNT($AF86:$AG86)=0,"",SUM($AF86:$AG86))</f>
        <v/>
      </c>
      <c r="AI86" s="215" t="str">
        <f>IF(ISERROR(IF($AH86="","",ROUND(($AH86/$AH$10)*$AI$10,2))),"",IF($AH86="","",ROUND(($AH86/$AH$10)*$AI$10,2)))</f>
        <v/>
      </c>
      <c r="AJ86" s="215" t="str">
        <f>IF($AI86="","",ROUND($AI86*$AJ$10,2))</f>
        <v/>
      </c>
      <c r="AK86" s="215" t="str">
        <f>IF(OR(R86="",AE86=""),"",SUM(R86,AE86))</f>
        <v/>
      </c>
      <c r="AL86" s="218" t="str">
        <f>IF(ISERROR(IF(AE86="","",VLOOKUP(AK86,TRANSMUTATION_TABLE!A$2:D$42,4,TRUE))),"",IF(AE86="","",VLOOKUP(AK86,TRANSMUTATION_TABLE!A$2:D$42,4,TRUE)))</f>
        <v/>
      </c>
    </row>
    <row r="87" spans="1:54" customHeight="1" ht="15.75">
      <c r="A87" s="211"/>
      <c r="B87" s="212"/>
      <c r="C87" s="212"/>
      <c r="D87" s="212"/>
      <c r="E87" s="212"/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4" t="str">
        <f>IF(COUNT($F87:$O87)=0,"",SUM($F87:$O87))</f>
        <v/>
      </c>
      <c r="Q87" s="215" t="str">
        <f>IF(ISERROR(IF($P87="","",ROUND(($P87/$P$10)*$Q$10,2))),"",IF($P87="","",ROUND(($P87/$P$10)*$Q$10,2)))</f>
        <v/>
      </c>
      <c r="R87" s="215" t="str">
        <f>IF($Q87="","",ROUND($Q87*$R$10,2))</f>
        <v/>
      </c>
      <c r="S87" s="216"/>
      <c r="T87" s="216"/>
      <c r="U87" s="216"/>
      <c r="V87" s="216"/>
      <c r="W87" s="216"/>
      <c r="X87" s="216"/>
      <c r="Y87" s="216"/>
      <c r="Z87" s="216"/>
      <c r="AA87" s="216"/>
      <c r="AB87" s="216"/>
      <c r="AC87" s="214" t="str">
        <f>IF(COUNT($S87:$AB87)=0,"",SUM($S87:$AB87))</f>
        <v/>
      </c>
      <c r="AD87" s="215" t="str">
        <f>IF(ISERROR(IF($AC87="","",ROUND(($AC87/$AC$10)*$AD$10,2))),"",IF($AC87="","",ROUND(($AC87/$AC$10)*$AD$10,2)))</f>
        <v/>
      </c>
      <c r="AE87" s="215" t="str">
        <f>IF($AD87="","",ROUND($AD87*$AE$10,2))</f>
        <v/>
      </c>
      <c r="AF87" s="216"/>
      <c r="AG87" s="216"/>
      <c r="AH87" s="217" t="str">
        <f>IF(COUNT($AF87:$AG87)=0,"",SUM($AF87:$AG87))</f>
        <v/>
      </c>
      <c r="AI87" s="215" t="str">
        <f>IF(ISERROR(IF($AH87="","",ROUND(($AH87/$AH$10)*$AI$10,2))),"",IF($AH87="","",ROUND(($AH87/$AH$10)*$AI$10,2)))</f>
        <v/>
      </c>
      <c r="AJ87" s="215" t="str">
        <f>IF($AI87="","",ROUND($AI87*$AJ$10,2))</f>
        <v/>
      </c>
      <c r="AK87" s="215" t="str">
        <f>IF(OR(R87="",AE87=""),"",SUM(R87,AE87))</f>
        <v/>
      </c>
      <c r="AL87" s="218" t="str">
        <f>IF(ISERROR(IF(AE87="","",VLOOKUP(AK87,TRANSMUTATION_TABLE!A$2:D$42,4,TRUE))),"",IF(AE87="","",VLOOKUP(AK87,TRANSMUTATION_TABLE!A$2:D$42,4,TRUE)))</f>
        <v/>
      </c>
    </row>
    <row r="88" spans="1:54" customHeight="1" ht="15.75">
      <c r="A88" s="211"/>
      <c r="B88" s="212"/>
      <c r="C88" s="212"/>
      <c r="D88" s="212"/>
      <c r="E88" s="212"/>
      <c r="F88" s="213"/>
      <c r="G88" s="213"/>
      <c r="H88" s="213"/>
      <c r="I88" s="213"/>
      <c r="J88" s="213"/>
      <c r="K88" s="213"/>
      <c r="L88" s="213"/>
      <c r="M88" s="213"/>
      <c r="N88" s="213"/>
      <c r="O88" s="213"/>
      <c r="P88" s="214" t="str">
        <f>IF(COUNT($F88:$O88)=0,"",SUM($F88:$O88))</f>
        <v/>
      </c>
      <c r="Q88" s="215" t="str">
        <f>IF(ISERROR(IF($P88="","",ROUND(($P88/$P$10)*$Q$10,2))),"",IF($P88="","",ROUND(($P88/$P$10)*$Q$10,2)))</f>
        <v/>
      </c>
      <c r="R88" s="215" t="str">
        <f>IF($Q88="","",ROUND($Q88*$R$10,2))</f>
        <v/>
      </c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4" t="str">
        <f>IF(COUNT($S88:$AB88)=0,"",SUM($S88:$AB88))</f>
        <v/>
      </c>
      <c r="AD88" s="215" t="str">
        <f>IF(ISERROR(IF($AC88="","",ROUND(($AC88/$AC$10)*$AD$10,2))),"",IF($AC88="","",ROUND(($AC88/$AC$10)*$AD$10,2)))</f>
        <v/>
      </c>
      <c r="AE88" s="215" t="str">
        <f>IF($AD88="","",ROUND($AD88*$AE$10,2))</f>
        <v/>
      </c>
      <c r="AF88" s="216"/>
      <c r="AG88" s="216"/>
      <c r="AH88" s="217" t="str">
        <f>IF(COUNT($AF88:$AG88)=0,"",SUM($AF88:$AG88))</f>
        <v/>
      </c>
      <c r="AI88" s="215" t="str">
        <f>IF(ISERROR(IF($AH88="","",ROUND(($AH88/$AH$10)*$AI$10,2))),"",IF($AH88="","",ROUND(($AH88/$AH$10)*$AI$10,2)))</f>
        <v/>
      </c>
      <c r="AJ88" s="215" t="str">
        <f>IF($AI88="","",ROUND($AI88*$AJ$10,2))</f>
        <v/>
      </c>
      <c r="AK88" s="215" t="str">
        <f>IF(OR(R88="",AE88=""),"",SUM(R88,AE88))</f>
        <v/>
      </c>
      <c r="AL88" s="218" t="str">
        <f>IF(ISERROR(IF(AE88="","",VLOOKUP(AK88,TRANSMUTATION_TABLE!A$2:D$42,4,TRUE))),"",IF(AE88="","",VLOOKUP(AK88,TRANSMUTATION_TABLE!A$2:D$42,4,TRUE)))</f>
        <v/>
      </c>
    </row>
    <row r="89" spans="1:54" customHeight="1" ht="15.75">
      <c r="A89" s="211"/>
      <c r="B89" s="212"/>
      <c r="C89" s="212"/>
      <c r="D89" s="212"/>
      <c r="E89" s="212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4" t="str">
        <f>IF(COUNT($F89:$O89)=0,"",SUM($F89:$O89))</f>
        <v/>
      </c>
      <c r="Q89" s="215" t="str">
        <f>IF(ISERROR(IF($P89="","",ROUND(($P89/$P$10)*$Q$10,2))),"",IF($P89="","",ROUND(($P89/$P$10)*$Q$10,2)))</f>
        <v/>
      </c>
      <c r="R89" s="215" t="str">
        <f>IF($Q89="","",ROUND($Q89*$R$10,2))</f>
        <v/>
      </c>
      <c r="S89" s="216"/>
      <c r="T89" s="216"/>
      <c r="U89" s="216"/>
      <c r="V89" s="216"/>
      <c r="W89" s="216"/>
      <c r="X89" s="216"/>
      <c r="Y89" s="216"/>
      <c r="Z89" s="216"/>
      <c r="AA89" s="216"/>
      <c r="AB89" s="216"/>
      <c r="AC89" s="214" t="str">
        <f>IF(COUNT($S89:$AB89)=0,"",SUM($S89:$AB89))</f>
        <v/>
      </c>
      <c r="AD89" s="215" t="str">
        <f>IF(ISERROR(IF($AC89="","",ROUND(($AC89/$AC$10)*$AD$10,2))),"",IF($AC89="","",ROUND(($AC89/$AC$10)*$AD$10,2)))</f>
        <v/>
      </c>
      <c r="AE89" s="215" t="str">
        <f>IF($AD89="","",ROUND($AD89*$AE$10,2))</f>
        <v/>
      </c>
      <c r="AF89" s="216"/>
      <c r="AG89" s="216"/>
      <c r="AH89" s="217" t="str">
        <f>IF(COUNT($AF89:$AG89)=0,"",SUM($AF89:$AG89))</f>
        <v/>
      </c>
      <c r="AI89" s="215" t="str">
        <f>IF(ISERROR(IF($AH89="","",ROUND(($AH89/$AH$10)*$AI$10,2))),"",IF($AH89="","",ROUND(($AH89/$AH$10)*$AI$10,2)))</f>
        <v/>
      </c>
      <c r="AJ89" s="215" t="str">
        <f>IF($AI89="","",ROUND($AI89*$AJ$10,2))</f>
        <v/>
      </c>
      <c r="AK89" s="215" t="str">
        <f>IF(OR(R89="",AE89=""),"",SUM(R89,AE89))</f>
        <v/>
      </c>
      <c r="AL89" s="218" t="str">
        <f>IF(ISERROR(IF(AE89="","",VLOOKUP(AK89,TRANSMUTATION_TABLE!A$2:D$42,4,TRUE))),"",IF(AE89="","",VLOOKUP(AK89,TRANSMUTATION_TABLE!A$2:D$42,4,TRUE)))</f>
        <v/>
      </c>
    </row>
    <row r="90" spans="1:54" customHeight="1" ht="15.75">
      <c r="A90" s="211"/>
      <c r="B90" s="212"/>
      <c r="C90" s="212"/>
      <c r="D90" s="212"/>
      <c r="E90" s="212"/>
      <c r="F90" s="213"/>
      <c r="G90" s="213"/>
      <c r="H90" s="213"/>
      <c r="I90" s="213"/>
      <c r="J90" s="213"/>
      <c r="K90" s="213"/>
      <c r="L90" s="213"/>
      <c r="M90" s="213"/>
      <c r="N90" s="213"/>
      <c r="O90" s="213"/>
      <c r="P90" s="214" t="str">
        <f>IF(COUNT($F90:$O90)=0,"",SUM($F90:$O90))</f>
        <v/>
      </c>
      <c r="Q90" s="215" t="str">
        <f>IF(ISERROR(IF($P90="","",ROUND(($P90/$P$10)*$Q$10,2))),"",IF($P90="","",ROUND(($P90/$P$10)*$Q$10,2)))</f>
        <v/>
      </c>
      <c r="R90" s="215" t="str">
        <f>IF($Q90="","",ROUND($Q90*$R$10,2))</f>
        <v/>
      </c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4" t="str">
        <f>IF(COUNT($S90:$AB90)=0,"",SUM($S90:$AB90))</f>
        <v/>
      </c>
      <c r="AD90" s="215" t="str">
        <f>IF(ISERROR(IF($AC90="","",ROUND(($AC90/$AC$10)*$AD$10,2))),"",IF($AC90="","",ROUND(($AC90/$AC$10)*$AD$10,2)))</f>
        <v/>
      </c>
      <c r="AE90" s="215" t="str">
        <f>IF($AD90="","",ROUND($AD90*$AE$10,2))</f>
        <v/>
      </c>
      <c r="AF90" s="216"/>
      <c r="AG90" s="216"/>
      <c r="AH90" s="217" t="str">
        <f>IF(COUNT($AF90:$AG90)=0,"",SUM($AF90:$AG90))</f>
        <v/>
      </c>
      <c r="AI90" s="215" t="str">
        <f>IF(ISERROR(IF($AH90="","",ROUND(($AH90/$AH$10)*$AI$10,2))),"",IF($AH90="","",ROUND(($AH90/$AH$10)*$AI$10,2)))</f>
        <v/>
      </c>
      <c r="AJ90" s="215" t="str">
        <f>IF($AI90="","",ROUND($AI90*$AJ$10,2))</f>
        <v/>
      </c>
      <c r="AK90" s="215" t="str">
        <f>IF(OR(R90="",AE90=""),"",SUM(R90,AE90))</f>
        <v/>
      </c>
      <c r="AL90" s="218" t="str">
        <f>IF(ISERROR(IF(AE90="","",VLOOKUP(AK90,TRANSMUTATION_TABLE!A$2:D$42,4,TRUE))),"",IF(AE90="","",VLOOKUP(AK90,TRANSMUTATION_TABLE!A$2:D$42,4,TRUE)))</f>
        <v/>
      </c>
    </row>
    <row r="91" spans="1:54" customHeight="1" ht="15.75">
      <c r="A91" s="211"/>
      <c r="B91" s="212"/>
      <c r="C91" s="212"/>
      <c r="D91" s="212"/>
      <c r="E91" s="212"/>
      <c r="F91" s="213"/>
      <c r="G91" s="213"/>
      <c r="H91" s="213"/>
      <c r="I91" s="213"/>
      <c r="J91" s="213"/>
      <c r="K91" s="213"/>
      <c r="L91" s="213"/>
      <c r="M91" s="213"/>
      <c r="N91" s="213"/>
      <c r="O91" s="213"/>
      <c r="P91" s="214" t="str">
        <f>IF(COUNT($F91:$O91)=0,"",SUM($F91:$O91))</f>
        <v/>
      </c>
      <c r="Q91" s="215" t="str">
        <f>IF(ISERROR(IF($P91="","",ROUND(($P91/$P$10)*$Q$10,2))),"",IF($P91="","",ROUND(($P91/$P$10)*$Q$10,2)))</f>
        <v/>
      </c>
      <c r="R91" s="215" t="str">
        <f>IF($Q91="","",ROUND($Q91*$R$10,2))</f>
        <v/>
      </c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4" t="str">
        <f>IF(COUNT($S91:$AB91)=0,"",SUM($S91:$AB91))</f>
        <v/>
      </c>
      <c r="AD91" s="215" t="str">
        <f>IF(ISERROR(IF($AC91="","",ROUND(($AC91/$AC$10)*$AD$10,2))),"",IF($AC91="","",ROUND(($AC91/$AC$10)*$AD$10,2)))</f>
        <v/>
      </c>
      <c r="AE91" s="215" t="str">
        <f>IF($AD91="","",ROUND($AD91*$AE$10,2))</f>
        <v/>
      </c>
      <c r="AF91" s="216"/>
      <c r="AG91" s="216"/>
      <c r="AH91" s="217" t="str">
        <f>IF(COUNT($AF91:$AG91)=0,"",SUM($AF91:$AG91))</f>
        <v/>
      </c>
      <c r="AI91" s="215" t="str">
        <f>IF(ISERROR(IF($AH91="","",ROUND(($AH91/$AH$10)*$AI$10,2))),"",IF($AH91="","",ROUND(($AH91/$AH$10)*$AI$10,2)))</f>
        <v/>
      </c>
      <c r="AJ91" s="215" t="str">
        <f>IF($AI91="","",ROUND($AI91*$AJ$10,2))</f>
        <v/>
      </c>
      <c r="AK91" s="215" t="str">
        <f>IF(OR(R91="",AE91=""),"",SUM(R91,AE91))</f>
        <v/>
      </c>
      <c r="AL91" s="218" t="str">
        <f>IF(ISERROR(IF(AE91="","",VLOOKUP(AK91,TRANSMUTATION_TABLE!A$2:D$42,4,TRUE))),"",IF(AE91="","",VLOOKUP(AK91,TRANSMUTATION_TABLE!A$2:D$42,4,TRUE)))</f>
        <v/>
      </c>
    </row>
    <row r="92" spans="1:54" customHeight="1" ht="15.75">
      <c r="A92" s="211"/>
      <c r="B92" s="212"/>
      <c r="C92" s="212"/>
      <c r="D92" s="212"/>
      <c r="E92" s="212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4" t="str">
        <f>IF(COUNT($F92:$O92)=0,"",SUM($F92:$O92))</f>
        <v/>
      </c>
      <c r="Q92" s="215" t="str">
        <f>IF(ISERROR(IF($P92="","",ROUND(($P92/$P$10)*$Q$10,2))),"",IF($P92="","",ROUND(($P92/$P$10)*$Q$10,2)))</f>
        <v/>
      </c>
      <c r="R92" s="215" t="str">
        <f>IF($Q92="","",ROUND($Q92*$R$10,2))</f>
        <v/>
      </c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4" t="str">
        <f>IF(COUNT($S92:$AB92)=0,"",SUM($S92:$AB92))</f>
        <v/>
      </c>
      <c r="AD92" s="215" t="str">
        <f>IF(ISERROR(IF($AC92="","",ROUND(($AC92/$AC$10)*$AD$10,2))),"",IF($AC92="","",ROUND(($AC92/$AC$10)*$AD$10,2)))</f>
        <v/>
      </c>
      <c r="AE92" s="215" t="str">
        <f>IF($AD92="","",ROUND($AD92*$AE$10,2))</f>
        <v/>
      </c>
      <c r="AF92" s="216"/>
      <c r="AG92" s="216"/>
      <c r="AH92" s="217" t="str">
        <f>IF(COUNT($AF92:$AG92)=0,"",SUM($AF92:$AG92))</f>
        <v/>
      </c>
      <c r="AI92" s="215" t="str">
        <f>IF(ISERROR(IF($AH92="","",ROUND(($AH92/$AH$10)*$AI$10,2))),"",IF($AH92="","",ROUND(($AH92/$AH$10)*$AI$10,2)))</f>
        <v/>
      </c>
      <c r="AJ92" s="215" t="str">
        <f>IF($AI92="","",ROUND($AI92*$AJ$10,2))</f>
        <v/>
      </c>
      <c r="AK92" s="215" t="str">
        <f>IF(OR(R92="",AE92=""),"",SUM(R92,AE92))</f>
        <v/>
      </c>
      <c r="AL92" s="218" t="str">
        <f>IF(ISERROR(IF(AE92="","",VLOOKUP(AK92,TRANSMUTATION_TABLE!A$2:D$42,4,TRUE))),"",IF(AE92="","",VLOOKUP(AK92,TRANSMUTATION_TABLE!A$2:D$42,4,TRUE)))</f>
        <v/>
      </c>
    </row>
    <row r="93" spans="1:54" customHeight="1" ht="15.75">
      <c r="A93" s="211"/>
      <c r="B93" s="212"/>
      <c r="C93" s="212"/>
      <c r="D93" s="212"/>
      <c r="E93" s="212"/>
      <c r="F93" s="213"/>
      <c r="G93" s="213"/>
      <c r="H93" s="213"/>
      <c r="I93" s="213"/>
      <c r="J93" s="213"/>
      <c r="K93" s="213"/>
      <c r="L93" s="213"/>
      <c r="M93" s="213"/>
      <c r="N93" s="213"/>
      <c r="O93" s="213"/>
      <c r="P93" s="214" t="str">
        <f>IF(COUNT($F93:$O93)=0,"",SUM($F93:$O93))</f>
        <v/>
      </c>
      <c r="Q93" s="215" t="str">
        <f>IF(ISERROR(IF($P93="","",ROUND(($P93/$P$10)*$Q$10,2))),"",IF($P93="","",ROUND(($P93/$P$10)*$Q$10,2)))</f>
        <v/>
      </c>
      <c r="R93" s="215" t="str">
        <f>IF($Q93="","",ROUND($Q93*$R$10,2))</f>
        <v/>
      </c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4" t="str">
        <f>IF(COUNT($S93:$AB93)=0,"",SUM($S93:$AB93))</f>
        <v/>
      </c>
      <c r="AD93" s="215" t="str">
        <f>IF(ISERROR(IF($AC93="","",ROUND(($AC93/$AC$10)*$AD$10,2))),"",IF($AC93="","",ROUND(($AC93/$AC$10)*$AD$10,2)))</f>
        <v/>
      </c>
      <c r="AE93" s="215" t="str">
        <f>IF($AD93="","",ROUND($AD93*$AE$10,2))</f>
        <v/>
      </c>
      <c r="AF93" s="216"/>
      <c r="AG93" s="216"/>
      <c r="AH93" s="217" t="str">
        <f>IF(COUNT($AF93:$AG93)=0,"",SUM($AF93:$AG93))</f>
        <v/>
      </c>
      <c r="AI93" s="215" t="str">
        <f>IF(ISERROR(IF($AH93="","",ROUND(($AH93/$AH$10)*$AI$10,2))),"",IF($AH93="","",ROUND(($AH93/$AH$10)*$AI$10,2)))</f>
        <v/>
      </c>
      <c r="AJ93" s="215" t="str">
        <f>IF($AI93="","",ROUND($AI93*$AJ$10,2))</f>
        <v/>
      </c>
      <c r="AK93" s="215" t="str">
        <f>IF(OR(R93="",AE93=""),"",SUM(R93,AE93))</f>
        <v/>
      </c>
      <c r="AL93" s="218" t="str">
        <f>IF(ISERROR(IF(AE93="","",VLOOKUP(AK93,TRANSMUTATION_TABLE!A$2:D$42,4,TRUE))),"",IF(AE93="","",VLOOKUP(AK93,TRANSMUTATION_TABLE!A$2:D$42,4,TRUE)))</f>
        <v/>
      </c>
    </row>
    <row r="94" spans="1:54" customHeight="1" ht="15.75">
      <c r="A94" s="211"/>
      <c r="B94" s="212"/>
      <c r="C94" s="212"/>
      <c r="D94" s="212"/>
      <c r="E94" s="212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4" t="str">
        <f>IF(COUNT($F94:$O94)=0,"",SUM($F94:$O94))</f>
        <v/>
      </c>
      <c r="Q94" s="215" t="str">
        <f>IF(ISERROR(IF($P94="","",ROUND(($P94/$P$10)*$Q$10,2))),"",IF($P94="","",ROUND(($P94/$P$10)*$Q$10,2)))</f>
        <v/>
      </c>
      <c r="R94" s="215" t="str">
        <f>IF($Q94="","",ROUND($Q94*$R$10,2))</f>
        <v/>
      </c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4" t="str">
        <f>IF(COUNT($S94:$AB94)=0,"",SUM($S94:$AB94))</f>
        <v/>
      </c>
      <c r="AD94" s="215" t="str">
        <f>IF(ISERROR(IF($AC94="","",ROUND(($AC94/$AC$10)*$AD$10,2))),"",IF($AC94="","",ROUND(($AC94/$AC$10)*$AD$10,2)))</f>
        <v/>
      </c>
      <c r="AE94" s="215" t="str">
        <f>IF($AD94="","",ROUND($AD94*$AE$10,2))</f>
        <v/>
      </c>
      <c r="AF94" s="216"/>
      <c r="AG94" s="216"/>
      <c r="AH94" s="217" t="str">
        <f>IF(COUNT($AF94:$AG94)=0,"",SUM($AF94:$AG94))</f>
        <v/>
      </c>
      <c r="AI94" s="215" t="str">
        <f>IF(ISERROR(IF($AH94="","",ROUND(($AH94/$AH$10)*$AI$10,2))),"",IF($AH94="","",ROUND(($AH94/$AH$10)*$AI$10,2)))</f>
        <v/>
      </c>
      <c r="AJ94" s="215" t="str">
        <f>IF($AI94="","",ROUND($AI94*$AJ$10,2))</f>
        <v/>
      </c>
      <c r="AK94" s="215" t="str">
        <f>IF(OR(R94="",AE94=""),"",SUM(R94,AE94))</f>
        <v/>
      </c>
      <c r="AL94" s="218" t="str">
        <f>IF(ISERROR(IF(AE94="","",VLOOKUP(AK94,TRANSMUTATION_TABLE!A$2:D$42,4,TRUE))),"",IF(AE94="","",VLOOKUP(AK94,TRANSMUTATION_TABLE!A$2:D$42,4,TRUE)))</f>
        <v/>
      </c>
    </row>
    <row r="95" spans="1:54" customHeight="1" ht="15.75">
      <c r="A95" s="211"/>
      <c r="B95" s="212"/>
      <c r="C95" s="212"/>
      <c r="D95" s="212"/>
      <c r="E95" s="212"/>
      <c r="F95" s="213"/>
      <c r="G95" s="213"/>
      <c r="H95" s="213"/>
      <c r="I95" s="213"/>
      <c r="J95" s="213"/>
      <c r="K95" s="213"/>
      <c r="L95" s="213"/>
      <c r="M95" s="213"/>
      <c r="N95" s="213"/>
      <c r="O95" s="213"/>
      <c r="P95" s="214" t="str">
        <f>IF(COUNT($F95:$O95)=0,"",SUM($F95:$O95))</f>
        <v/>
      </c>
      <c r="Q95" s="215" t="str">
        <f>IF(ISERROR(IF($P95="","",ROUND(($P95/$P$10)*$Q$10,2))),"",IF($P95="","",ROUND(($P95/$P$10)*$Q$10,2)))</f>
        <v/>
      </c>
      <c r="R95" s="215" t="str">
        <f>IF($Q95="","",ROUND($Q95*$R$10,2))</f>
        <v/>
      </c>
      <c r="S95" s="216"/>
      <c r="T95" s="216"/>
      <c r="U95" s="216"/>
      <c r="V95" s="216"/>
      <c r="W95" s="216"/>
      <c r="X95" s="216"/>
      <c r="Y95" s="216"/>
      <c r="Z95" s="216"/>
      <c r="AA95" s="216"/>
      <c r="AB95" s="216"/>
      <c r="AC95" s="214" t="str">
        <f>IF(COUNT($S95:$AB95)=0,"",SUM($S95:$AB95))</f>
        <v/>
      </c>
      <c r="AD95" s="215" t="str">
        <f>IF(ISERROR(IF($AC95="","",ROUND(($AC95/$AC$10)*$AD$10,2))),"",IF($AC95="","",ROUND(($AC95/$AC$10)*$AD$10,2)))</f>
        <v/>
      </c>
      <c r="AE95" s="215" t="str">
        <f>IF($AD95="","",ROUND($AD95*$AE$10,2))</f>
        <v/>
      </c>
      <c r="AF95" s="216"/>
      <c r="AG95" s="216"/>
      <c r="AH95" s="217" t="str">
        <f>IF(COUNT($AF95:$AG95)=0,"",SUM($AF95:$AG95))</f>
        <v/>
      </c>
      <c r="AI95" s="215" t="str">
        <f>IF(ISERROR(IF($AH95="","",ROUND(($AH95/$AH$10)*$AI$10,2))),"",IF($AH95="","",ROUND(($AH95/$AH$10)*$AI$10,2)))</f>
        <v/>
      </c>
      <c r="AJ95" s="215" t="str">
        <f>IF($AI95="","",ROUND($AI95*$AJ$10,2))</f>
        <v/>
      </c>
      <c r="AK95" s="215" t="str">
        <f>IF(OR(R95="",AE95=""),"",SUM(R95,AE95))</f>
        <v/>
      </c>
      <c r="AL95" s="218" t="str">
        <f>IF(ISERROR(IF(AE95="","",VLOOKUP(AK95,TRANSMUTATION_TABLE!A$2:D$42,4,TRUE))),"",IF(AE95="","",VLOOKUP(AK95,TRANSMUTATION_TABLE!A$2:D$42,4,TRUE)))</f>
        <v/>
      </c>
    </row>
    <row r="96" spans="1:54" customHeight="1" ht="15.75">
      <c r="A96" s="211"/>
      <c r="B96" s="212"/>
      <c r="C96" s="212"/>
      <c r="D96" s="212"/>
      <c r="E96" s="212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4" t="str">
        <f>IF(COUNT($F96:$O96)=0,"",SUM($F96:$O96))</f>
        <v/>
      </c>
      <c r="Q96" s="215" t="str">
        <f>IF(ISERROR(IF($P96="","",ROUND(($P96/$P$10)*$Q$10,2))),"",IF($P96="","",ROUND(($P96/$P$10)*$Q$10,2)))</f>
        <v/>
      </c>
      <c r="R96" s="215" t="str">
        <f>IF($Q96="","",ROUND($Q96*$R$10,2))</f>
        <v/>
      </c>
      <c r="S96" s="216"/>
      <c r="T96" s="216"/>
      <c r="U96" s="216"/>
      <c r="V96" s="216"/>
      <c r="W96" s="216"/>
      <c r="X96" s="216"/>
      <c r="Y96" s="216"/>
      <c r="Z96" s="216"/>
      <c r="AA96" s="216"/>
      <c r="AB96" s="216"/>
      <c r="AC96" s="214" t="str">
        <f>IF(COUNT($S96:$AB96)=0,"",SUM($S96:$AB96))</f>
        <v/>
      </c>
      <c r="AD96" s="215" t="str">
        <f>IF(ISERROR(IF($AC96="","",ROUND(($AC96/$AC$10)*$AD$10,2))),"",IF($AC96="","",ROUND(($AC96/$AC$10)*$AD$10,2)))</f>
        <v/>
      </c>
      <c r="AE96" s="215" t="str">
        <f>IF($AD96="","",ROUND($AD96*$AE$10,2))</f>
        <v/>
      </c>
      <c r="AF96" s="216"/>
      <c r="AG96" s="216"/>
      <c r="AH96" s="217" t="str">
        <f>IF(COUNT($AF96:$AG96)=0,"",SUM($AF96:$AG96))</f>
        <v/>
      </c>
      <c r="AI96" s="215" t="str">
        <f>IF(ISERROR(IF($AH96="","",ROUND(($AH96/$AH$10)*$AI$10,2))),"",IF($AH96="","",ROUND(($AH96/$AH$10)*$AI$10,2)))</f>
        <v/>
      </c>
      <c r="AJ96" s="215" t="str">
        <f>IF($AI96="","",ROUND($AI96*$AJ$10,2))</f>
        <v/>
      </c>
      <c r="AK96" s="215" t="str">
        <f>IF(OR(R96="",AE96=""),"",SUM(R96,AE96))</f>
        <v/>
      </c>
      <c r="AL96" s="218" t="str">
        <f>IF(ISERROR(IF(AE96="","",VLOOKUP(AK96,TRANSMUTATION_TABLE!A$2:D$42,4,TRUE))),"",IF(AE96="","",VLOOKUP(AK96,TRANSMUTATION_TABLE!A$2:D$42,4,TRUE)))</f>
        <v/>
      </c>
    </row>
    <row r="97" spans="1:54" customHeight="1" ht="15.75">
      <c r="A97" s="211"/>
      <c r="B97" s="212"/>
      <c r="C97" s="212"/>
      <c r="D97" s="212"/>
      <c r="E97" s="212"/>
      <c r="F97" s="213"/>
      <c r="G97" s="213"/>
      <c r="H97" s="213"/>
      <c r="I97" s="213"/>
      <c r="J97" s="213"/>
      <c r="K97" s="213"/>
      <c r="L97" s="213"/>
      <c r="M97" s="213"/>
      <c r="N97" s="213"/>
      <c r="O97" s="213"/>
      <c r="P97" s="214" t="str">
        <f>IF(COUNT($F97:$O97)=0,"",SUM($F97:$O97))</f>
        <v/>
      </c>
      <c r="Q97" s="215" t="str">
        <f>IF(ISERROR(IF($P97="","",ROUND(($P97/$P$10)*$Q$10,2))),"",IF($P97="","",ROUND(($P97/$P$10)*$Q$10,2)))</f>
        <v/>
      </c>
      <c r="R97" s="215" t="str">
        <f>IF($Q97="","",ROUND($Q97*$R$10,2))</f>
        <v/>
      </c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4" t="str">
        <f>IF(COUNT($S97:$AB97)=0,"",SUM($S97:$AB97))</f>
        <v/>
      </c>
      <c r="AD97" s="215" t="str">
        <f>IF(ISERROR(IF($AC97="","",ROUND(($AC97/$AC$10)*$AD$10,2))),"",IF($AC97="","",ROUND(($AC97/$AC$10)*$AD$10,2)))</f>
        <v/>
      </c>
      <c r="AE97" s="215" t="str">
        <f>IF($AD97="","",ROUND($AD97*$AE$10,2))</f>
        <v/>
      </c>
      <c r="AF97" s="216"/>
      <c r="AG97" s="216"/>
      <c r="AH97" s="217" t="str">
        <f>IF(COUNT($AF97:$AG97)=0,"",SUM($AF97:$AG97))</f>
        <v/>
      </c>
      <c r="AI97" s="215" t="str">
        <f>IF(ISERROR(IF($AH97="","",ROUND(($AH97/$AH$10)*$AI$10,2))),"",IF($AH97="","",ROUND(($AH97/$AH$10)*$AI$10,2)))</f>
        <v/>
      </c>
      <c r="AJ97" s="215" t="str">
        <f>IF($AI97="","",ROUND($AI97*$AJ$10,2))</f>
        <v/>
      </c>
      <c r="AK97" s="215" t="str">
        <f>IF(OR(R97="",AE97=""),"",SUM(R97,AE97))</f>
        <v/>
      </c>
      <c r="AL97" s="218" t="str">
        <f>IF(ISERROR(IF(AE97="","",VLOOKUP(AK97,TRANSMUTATION_TABLE!A$2:D$42,4,TRUE))),"",IF(AE97="","",VLOOKUP(AK97,TRANSMUTATION_TABLE!A$2:D$42,4,TRUE)))</f>
        <v/>
      </c>
    </row>
    <row r="98" spans="1:54" customHeight="1" ht="15.75">
      <c r="A98" s="211"/>
      <c r="B98" s="212"/>
      <c r="C98" s="212"/>
      <c r="D98" s="212"/>
      <c r="E98" s="212"/>
      <c r="F98" s="213"/>
      <c r="G98" s="213"/>
      <c r="H98" s="213"/>
      <c r="I98" s="213"/>
      <c r="J98" s="213"/>
      <c r="K98" s="213"/>
      <c r="L98" s="213"/>
      <c r="M98" s="213"/>
      <c r="N98" s="213"/>
      <c r="O98" s="213"/>
      <c r="P98" s="214" t="str">
        <f>IF(COUNT($F98:$O98)=0,"",SUM($F98:$O98))</f>
        <v/>
      </c>
      <c r="Q98" s="215" t="str">
        <f>IF(ISERROR(IF($P98="","",ROUND(($P98/$P$10)*$Q$10,2))),"",IF($P98="","",ROUND(($P98/$P$10)*$Q$10,2)))</f>
        <v/>
      </c>
      <c r="R98" s="215" t="str">
        <f>IF($Q98="","",ROUND($Q98*$R$10,2))</f>
        <v/>
      </c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4" t="str">
        <f>IF(COUNT($S98:$AB98)=0,"",SUM($S98:$AB98))</f>
        <v/>
      </c>
      <c r="AD98" s="215" t="str">
        <f>IF(ISERROR(IF($AC98="","",ROUND(($AC98/$AC$10)*$AD$10,2))),"",IF($AC98="","",ROUND(($AC98/$AC$10)*$AD$10,2)))</f>
        <v/>
      </c>
      <c r="AE98" s="215" t="str">
        <f>IF($AD98="","",ROUND($AD98*$AE$10,2))</f>
        <v/>
      </c>
      <c r="AF98" s="216"/>
      <c r="AG98" s="216"/>
      <c r="AH98" s="217" t="str">
        <f>IF(COUNT($AF98:$AG98)=0,"",SUM($AF98:$AG98))</f>
        <v/>
      </c>
      <c r="AI98" s="215" t="str">
        <f>IF(ISERROR(IF($AH98="","",ROUND(($AH98/$AH$10)*$AI$10,2))),"",IF($AH98="","",ROUND(($AH98/$AH$10)*$AI$10,2)))</f>
        <v/>
      </c>
      <c r="AJ98" s="215" t="str">
        <f>IF($AI98="","",ROUND($AI98*$AJ$10,2))</f>
        <v/>
      </c>
      <c r="AK98" s="215" t="str">
        <f>IF(OR(R98="",AE98=""),"",SUM(R98,AE98))</f>
        <v/>
      </c>
      <c r="AL98" s="218" t="str">
        <f>IF(ISERROR(IF(AE98="","",VLOOKUP(AK98,TRANSMUTATION_TABLE!A$2:D$42,4,TRUE))),"",IF(AE98="","",VLOOKUP(AK98,TRANSMUTATION_TABLE!A$2:D$42,4,TRUE)))</f>
        <v/>
      </c>
    </row>
    <row r="99" spans="1:54" customHeight="1" ht="15.75">
      <c r="A99" s="211"/>
      <c r="B99" s="212"/>
      <c r="C99" s="212"/>
      <c r="D99" s="212"/>
      <c r="E99" s="212"/>
      <c r="F99" s="213"/>
      <c r="G99" s="213"/>
      <c r="H99" s="213"/>
      <c r="I99" s="213"/>
      <c r="J99" s="213"/>
      <c r="K99" s="213"/>
      <c r="L99" s="213"/>
      <c r="M99" s="213"/>
      <c r="N99" s="213"/>
      <c r="O99" s="213"/>
      <c r="P99" s="214" t="str">
        <f>IF(COUNT($F99:$O99)=0,"",SUM($F99:$O99))</f>
        <v/>
      </c>
      <c r="Q99" s="215" t="str">
        <f>IF(ISERROR(IF($P99="","",ROUND(($P99/$P$10)*$Q$10,2))),"",IF($P99="","",ROUND(($P99/$P$10)*$Q$10,2)))</f>
        <v/>
      </c>
      <c r="R99" s="215" t="str">
        <f>IF($Q99="","",ROUND($Q99*$R$10,2))</f>
        <v/>
      </c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4" t="str">
        <f>IF(COUNT($S99:$AB99)=0,"",SUM($S99:$AB99))</f>
        <v/>
      </c>
      <c r="AD99" s="215" t="str">
        <f>IF(ISERROR(IF($AC99="","",ROUND(($AC99/$AC$10)*$AD$10,2))),"",IF($AC99="","",ROUND(($AC99/$AC$10)*$AD$10,2)))</f>
        <v/>
      </c>
      <c r="AE99" s="215" t="str">
        <f>IF($AD99="","",ROUND($AD99*$AE$10,2))</f>
        <v/>
      </c>
      <c r="AF99" s="216"/>
      <c r="AG99" s="216"/>
      <c r="AH99" s="217" t="str">
        <f>IF(COUNT($AF99:$AG99)=0,"",SUM($AF99:$AG99))</f>
        <v/>
      </c>
      <c r="AI99" s="215" t="str">
        <f>IF(ISERROR(IF($AH99="","",ROUND(($AH99/$AH$10)*$AI$10,2))),"",IF($AH99="","",ROUND(($AH99/$AH$10)*$AI$10,2)))</f>
        <v/>
      </c>
      <c r="AJ99" s="215" t="str">
        <f>IF($AI99="","",ROUND($AI99*$AJ$10,2))</f>
        <v/>
      </c>
      <c r="AK99" s="215" t="str">
        <f>IF(OR(R99="",AE99=""),"",SUM(R99,AE99))</f>
        <v/>
      </c>
      <c r="AL99" s="218" t="str">
        <f>IF(ISERROR(IF(AE99="","",VLOOKUP(AK99,TRANSMUTATION_TABLE!A$2:D$42,4,TRUE))),"",IF(AE99="","",VLOOKUP(AK99,TRANSMUTATION_TABLE!A$2:D$42,4,TRUE)))</f>
        <v/>
      </c>
    </row>
    <row r="100" spans="1:54" customHeight="1" ht="15.75">
      <c r="A100" s="211"/>
      <c r="B100" s="212"/>
      <c r="C100" s="212"/>
      <c r="D100" s="212"/>
      <c r="E100" s="212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4" t="str">
        <f>IF(COUNT($F100:$O100)=0,"",SUM($F100:$O100))</f>
        <v/>
      </c>
      <c r="Q100" s="215" t="str">
        <f>IF(ISERROR(IF($P100="","",ROUND(($P100/$P$10)*$Q$10,2))),"",IF($P100="","",ROUND(($P100/$P$10)*$Q$10,2)))</f>
        <v/>
      </c>
      <c r="R100" s="215" t="str">
        <f>IF($Q100="","",ROUND($Q100*$R$10,2))</f>
        <v/>
      </c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4" t="str">
        <f>IF(COUNT($S100:$AB100)=0,"",SUM($S100:$AB100))</f>
        <v/>
      </c>
      <c r="AD100" s="215" t="str">
        <f>IF(ISERROR(IF($AC100="","",ROUND(($AC100/$AC$10)*$AD$10,2))),"",IF($AC100="","",ROUND(($AC100/$AC$10)*$AD$10,2)))</f>
        <v/>
      </c>
      <c r="AE100" s="215" t="str">
        <f>IF($AD100="","",ROUND($AD100*$AE$10,2))</f>
        <v/>
      </c>
      <c r="AF100" s="216"/>
      <c r="AG100" s="216"/>
      <c r="AH100" s="217" t="str">
        <f>IF(COUNT($AF100:$AG100)=0,"",SUM($AF100:$AG100))</f>
        <v/>
      </c>
      <c r="AI100" s="215" t="str">
        <f>IF(ISERROR(IF($AH100="","",ROUND(($AH100/$AH$10)*$AI$10,2))),"",IF($AH100="","",ROUND(($AH100/$AH$10)*$AI$10,2)))</f>
        <v/>
      </c>
      <c r="AJ100" s="215" t="str">
        <f>IF($AI100="","",ROUND($AI100*$AJ$10,2))</f>
        <v/>
      </c>
      <c r="AK100" s="215" t="str">
        <f>IF(OR(R100="",AE100=""),"",SUM(R100,AE100))</f>
        <v/>
      </c>
      <c r="AL100" s="218" t="str">
        <f>IF(ISERROR(IF(AE100="","",VLOOKUP(AK100,TRANSMUTATION_TABLE!A$2:D$42,4,TRUE))),"",IF(AE100="","",VLOOKUP(AK100,TRANSMUTATION_TABLE!A$2:D$42,4,TRUE)))</f>
        <v/>
      </c>
    </row>
    <row r="101" spans="1:54" customHeight="1" ht="15.75">
      <c r="A101" s="211"/>
      <c r="B101" s="212"/>
      <c r="C101" s="212"/>
      <c r="D101" s="212"/>
      <c r="E101" s="212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4" t="str">
        <f>IF(COUNT($F101:$O101)=0,"",SUM($F101:$O101))</f>
        <v/>
      </c>
      <c r="Q101" s="215" t="str">
        <f>IF(ISERROR(IF($P101="","",ROUND(($P101/$P$10)*$Q$10,2))),"",IF($P101="","",ROUND(($P101/$P$10)*$Q$10,2)))</f>
        <v/>
      </c>
      <c r="R101" s="215" t="str">
        <f>IF($Q101="","",ROUND($Q101*$R$10,2))</f>
        <v/>
      </c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4" t="str">
        <f>IF(COUNT($S101:$AB101)=0,"",SUM($S101:$AB101))</f>
        <v/>
      </c>
      <c r="AD101" s="215" t="str">
        <f>IF(ISERROR(IF($AC101="","",ROUND(($AC101/$AC$10)*$AD$10,2))),"",IF($AC101="","",ROUND(($AC101/$AC$10)*$AD$10,2)))</f>
        <v/>
      </c>
      <c r="AE101" s="215" t="str">
        <f>IF($AD101="","",ROUND($AD101*$AE$10,2))</f>
        <v/>
      </c>
      <c r="AF101" s="216"/>
      <c r="AG101" s="216"/>
      <c r="AH101" s="217" t="str">
        <f>IF(COUNT($AF101:$AG101)=0,"",SUM($AF101:$AG101))</f>
        <v/>
      </c>
      <c r="AI101" s="215" t="str">
        <f>IF(ISERROR(IF($AH101="","",ROUND(($AH101/$AH$10)*$AI$10,2))),"",IF($AH101="","",ROUND(($AH101/$AH$10)*$AI$10,2)))</f>
        <v/>
      </c>
      <c r="AJ101" s="215" t="str">
        <f>IF($AI101="","",ROUND($AI101*$AJ$10,2))</f>
        <v/>
      </c>
      <c r="AK101" s="215" t="str">
        <f>IF(OR(R101="",AE101=""),"",SUM(R101,AE101))</f>
        <v/>
      </c>
      <c r="AL101" s="218" t="str">
        <f>IF(ISERROR(IF(AE101="","",VLOOKUP(AK101,TRANSMUTATION_TABLE!A$2:D$42,4,TRUE))),"",IF(AE101="","",VLOOKUP(AK101,TRANSMUTATION_TABLE!A$2:D$42,4,TRUE)))</f>
        <v/>
      </c>
    </row>
    <row r="102" spans="1:54" customHeight="1" ht="15.75">
      <c r="A102" s="211"/>
      <c r="B102" s="212"/>
      <c r="C102" s="212"/>
      <c r="D102" s="212"/>
      <c r="E102" s="212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4" t="str">
        <f>IF(COUNT($F102:$O102)=0,"",SUM($F102:$O102))</f>
        <v/>
      </c>
      <c r="Q102" s="215" t="str">
        <f>IF(ISERROR(IF($P102="","",ROUND(($P102/$P$10)*$Q$10,2))),"",IF($P102="","",ROUND(($P102/$P$10)*$Q$10,2)))</f>
        <v/>
      </c>
      <c r="R102" s="215" t="str">
        <f>IF($Q102="","",ROUND($Q102*$R$10,2))</f>
        <v/>
      </c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4" t="str">
        <f>IF(COUNT($S102:$AB102)=0,"",SUM($S102:$AB102))</f>
        <v/>
      </c>
      <c r="AD102" s="215" t="str">
        <f>IF(ISERROR(IF($AC102="","",ROUND(($AC102/$AC$10)*$AD$10,2))),"",IF($AC102="","",ROUND(($AC102/$AC$10)*$AD$10,2)))</f>
        <v/>
      </c>
      <c r="AE102" s="215" t="str">
        <f>IF($AD102="","",ROUND($AD102*$AE$10,2))</f>
        <v/>
      </c>
      <c r="AF102" s="216"/>
      <c r="AG102" s="216"/>
      <c r="AH102" s="217" t="str">
        <f>IF(COUNT($AF102:$AG102)=0,"",SUM($AF102:$AG102))</f>
        <v/>
      </c>
      <c r="AI102" s="215" t="str">
        <f>IF(ISERROR(IF($AH102="","",ROUND(($AH102/$AH$10)*$AI$10,2))),"",IF($AH102="","",ROUND(($AH102/$AH$10)*$AI$10,2)))</f>
        <v/>
      </c>
      <c r="AJ102" s="215" t="str">
        <f>IF($AI102="","",ROUND($AI102*$AJ$10,2))</f>
        <v/>
      </c>
      <c r="AK102" s="215" t="str">
        <f>IF(OR(R102="",AE102=""),"",SUM(R102,AE102))</f>
        <v/>
      </c>
      <c r="AL102" s="218" t="str">
        <f>IF(ISERROR(IF(AE102="","",VLOOKUP(AK102,TRANSMUTATION_TABLE!A$2:D$42,4,TRUE))),"",IF(AE102="","",VLOOKUP(AK102,TRANSMUTATION_TABLE!A$2:D$42,4,TRUE)))</f>
        <v/>
      </c>
    </row>
    <row r="103" spans="1:54" customHeight="1" ht="15.75">
      <c r="A103" s="211"/>
      <c r="B103" s="212"/>
      <c r="C103" s="212"/>
      <c r="D103" s="212"/>
      <c r="E103" s="212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4" t="str">
        <f>IF(COUNT($F103:$O103)=0,"",SUM($F103:$O103))</f>
        <v/>
      </c>
      <c r="Q103" s="215" t="str">
        <f>IF(ISERROR(IF($P103="","",ROUND(($P103/$P$10)*$Q$10,2))),"",IF($P103="","",ROUND(($P103/$P$10)*$Q$10,2)))</f>
        <v/>
      </c>
      <c r="R103" s="215" t="str">
        <f>IF($Q103="","",ROUND($Q103*$R$10,2))</f>
        <v/>
      </c>
      <c r="S103" s="216"/>
      <c r="T103" s="216"/>
      <c r="U103" s="216"/>
      <c r="V103" s="216"/>
      <c r="W103" s="216"/>
      <c r="X103" s="216"/>
      <c r="Y103" s="216"/>
      <c r="Z103" s="216"/>
      <c r="AA103" s="216"/>
      <c r="AB103" s="216"/>
      <c r="AC103" s="214" t="str">
        <f>IF(COUNT($S103:$AB103)=0,"",SUM($S103:$AB103))</f>
        <v/>
      </c>
      <c r="AD103" s="215" t="str">
        <f>IF(ISERROR(IF($AC103="","",ROUND(($AC103/$AC$10)*$AD$10,2))),"",IF($AC103="","",ROUND(($AC103/$AC$10)*$AD$10,2)))</f>
        <v/>
      </c>
      <c r="AE103" s="215" t="str">
        <f>IF($AD103="","",ROUND($AD103*$AE$10,2))</f>
        <v/>
      </c>
      <c r="AF103" s="216"/>
      <c r="AG103" s="216"/>
      <c r="AH103" s="217" t="str">
        <f>IF(COUNT($AF103:$AG103)=0,"",SUM($AF103:$AG103))</f>
        <v/>
      </c>
      <c r="AI103" s="215" t="str">
        <f>IF(ISERROR(IF($AH103="","",ROUND(($AH103/$AH$10)*$AI$10,2))),"",IF($AH103="","",ROUND(($AH103/$AH$10)*$AI$10,2)))</f>
        <v/>
      </c>
      <c r="AJ103" s="215" t="str">
        <f>IF($AI103="","",ROUND($AI103*$AJ$10,2))</f>
        <v/>
      </c>
      <c r="AK103" s="215" t="str">
        <f>IF(OR(R103="",AE103=""),"",SUM(R103,AE103))</f>
        <v/>
      </c>
      <c r="AL103" s="218" t="str">
        <f>IF(ISERROR(IF(AE103="","",VLOOKUP(AK103,TRANSMUTATION_TABLE!A$2:D$42,4,TRUE))),"",IF(AE103="","",VLOOKUP(AK103,TRANSMUTATION_TABLE!A$2:D$42,4,TRUE)))</f>
        <v/>
      </c>
    </row>
    <row r="104" spans="1:54" customHeight="1" ht="15.75">
      <c r="A104" s="211"/>
      <c r="B104" s="212"/>
      <c r="C104" s="212"/>
      <c r="D104" s="212"/>
      <c r="E104" s="212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4" t="str">
        <f>IF(COUNT($F104:$O104)=0,"",SUM($F104:$O104))</f>
        <v/>
      </c>
      <c r="Q104" s="215" t="str">
        <f>IF(ISERROR(IF($P104="","",ROUND(($P104/$P$10)*$Q$10,2))),"",IF($P104="","",ROUND(($P104/$P$10)*$Q$10,2)))</f>
        <v/>
      </c>
      <c r="R104" s="215" t="str">
        <f>IF($Q104="","",ROUND($Q104*$R$10,2))</f>
        <v/>
      </c>
      <c r="S104" s="216"/>
      <c r="T104" s="216"/>
      <c r="U104" s="216"/>
      <c r="V104" s="216"/>
      <c r="W104" s="216"/>
      <c r="X104" s="216"/>
      <c r="Y104" s="216"/>
      <c r="Z104" s="216"/>
      <c r="AA104" s="216"/>
      <c r="AB104" s="216"/>
      <c r="AC104" s="214" t="str">
        <f>IF(COUNT($S104:$AB104)=0,"",SUM($S104:$AB104))</f>
        <v/>
      </c>
      <c r="AD104" s="215" t="str">
        <f>IF(ISERROR(IF($AC104="","",ROUND(($AC104/$AC$10)*$AD$10,2))),"",IF($AC104="","",ROUND(($AC104/$AC$10)*$AD$10,2)))</f>
        <v/>
      </c>
      <c r="AE104" s="215" t="str">
        <f>IF($AD104="","",ROUND($AD104*$AE$10,2))</f>
        <v/>
      </c>
      <c r="AF104" s="216"/>
      <c r="AG104" s="216"/>
      <c r="AH104" s="217" t="str">
        <f>IF(COUNT($AF104:$AG104)=0,"",SUM($AF104:$AG104))</f>
        <v/>
      </c>
      <c r="AI104" s="215" t="str">
        <f>IF(ISERROR(IF($AH104="","",ROUND(($AH104/$AH$10)*$AI$10,2))),"",IF($AH104="","",ROUND(($AH104/$AH$10)*$AI$10,2)))</f>
        <v/>
      </c>
      <c r="AJ104" s="215" t="str">
        <f>IF($AI104="","",ROUND($AI104*$AJ$10,2))</f>
        <v/>
      </c>
      <c r="AK104" s="215" t="str">
        <f>IF(OR(R104="",AE104=""),"",SUM(R104,AE104))</f>
        <v/>
      </c>
      <c r="AL104" s="218" t="str">
        <f>IF(ISERROR(IF(AE104="","",VLOOKUP(AK104,TRANSMUTATION_TABLE!A$2:D$42,4,TRUE))),"",IF(AE104="","",VLOOKUP(AK104,TRANSMUTATION_TABLE!A$2:D$42,4,TRUE)))</f>
        <v/>
      </c>
    </row>
    <row r="105" spans="1:54" customHeight="1" ht="15.75">
      <c r="A105" s="211"/>
      <c r="B105" s="212"/>
      <c r="C105" s="212"/>
      <c r="D105" s="212"/>
      <c r="E105" s="212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4" t="str">
        <f>IF(COUNT($F105:$O105)=0,"",SUM($F105:$O105))</f>
        <v/>
      </c>
      <c r="Q105" s="215" t="str">
        <f>IF(ISERROR(IF($P105="","",ROUND(($P105/$P$10)*$Q$10,2))),"",IF($P105="","",ROUND(($P105/$P$10)*$Q$10,2)))</f>
        <v/>
      </c>
      <c r="R105" s="215" t="str">
        <f>IF($Q105="","",ROUND($Q105*$R$10,2))</f>
        <v/>
      </c>
      <c r="S105" s="216"/>
      <c r="T105" s="216"/>
      <c r="U105" s="216"/>
      <c r="V105" s="216"/>
      <c r="W105" s="216"/>
      <c r="X105" s="216"/>
      <c r="Y105" s="216"/>
      <c r="Z105" s="216"/>
      <c r="AA105" s="216"/>
      <c r="AB105" s="216"/>
      <c r="AC105" s="214" t="str">
        <f>IF(COUNT($S105:$AB105)=0,"",SUM($S105:$AB105))</f>
        <v/>
      </c>
      <c r="AD105" s="215" t="str">
        <f>IF(ISERROR(IF($AC105="","",ROUND(($AC105/$AC$10)*$AD$10,2))),"",IF($AC105="","",ROUND(($AC105/$AC$10)*$AD$10,2)))</f>
        <v/>
      </c>
      <c r="AE105" s="215" t="str">
        <f>IF($AD105="","",ROUND($AD105*$AE$10,2))</f>
        <v/>
      </c>
      <c r="AF105" s="216"/>
      <c r="AG105" s="216"/>
      <c r="AH105" s="217" t="str">
        <f>IF(COUNT($AF105:$AG105)=0,"",SUM($AF105:$AG105))</f>
        <v/>
      </c>
      <c r="AI105" s="215" t="str">
        <f>IF(ISERROR(IF($AH105="","",ROUND(($AH105/$AH$10)*$AI$10,2))),"",IF($AH105="","",ROUND(($AH105/$AH$10)*$AI$10,2)))</f>
        <v/>
      </c>
      <c r="AJ105" s="215" t="str">
        <f>IF($AI105="","",ROUND($AI105*$AJ$10,2))</f>
        <v/>
      </c>
      <c r="AK105" s="215" t="str">
        <f>IF(OR(R105="",AE105=""),"",SUM(R105,AE105))</f>
        <v/>
      </c>
      <c r="AL105" s="218" t="str">
        <f>IF(ISERROR(IF(AE105="","",VLOOKUP(AK105,TRANSMUTATION_TABLE!A$2:D$42,4,TRUE))),"",IF(AE105="","",VLOOKUP(AK105,TRANSMUTATION_TABLE!A$2:D$42,4,TRUE)))</f>
        <v/>
      </c>
    </row>
    <row r="106" spans="1:54" customHeight="1" ht="15.75">
      <c r="A106" s="211"/>
      <c r="B106" s="212"/>
      <c r="C106" s="212"/>
      <c r="D106" s="212"/>
      <c r="E106" s="212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4" t="str">
        <f>IF(COUNT($F106:$O106)=0,"",SUM($F106:$O106))</f>
        <v/>
      </c>
      <c r="Q106" s="215" t="str">
        <f>IF(ISERROR(IF($P106="","",ROUND(($P106/$P$10)*$Q$10,2))),"",IF($P106="","",ROUND(($P106/$P$10)*$Q$10,2)))</f>
        <v/>
      </c>
      <c r="R106" s="215" t="str">
        <f>IF($Q106="","",ROUND($Q106*$R$10,2))</f>
        <v/>
      </c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4" t="str">
        <f>IF(COUNT($S106:$AB106)=0,"",SUM($S106:$AB106))</f>
        <v/>
      </c>
      <c r="AD106" s="215" t="str">
        <f>IF(ISERROR(IF($AC106="","",ROUND(($AC106/$AC$10)*$AD$10,2))),"",IF($AC106="","",ROUND(($AC106/$AC$10)*$AD$10,2)))</f>
        <v/>
      </c>
      <c r="AE106" s="215" t="str">
        <f>IF($AD106="","",ROUND($AD106*$AE$10,2))</f>
        <v/>
      </c>
      <c r="AF106" s="216"/>
      <c r="AG106" s="216"/>
      <c r="AH106" s="217" t="str">
        <f>IF(COUNT($AF106:$AG106)=0,"",SUM($AF106:$AG106))</f>
        <v/>
      </c>
      <c r="AI106" s="215" t="str">
        <f>IF(ISERROR(IF($AH106="","",ROUND(($AH106/$AH$10)*$AI$10,2))),"",IF($AH106="","",ROUND(($AH106/$AH$10)*$AI$10,2)))</f>
        <v/>
      </c>
      <c r="AJ106" s="215" t="str">
        <f>IF($AI106="","",ROUND($AI106*$AJ$10,2))</f>
        <v/>
      </c>
      <c r="AK106" s="215" t="str">
        <f>IF(OR(R106="",AE106=""),"",SUM(R106,AE106))</f>
        <v/>
      </c>
      <c r="AL106" s="218" t="str">
        <f>IF(ISERROR(IF(AE106="","",VLOOKUP(AK106,TRANSMUTATION_TABLE!A$2:D$42,4,TRUE))),"",IF(AE106="","",VLOOKUP(AK106,TRANSMUTATION_TABLE!A$2:D$42,4,TRUE)))</f>
        <v/>
      </c>
    </row>
    <row r="107" spans="1:54" customHeight="1" ht="15.75">
      <c r="A107" s="211"/>
      <c r="B107" s="212"/>
      <c r="C107" s="212"/>
      <c r="D107" s="212"/>
      <c r="E107" s="212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4" t="str">
        <f>IF(COUNT($F107:$O107)=0,"",SUM($F107:$O107))</f>
        <v/>
      </c>
      <c r="Q107" s="215" t="str">
        <f>IF(ISERROR(IF($P107="","",ROUND(($P107/$P$10)*$Q$10,2))),"",IF($P107="","",ROUND(($P107/$P$10)*$Q$10,2)))</f>
        <v/>
      </c>
      <c r="R107" s="215" t="str">
        <f>IF($Q107="","",ROUND($Q107*$R$10,2))</f>
        <v/>
      </c>
      <c r="S107" s="216"/>
      <c r="T107" s="216"/>
      <c r="U107" s="216"/>
      <c r="V107" s="216"/>
      <c r="W107" s="216"/>
      <c r="X107" s="216"/>
      <c r="Y107" s="216"/>
      <c r="Z107" s="216"/>
      <c r="AA107" s="216"/>
      <c r="AB107" s="216"/>
      <c r="AC107" s="214" t="str">
        <f>IF(COUNT($S107:$AB107)=0,"",SUM($S107:$AB107))</f>
        <v/>
      </c>
      <c r="AD107" s="215" t="str">
        <f>IF(ISERROR(IF($AC107="","",ROUND(($AC107/$AC$10)*$AD$10,2))),"",IF($AC107="","",ROUND(($AC107/$AC$10)*$AD$10,2)))</f>
        <v/>
      </c>
      <c r="AE107" s="215" t="str">
        <f>IF($AD107="","",ROUND($AD107*$AE$10,2))</f>
        <v/>
      </c>
      <c r="AF107" s="216"/>
      <c r="AG107" s="216"/>
      <c r="AH107" s="217" t="str">
        <f>IF(COUNT($AF107:$AG107)=0,"",SUM($AF107:$AG107))</f>
        <v/>
      </c>
      <c r="AI107" s="215" t="str">
        <f>IF(ISERROR(IF($AH107="","",ROUND(($AH107/$AH$10)*$AI$10,2))),"",IF($AH107="","",ROUND(($AH107/$AH$10)*$AI$10,2)))</f>
        <v/>
      </c>
      <c r="AJ107" s="215" t="str">
        <f>IF($AI107="","",ROUND($AI107*$AJ$10,2))</f>
        <v/>
      </c>
      <c r="AK107" s="215" t="str">
        <f>IF(OR(R107="",AE107=""),"",SUM(R107,AE107))</f>
        <v/>
      </c>
      <c r="AL107" s="218" t="str">
        <f>IF(ISERROR(IF(AE107="","",VLOOKUP(AK107,TRANSMUTATION_TABLE!A$2:D$42,4,TRUE))),"",IF(AE107="","",VLOOKUP(AK107,TRANSMUTATION_TABLE!A$2:D$42,4,TRUE)))</f>
        <v/>
      </c>
    </row>
    <row r="108" spans="1:54" customHeight="1" ht="15.75">
      <c r="A108" s="211"/>
      <c r="B108" s="212"/>
      <c r="C108" s="212"/>
      <c r="D108" s="212"/>
      <c r="E108" s="212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4" t="str">
        <f>IF(COUNT($F108:$O108)=0,"",SUM($F108:$O108))</f>
        <v/>
      </c>
      <c r="Q108" s="215" t="str">
        <f>IF(ISERROR(IF($P108="","",ROUND(($P108/$P$10)*$Q$10,2))),"",IF($P108="","",ROUND(($P108/$P$10)*$Q$10,2)))</f>
        <v/>
      </c>
      <c r="R108" s="215" t="str">
        <f>IF($Q108="","",ROUND($Q108*$R$10,2))</f>
        <v/>
      </c>
      <c r="S108" s="216"/>
      <c r="T108" s="216"/>
      <c r="U108" s="216"/>
      <c r="V108" s="216"/>
      <c r="W108" s="216"/>
      <c r="X108" s="216"/>
      <c r="Y108" s="216"/>
      <c r="Z108" s="216"/>
      <c r="AA108" s="216"/>
      <c r="AB108" s="216"/>
      <c r="AC108" s="214" t="str">
        <f>IF(COUNT($S108:$AB108)=0,"",SUM($S108:$AB108))</f>
        <v/>
      </c>
      <c r="AD108" s="215" t="str">
        <f>IF(ISERROR(IF($AC108="","",ROUND(($AC108/$AC$10)*$AD$10,2))),"",IF($AC108="","",ROUND(($AC108/$AC$10)*$AD$10,2)))</f>
        <v/>
      </c>
      <c r="AE108" s="215" t="str">
        <f>IF($AD108="","",ROUND($AD108*$AE$10,2))</f>
        <v/>
      </c>
      <c r="AF108" s="216"/>
      <c r="AG108" s="216"/>
      <c r="AH108" s="217" t="str">
        <f>IF(COUNT($AF108:$AG108)=0,"",SUM($AF108:$AG108))</f>
        <v/>
      </c>
      <c r="AI108" s="215" t="str">
        <f>IF(ISERROR(IF($AH108="","",ROUND(($AH108/$AH$10)*$AI$10,2))),"",IF($AH108="","",ROUND(($AH108/$AH$10)*$AI$10,2)))</f>
        <v/>
      </c>
      <c r="AJ108" s="215" t="str">
        <f>IF($AI108="","",ROUND($AI108*$AJ$10,2))</f>
        <v/>
      </c>
      <c r="AK108" s="215" t="str">
        <f>IF(OR(R108="",AE108=""),"",SUM(R108,AE108))</f>
        <v/>
      </c>
      <c r="AL108" s="218" t="str">
        <f>IF(ISERROR(IF(AE108="","",VLOOKUP(AK108,TRANSMUTATION_TABLE!A$2:D$42,4,TRUE))),"",IF(AE108="","",VLOOKUP(AK108,TRANSMUTATION_TABLE!A$2:D$42,4,TRUE)))</f>
        <v/>
      </c>
    </row>
    <row r="109" spans="1:54" customHeight="1" ht="15.75">
      <c r="A109" s="211"/>
      <c r="B109" s="212"/>
      <c r="C109" s="212"/>
      <c r="D109" s="212"/>
      <c r="E109" s="212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4" t="str">
        <f>IF(COUNT($F109:$O109)=0,"",SUM($F109:$O109))</f>
        <v/>
      </c>
      <c r="Q109" s="215" t="str">
        <f>IF(ISERROR(IF($P109="","",ROUND(($P109/$P$10)*$Q$10,2))),"",IF($P109="","",ROUND(($P109/$P$10)*$Q$10,2)))</f>
        <v/>
      </c>
      <c r="R109" s="215" t="str">
        <f>IF($Q109="","",ROUND($Q109*$R$10,2))</f>
        <v/>
      </c>
      <c r="S109" s="216"/>
      <c r="T109" s="216"/>
      <c r="U109" s="216"/>
      <c r="V109" s="216"/>
      <c r="W109" s="216"/>
      <c r="X109" s="216"/>
      <c r="Y109" s="216"/>
      <c r="Z109" s="216"/>
      <c r="AA109" s="216"/>
      <c r="AB109" s="216"/>
      <c r="AC109" s="214" t="str">
        <f>IF(COUNT($S109:$AB109)=0,"",SUM($S109:$AB109))</f>
        <v/>
      </c>
      <c r="AD109" s="215" t="str">
        <f>IF(ISERROR(IF($AC109="","",ROUND(($AC109/$AC$10)*$AD$10,2))),"",IF($AC109="","",ROUND(($AC109/$AC$10)*$AD$10,2)))</f>
        <v/>
      </c>
      <c r="AE109" s="215" t="str">
        <f>IF($AD109="","",ROUND($AD109*$AE$10,2))</f>
        <v/>
      </c>
      <c r="AF109" s="216"/>
      <c r="AG109" s="216"/>
      <c r="AH109" s="217" t="str">
        <f>IF(COUNT($AF109:$AG109)=0,"",SUM($AF109:$AG109))</f>
        <v/>
      </c>
      <c r="AI109" s="215" t="str">
        <f>IF(ISERROR(IF($AH109="","",ROUND(($AH109/$AH$10)*$AI$10,2))),"",IF($AH109="","",ROUND(($AH109/$AH$10)*$AI$10,2)))</f>
        <v/>
      </c>
      <c r="AJ109" s="215" t="str">
        <f>IF($AI109="","",ROUND($AI109*$AJ$10,2))</f>
        <v/>
      </c>
      <c r="AK109" s="215" t="str">
        <f>IF(OR(R109="",AE109=""),"",SUM(R109,AE109))</f>
        <v/>
      </c>
      <c r="AL109" s="218" t="str">
        <f>IF(ISERROR(IF(AE109="","",VLOOKUP(AK109,TRANSMUTATION_TABLE!A$2:D$42,4,TRUE))),"",IF(AE109="","",VLOOKUP(AK109,TRANSMUTATION_TABLE!A$2:D$42,4,TRUE)))</f>
        <v/>
      </c>
    </row>
    <row r="110" spans="1:54" customHeight="1" ht="15.75">
      <c r="A110" s="211"/>
      <c r="B110" s="212"/>
      <c r="C110" s="212"/>
      <c r="D110" s="212"/>
      <c r="E110" s="212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4" t="str">
        <f>IF(COUNT($F110:$O110)=0,"",SUM($F110:$O110))</f>
        <v/>
      </c>
      <c r="Q110" s="215" t="str">
        <f>IF(ISERROR(IF($P110="","",ROUND(($P110/$P$10)*$Q$10,2))),"",IF($P110="","",ROUND(($P110/$P$10)*$Q$10,2)))</f>
        <v/>
      </c>
      <c r="R110" s="215" t="str">
        <f>IF($Q110="","",ROUND($Q110*$R$10,2))</f>
        <v/>
      </c>
      <c r="S110" s="216"/>
      <c r="T110" s="216"/>
      <c r="U110" s="216"/>
      <c r="V110" s="216"/>
      <c r="W110" s="216"/>
      <c r="X110" s="216"/>
      <c r="Y110" s="216"/>
      <c r="Z110" s="216"/>
      <c r="AA110" s="216"/>
      <c r="AB110" s="216"/>
      <c r="AC110" s="214" t="str">
        <f>IF(COUNT($S110:$AB110)=0,"",SUM($S110:$AB110))</f>
        <v/>
      </c>
      <c r="AD110" s="215" t="str">
        <f>IF(ISERROR(IF($AC110="","",ROUND(($AC110/$AC$10)*$AD$10,2))),"",IF($AC110="","",ROUND(($AC110/$AC$10)*$AD$10,2)))</f>
        <v/>
      </c>
      <c r="AE110" s="215" t="str">
        <f>IF($AD110="","",ROUND($AD110*$AE$10,2))</f>
        <v/>
      </c>
      <c r="AF110" s="216"/>
      <c r="AG110" s="216"/>
      <c r="AH110" s="217" t="str">
        <f>IF(COUNT($AF110:$AG110)=0,"",SUM($AF110:$AG110))</f>
        <v/>
      </c>
      <c r="AI110" s="215" t="str">
        <f>IF(ISERROR(IF($AH110="","",ROUND(($AH110/$AH$10)*$AI$10,2))),"",IF($AH110="","",ROUND(($AH110/$AH$10)*$AI$10,2)))</f>
        <v/>
      </c>
      <c r="AJ110" s="215" t="str">
        <f>IF($AI110="","",ROUND($AI110*$AJ$10,2))</f>
        <v/>
      </c>
      <c r="AK110" s="215" t="str">
        <f>IF(OR(R110="",AE110=""),"",SUM(R110,AE110))</f>
        <v/>
      </c>
      <c r="AL110" s="218" t="str">
        <f>IF(ISERROR(IF(AE110="","",VLOOKUP(AK110,TRANSMUTATION_TABLE!A$2:D$42,4,TRUE))),"",IF(AE110="","",VLOOKUP(AK110,TRANSMUTATION_TABLE!A$2:D$42,4,TRUE)))</f>
        <v/>
      </c>
    </row>
    <row r="111" spans="1:54" customHeight="1" ht="15.75">
      <c r="A111" s="211"/>
      <c r="B111" s="212"/>
      <c r="C111" s="212"/>
      <c r="D111" s="212"/>
      <c r="E111" s="212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4" t="str">
        <f>IF(COUNT($F111:$O111)=0,"",SUM($F111:$O111))</f>
        <v/>
      </c>
      <c r="Q111" s="215" t="str">
        <f>IF(ISERROR(IF($P111="","",ROUND(($P111/$P$10)*$Q$10,2))),"",IF($P111="","",ROUND(($P111/$P$10)*$Q$10,2)))</f>
        <v/>
      </c>
      <c r="R111" s="215" t="str">
        <f>IF($Q111="","",ROUND($Q111*$R$10,2))</f>
        <v/>
      </c>
      <c r="S111" s="216"/>
      <c r="T111" s="216"/>
      <c r="U111" s="216"/>
      <c r="V111" s="216"/>
      <c r="W111" s="216"/>
      <c r="X111" s="216"/>
      <c r="Y111" s="216"/>
      <c r="Z111" s="216"/>
      <c r="AA111" s="216"/>
      <c r="AB111" s="216"/>
      <c r="AC111" s="214" t="str">
        <f>IF(COUNT($S111:$AB111)=0,"",SUM($S111:$AB111))</f>
        <v/>
      </c>
      <c r="AD111" s="215" t="str">
        <f>IF(ISERROR(IF($AC111="","",ROUND(($AC111/$AC$10)*$AD$10,2))),"",IF($AC111="","",ROUND(($AC111/$AC$10)*$AD$10,2)))</f>
        <v/>
      </c>
      <c r="AE111" s="215" t="str">
        <f>IF($AD111="","",ROUND($AD111*$AE$10,2))</f>
        <v/>
      </c>
      <c r="AF111" s="216"/>
      <c r="AG111" s="216"/>
      <c r="AH111" s="217" t="str">
        <f>IF(COUNT($AF111:$AG111)=0,"",SUM($AF111:$AG111))</f>
        <v/>
      </c>
      <c r="AI111" s="215" t="str">
        <f>IF(ISERROR(IF($AH111="","",ROUND(($AH111/$AH$10)*$AI$10,2))),"",IF($AH111="","",ROUND(($AH111/$AH$10)*$AI$10,2)))</f>
        <v/>
      </c>
      <c r="AJ111" s="215" t="str">
        <f>IF($AI111="","",ROUND($AI111*$AJ$10,2))</f>
        <v/>
      </c>
      <c r="AK111" s="215" t="str">
        <f>IF(OR(R111="",AE111=""),"",SUM(R111,AE111))</f>
        <v/>
      </c>
      <c r="AL111" s="218" t="str">
        <f>IF(ISERROR(IF(AE111="","",VLOOKUP(AK111,TRANSMUTATION_TABLE!A$2:D$42,4,TRUE))),"",IF(AE111="","",VLOOKUP(AK111,TRANSMUTATION_TABLE!A$2:D$42,4,TRUE)))</f>
        <v/>
      </c>
    </row>
    <row r="112" spans="1:54" customHeight="1" ht="15.75">
      <c r="A112" s="211"/>
      <c r="B112" s="212"/>
      <c r="C112" s="212"/>
      <c r="D112" s="212"/>
      <c r="E112" s="212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4" t="str">
        <f>IF(COUNT($F112:$O112)=0,"",SUM($F112:$O112))</f>
        <v/>
      </c>
      <c r="Q112" s="215" t="str">
        <f>IF(ISERROR(IF($P112="","",ROUND(($P112/$P$10)*$Q$10,2))),"",IF($P112="","",ROUND(($P112/$P$10)*$Q$10,2)))</f>
        <v/>
      </c>
      <c r="R112" s="215" t="str">
        <f>IF($Q112="","",ROUND($Q112*$R$10,2))</f>
        <v/>
      </c>
      <c r="S112" s="216"/>
      <c r="T112" s="216"/>
      <c r="U112" s="216"/>
      <c r="V112" s="216"/>
      <c r="W112" s="216"/>
      <c r="X112" s="216"/>
      <c r="Y112" s="216"/>
      <c r="Z112" s="216"/>
      <c r="AA112" s="216"/>
      <c r="AB112" s="216"/>
      <c r="AC112" s="214" t="str">
        <f>IF(COUNT($S112:$AB112)=0,"",SUM($S112:$AB112))</f>
        <v/>
      </c>
      <c r="AD112" s="215" t="str">
        <f>IF(ISERROR(IF($AC112="","",ROUND(($AC112/$AC$10)*$AD$10,2))),"",IF($AC112="","",ROUND(($AC112/$AC$10)*$AD$10,2)))</f>
        <v/>
      </c>
      <c r="AE112" s="215" t="str">
        <f>IF($AD112="","",ROUND($AD112*$AE$10,2))</f>
        <v/>
      </c>
      <c r="AF112" s="216"/>
      <c r="AG112" s="216"/>
      <c r="AH112" s="217" t="str">
        <f>IF(COUNT($AF112:$AG112)=0,"",SUM($AF112:$AG112))</f>
        <v/>
      </c>
      <c r="AI112" s="215" t="str">
        <f>IF(ISERROR(IF($AH112="","",ROUND(($AH112/$AH$10)*$AI$10,2))),"",IF($AH112="","",ROUND(($AH112/$AH$10)*$AI$10,2)))</f>
        <v/>
      </c>
      <c r="AJ112" s="215" t="str">
        <f>IF($AI112="","",ROUND($AI112*$AJ$10,2))</f>
        <v/>
      </c>
      <c r="AK112" s="215" t="str">
        <f>IF(OR(R112="",AE112=""),"",SUM(R112,AE112))</f>
        <v/>
      </c>
      <c r="AL112" s="218" t="str">
        <f>IF(ISERROR(IF(AE112="","",VLOOKUP(AK112,TRANSMUTATION_TABLE!A$2:D$42,4,TRUE))),"",IF(AE112="","",VLOOKUP(AK112,TRANSMUTATION_TABLE!A$2:D$42,4,TRUE)))</f>
        <v/>
      </c>
    </row>
    <row r="113" spans="1:54" customHeight="1" ht="15.75">
      <c r="A113" s="211"/>
      <c r="B113" s="212"/>
      <c r="C113" s="212"/>
      <c r="D113" s="212"/>
      <c r="E113" s="212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4" t="str">
        <f>IF(COUNT($F113:$O113)=0,"",SUM($F113:$O113))</f>
        <v/>
      </c>
      <c r="Q113" s="215" t="str">
        <f>IF(ISERROR(IF($P113="","",ROUND(($P113/$P$10)*$Q$10,2))),"",IF($P113="","",ROUND(($P113/$P$10)*$Q$10,2)))</f>
        <v/>
      </c>
      <c r="R113" s="215" t="str">
        <f>IF($Q113="","",ROUND($Q113*$R$10,2))</f>
        <v/>
      </c>
      <c r="S113" s="216"/>
      <c r="T113" s="216"/>
      <c r="U113" s="216"/>
      <c r="V113" s="216"/>
      <c r="W113" s="216"/>
      <c r="X113" s="216"/>
      <c r="Y113" s="216"/>
      <c r="Z113" s="216"/>
      <c r="AA113" s="216"/>
      <c r="AB113" s="216"/>
      <c r="AC113" s="214" t="str">
        <f>IF(COUNT($S113:$AB113)=0,"",SUM($S113:$AB113))</f>
        <v/>
      </c>
      <c r="AD113" s="215" t="str">
        <f>IF(ISERROR(IF($AC113="","",ROUND(($AC113/$AC$10)*$AD$10,2))),"",IF($AC113="","",ROUND(($AC113/$AC$10)*$AD$10,2)))</f>
        <v/>
      </c>
      <c r="AE113" s="215" t="str">
        <f>IF($AD113="","",ROUND($AD113*$AE$10,2))</f>
        <v/>
      </c>
      <c r="AF113" s="216"/>
      <c r="AG113" s="216"/>
      <c r="AH113" s="217" t="str">
        <f>IF(COUNT($AF113:$AG113)=0,"",SUM($AF113:$AG113))</f>
        <v/>
      </c>
      <c r="AI113" s="215" t="str">
        <f>IF(ISERROR(IF($AH113="","",ROUND(($AH113/$AH$10)*$AI$10,2))),"",IF($AH113="","",ROUND(($AH113/$AH$10)*$AI$10,2)))</f>
        <v/>
      </c>
      <c r="AJ113" s="215" t="str">
        <f>IF($AI113="","",ROUND($AI113*$AJ$10,2))</f>
        <v/>
      </c>
      <c r="AK113" s="215" t="str">
        <f>IF(OR(R113="",AE113=""),"",SUM(R113,AE113))</f>
        <v/>
      </c>
      <c r="AL113" s="218" t="str">
        <f>IF(ISERROR(IF(AE113="","",VLOOKUP(AK113,TRANSMUTATION_TABLE!A$2:D$42,4,TRUE))),"",IF(AE113="","",VLOOKUP(AK113,TRANSMUTATION_TABLE!A$2:D$42,4,TRUE)))</f>
        <v/>
      </c>
    </row>
    <row r="114" spans="1:54" customHeight="1" ht="15.75">
      <c r="A114" s="211"/>
      <c r="B114" s="212"/>
      <c r="C114" s="212"/>
      <c r="D114" s="212"/>
      <c r="E114" s="212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4" t="str">
        <f>IF(COUNT($F114:$O114)=0,"",SUM($F114:$O114))</f>
        <v/>
      </c>
      <c r="Q114" s="215" t="str">
        <f>IF(ISERROR(IF($P114="","",ROUND(($P114/$P$10)*$Q$10,2))),"",IF($P114="","",ROUND(($P114/$P$10)*$Q$10,2)))</f>
        <v/>
      </c>
      <c r="R114" s="215" t="str">
        <f>IF($Q114="","",ROUND($Q114*$R$10,2))</f>
        <v/>
      </c>
      <c r="S114" s="216"/>
      <c r="T114" s="216"/>
      <c r="U114" s="216"/>
      <c r="V114" s="216"/>
      <c r="W114" s="216"/>
      <c r="X114" s="216"/>
      <c r="Y114" s="216"/>
      <c r="Z114" s="216"/>
      <c r="AA114" s="216"/>
      <c r="AB114" s="216"/>
      <c r="AC114" s="214" t="str">
        <f>IF(COUNT($S114:$AB114)=0,"",SUM($S114:$AB114))</f>
        <v/>
      </c>
      <c r="AD114" s="215" t="str">
        <f>IF(ISERROR(IF($AC114="","",ROUND(($AC114/$AC$10)*$AD$10,2))),"",IF($AC114="","",ROUND(($AC114/$AC$10)*$AD$10,2)))</f>
        <v/>
      </c>
      <c r="AE114" s="215" t="str">
        <f>IF($AD114="","",ROUND($AD114*$AE$10,2))</f>
        <v/>
      </c>
      <c r="AF114" s="216"/>
      <c r="AG114" s="216"/>
      <c r="AH114" s="217" t="str">
        <f>IF(COUNT($AF114:$AG114)=0,"",SUM($AF114:$AG114))</f>
        <v/>
      </c>
      <c r="AI114" s="215" t="str">
        <f>IF(ISERROR(IF($AH114="","",ROUND(($AH114/$AH$10)*$AI$10,2))),"",IF($AH114="","",ROUND(($AH114/$AH$10)*$AI$10,2)))</f>
        <v/>
      </c>
      <c r="AJ114" s="215" t="str">
        <f>IF($AI114="","",ROUND($AI114*$AJ$10,2))</f>
        <v/>
      </c>
      <c r="AK114" s="215" t="str">
        <f>IF(OR(R114="",AE114=""),"",SUM(R114,AE114))</f>
        <v/>
      </c>
      <c r="AL114" s="218" t="str">
        <f>IF(ISERROR(IF(AE114="","",VLOOKUP(AK114,TRANSMUTATION_TABLE!A$2:D$42,4,TRUE))),"",IF(AE114="","",VLOOKUP(AK114,TRANSMUTATION_TABLE!A$2:D$42,4,TRUE)))</f>
        <v/>
      </c>
    </row>
    <row r="115" spans="1:54" customHeight="1" ht="15.75">
      <c r="A115" s="211"/>
      <c r="B115" s="212"/>
      <c r="C115" s="212"/>
      <c r="D115" s="212"/>
      <c r="E115" s="212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4" t="str">
        <f>IF(COUNT($F115:$O115)=0,"",SUM($F115:$O115))</f>
        <v/>
      </c>
      <c r="Q115" s="215" t="str">
        <f>IF(ISERROR(IF($P115="","",ROUND(($P115/$P$10)*$Q$10,2))),"",IF($P115="","",ROUND(($P115/$P$10)*$Q$10,2)))</f>
        <v/>
      </c>
      <c r="R115" s="215" t="str">
        <f>IF($Q115="","",ROUND($Q115*$R$10,2))</f>
        <v/>
      </c>
      <c r="S115" s="216"/>
      <c r="T115" s="216"/>
      <c r="U115" s="216"/>
      <c r="V115" s="216"/>
      <c r="W115" s="216"/>
      <c r="X115" s="216"/>
      <c r="Y115" s="216"/>
      <c r="Z115" s="216"/>
      <c r="AA115" s="216"/>
      <c r="AB115" s="216"/>
      <c r="AC115" s="214" t="str">
        <f>IF(COUNT($S115:$AB115)=0,"",SUM($S115:$AB115))</f>
        <v/>
      </c>
      <c r="AD115" s="215" t="str">
        <f>IF(ISERROR(IF($AC115="","",ROUND(($AC115/$AC$10)*$AD$10,2))),"",IF($AC115="","",ROUND(($AC115/$AC$10)*$AD$10,2)))</f>
        <v/>
      </c>
      <c r="AE115" s="215" t="str">
        <f>IF($AD115="","",ROUND($AD115*$AE$10,2))</f>
        <v/>
      </c>
      <c r="AF115" s="216"/>
      <c r="AG115" s="216"/>
      <c r="AH115" s="217" t="str">
        <f>IF(COUNT($AF115:$AG115)=0,"",SUM($AF115:$AG115))</f>
        <v/>
      </c>
      <c r="AI115" s="215" t="str">
        <f>IF(ISERROR(IF($AH115="","",ROUND(($AH115/$AH$10)*$AI$10,2))),"",IF($AH115="","",ROUND(($AH115/$AH$10)*$AI$10,2)))</f>
        <v/>
      </c>
      <c r="AJ115" s="215" t="str">
        <f>IF($AI115="","",ROUND($AI115*$AJ$10,2))</f>
        <v/>
      </c>
      <c r="AK115" s="215" t="str">
        <f>IF(OR(R115="",AE115=""),"",SUM(R115,AE115))</f>
        <v/>
      </c>
      <c r="AL115" s="218" t="str">
        <f>IF(ISERROR(IF(AE115="","",VLOOKUP(AK115,TRANSMUTATION_TABLE!A$2:D$42,4,TRUE))),"",IF(AE115="","",VLOOKUP(AK115,TRANSMUTATION_TABLE!A$2:D$42,4,TRUE)))</f>
        <v/>
      </c>
    </row>
    <row r="116" spans="1:54" customHeight="1" ht="15.75">
      <c r="A116" s="211"/>
      <c r="B116" s="212"/>
      <c r="C116" s="212"/>
      <c r="D116" s="212"/>
      <c r="E116" s="212"/>
      <c r="F116" s="213"/>
      <c r="G116" s="213"/>
      <c r="H116" s="213"/>
      <c r="I116" s="213"/>
      <c r="J116" s="213"/>
      <c r="K116" s="213"/>
      <c r="L116" s="213"/>
      <c r="M116" s="213"/>
      <c r="N116" s="213"/>
      <c r="O116" s="213"/>
      <c r="P116" s="214" t="str">
        <f>IF(COUNT($F116:$O116)=0,"",SUM($F116:$O116))</f>
        <v/>
      </c>
      <c r="Q116" s="215" t="str">
        <f>IF(ISERROR(IF($P116="","",ROUND(($P116/$P$10)*$Q$10,2))),"",IF($P116="","",ROUND(($P116/$P$10)*$Q$10,2)))</f>
        <v/>
      </c>
      <c r="R116" s="215" t="str">
        <f>IF($Q116="","",ROUND($Q116*$R$10,2))</f>
        <v/>
      </c>
      <c r="S116" s="216"/>
      <c r="T116" s="216"/>
      <c r="U116" s="216"/>
      <c r="V116" s="216"/>
      <c r="W116" s="216"/>
      <c r="X116" s="216"/>
      <c r="Y116" s="216"/>
      <c r="Z116" s="216"/>
      <c r="AA116" s="216"/>
      <c r="AB116" s="216"/>
      <c r="AC116" s="214" t="str">
        <f>IF(COUNT($S116:$AB116)=0,"",SUM($S116:$AB116))</f>
        <v/>
      </c>
      <c r="AD116" s="215" t="str">
        <f>IF(ISERROR(IF($AC116="","",ROUND(($AC116/$AC$10)*$AD$10,2))),"",IF($AC116="","",ROUND(($AC116/$AC$10)*$AD$10,2)))</f>
        <v/>
      </c>
      <c r="AE116" s="215" t="str">
        <f>IF($AD116="","",ROUND($AD116*$AE$10,2))</f>
        <v/>
      </c>
      <c r="AF116" s="216"/>
      <c r="AG116" s="216"/>
      <c r="AH116" s="217" t="str">
        <f>IF(COUNT($AF116:$AG116)=0,"",SUM($AF116:$AG116))</f>
        <v/>
      </c>
      <c r="AI116" s="215" t="str">
        <f>IF(ISERROR(IF($AH116="","",ROUND(($AH116/$AH$10)*$AI$10,2))),"",IF($AH116="","",ROUND(($AH116/$AH$10)*$AI$10,2)))</f>
        <v/>
      </c>
      <c r="AJ116" s="215" t="str">
        <f>IF($AI116="","",ROUND($AI116*$AJ$10,2))</f>
        <v/>
      </c>
      <c r="AK116" s="215" t="str">
        <f>IF(OR(R116="",AE116=""),"",SUM(R116,AE116))</f>
        <v/>
      </c>
      <c r="AL116" s="218" t="str">
        <f>IF(ISERROR(IF(AE116="","",VLOOKUP(AK116,TRANSMUTATION_TABLE!A$2:D$42,4,TRUE))),"",IF(AE116="","",VLOOKUP(AK116,TRANSMUTATION_TABLE!A$2:D$42,4,TRUE)))</f>
        <v/>
      </c>
    </row>
    <row r="117" spans="1:54" customHeight="1" ht="15.75">
      <c r="A117" s="211"/>
      <c r="B117" s="212"/>
      <c r="C117" s="212"/>
      <c r="D117" s="212"/>
      <c r="E117" s="212"/>
      <c r="F117" s="213"/>
      <c r="G117" s="213"/>
      <c r="H117" s="213"/>
      <c r="I117" s="213"/>
      <c r="J117" s="213"/>
      <c r="K117" s="213"/>
      <c r="L117" s="213"/>
      <c r="M117" s="213"/>
      <c r="N117" s="213"/>
      <c r="O117" s="213"/>
      <c r="P117" s="214" t="str">
        <f>IF(COUNT($F117:$O117)=0,"",SUM($F117:$O117))</f>
        <v/>
      </c>
      <c r="Q117" s="215" t="str">
        <f>IF(ISERROR(IF($P117="","",ROUND(($P117/$P$10)*$Q$10,2))),"",IF($P117="","",ROUND(($P117/$P$10)*$Q$10,2)))</f>
        <v/>
      </c>
      <c r="R117" s="215" t="str">
        <f>IF($Q117="","",ROUND($Q117*$R$10,2))</f>
        <v/>
      </c>
      <c r="S117" s="216"/>
      <c r="T117" s="216"/>
      <c r="U117" s="216"/>
      <c r="V117" s="216"/>
      <c r="W117" s="216"/>
      <c r="X117" s="216"/>
      <c r="Y117" s="216"/>
      <c r="Z117" s="216"/>
      <c r="AA117" s="216"/>
      <c r="AB117" s="216"/>
      <c r="AC117" s="214" t="str">
        <f>IF(COUNT($S117:$AB117)=0,"",SUM($S117:$AB117))</f>
        <v/>
      </c>
      <c r="AD117" s="215" t="str">
        <f>IF(ISERROR(IF($AC117="","",ROUND(($AC117/$AC$10)*$AD$10,2))),"",IF($AC117="","",ROUND(($AC117/$AC$10)*$AD$10,2)))</f>
        <v/>
      </c>
      <c r="AE117" s="215" t="str">
        <f>IF($AD117="","",ROUND($AD117*$AE$10,2))</f>
        <v/>
      </c>
      <c r="AF117" s="216"/>
      <c r="AG117" s="216"/>
      <c r="AH117" s="217" t="str">
        <f>IF(COUNT($AF117:$AG117)=0,"",SUM($AF117:$AG117))</f>
        <v/>
      </c>
      <c r="AI117" s="215" t="str">
        <f>IF(ISERROR(IF($AH117="","",ROUND(($AH117/$AH$10)*$AI$10,2))),"",IF($AH117="","",ROUND(($AH117/$AH$10)*$AI$10,2)))</f>
        <v/>
      </c>
      <c r="AJ117" s="215" t="str">
        <f>IF($AI117="","",ROUND($AI117*$AJ$10,2))</f>
        <v/>
      </c>
      <c r="AK117" s="215" t="str">
        <f>IF(OR(R117="",AE117=""),"",SUM(R117,AE117))</f>
        <v/>
      </c>
      <c r="AL117" s="218" t="str">
        <f>IF(ISERROR(IF(AE117="","",VLOOKUP(AK117,TRANSMUTATION_TABLE!A$2:D$42,4,TRUE))),"",IF(AE117="","",VLOOKUP(AK117,TRANSMUTATION_TABLE!A$2:D$42,4,TRUE)))</f>
        <v/>
      </c>
    </row>
    <row r="118" spans="1:54" customHeight="1" ht="15.75">
      <c r="A118" s="211"/>
      <c r="B118" s="212"/>
      <c r="C118" s="212"/>
      <c r="D118" s="212"/>
      <c r="E118" s="212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4" t="str">
        <f>IF(COUNT($F118:$O118)=0,"",SUM($F118:$O118))</f>
        <v/>
      </c>
      <c r="Q118" s="215" t="str">
        <f>IF(ISERROR(IF($P118="","",ROUND(($P118/$P$10)*$Q$10,2))),"",IF($P118="","",ROUND(($P118/$P$10)*$Q$10,2)))</f>
        <v/>
      </c>
      <c r="R118" s="215" t="str">
        <f>IF($Q118="","",ROUND($Q118*$R$10,2))</f>
        <v/>
      </c>
      <c r="S118" s="216"/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4" t="str">
        <f>IF(COUNT($S118:$AB118)=0,"",SUM($S118:$AB118))</f>
        <v/>
      </c>
      <c r="AD118" s="215" t="str">
        <f>IF(ISERROR(IF($AC118="","",ROUND(($AC118/$AC$10)*$AD$10,2))),"",IF($AC118="","",ROUND(($AC118/$AC$10)*$AD$10,2)))</f>
        <v/>
      </c>
      <c r="AE118" s="215" t="str">
        <f>IF($AD118="","",ROUND($AD118*$AE$10,2))</f>
        <v/>
      </c>
      <c r="AF118" s="216"/>
      <c r="AG118" s="216"/>
      <c r="AH118" s="217" t="str">
        <f>IF(COUNT($AF118:$AG118)=0,"",SUM($AF118:$AG118))</f>
        <v/>
      </c>
      <c r="AI118" s="215" t="str">
        <f>IF(ISERROR(IF($AH118="","",ROUND(($AH118/$AH$10)*$AI$10,2))),"",IF($AH118="","",ROUND(($AH118/$AH$10)*$AI$10,2)))</f>
        <v/>
      </c>
      <c r="AJ118" s="215" t="str">
        <f>IF($AI118="","",ROUND($AI118*$AJ$10,2))</f>
        <v/>
      </c>
      <c r="AK118" s="215" t="str">
        <f>IF(OR(R118="",AE118=""),"",SUM(R118,AE118))</f>
        <v/>
      </c>
      <c r="AL118" s="218" t="str">
        <f>IF(ISERROR(IF(AE118="","",VLOOKUP(AK118,TRANSMUTATION_TABLE!A$2:D$42,4,TRUE))),"",IF(AE118="","",VLOOKUP(AK118,TRANSMUTATION_TABLE!A$2:D$42,4,TRUE)))</f>
        <v/>
      </c>
    </row>
    <row r="119" spans="1:54" customHeight="1" ht="15.75">
      <c r="A119" s="211"/>
      <c r="B119" s="212"/>
      <c r="C119" s="212"/>
      <c r="D119" s="212"/>
      <c r="E119" s="212"/>
      <c r="F119" s="213"/>
      <c r="G119" s="213"/>
      <c r="H119" s="213"/>
      <c r="I119" s="213"/>
      <c r="J119" s="213"/>
      <c r="K119" s="213"/>
      <c r="L119" s="213"/>
      <c r="M119" s="213"/>
      <c r="N119" s="213"/>
      <c r="O119" s="213"/>
      <c r="P119" s="214" t="str">
        <f>IF(COUNT($F119:$O119)=0,"",SUM($F119:$O119))</f>
        <v/>
      </c>
      <c r="Q119" s="215" t="str">
        <f>IF(ISERROR(IF($P119="","",ROUND(($P119/$P$10)*$Q$10,2))),"",IF($P119="","",ROUND(($P119/$P$10)*$Q$10,2)))</f>
        <v/>
      </c>
      <c r="R119" s="215" t="str">
        <f>IF($Q119="","",ROUND($Q119*$R$10,2))</f>
        <v/>
      </c>
      <c r="S119" s="216"/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4" t="str">
        <f>IF(COUNT($S119:$AB119)=0,"",SUM($S119:$AB119))</f>
        <v/>
      </c>
      <c r="AD119" s="215" t="str">
        <f>IF(ISERROR(IF($AC119="","",ROUND(($AC119/$AC$10)*$AD$10,2))),"",IF($AC119="","",ROUND(($AC119/$AC$10)*$AD$10,2)))</f>
        <v/>
      </c>
      <c r="AE119" s="215" t="str">
        <f>IF($AD119="","",ROUND($AD119*$AE$10,2))</f>
        <v/>
      </c>
      <c r="AF119" s="216"/>
      <c r="AG119" s="216"/>
      <c r="AH119" s="217" t="str">
        <f>IF(COUNT($AF119:$AG119)=0,"",SUM($AF119:$AG119))</f>
        <v/>
      </c>
      <c r="AI119" s="215" t="str">
        <f>IF(ISERROR(IF($AH119="","",ROUND(($AH119/$AH$10)*$AI$10,2))),"",IF($AH119="","",ROUND(($AH119/$AH$10)*$AI$10,2)))</f>
        <v/>
      </c>
      <c r="AJ119" s="215" t="str">
        <f>IF($AI119="","",ROUND($AI119*$AJ$10,2))</f>
        <v/>
      </c>
      <c r="AK119" s="215" t="str">
        <f>IF(OR(R119="",AE119=""),"",SUM(R119,AE119))</f>
        <v/>
      </c>
      <c r="AL119" s="218" t="str">
        <f>IF(ISERROR(IF(AE119="","",VLOOKUP(AK119,TRANSMUTATION_TABLE!A$2:D$42,4,TRUE))),"",IF(AE119="","",VLOOKUP(AK119,TRANSMUTATION_TABLE!A$2:D$42,4,TRUE)))</f>
        <v/>
      </c>
    </row>
    <row r="120" spans="1:54" customHeight="1" ht="15.75">
      <c r="A120" s="211"/>
      <c r="B120" s="212"/>
      <c r="C120" s="212"/>
      <c r="D120" s="212"/>
      <c r="E120" s="212"/>
      <c r="F120" s="213"/>
      <c r="G120" s="213"/>
      <c r="H120" s="213"/>
      <c r="I120" s="213"/>
      <c r="J120" s="213"/>
      <c r="K120" s="213"/>
      <c r="L120" s="213"/>
      <c r="M120" s="213"/>
      <c r="N120" s="213"/>
      <c r="O120" s="213"/>
      <c r="P120" s="214" t="str">
        <f>IF(COUNT($F120:$O120)=0,"",SUM($F120:$O120))</f>
        <v/>
      </c>
      <c r="Q120" s="215" t="str">
        <f>IF(ISERROR(IF($P120="","",ROUND(($P120/$P$10)*$Q$10,2))),"",IF($P120="","",ROUND(($P120/$P$10)*$Q$10,2)))</f>
        <v/>
      </c>
      <c r="R120" s="215" t="str">
        <f>IF($Q120="","",ROUND($Q120*$R$10,2))</f>
        <v/>
      </c>
      <c r="S120" s="216"/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4" t="str">
        <f>IF(COUNT($S120:$AB120)=0,"",SUM($S120:$AB120))</f>
        <v/>
      </c>
      <c r="AD120" s="215" t="str">
        <f>IF(ISERROR(IF($AC120="","",ROUND(($AC120/$AC$10)*$AD$10,2))),"",IF($AC120="","",ROUND(($AC120/$AC$10)*$AD$10,2)))</f>
        <v/>
      </c>
      <c r="AE120" s="215" t="str">
        <f>IF($AD120="","",ROUND($AD120*$AE$10,2))</f>
        <v/>
      </c>
      <c r="AF120" s="216"/>
      <c r="AG120" s="216"/>
      <c r="AH120" s="217" t="str">
        <f>IF(COUNT($AF120:$AG120)=0,"",SUM($AF120:$AG120))</f>
        <v/>
      </c>
      <c r="AI120" s="215" t="str">
        <f>IF(ISERROR(IF($AH120="","",ROUND(($AH120/$AH$10)*$AI$10,2))),"",IF($AH120="","",ROUND(($AH120/$AH$10)*$AI$10,2)))</f>
        <v/>
      </c>
      <c r="AJ120" s="215" t="str">
        <f>IF($AI120="","",ROUND($AI120*$AJ$10,2))</f>
        <v/>
      </c>
      <c r="AK120" s="215" t="str">
        <f>IF(OR(R120="",AE120=""),"",SUM(R120,AE120))</f>
        <v/>
      </c>
      <c r="AL120" s="218" t="str">
        <f>IF(ISERROR(IF(AE120="","",VLOOKUP(AK120,TRANSMUTATION_TABLE!A$2:D$42,4,TRUE))),"",IF(AE120="","",VLOOKUP(AK120,TRANSMUTATION_TABLE!A$2:D$42,4,TRUE)))</f>
        <v/>
      </c>
    </row>
    <row r="121" spans="1:54" customHeight="1" ht="15.75">
      <c r="A121" s="211"/>
      <c r="B121" s="212"/>
      <c r="C121" s="212"/>
      <c r="D121" s="212"/>
      <c r="E121" s="212"/>
      <c r="F121" s="213"/>
      <c r="G121" s="213"/>
      <c r="H121" s="213"/>
      <c r="I121" s="213"/>
      <c r="J121" s="213"/>
      <c r="K121" s="213"/>
      <c r="L121" s="213"/>
      <c r="M121" s="213"/>
      <c r="N121" s="213"/>
      <c r="O121" s="213"/>
      <c r="P121" s="214" t="str">
        <f>IF(COUNT($F121:$O121)=0,"",SUM($F121:$O121))</f>
        <v/>
      </c>
      <c r="Q121" s="215" t="str">
        <f>IF(ISERROR(IF($P121="","",ROUND(($P121/$P$10)*$Q$10,2))),"",IF($P121="","",ROUND(($P121/$P$10)*$Q$10,2)))</f>
        <v/>
      </c>
      <c r="R121" s="215" t="str">
        <f>IF($Q121="","",ROUND($Q121*$R$10,2))</f>
        <v/>
      </c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4" t="str">
        <f>IF(COUNT($S121:$AB121)=0,"",SUM($S121:$AB121))</f>
        <v/>
      </c>
      <c r="AD121" s="215" t="str">
        <f>IF(ISERROR(IF($AC121="","",ROUND(($AC121/$AC$10)*$AD$10,2))),"",IF($AC121="","",ROUND(($AC121/$AC$10)*$AD$10,2)))</f>
        <v/>
      </c>
      <c r="AE121" s="215" t="str">
        <f>IF($AD121="","",ROUND($AD121*$AE$10,2))</f>
        <v/>
      </c>
      <c r="AF121" s="216"/>
      <c r="AG121" s="216"/>
      <c r="AH121" s="217" t="str">
        <f>IF(COUNT($AF121:$AG121)=0,"",SUM($AF121:$AG121))</f>
        <v/>
      </c>
      <c r="AI121" s="215" t="str">
        <f>IF(ISERROR(IF($AH121="","",ROUND(($AH121/$AH$10)*$AI$10,2))),"",IF($AH121="","",ROUND(($AH121/$AH$10)*$AI$10,2)))</f>
        <v/>
      </c>
      <c r="AJ121" s="215" t="str">
        <f>IF($AI121="","",ROUND($AI121*$AJ$10,2))</f>
        <v/>
      </c>
      <c r="AK121" s="215" t="str">
        <f>IF(OR(R121="",AE121=""),"",SUM(R121,AE121))</f>
        <v/>
      </c>
      <c r="AL121" s="218" t="str">
        <f>IF(ISERROR(IF(AE121="","",VLOOKUP(AK121,TRANSMUTATION_TABLE!A$2:D$42,4,TRUE))),"",IF(AE121="","",VLOOKUP(AK121,TRANSMUTATION_TABLE!A$2:D$42,4,TRUE)))</f>
        <v/>
      </c>
    </row>
    <row r="122" spans="1:54" customHeight="1" ht="15.75">
      <c r="A122" s="211"/>
      <c r="B122" s="212"/>
      <c r="C122" s="212"/>
      <c r="D122" s="212"/>
      <c r="E122" s="212"/>
      <c r="F122" s="213"/>
      <c r="G122" s="213"/>
      <c r="H122" s="213"/>
      <c r="I122" s="213"/>
      <c r="J122" s="213"/>
      <c r="K122" s="213"/>
      <c r="L122" s="213"/>
      <c r="M122" s="213"/>
      <c r="N122" s="213"/>
      <c r="O122" s="213"/>
      <c r="P122" s="214" t="str">
        <f>IF(COUNT($F122:$O122)=0,"",SUM($F122:$O122))</f>
        <v/>
      </c>
      <c r="Q122" s="215" t="str">
        <f>IF(ISERROR(IF($P122="","",ROUND(($P122/$P$10)*$Q$10,2))),"",IF($P122="","",ROUND(($P122/$P$10)*$Q$10,2)))</f>
        <v/>
      </c>
      <c r="R122" s="215" t="str">
        <f>IF($Q122="","",ROUND($Q122*$R$10,2))</f>
        <v/>
      </c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4" t="str">
        <f>IF(COUNT($S122:$AB122)=0,"",SUM($S122:$AB122))</f>
        <v/>
      </c>
      <c r="AD122" s="215" t="str">
        <f>IF(ISERROR(IF($AC122="","",ROUND(($AC122/$AC$10)*$AD$10,2))),"",IF($AC122="","",ROUND(($AC122/$AC$10)*$AD$10,2)))</f>
        <v/>
      </c>
      <c r="AE122" s="215" t="str">
        <f>IF($AD122="","",ROUND($AD122*$AE$10,2))</f>
        <v/>
      </c>
      <c r="AF122" s="216"/>
      <c r="AG122" s="216"/>
      <c r="AH122" s="217" t="str">
        <f>IF(COUNT($AF122:$AG122)=0,"",SUM($AF122:$AG122))</f>
        <v/>
      </c>
      <c r="AI122" s="215" t="str">
        <f>IF(ISERROR(IF($AH122="","",ROUND(($AH122/$AH$10)*$AI$10,2))),"",IF($AH122="","",ROUND(($AH122/$AH$10)*$AI$10,2)))</f>
        <v/>
      </c>
      <c r="AJ122" s="215" t="str">
        <f>IF($AI122="","",ROUND($AI122*$AJ$10,2))</f>
        <v/>
      </c>
      <c r="AK122" s="215" t="str">
        <f>IF(OR(R122="",AE122=""),"",SUM(R122,AE122))</f>
        <v/>
      </c>
      <c r="AL122" s="218" t="str">
        <f>IF(ISERROR(IF(AE122="","",VLOOKUP(AK122,TRANSMUTATION_TABLE!A$2:D$42,4,TRUE))),"",IF(AE122="","",VLOOKUP(AK122,TRANSMUTATION_TABLE!A$2:D$42,4,TRUE)))</f>
        <v/>
      </c>
    </row>
    <row r="123" spans="1:54" customHeight="1" ht="15.75">
      <c r="A123" s="211"/>
      <c r="B123" s="212"/>
      <c r="C123" s="212"/>
      <c r="D123" s="212"/>
      <c r="E123" s="212"/>
      <c r="F123" s="213"/>
      <c r="G123" s="213"/>
      <c r="H123" s="213"/>
      <c r="I123" s="213"/>
      <c r="J123" s="213"/>
      <c r="K123" s="213"/>
      <c r="L123" s="213"/>
      <c r="M123" s="213"/>
      <c r="N123" s="213"/>
      <c r="O123" s="213"/>
      <c r="P123" s="214" t="str">
        <f>IF(COUNT($F123:$O123)=0,"",SUM($F123:$O123))</f>
        <v/>
      </c>
      <c r="Q123" s="215" t="str">
        <f>IF(ISERROR(IF($P123="","",ROUND(($P123/$P$10)*$Q$10,2))),"",IF($P123="","",ROUND(($P123/$P$10)*$Q$10,2)))</f>
        <v/>
      </c>
      <c r="R123" s="215" t="str">
        <f>IF($Q123="","",ROUND($Q123*$R$10,2))</f>
        <v/>
      </c>
      <c r="S123" s="216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4" t="str">
        <f>IF(COUNT($S123:$AB123)=0,"",SUM($S123:$AB123))</f>
        <v/>
      </c>
      <c r="AD123" s="215" t="str">
        <f>IF(ISERROR(IF($AC123="","",ROUND(($AC123/$AC$10)*$AD$10,2))),"",IF($AC123="","",ROUND(($AC123/$AC$10)*$AD$10,2)))</f>
        <v/>
      </c>
      <c r="AE123" s="215" t="str">
        <f>IF($AD123="","",ROUND($AD123*$AE$10,2))</f>
        <v/>
      </c>
      <c r="AF123" s="216"/>
      <c r="AG123" s="216"/>
      <c r="AH123" s="217" t="str">
        <f>IF(COUNT($AF123:$AG123)=0,"",SUM($AF123:$AG123))</f>
        <v/>
      </c>
      <c r="AI123" s="215" t="str">
        <f>IF(ISERROR(IF($AH123="","",ROUND(($AH123/$AH$10)*$AI$10,2))),"",IF($AH123="","",ROUND(($AH123/$AH$10)*$AI$10,2)))</f>
        <v/>
      </c>
      <c r="AJ123" s="215" t="str">
        <f>IF($AI123="","",ROUND($AI123*$AJ$10,2))</f>
        <v/>
      </c>
      <c r="AK123" s="215" t="str">
        <f>IF(OR(R123="",AE123=""),"",SUM(R123,AE123))</f>
        <v/>
      </c>
      <c r="AL123" s="218" t="str">
        <f>IF(ISERROR(IF(AE123="","",VLOOKUP(AK123,TRANSMUTATION_TABLE!A$2:D$42,4,TRUE))),"",IF(AE123="","",VLOOKUP(AK123,TRANSMUTATION_TABLE!A$2:D$42,4,TRUE)))</f>
        <v/>
      </c>
    </row>
    <row r="124" spans="1:54" customHeight="1" ht="15.75">
      <c r="A124" s="211"/>
      <c r="B124" s="212"/>
      <c r="C124" s="212"/>
      <c r="D124" s="212"/>
      <c r="E124" s="212"/>
      <c r="F124" s="213"/>
      <c r="G124" s="213"/>
      <c r="H124" s="213"/>
      <c r="I124" s="213"/>
      <c r="J124" s="213"/>
      <c r="K124" s="213"/>
      <c r="L124" s="213"/>
      <c r="M124" s="213"/>
      <c r="N124" s="213"/>
      <c r="O124" s="213"/>
      <c r="P124" s="214" t="str">
        <f>IF(COUNT($F124:$O124)=0,"",SUM($F124:$O124))</f>
        <v/>
      </c>
      <c r="Q124" s="215" t="str">
        <f>IF(ISERROR(IF($P124="","",ROUND(($P124/$P$10)*$Q$10,2))),"",IF($P124="","",ROUND(($P124/$P$10)*$Q$10,2)))</f>
        <v/>
      </c>
      <c r="R124" s="215" t="str">
        <f>IF($Q124="","",ROUND($Q124*$R$10,2))</f>
        <v/>
      </c>
      <c r="S124" s="216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4" t="str">
        <f>IF(COUNT($S124:$AB124)=0,"",SUM($S124:$AB124))</f>
        <v/>
      </c>
      <c r="AD124" s="215" t="str">
        <f>IF(ISERROR(IF($AC124="","",ROUND(($AC124/$AC$10)*$AD$10,2))),"",IF($AC124="","",ROUND(($AC124/$AC$10)*$AD$10,2)))</f>
        <v/>
      </c>
      <c r="AE124" s="215" t="str">
        <f>IF($AD124="","",ROUND($AD124*$AE$10,2))</f>
        <v/>
      </c>
      <c r="AF124" s="216"/>
      <c r="AG124" s="216"/>
      <c r="AH124" s="217" t="str">
        <f>IF(COUNT($AF124:$AG124)=0,"",SUM($AF124:$AG124))</f>
        <v/>
      </c>
      <c r="AI124" s="215" t="str">
        <f>IF(ISERROR(IF($AH124="","",ROUND(($AH124/$AH$10)*$AI$10,2))),"",IF($AH124="","",ROUND(($AH124/$AH$10)*$AI$10,2)))</f>
        <v/>
      </c>
      <c r="AJ124" s="215" t="str">
        <f>IF($AI124="","",ROUND($AI124*$AJ$10,2))</f>
        <v/>
      </c>
      <c r="AK124" s="215" t="str">
        <f>IF(OR(R124="",AE124=""),"",SUM(R124,AE124))</f>
        <v/>
      </c>
      <c r="AL124" s="218" t="str">
        <f>IF(ISERROR(IF(AE124="","",VLOOKUP(AK124,TRANSMUTATION_TABLE!A$2:D$42,4,TRUE))),"",IF(AE124="","",VLOOKUP(AK124,TRANSMUTATION_TABLE!A$2:D$42,4,TRUE)))</f>
        <v/>
      </c>
    </row>
    <row r="125" spans="1:54" customHeight="1" ht="15.75">
      <c r="A125" s="211"/>
      <c r="B125" s="212"/>
      <c r="C125" s="212"/>
      <c r="D125" s="212"/>
      <c r="E125" s="212"/>
      <c r="F125" s="213"/>
      <c r="G125" s="213"/>
      <c r="H125" s="213"/>
      <c r="I125" s="213"/>
      <c r="J125" s="213"/>
      <c r="K125" s="213"/>
      <c r="L125" s="213"/>
      <c r="M125" s="213"/>
      <c r="N125" s="213"/>
      <c r="O125" s="213"/>
      <c r="P125" s="214" t="str">
        <f>IF(COUNT($F125:$O125)=0,"",SUM($F125:$O125))</f>
        <v/>
      </c>
      <c r="Q125" s="215" t="str">
        <f>IF(ISERROR(IF($P125="","",ROUND(($P125/$P$10)*$Q$10,2))),"",IF($P125="","",ROUND(($P125/$P$10)*$Q$10,2)))</f>
        <v/>
      </c>
      <c r="R125" s="215" t="str">
        <f>IF($Q125="","",ROUND($Q125*$R$10,2))</f>
        <v/>
      </c>
      <c r="S125" s="216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4" t="str">
        <f>IF(COUNT($S125:$AB125)=0,"",SUM($S125:$AB125))</f>
        <v/>
      </c>
      <c r="AD125" s="215" t="str">
        <f>IF(ISERROR(IF($AC125="","",ROUND(($AC125/$AC$10)*$AD$10,2))),"",IF($AC125="","",ROUND(($AC125/$AC$10)*$AD$10,2)))</f>
        <v/>
      </c>
      <c r="AE125" s="215" t="str">
        <f>IF($AD125="","",ROUND($AD125*$AE$10,2))</f>
        <v/>
      </c>
      <c r="AF125" s="216"/>
      <c r="AG125" s="216"/>
      <c r="AH125" s="217" t="str">
        <f>IF(COUNT($AF125:$AG125)=0,"",SUM($AF125:$AG125))</f>
        <v/>
      </c>
      <c r="AI125" s="215" t="str">
        <f>IF(ISERROR(IF($AH125="","",ROUND(($AH125/$AH$10)*$AI$10,2))),"",IF($AH125="","",ROUND(($AH125/$AH$10)*$AI$10,2)))</f>
        <v/>
      </c>
      <c r="AJ125" s="215" t="str">
        <f>IF($AI125="","",ROUND($AI125*$AJ$10,2))</f>
        <v/>
      </c>
      <c r="AK125" s="215" t="str">
        <f>IF(OR(R125="",AE125=""),"",SUM(R125,AE125))</f>
        <v/>
      </c>
      <c r="AL125" s="218" t="str">
        <f>IF(ISERROR(IF(AE125="","",VLOOKUP(AK125,TRANSMUTATION_TABLE!A$2:D$42,4,TRUE))),"",IF(AE125="","",VLOOKUP(AK125,TRANSMUTATION_TABLE!A$2:D$42,4,TRUE)))</f>
        <v/>
      </c>
    </row>
    <row r="126" spans="1:54" customHeight="1" ht="15.75">
      <c r="A126" s="211"/>
      <c r="B126" s="212"/>
      <c r="C126" s="212"/>
      <c r="D126" s="212"/>
      <c r="E126" s="212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4" t="str">
        <f>IF(COUNT($F126:$O126)=0,"",SUM($F126:$O126))</f>
        <v/>
      </c>
      <c r="Q126" s="215" t="str">
        <f>IF(ISERROR(IF($P126="","",ROUND(($P126/$P$10)*$Q$10,2))),"",IF($P126="","",ROUND(($P126/$P$10)*$Q$10,2)))</f>
        <v/>
      </c>
      <c r="R126" s="215" t="str">
        <f>IF($Q126="","",ROUND($Q126*$R$10,2))</f>
        <v/>
      </c>
      <c r="S126" s="216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4" t="str">
        <f>IF(COUNT($S126:$AB126)=0,"",SUM($S126:$AB126))</f>
        <v/>
      </c>
      <c r="AD126" s="215" t="str">
        <f>IF(ISERROR(IF($AC126="","",ROUND(($AC126/$AC$10)*$AD$10,2))),"",IF($AC126="","",ROUND(($AC126/$AC$10)*$AD$10,2)))</f>
        <v/>
      </c>
      <c r="AE126" s="215" t="str">
        <f>IF($AD126="","",ROUND($AD126*$AE$10,2))</f>
        <v/>
      </c>
      <c r="AF126" s="216"/>
      <c r="AG126" s="216"/>
      <c r="AH126" s="217" t="str">
        <f>IF(COUNT($AF126:$AG126)=0,"",SUM($AF126:$AG126))</f>
        <v/>
      </c>
      <c r="AI126" s="215" t="str">
        <f>IF(ISERROR(IF($AH126="","",ROUND(($AH126/$AH$10)*$AI$10,2))),"",IF($AH126="","",ROUND(($AH126/$AH$10)*$AI$10,2)))</f>
        <v/>
      </c>
      <c r="AJ126" s="215" t="str">
        <f>IF($AI126="","",ROUND($AI126*$AJ$10,2))</f>
        <v/>
      </c>
      <c r="AK126" s="215" t="str">
        <f>IF(OR(R126="",AE126=""),"",SUM(R126,AE126))</f>
        <v/>
      </c>
      <c r="AL126" s="218" t="str">
        <f>IF(ISERROR(IF(AE126="","",VLOOKUP(AK126,TRANSMUTATION_TABLE!A$2:D$42,4,TRUE))),"",IF(AE126="","",VLOOKUP(AK126,TRANSMUTATION_TABLE!A$2:D$42,4,TRUE)))</f>
        <v/>
      </c>
    </row>
    <row r="127" spans="1:54" customHeight="1" ht="15.75">
      <c r="A127" s="211"/>
      <c r="B127" s="212"/>
      <c r="C127" s="212"/>
      <c r="D127" s="212"/>
      <c r="E127" s="212"/>
      <c r="F127" s="213"/>
      <c r="G127" s="213"/>
      <c r="H127" s="213"/>
      <c r="I127" s="213"/>
      <c r="J127" s="213"/>
      <c r="K127" s="213"/>
      <c r="L127" s="213"/>
      <c r="M127" s="213"/>
      <c r="N127" s="213"/>
      <c r="O127" s="213"/>
      <c r="P127" s="214" t="str">
        <f>IF(COUNT($F127:$O127)=0,"",SUM($F127:$O127))</f>
        <v/>
      </c>
      <c r="Q127" s="215" t="str">
        <f>IF(ISERROR(IF($P127="","",ROUND(($P127/$P$10)*$Q$10,2))),"",IF($P127="","",ROUND(($P127/$P$10)*$Q$10,2)))</f>
        <v/>
      </c>
      <c r="R127" s="215" t="str">
        <f>IF($Q127="","",ROUND($Q127*$R$10,2))</f>
        <v/>
      </c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4" t="str">
        <f>IF(COUNT($S127:$AB127)=0,"",SUM($S127:$AB127))</f>
        <v/>
      </c>
      <c r="AD127" s="215" t="str">
        <f>IF(ISERROR(IF($AC127="","",ROUND(($AC127/$AC$10)*$AD$10,2))),"",IF($AC127="","",ROUND(($AC127/$AC$10)*$AD$10,2)))</f>
        <v/>
      </c>
      <c r="AE127" s="215" t="str">
        <f>IF($AD127="","",ROUND($AD127*$AE$10,2))</f>
        <v/>
      </c>
      <c r="AF127" s="216"/>
      <c r="AG127" s="216"/>
      <c r="AH127" s="217" t="str">
        <f>IF(COUNT($AF127:$AG127)=0,"",SUM($AF127:$AG127))</f>
        <v/>
      </c>
      <c r="AI127" s="215" t="str">
        <f>IF(ISERROR(IF($AH127="","",ROUND(($AH127/$AH$10)*$AI$10,2))),"",IF($AH127="","",ROUND(($AH127/$AH$10)*$AI$10,2)))</f>
        <v/>
      </c>
      <c r="AJ127" s="215" t="str">
        <f>IF($AI127="","",ROUND($AI127*$AJ$10,2))</f>
        <v/>
      </c>
      <c r="AK127" s="215" t="str">
        <f>IF(OR(R127="",AE127=""),"",SUM(R127,AE127))</f>
        <v/>
      </c>
      <c r="AL127" s="218" t="str">
        <f>IF(ISERROR(IF(AE127="","",VLOOKUP(AK127,TRANSMUTATION_TABLE!A$2:D$42,4,TRUE))),"",IF(AE127="","",VLOOKUP(AK127,TRANSMUTATION_TABLE!A$2:D$42,4,TRUE)))</f>
        <v/>
      </c>
    </row>
    <row r="128" spans="1:54" customHeight="1" ht="15.75">
      <c r="A128" s="211"/>
      <c r="B128" s="212"/>
      <c r="C128" s="212"/>
      <c r="D128" s="212"/>
      <c r="E128" s="212"/>
      <c r="F128" s="213"/>
      <c r="G128" s="213"/>
      <c r="H128" s="213"/>
      <c r="I128" s="213"/>
      <c r="J128" s="213"/>
      <c r="K128" s="213"/>
      <c r="L128" s="213"/>
      <c r="M128" s="213"/>
      <c r="N128" s="213"/>
      <c r="O128" s="213"/>
      <c r="P128" s="214" t="str">
        <f>IF(COUNT($F128:$O128)=0,"",SUM($F128:$O128))</f>
        <v/>
      </c>
      <c r="Q128" s="215" t="str">
        <f>IF(ISERROR(IF($P128="","",ROUND(($P128/$P$10)*$Q$10,2))),"",IF($P128="","",ROUND(($P128/$P$10)*$Q$10,2)))</f>
        <v/>
      </c>
      <c r="R128" s="215" t="str">
        <f>IF($Q128="","",ROUND($Q128*$R$10,2))</f>
        <v/>
      </c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4" t="str">
        <f>IF(COUNT($S128:$AB128)=0,"",SUM($S128:$AB128))</f>
        <v/>
      </c>
      <c r="AD128" s="215" t="str">
        <f>IF(ISERROR(IF($AC128="","",ROUND(($AC128/$AC$10)*$AD$10,2))),"",IF($AC128="","",ROUND(($AC128/$AC$10)*$AD$10,2)))</f>
        <v/>
      </c>
      <c r="AE128" s="215" t="str">
        <f>IF($AD128="","",ROUND($AD128*$AE$10,2))</f>
        <v/>
      </c>
      <c r="AF128" s="216"/>
      <c r="AG128" s="216"/>
      <c r="AH128" s="217" t="str">
        <f>IF(COUNT($AF128:$AG128)=0,"",SUM($AF128:$AG128))</f>
        <v/>
      </c>
      <c r="AI128" s="215" t="str">
        <f>IF(ISERROR(IF($AH128="","",ROUND(($AH128/$AH$10)*$AI$10,2))),"",IF($AH128="","",ROUND(($AH128/$AH$10)*$AI$10,2)))</f>
        <v/>
      </c>
      <c r="AJ128" s="215" t="str">
        <f>IF($AI128="","",ROUND($AI128*$AJ$10,2))</f>
        <v/>
      </c>
      <c r="AK128" s="215" t="str">
        <f>IF(OR(R128="",AE128=""),"",SUM(R128,AE128))</f>
        <v/>
      </c>
      <c r="AL128" s="218" t="str">
        <f>IF(ISERROR(IF(AE128="","",VLOOKUP(AK128,TRANSMUTATION_TABLE!A$2:D$42,4,TRUE))),"",IF(AE128="","",VLOOKUP(AK128,TRANSMUTATION_TABLE!A$2:D$42,4,TRUE)))</f>
        <v/>
      </c>
    </row>
    <row r="129" spans="1:54" customHeight="1" ht="15.75">
      <c r="A129" s="211"/>
      <c r="B129" s="212"/>
      <c r="C129" s="212"/>
      <c r="D129" s="212"/>
      <c r="E129" s="212"/>
      <c r="F129" s="213"/>
      <c r="G129" s="213"/>
      <c r="H129" s="213"/>
      <c r="I129" s="213"/>
      <c r="J129" s="213"/>
      <c r="K129" s="213"/>
      <c r="L129" s="213"/>
      <c r="M129" s="213"/>
      <c r="N129" s="213"/>
      <c r="O129" s="213"/>
      <c r="P129" s="214" t="str">
        <f>IF(COUNT($F129:$O129)=0,"",SUM($F129:$O129))</f>
        <v/>
      </c>
      <c r="Q129" s="215" t="str">
        <f>IF(ISERROR(IF($P129="","",ROUND(($P129/$P$10)*$Q$10,2))),"",IF($P129="","",ROUND(($P129/$P$10)*$Q$10,2)))</f>
        <v/>
      </c>
      <c r="R129" s="215" t="str">
        <f>IF($Q129="","",ROUND($Q129*$R$10,2))</f>
        <v/>
      </c>
      <c r="S129" s="216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4" t="str">
        <f>IF(COUNT($S129:$AB129)=0,"",SUM($S129:$AB129))</f>
        <v/>
      </c>
      <c r="AD129" s="215" t="str">
        <f>IF(ISERROR(IF($AC129="","",ROUND(($AC129/$AC$10)*$AD$10,2))),"",IF($AC129="","",ROUND(($AC129/$AC$10)*$AD$10,2)))</f>
        <v/>
      </c>
      <c r="AE129" s="215" t="str">
        <f>IF($AD129="","",ROUND($AD129*$AE$10,2))</f>
        <v/>
      </c>
      <c r="AF129" s="216"/>
      <c r="AG129" s="216"/>
      <c r="AH129" s="217" t="str">
        <f>IF(COUNT($AF129:$AG129)=0,"",SUM($AF129:$AG129))</f>
        <v/>
      </c>
      <c r="AI129" s="215" t="str">
        <f>IF(ISERROR(IF($AH129="","",ROUND(($AH129/$AH$10)*$AI$10,2))),"",IF($AH129="","",ROUND(($AH129/$AH$10)*$AI$10,2)))</f>
        <v/>
      </c>
      <c r="AJ129" s="215" t="str">
        <f>IF($AI129="","",ROUND($AI129*$AJ$10,2))</f>
        <v/>
      </c>
      <c r="AK129" s="215" t="str">
        <f>IF(OR(R129="",AE129=""),"",SUM(R129,AE129))</f>
        <v/>
      </c>
      <c r="AL129" s="218" t="str">
        <f>IF(ISERROR(IF(AE129="","",VLOOKUP(AK129,TRANSMUTATION_TABLE!A$2:D$42,4,TRUE))),"",IF(AE129="","",VLOOKUP(AK129,TRANSMUTATION_TABLE!A$2:D$42,4,TRUE)))</f>
        <v/>
      </c>
    </row>
    <row r="130" spans="1:54" customHeight="1" ht="15.75">
      <c r="A130" s="211"/>
      <c r="B130" s="212"/>
      <c r="C130" s="212"/>
      <c r="D130" s="212"/>
      <c r="E130" s="212"/>
      <c r="F130" s="213"/>
      <c r="G130" s="213"/>
      <c r="H130" s="213"/>
      <c r="I130" s="213"/>
      <c r="J130" s="213"/>
      <c r="K130" s="213"/>
      <c r="L130" s="213"/>
      <c r="M130" s="213"/>
      <c r="N130" s="213"/>
      <c r="O130" s="213"/>
      <c r="P130" s="214" t="str">
        <f>IF(COUNT($F130:$O130)=0,"",SUM($F130:$O130))</f>
        <v/>
      </c>
      <c r="Q130" s="215" t="str">
        <f>IF(ISERROR(IF($P130="","",ROUND(($P130/$P$10)*$Q$10,2))),"",IF($P130="","",ROUND(($P130/$P$10)*$Q$10,2)))</f>
        <v/>
      </c>
      <c r="R130" s="215" t="str">
        <f>IF($Q130="","",ROUND($Q130*$R$10,2))</f>
        <v/>
      </c>
      <c r="S130" s="216"/>
      <c r="T130" s="216"/>
      <c r="U130" s="216"/>
      <c r="V130" s="216"/>
      <c r="W130" s="216"/>
      <c r="X130" s="216"/>
      <c r="Y130" s="216"/>
      <c r="Z130" s="216"/>
      <c r="AA130" s="216"/>
      <c r="AB130" s="216"/>
      <c r="AC130" s="214" t="str">
        <f>IF(COUNT($S130:$AB130)=0,"",SUM($S130:$AB130))</f>
        <v/>
      </c>
      <c r="AD130" s="215" t="str">
        <f>IF(ISERROR(IF($AC130="","",ROUND(($AC130/$AC$10)*$AD$10,2))),"",IF($AC130="","",ROUND(($AC130/$AC$10)*$AD$10,2)))</f>
        <v/>
      </c>
      <c r="AE130" s="215" t="str">
        <f>IF($AD130="","",ROUND($AD130*$AE$10,2))</f>
        <v/>
      </c>
      <c r="AF130" s="216"/>
      <c r="AG130" s="216"/>
      <c r="AH130" s="217" t="str">
        <f>IF(COUNT($AF130:$AG130)=0,"",SUM($AF130:$AG130))</f>
        <v/>
      </c>
      <c r="AI130" s="215" t="str">
        <f>IF(ISERROR(IF($AH130="","",ROUND(($AH130/$AH$10)*$AI$10,2))),"",IF($AH130="","",ROUND(($AH130/$AH$10)*$AI$10,2)))</f>
        <v/>
      </c>
      <c r="AJ130" s="215" t="str">
        <f>IF($AI130="","",ROUND($AI130*$AJ$10,2))</f>
        <v/>
      </c>
      <c r="AK130" s="215" t="str">
        <f>IF(OR(R130="",AE130=""),"",SUM(R130,AE130))</f>
        <v/>
      </c>
      <c r="AL130" s="218" t="str">
        <f>IF(ISERROR(IF(AE130="","",VLOOKUP(AK130,TRANSMUTATION_TABLE!A$2:D$42,4,TRUE))),"",IF(AE130="","",VLOOKUP(AK130,TRANSMUTATION_TABLE!A$2:D$42,4,TRUE)))</f>
        <v/>
      </c>
    </row>
    <row r="131" spans="1:54" customHeight="1" ht="15.75">
      <c r="A131" s="211"/>
      <c r="B131" s="212"/>
      <c r="C131" s="212"/>
      <c r="D131" s="212"/>
      <c r="E131" s="212"/>
      <c r="F131" s="213"/>
      <c r="G131" s="213"/>
      <c r="H131" s="213"/>
      <c r="I131" s="213"/>
      <c r="J131" s="213"/>
      <c r="K131" s="213"/>
      <c r="L131" s="213"/>
      <c r="M131" s="213"/>
      <c r="N131" s="213"/>
      <c r="O131" s="213"/>
      <c r="P131" s="214" t="str">
        <f>IF(COUNT($F131:$O131)=0,"",SUM($F131:$O131))</f>
        <v/>
      </c>
      <c r="Q131" s="215" t="str">
        <f>IF(ISERROR(IF($P131="","",ROUND(($P131/$P$10)*$Q$10,2))),"",IF($P131="","",ROUND(($P131/$P$10)*$Q$10,2)))</f>
        <v/>
      </c>
      <c r="R131" s="215" t="str">
        <f>IF($Q131="","",ROUND($Q131*$R$10,2))</f>
        <v/>
      </c>
      <c r="S131" s="216"/>
      <c r="T131" s="216"/>
      <c r="U131" s="216"/>
      <c r="V131" s="216"/>
      <c r="W131" s="216"/>
      <c r="X131" s="216"/>
      <c r="Y131" s="216"/>
      <c r="Z131" s="216"/>
      <c r="AA131" s="216"/>
      <c r="AB131" s="216"/>
      <c r="AC131" s="214" t="str">
        <f>IF(COUNT($S131:$AB131)=0,"",SUM($S131:$AB131))</f>
        <v/>
      </c>
      <c r="AD131" s="215" t="str">
        <f>IF(ISERROR(IF($AC131="","",ROUND(($AC131/$AC$10)*$AD$10,2))),"",IF($AC131="","",ROUND(($AC131/$AC$10)*$AD$10,2)))</f>
        <v/>
      </c>
      <c r="AE131" s="215" t="str">
        <f>IF($AD131="","",ROUND($AD131*$AE$10,2))</f>
        <v/>
      </c>
      <c r="AF131" s="216"/>
      <c r="AG131" s="216"/>
      <c r="AH131" s="217" t="str">
        <f>IF(COUNT($AF131:$AG131)=0,"",SUM($AF131:$AG131))</f>
        <v/>
      </c>
      <c r="AI131" s="215" t="str">
        <f>IF(ISERROR(IF($AH131="","",ROUND(($AH131/$AH$10)*$AI$10,2))),"",IF($AH131="","",ROUND(($AH131/$AH$10)*$AI$10,2)))</f>
        <v/>
      </c>
      <c r="AJ131" s="215" t="str">
        <f>IF($AI131="","",ROUND($AI131*$AJ$10,2))</f>
        <v/>
      </c>
      <c r="AK131" s="215" t="str">
        <f>IF(OR(R131="",AE131=""),"",SUM(R131,AE131))</f>
        <v/>
      </c>
      <c r="AL131" s="218" t="str">
        <f>IF(ISERROR(IF(AE131="","",VLOOKUP(AK131,TRANSMUTATION_TABLE!A$2:D$42,4,TRUE))),"",IF(AE131="","",VLOOKUP(AK131,TRANSMUTATION_TABLE!A$2:D$42,4,TRUE)))</f>
        <v/>
      </c>
    </row>
    <row r="132" spans="1:54" customHeight="1" ht="15.75">
      <c r="A132" s="211"/>
      <c r="B132" s="212"/>
      <c r="C132" s="212"/>
      <c r="D132" s="212"/>
      <c r="E132" s="212"/>
      <c r="F132" s="213"/>
      <c r="G132" s="213"/>
      <c r="H132" s="213"/>
      <c r="I132" s="213"/>
      <c r="J132" s="213"/>
      <c r="K132" s="213"/>
      <c r="L132" s="213"/>
      <c r="M132" s="213"/>
      <c r="N132" s="213"/>
      <c r="O132" s="213"/>
      <c r="P132" s="214" t="str">
        <f>IF(COUNT($F132:$O132)=0,"",SUM($F132:$O132))</f>
        <v/>
      </c>
      <c r="Q132" s="215" t="str">
        <f>IF(ISERROR(IF($P132="","",ROUND(($P132/$P$10)*$Q$10,2))),"",IF($P132="","",ROUND(($P132/$P$10)*$Q$10,2)))</f>
        <v/>
      </c>
      <c r="R132" s="215" t="str">
        <f>IF($Q132="","",ROUND($Q132*$R$10,2))</f>
        <v/>
      </c>
      <c r="S132" s="216"/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4" t="str">
        <f>IF(COUNT($S132:$AB132)=0,"",SUM($S132:$AB132))</f>
        <v/>
      </c>
      <c r="AD132" s="215" t="str">
        <f>IF(ISERROR(IF($AC132="","",ROUND(($AC132/$AC$10)*$AD$10,2))),"",IF($AC132="","",ROUND(($AC132/$AC$10)*$AD$10,2)))</f>
        <v/>
      </c>
      <c r="AE132" s="215" t="str">
        <f>IF($AD132="","",ROUND($AD132*$AE$10,2))</f>
        <v/>
      </c>
      <c r="AF132" s="216"/>
      <c r="AG132" s="216"/>
      <c r="AH132" s="217" t="str">
        <f>IF(COUNT($AF132:$AG132)=0,"",SUM($AF132:$AG132))</f>
        <v/>
      </c>
      <c r="AI132" s="215" t="str">
        <f>IF(ISERROR(IF($AH132="","",ROUND(($AH132/$AH$10)*$AI$10,2))),"",IF($AH132="","",ROUND(($AH132/$AH$10)*$AI$10,2)))</f>
        <v/>
      </c>
      <c r="AJ132" s="215" t="str">
        <f>IF($AI132="","",ROUND($AI132*$AJ$10,2))</f>
        <v/>
      </c>
      <c r="AK132" s="215" t="str">
        <f>IF(OR(R132="",AE132=""),"",SUM(R132,AE132))</f>
        <v/>
      </c>
      <c r="AL132" s="218" t="str">
        <f>IF(ISERROR(IF(AE132="","",VLOOKUP(AK132,TRANSMUTATION_TABLE!A$2:D$42,4,TRUE))),"",IF(AE132="","",VLOOKUP(AK132,TRANSMUTATION_TABLE!A$2:D$42,4,TRUE)))</f>
        <v/>
      </c>
    </row>
    <row r="133" spans="1:54" customHeight="1" ht="15.75">
      <c r="A133" s="211"/>
      <c r="B133" s="212"/>
      <c r="C133" s="212"/>
      <c r="D133" s="212"/>
      <c r="E133" s="212"/>
      <c r="F133" s="213"/>
      <c r="G133" s="213"/>
      <c r="H133" s="213"/>
      <c r="I133" s="213"/>
      <c r="J133" s="213"/>
      <c r="K133" s="213"/>
      <c r="L133" s="213"/>
      <c r="M133" s="213"/>
      <c r="N133" s="213"/>
      <c r="O133" s="213"/>
      <c r="P133" s="214" t="str">
        <f>IF(COUNT($F133:$O133)=0,"",SUM($F133:$O133))</f>
        <v/>
      </c>
      <c r="Q133" s="215" t="str">
        <f>IF(ISERROR(IF($P133="","",ROUND(($P133/$P$10)*$Q$10,2))),"",IF($P133="","",ROUND(($P133/$P$10)*$Q$10,2)))</f>
        <v/>
      </c>
      <c r="R133" s="215" t="str">
        <f>IF($Q133="","",ROUND($Q133*$R$10,2))</f>
        <v/>
      </c>
      <c r="S133" s="216"/>
      <c r="T133" s="216"/>
      <c r="U133" s="216"/>
      <c r="V133" s="216"/>
      <c r="W133" s="216"/>
      <c r="X133" s="216"/>
      <c r="Y133" s="216"/>
      <c r="Z133" s="216"/>
      <c r="AA133" s="216"/>
      <c r="AB133" s="216"/>
      <c r="AC133" s="214" t="str">
        <f>IF(COUNT($S133:$AB133)=0,"",SUM($S133:$AB133))</f>
        <v/>
      </c>
      <c r="AD133" s="215" t="str">
        <f>IF(ISERROR(IF($AC133="","",ROUND(($AC133/$AC$10)*$AD$10,2))),"",IF($AC133="","",ROUND(($AC133/$AC$10)*$AD$10,2)))</f>
        <v/>
      </c>
      <c r="AE133" s="215" t="str">
        <f>IF($AD133="","",ROUND($AD133*$AE$10,2))</f>
        <v/>
      </c>
      <c r="AF133" s="216"/>
      <c r="AG133" s="216"/>
      <c r="AH133" s="217" t="str">
        <f>IF(COUNT($AF133:$AG133)=0,"",SUM($AF133:$AG133))</f>
        <v/>
      </c>
      <c r="AI133" s="215" t="str">
        <f>IF(ISERROR(IF($AH133="","",ROUND(($AH133/$AH$10)*$AI$10,2))),"",IF($AH133="","",ROUND(($AH133/$AH$10)*$AI$10,2)))</f>
        <v/>
      </c>
      <c r="AJ133" s="215" t="str">
        <f>IF($AI133="","",ROUND($AI133*$AJ$10,2))</f>
        <v/>
      </c>
      <c r="AK133" s="215" t="str">
        <f>IF(OR(R133="",AE133=""),"",SUM(R133,AE133))</f>
        <v/>
      </c>
      <c r="AL133" s="218" t="str">
        <f>IF(ISERROR(IF(AE133="","",VLOOKUP(AK133,TRANSMUTATION_TABLE!A$2:D$42,4,TRUE))),"",IF(AE133="","",VLOOKUP(AK133,TRANSMUTATION_TABLE!A$2:D$42,4,TRUE)))</f>
        <v/>
      </c>
    </row>
    <row r="134" spans="1:54" customHeight="1" ht="15.75">
      <c r="A134" s="211"/>
      <c r="B134" s="212"/>
      <c r="C134" s="212"/>
      <c r="D134" s="212"/>
      <c r="E134" s="212"/>
      <c r="F134" s="213"/>
      <c r="G134" s="213"/>
      <c r="H134" s="213"/>
      <c r="I134" s="213"/>
      <c r="J134" s="213"/>
      <c r="K134" s="213"/>
      <c r="L134" s="213"/>
      <c r="M134" s="213"/>
      <c r="N134" s="213"/>
      <c r="O134" s="213"/>
      <c r="P134" s="214" t="str">
        <f>IF(COUNT($F134:$O134)=0,"",SUM($F134:$O134))</f>
        <v/>
      </c>
      <c r="Q134" s="215" t="str">
        <f>IF(ISERROR(IF($P134="","",ROUND(($P134/$P$10)*$Q$10,2))),"",IF($P134="","",ROUND(($P134/$P$10)*$Q$10,2)))</f>
        <v/>
      </c>
      <c r="R134" s="215" t="str">
        <f>IF($Q134="","",ROUND($Q134*$R$10,2))</f>
        <v/>
      </c>
      <c r="S134" s="216"/>
      <c r="T134" s="216"/>
      <c r="U134" s="216"/>
      <c r="V134" s="216"/>
      <c r="W134" s="216"/>
      <c r="X134" s="216"/>
      <c r="Y134" s="216"/>
      <c r="Z134" s="216"/>
      <c r="AA134" s="216"/>
      <c r="AB134" s="216"/>
      <c r="AC134" s="214" t="str">
        <f>IF(COUNT($S134:$AB134)=0,"",SUM($S134:$AB134))</f>
        <v/>
      </c>
      <c r="AD134" s="215" t="str">
        <f>IF(ISERROR(IF($AC134="","",ROUND(($AC134/$AC$10)*$AD$10,2))),"",IF($AC134="","",ROUND(($AC134/$AC$10)*$AD$10,2)))</f>
        <v/>
      </c>
      <c r="AE134" s="215" t="str">
        <f>IF($AD134="","",ROUND($AD134*$AE$10,2))</f>
        <v/>
      </c>
      <c r="AF134" s="216"/>
      <c r="AG134" s="216"/>
      <c r="AH134" s="217" t="str">
        <f>IF(COUNT($AF134:$AG134)=0,"",SUM($AF134:$AG134))</f>
        <v/>
      </c>
      <c r="AI134" s="215" t="str">
        <f>IF(ISERROR(IF($AH134="","",ROUND(($AH134/$AH$10)*$AI$10,2))),"",IF($AH134="","",ROUND(($AH134/$AH$10)*$AI$10,2)))</f>
        <v/>
      </c>
      <c r="AJ134" s="215" t="str">
        <f>IF($AI134="","",ROUND($AI134*$AJ$10,2))</f>
        <v/>
      </c>
      <c r="AK134" s="215" t="str">
        <f>IF(OR(R134="",AE134=""),"",SUM(R134,AE134))</f>
        <v/>
      </c>
      <c r="AL134" s="218" t="str">
        <f>IF(ISERROR(IF(AE134="","",VLOOKUP(AK134,TRANSMUTATION_TABLE!A$2:D$42,4,TRUE))),"",IF(AE134="","",VLOOKUP(AK134,TRANSMUTATION_TABLE!A$2:D$42,4,TRUE)))</f>
        <v/>
      </c>
    </row>
    <row r="135" spans="1:54" customHeight="1" ht="15.75">
      <c r="A135" s="211"/>
      <c r="B135" s="212"/>
      <c r="C135" s="212"/>
      <c r="D135" s="212"/>
      <c r="E135" s="212"/>
      <c r="F135" s="213"/>
      <c r="G135" s="213"/>
      <c r="H135" s="213"/>
      <c r="I135" s="213"/>
      <c r="J135" s="213"/>
      <c r="K135" s="213"/>
      <c r="L135" s="213"/>
      <c r="M135" s="213"/>
      <c r="N135" s="213"/>
      <c r="O135" s="213"/>
      <c r="P135" s="214" t="str">
        <f>IF(COUNT($F135:$O135)=0,"",SUM($F135:$O135))</f>
        <v/>
      </c>
      <c r="Q135" s="215" t="str">
        <f>IF(ISERROR(IF($P135="","",ROUND(($P135/$P$10)*$Q$10,2))),"",IF($P135="","",ROUND(($P135/$P$10)*$Q$10,2)))</f>
        <v/>
      </c>
      <c r="R135" s="215" t="str">
        <f>IF($Q135="","",ROUND($Q135*$R$10,2))</f>
        <v/>
      </c>
      <c r="S135" s="216"/>
      <c r="T135" s="216"/>
      <c r="U135" s="216"/>
      <c r="V135" s="216"/>
      <c r="W135" s="216"/>
      <c r="X135" s="216"/>
      <c r="Y135" s="216"/>
      <c r="Z135" s="216"/>
      <c r="AA135" s="216"/>
      <c r="AB135" s="216"/>
      <c r="AC135" s="214" t="str">
        <f>IF(COUNT($S135:$AB135)=0,"",SUM($S135:$AB135))</f>
        <v/>
      </c>
      <c r="AD135" s="215" t="str">
        <f>IF(ISERROR(IF($AC135="","",ROUND(($AC135/$AC$10)*$AD$10,2))),"",IF($AC135="","",ROUND(($AC135/$AC$10)*$AD$10,2)))</f>
        <v/>
      </c>
      <c r="AE135" s="215" t="str">
        <f>IF($AD135="","",ROUND($AD135*$AE$10,2))</f>
        <v/>
      </c>
      <c r="AF135" s="216"/>
      <c r="AG135" s="216"/>
      <c r="AH135" s="217" t="str">
        <f>IF(COUNT($AF135:$AG135)=0,"",SUM($AF135:$AG135))</f>
        <v/>
      </c>
      <c r="AI135" s="215" t="str">
        <f>IF(ISERROR(IF($AH135="","",ROUND(($AH135/$AH$10)*$AI$10,2))),"",IF($AH135="","",ROUND(($AH135/$AH$10)*$AI$10,2)))</f>
        <v/>
      </c>
      <c r="AJ135" s="215" t="str">
        <f>IF($AI135="","",ROUND($AI135*$AJ$10,2))</f>
        <v/>
      </c>
      <c r="AK135" s="215" t="str">
        <f>IF(OR(R135="",AE135=""),"",SUM(R135,AE135))</f>
        <v/>
      </c>
      <c r="AL135" s="218" t="str">
        <f>IF(ISERROR(IF(AE135="","",VLOOKUP(AK135,TRANSMUTATION_TABLE!A$2:D$42,4,TRUE))),"",IF(AE135="","",VLOOKUP(AK135,TRANSMUTATION_TABLE!A$2:D$42,4,TRUE)))</f>
        <v/>
      </c>
    </row>
    <row r="136" spans="1:54" customHeight="1" ht="15.75">
      <c r="A136" s="211"/>
      <c r="B136" s="212"/>
      <c r="C136" s="212"/>
      <c r="D136" s="212"/>
      <c r="E136" s="212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4" t="str">
        <f>IF(COUNT($F136:$O136)=0,"",SUM($F136:$O136))</f>
        <v/>
      </c>
      <c r="Q136" s="215" t="str">
        <f>IF(ISERROR(IF($P136="","",ROUND(($P136/$P$10)*$Q$10,2))),"",IF($P136="","",ROUND(($P136/$P$10)*$Q$10,2)))</f>
        <v/>
      </c>
      <c r="R136" s="215" t="str">
        <f>IF($Q136="","",ROUND($Q136*$R$10,2))</f>
        <v/>
      </c>
      <c r="S136" s="216"/>
      <c r="T136" s="216"/>
      <c r="U136" s="216"/>
      <c r="V136" s="216"/>
      <c r="W136" s="216"/>
      <c r="X136" s="216"/>
      <c r="Y136" s="216"/>
      <c r="Z136" s="216"/>
      <c r="AA136" s="216"/>
      <c r="AB136" s="216"/>
      <c r="AC136" s="214" t="str">
        <f>IF(COUNT($S136:$AB136)=0,"",SUM($S136:$AB136))</f>
        <v/>
      </c>
      <c r="AD136" s="215" t="str">
        <f>IF(ISERROR(IF($AC136="","",ROUND(($AC136/$AC$10)*$AD$10,2))),"",IF($AC136="","",ROUND(($AC136/$AC$10)*$AD$10,2)))</f>
        <v/>
      </c>
      <c r="AE136" s="215" t="str">
        <f>IF($AD136="","",ROUND($AD136*$AE$10,2))</f>
        <v/>
      </c>
      <c r="AF136" s="216"/>
      <c r="AG136" s="216"/>
      <c r="AH136" s="217" t="str">
        <f>IF(COUNT($AF136:$AG136)=0,"",SUM($AF136:$AG136))</f>
        <v/>
      </c>
      <c r="AI136" s="215" t="str">
        <f>IF(ISERROR(IF($AH136="","",ROUND(($AH136/$AH$10)*$AI$10,2))),"",IF($AH136="","",ROUND(($AH136/$AH$10)*$AI$10,2)))</f>
        <v/>
      </c>
      <c r="AJ136" s="215" t="str">
        <f>IF($AI136="","",ROUND($AI136*$AJ$10,2))</f>
        <v/>
      </c>
      <c r="AK136" s="215" t="str">
        <f>IF(OR(R136="",AE136=""),"",SUM(R136,AE136))</f>
        <v/>
      </c>
      <c r="AL136" s="218" t="str">
        <f>IF(ISERROR(IF(AE136="","",VLOOKUP(AK136,TRANSMUTATION_TABLE!A$2:D$42,4,TRUE))),"",IF(AE136="","",VLOOKUP(AK136,TRANSMUTATION_TABLE!A$2:D$42,4,TRUE)))</f>
        <v/>
      </c>
    </row>
    <row r="137" spans="1:54" customHeight="1" ht="15.75">
      <c r="A137" s="211"/>
      <c r="B137" s="212"/>
      <c r="C137" s="212"/>
      <c r="D137" s="212"/>
      <c r="E137" s="212"/>
      <c r="F137" s="213"/>
      <c r="G137" s="213"/>
      <c r="H137" s="213"/>
      <c r="I137" s="213"/>
      <c r="J137" s="213"/>
      <c r="K137" s="213"/>
      <c r="L137" s="213"/>
      <c r="M137" s="213"/>
      <c r="N137" s="213"/>
      <c r="O137" s="213"/>
      <c r="P137" s="214" t="str">
        <f>IF(COUNT($F137:$O137)=0,"",SUM($F137:$O137))</f>
        <v/>
      </c>
      <c r="Q137" s="215" t="str">
        <f>IF(ISERROR(IF($P137="","",ROUND(($P137/$P$10)*$Q$10,2))),"",IF($P137="","",ROUND(($P137/$P$10)*$Q$10,2)))</f>
        <v/>
      </c>
      <c r="R137" s="215" t="str">
        <f>IF($Q137="","",ROUND($Q137*$R$10,2))</f>
        <v/>
      </c>
      <c r="S137" s="216"/>
      <c r="T137" s="216"/>
      <c r="U137" s="216"/>
      <c r="V137" s="216"/>
      <c r="W137" s="216"/>
      <c r="X137" s="216"/>
      <c r="Y137" s="216"/>
      <c r="Z137" s="216"/>
      <c r="AA137" s="216"/>
      <c r="AB137" s="216"/>
      <c r="AC137" s="214" t="str">
        <f>IF(COUNT($S137:$AB137)=0,"",SUM($S137:$AB137))</f>
        <v/>
      </c>
      <c r="AD137" s="215" t="str">
        <f>IF(ISERROR(IF($AC137="","",ROUND(($AC137/$AC$10)*$AD$10,2))),"",IF($AC137="","",ROUND(($AC137/$AC$10)*$AD$10,2)))</f>
        <v/>
      </c>
      <c r="AE137" s="215" t="str">
        <f>IF($AD137="","",ROUND($AD137*$AE$10,2))</f>
        <v/>
      </c>
      <c r="AF137" s="216"/>
      <c r="AG137" s="216"/>
      <c r="AH137" s="217" t="str">
        <f>IF(COUNT($AF137:$AG137)=0,"",SUM($AF137:$AG137))</f>
        <v/>
      </c>
      <c r="AI137" s="215" t="str">
        <f>IF(ISERROR(IF($AH137="","",ROUND(($AH137/$AH$10)*$AI$10,2))),"",IF($AH137="","",ROUND(($AH137/$AH$10)*$AI$10,2)))</f>
        <v/>
      </c>
      <c r="AJ137" s="215" t="str">
        <f>IF($AI137="","",ROUND($AI137*$AJ$10,2))</f>
        <v/>
      </c>
      <c r="AK137" s="215" t="str">
        <f>IF(OR(R137="",AE137=""),"",SUM(R137,AE137))</f>
        <v/>
      </c>
      <c r="AL137" s="218" t="str">
        <f>IF(ISERROR(IF(AE137="","",VLOOKUP(AK137,TRANSMUTATION_TABLE!A$2:D$42,4,TRUE))),"",IF(AE137="","",VLOOKUP(AK137,TRANSMUTATION_TABLE!A$2:D$42,4,TRUE)))</f>
        <v/>
      </c>
    </row>
    <row r="138" spans="1:54" customHeight="1" ht="15.75">
      <c r="A138" s="211"/>
      <c r="B138" s="212"/>
      <c r="C138" s="212"/>
      <c r="D138" s="212"/>
      <c r="E138" s="212"/>
      <c r="F138" s="213"/>
      <c r="G138" s="213"/>
      <c r="H138" s="213"/>
      <c r="I138" s="213"/>
      <c r="J138" s="213"/>
      <c r="K138" s="213"/>
      <c r="L138" s="213"/>
      <c r="M138" s="213"/>
      <c r="N138" s="213"/>
      <c r="O138" s="213"/>
      <c r="P138" s="214" t="str">
        <f>IF(COUNT($F138:$O138)=0,"",SUM($F138:$O138))</f>
        <v/>
      </c>
      <c r="Q138" s="215" t="str">
        <f>IF(ISERROR(IF($P138="","",ROUND(($P138/$P$10)*$Q$10,2))),"",IF($P138="","",ROUND(($P138/$P$10)*$Q$10,2)))</f>
        <v/>
      </c>
      <c r="R138" s="215" t="str">
        <f>IF($Q138="","",ROUND($Q138*$R$10,2))</f>
        <v/>
      </c>
      <c r="S138" s="216"/>
      <c r="T138" s="216"/>
      <c r="U138" s="216"/>
      <c r="V138" s="216"/>
      <c r="W138" s="216"/>
      <c r="X138" s="216"/>
      <c r="Y138" s="216"/>
      <c r="Z138" s="216"/>
      <c r="AA138" s="216"/>
      <c r="AB138" s="216"/>
      <c r="AC138" s="214" t="str">
        <f>IF(COUNT($S138:$AB138)=0,"",SUM($S138:$AB138))</f>
        <v/>
      </c>
      <c r="AD138" s="215" t="str">
        <f>IF(ISERROR(IF($AC138="","",ROUND(($AC138/$AC$10)*$AD$10,2))),"",IF($AC138="","",ROUND(($AC138/$AC$10)*$AD$10,2)))</f>
        <v/>
      </c>
      <c r="AE138" s="215" t="str">
        <f>IF($AD138="","",ROUND($AD138*$AE$10,2))</f>
        <v/>
      </c>
      <c r="AF138" s="216"/>
      <c r="AG138" s="216"/>
      <c r="AH138" s="217" t="str">
        <f>IF(COUNT($AF138:$AG138)=0,"",SUM($AF138:$AG138))</f>
        <v/>
      </c>
      <c r="AI138" s="215" t="str">
        <f>IF(ISERROR(IF($AH138="","",ROUND(($AH138/$AH$10)*$AI$10,2))),"",IF($AH138="","",ROUND(($AH138/$AH$10)*$AI$10,2)))</f>
        <v/>
      </c>
      <c r="AJ138" s="215" t="str">
        <f>IF($AI138="","",ROUND($AI138*$AJ$10,2))</f>
        <v/>
      </c>
      <c r="AK138" s="215" t="str">
        <f>IF(OR(R138="",AE138=""),"",SUM(R138,AE138))</f>
        <v/>
      </c>
      <c r="AL138" s="218" t="str">
        <f>IF(ISERROR(IF(AE138="","",VLOOKUP(AK138,TRANSMUTATION_TABLE!A$2:D$42,4,TRUE))),"",IF(AE138="","",VLOOKUP(AK138,TRANSMUTATION_TABLE!A$2:D$42,4,TRUE)))</f>
        <v/>
      </c>
    </row>
    <row r="139" spans="1:54" customHeight="1" ht="15.75">
      <c r="A139" s="211"/>
      <c r="B139" s="212"/>
      <c r="C139" s="212"/>
      <c r="D139" s="212"/>
      <c r="E139" s="212"/>
      <c r="F139" s="213"/>
      <c r="G139" s="213"/>
      <c r="H139" s="213"/>
      <c r="I139" s="213"/>
      <c r="J139" s="213"/>
      <c r="K139" s="213"/>
      <c r="L139" s="213"/>
      <c r="M139" s="213"/>
      <c r="N139" s="213"/>
      <c r="O139" s="213"/>
      <c r="P139" s="214" t="str">
        <f>IF(COUNT($F139:$O139)=0,"",SUM($F139:$O139))</f>
        <v/>
      </c>
      <c r="Q139" s="215" t="str">
        <f>IF(ISERROR(IF($P139="","",ROUND(($P139/$P$10)*$Q$10,2))),"",IF($P139="","",ROUND(($P139/$P$10)*$Q$10,2)))</f>
        <v/>
      </c>
      <c r="R139" s="215" t="str">
        <f>IF($Q139="","",ROUND($Q139*$R$10,2))</f>
        <v/>
      </c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4" t="str">
        <f>IF(COUNT($S139:$AB139)=0,"",SUM($S139:$AB139))</f>
        <v/>
      </c>
      <c r="AD139" s="215" t="str">
        <f>IF(ISERROR(IF($AC139="","",ROUND(($AC139/$AC$10)*$AD$10,2))),"",IF($AC139="","",ROUND(($AC139/$AC$10)*$AD$10,2)))</f>
        <v/>
      </c>
      <c r="AE139" s="215" t="str">
        <f>IF($AD139="","",ROUND($AD139*$AE$10,2))</f>
        <v/>
      </c>
      <c r="AF139" s="216"/>
      <c r="AG139" s="216"/>
      <c r="AH139" s="217" t="str">
        <f>IF(COUNT($AF139:$AG139)=0,"",SUM($AF139:$AG139))</f>
        <v/>
      </c>
      <c r="AI139" s="215" t="str">
        <f>IF(ISERROR(IF($AH139="","",ROUND(($AH139/$AH$10)*$AI$10,2))),"",IF($AH139="","",ROUND(($AH139/$AH$10)*$AI$10,2)))</f>
        <v/>
      </c>
      <c r="AJ139" s="215" t="str">
        <f>IF($AI139="","",ROUND($AI139*$AJ$10,2))</f>
        <v/>
      </c>
      <c r="AK139" s="215" t="str">
        <f>IF(OR(R139="",AE139=""),"",SUM(R139,AE139))</f>
        <v/>
      </c>
      <c r="AL139" s="218" t="str">
        <f>IF(ISERROR(IF(AE139="","",VLOOKUP(AK139,TRANSMUTATION_TABLE!A$2:D$42,4,TRUE))),"",IF(AE139="","",VLOOKUP(AK139,TRANSMUTATION_TABLE!A$2:D$42,4,TRUE)))</f>
        <v/>
      </c>
    </row>
    <row r="140" spans="1:54" customHeight="1" ht="15.75">
      <c r="A140" s="211"/>
      <c r="B140" s="212"/>
      <c r="C140" s="212"/>
      <c r="D140" s="212"/>
      <c r="E140" s="212"/>
      <c r="F140" s="213"/>
      <c r="G140" s="213"/>
      <c r="H140" s="213"/>
      <c r="I140" s="213"/>
      <c r="J140" s="213"/>
      <c r="K140" s="213"/>
      <c r="L140" s="213"/>
      <c r="M140" s="213"/>
      <c r="N140" s="213"/>
      <c r="O140" s="213"/>
      <c r="P140" s="214" t="str">
        <f>IF(COUNT($F140:$O140)=0,"",SUM($F140:$O140))</f>
        <v/>
      </c>
      <c r="Q140" s="215" t="str">
        <f>IF(ISERROR(IF($P140="","",ROUND(($P140/$P$10)*$Q$10,2))),"",IF($P140="","",ROUND(($P140/$P$10)*$Q$10,2)))</f>
        <v/>
      </c>
      <c r="R140" s="215" t="str">
        <f>IF($Q140="","",ROUND($Q140*$R$10,2))</f>
        <v/>
      </c>
      <c r="S140" s="216"/>
      <c r="T140" s="216"/>
      <c r="U140" s="216"/>
      <c r="V140" s="216"/>
      <c r="W140" s="216"/>
      <c r="X140" s="216"/>
      <c r="Y140" s="216"/>
      <c r="Z140" s="216"/>
      <c r="AA140" s="216"/>
      <c r="AB140" s="216"/>
      <c r="AC140" s="214" t="str">
        <f>IF(COUNT($S140:$AB140)=0,"",SUM($S140:$AB140))</f>
        <v/>
      </c>
      <c r="AD140" s="215" t="str">
        <f>IF(ISERROR(IF($AC140="","",ROUND(($AC140/$AC$10)*$AD$10,2))),"",IF($AC140="","",ROUND(($AC140/$AC$10)*$AD$10,2)))</f>
        <v/>
      </c>
      <c r="AE140" s="215" t="str">
        <f>IF($AD140="","",ROUND($AD140*$AE$10,2))</f>
        <v/>
      </c>
      <c r="AF140" s="216"/>
      <c r="AG140" s="216"/>
      <c r="AH140" s="217" t="str">
        <f>IF(COUNT($AF140:$AG140)=0,"",SUM($AF140:$AG140))</f>
        <v/>
      </c>
      <c r="AI140" s="215" t="str">
        <f>IF(ISERROR(IF($AH140="","",ROUND(($AH140/$AH$10)*$AI$10,2))),"",IF($AH140="","",ROUND(($AH140/$AH$10)*$AI$10,2)))</f>
        <v/>
      </c>
      <c r="AJ140" s="215" t="str">
        <f>IF($AI140="","",ROUND($AI140*$AJ$10,2))</f>
        <v/>
      </c>
      <c r="AK140" s="215" t="str">
        <f>IF(OR(R140="",AE140=""),"",SUM(R140,AE140))</f>
        <v/>
      </c>
      <c r="AL140" s="218" t="str">
        <f>IF(ISERROR(IF(AE140="","",VLOOKUP(AK140,TRANSMUTATION_TABLE!A$2:D$42,4,TRUE))),"",IF(AE140="","",VLOOKUP(AK140,TRANSMUTATION_TABLE!A$2:D$42,4,TRUE)))</f>
        <v/>
      </c>
    </row>
    <row r="141" spans="1:54" customHeight="1" ht="15.75">
      <c r="A141" s="211"/>
      <c r="B141" s="212"/>
      <c r="C141" s="212"/>
      <c r="D141" s="212"/>
      <c r="E141" s="212"/>
      <c r="F141" s="213"/>
      <c r="G141" s="213"/>
      <c r="H141" s="213"/>
      <c r="I141" s="213"/>
      <c r="J141" s="213"/>
      <c r="K141" s="213"/>
      <c r="L141" s="213"/>
      <c r="M141" s="213"/>
      <c r="N141" s="213"/>
      <c r="O141" s="213"/>
      <c r="P141" s="214" t="str">
        <f>IF(COUNT($F141:$O141)=0,"",SUM($F141:$O141))</f>
        <v/>
      </c>
      <c r="Q141" s="215" t="str">
        <f>IF(ISERROR(IF($P141="","",ROUND(($P141/$P$10)*$Q$10,2))),"",IF($P141="","",ROUND(($P141/$P$10)*$Q$10,2)))</f>
        <v/>
      </c>
      <c r="R141" s="215" t="str">
        <f>IF($Q141="","",ROUND($Q141*$R$10,2))</f>
        <v/>
      </c>
      <c r="S141" s="216"/>
      <c r="T141" s="216"/>
      <c r="U141" s="216"/>
      <c r="V141" s="216"/>
      <c r="W141" s="216"/>
      <c r="X141" s="216"/>
      <c r="Y141" s="216"/>
      <c r="Z141" s="216"/>
      <c r="AA141" s="216"/>
      <c r="AB141" s="216"/>
      <c r="AC141" s="214" t="str">
        <f>IF(COUNT($S141:$AB141)=0,"",SUM($S141:$AB141))</f>
        <v/>
      </c>
      <c r="AD141" s="215" t="str">
        <f>IF(ISERROR(IF($AC141="","",ROUND(($AC141/$AC$10)*$AD$10,2))),"",IF($AC141="","",ROUND(($AC141/$AC$10)*$AD$10,2)))</f>
        <v/>
      </c>
      <c r="AE141" s="215" t="str">
        <f>IF($AD141="","",ROUND($AD141*$AE$10,2))</f>
        <v/>
      </c>
      <c r="AF141" s="216"/>
      <c r="AG141" s="216"/>
      <c r="AH141" s="217" t="str">
        <f>IF(COUNT($AF141:$AG141)=0,"",SUM($AF141:$AG141))</f>
        <v/>
      </c>
      <c r="AI141" s="215" t="str">
        <f>IF(ISERROR(IF($AH141="","",ROUND(($AH141/$AH$10)*$AI$10,2))),"",IF($AH141="","",ROUND(($AH141/$AH$10)*$AI$10,2)))</f>
        <v/>
      </c>
      <c r="AJ141" s="215" t="str">
        <f>IF($AI141="","",ROUND($AI141*$AJ$10,2))</f>
        <v/>
      </c>
      <c r="AK141" s="215" t="str">
        <f>IF(OR(R141="",AE141=""),"",SUM(R141,AE141))</f>
        <v/>
      </c>
      <c r="AL141" s="218" t="str">
        <f>IF(ISERROR(IF(AE141="","",VLOOKUP(AK141,TRANSMUTATION_TABLE!A$2:D$42,4,TRUE))),"",IF(AE141="","",VLOOKUP(AK141,TRANSMUTATION_TABLE!A$2:D$42,4,TRUE)))</f>
        <v/>
      </c>
    </row>
    <row r="142" spans="1:54" customHeight="1" ht="15.75">
      <c r="A142" s="211"/>
      <c r="B142" s="212"/>
      <c r="C142" s="212"/>
      <c r="D142" s="212"/>
      <c r="E142" s="212"/>
      <c r="F142" s="213"/>
      <c r="G142" s="213"/>
      <c r="H142" s="213"/>
      <c r="I142" s="213"/>
      <c r="J142" s="213"/>
      <c r="K142" s="213"/>
      <c r="L142" s="213"/>
      <c r="M142" s="213"/>
      <c r="N142" s="213"/>
      <c r="O142" s="213"/>
      <c r="P142" s="214" t="str">
        <f>IF(COUNT($F142:$O142)=0,"",SUM($F142:$O142))</f>
        <v/>
      </c>
      <c r="Q142" s="215" t="str">
        <f>IF(ISERROR(IF($P142="","",ROUND(($P142/$P$10)*$Q$10,2))),"",IF($P142="","",ROUND(($P142/$P$10)*$Q$10,2)))</f>
        <v/>
      </c>
      <c r="R142" s="215" t="str">
        <f>IF($Q142="","",ROUND($Q142*$R$10,2))</f>
        <v/>
      </c>
      <c r="S142" s="216"/>
      <c r="T142" s="216"/>
      <c r="U142" s="216"/>
      <c r="V142" s="216"/>
      <c r="W142" s="216"/>
      <c r="X142" s="216"/>
      <c r="Y142" s="216"/>
      <c r="Z142" s="216"/>
      <c r="AA142" s="216"/>
      <c r="AB142" s="216"/>
      <c r="AC142" s="214" t="str">
        <f>IF(COUNT($S142:$AB142)=0,"",SUM($S142:$AB142))</f>
        <v/>
      </c>
      <c r="AD142" s="215" t="str">
        <f>IF(ISERROR(IF($AC142="","",ROUND(($AC142/$AC$10)*$AD$10,2))),"",IF($AC142="","",ROUND(($AC142/$AC$10)*$AD$10,2)))</f>
        <v/>
      </c>
      <c r="AE142" s="215" t="str">
        <f>IF($AD142="","",ROUND($AD142*$AE$10,2))</f>
        <v/>
      </c>
      <c r="AF142" s="216"/>
      <c r="AG142" s="216"/>
      <c r="AH142" s="217" t="str">
        <f>IF(COUNT($AF142:$AG142)=0,"",SUM($AF142:$AG142))</f>
        <v/>
      </c>
      <c r="AI142" s="215" t="str">
        <f>IF(ISERROR(IF($AH142="","",ROUND(($AH142/$AH$10)*$AI$10,2))),"",IF($AH142="","",ROUND(($AH142/$AH$10)*$AI$10,2)))</f>
        <v/>
      </c>
      <c r="AJ142" s="215" t="str">
        <f>IF($AI142="","",ROUND($AI142*$AJ$10,2))</f>
        <v/>
      </c>
      <c r="AK142" s="215" t="str">
        <f>IF(OR(R142="",AE142=""),"",SUM(R142,AE142))</f>
        <v/>
      </c>
      <c r="AL142" s="218" t="str">
        <f>IF(ISERROR(IF(AE142="","",VLOOKUP(AK142,TRANSMUTATION_TABLE!A$2:D$42,4,TRUE))),"",IF(AE142="","",VLOOKUP(AK142,TRANSMUTATION_TABLE!A$2:D$42,4,TRUE)))</f>
        <v/>
      </c>
    </row>
    <row r="143" spans="1:54" customHeight="1" ht="15.75">
      <c r="A143" s="211"/>
      <c r="B143" s="212"/>
      <c r="C143" s="212"/>
      <c r="D143" s="212"/>
      <c r="E143" s="212"/>
      <c r="F143" s="213"/>
      <c r="G143" s="213"/>
      <c r="H143" s="213"/>
      <c r="I143" s="213"/>
      <c r="J143" s="213"/>
      <c r="K143" s="213"/>
      <c r="L143" s="213"/>
      <c r="M143" s="213"/>
      <c r="N143" s="213"/>
      <c r="O143" s="213"/>
      <c r="P143" s="214" t="str">
        <f>IF(COUNT($F143:$O143)=0,"",SUM($F143:$O143))</f>
        <v/>
      </c>
      <c r="Q143" s="215" t="str">
        <f>IF(ISERROR(IF($P143="","",ROUND(($P143/$P$10)*$Q$10,2))),"",IF($P143="","",ROUND(($P143/$P$10)*$Q$10,2)))</f>
        <v/>
      </c>
      <c r="R143" s="215" t="str">
        <f>IF($Q143="","",ROUND($Q143*$R$10,2))</f>
        <v/>
      </c>
      <c r="S143" s="216"/>
      <c r="T143" s="216"/>
      <c r="U143" s="216"/>
      <c r="V143" s="216"/>
      <c r="W143" s="216"/>
      <c r="X143" s="216"/>
      <c r="Y143" s="216"/>
      <c r="Z143" s="216"/>
      <c r="AA143" s="216"/>
      <c r="AB143" s="216"/>
      <c r="AC143" s="214" t="str">
        <f>IF(COUNT($S143:$AB143)=0,"",SUM($S143:$AB143))</f>
        <v/>
      </c>
      <c r="AD143" s="215" t="str">
        <f>IF(ISERROR(IF($AC143="","",ROUND(($AC143/$AC$10)*$AD$10,2))),"",IF($AC143="","",ROUND(($AC143/$AC$10)*$AD$10,2)))</f>
        <v/>
      </c>
      <c r="AE143" s="215" t="str">
        <f>IF($AD143="","",ROUND($AD143*$AE$10,2))</f>
        <v/>
      </c>
      <c r="AF143" s="216"/>
      <c r="AG143" s="216"/>
      <c r="AH143" s="217" t="str">
        <f>IF(COUNT($AF143:$AG143)=0,"",SUM($AF143:$AG143))</f>
        <v/>
      </c>
      <c r="AI143" s="215" t="str">
        <f>IF(ISERROR(IF($AH143="","",ROUND(($AH143/$AH$10)*$AI$10,2))),"",IF($AH143="","",ROUND(($AH143/$AH$10)*$AI$10,2)))</f>
        <v/>
      </c>
      <c r="AJ143" s="215" t="str">
        <f>IF($AI143="","",ROUND($AI143*$AJ$10,2))</f>
        <v/>
      </c>
      <c r="AK143" s="215" t="str">
        <f>IF(OR(R143="",AE143=""),"",SUM(R143,AE143))</f>
        <v/>
      </c>
      <c r="AL143" s="218" t="str">
        <f>IF(ISERROR(IF(AE143="","",VLOOKUP(AK143,TRANSMUTATION_TABLE!A$2:D$42,4,TRUE))),"",IF(AE143="","",VLOOKUP(AK143,TRANSMUTATION_TABLE!A$2:D$42,4,TRUE)))</f>
        <v/>
      </c>
    </row>
    <row r="144" spans="1:54" customHeight="1" ht="15.75">
      <c r="A144" s="211"/>
      <c r="B144" s="212"/>
      <c r="C144" s="212"/>
      <c r="D144" s="212"/>
      <c r="E144" s="212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4" t="str">
        <f>IF(COUNT($F144:$O144)=0,"",SUM($F144:$O144))</f>
        <v/>
      </c>
      <c r="Q144" s="215" t="str">
        <f>IF(ISERROR(IF($P144="","",ROUND(($P144/$P$10)*$Q$10,2))),"",IF($P144="","",ROUND(($P144/$P$10)*$Q$10,2)))</f>
        <v/>
      </c>
      <c r="R144" s="215" t="str">
        <f>IF($Q144="","",ROUND($Q144*$R$10,2))</f>
        <v/>
      </c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4" t="str">
        <f>IF(COUNT($S144:$AB144)=0,"",SUM($S144:$AB144))</f>
        <v/>
      </c>
      <c r="AD144" s="215" t="str">
        <f>IF(ISERROR(IF($AC144="","",ROUND(($AC144/$AC$10)*$AD$10,2))),"",IF($AC144="","",ROUND(($AC144/$AC$10)*$AD$10,2)))</f>
        <v/>
      </c>
      <c r="AE144" s="215" t="str">
        <f>IF($AD144="","",ROUND($AD144*$AE$10,2))</f>
        <v/>
      </c>
      <c r="AF144" s="216"/>
      <c r="AG144" s="216"/>
      <c r="AH144" s="217" t="str">
        <f>IF(COUNT($AF144:$AG144)=0,"",SUM($AF144:$AG144))</f>
        <v/>
      </c>
      <c r="AI144" s="215" t="str">
        <f>IF(ISERROR(IF($AH144="","",ROUND(($AH144/$AH$10)*$AI$10,2))),"",IF($AH144="","",ROUND(($AH144/$AH$10)*$AI$10,2)))</f>
        <v/>
      </c>
      <c r="AJ144" s="215" t="str">
        <f>IF($AI144="","",ROUND($AI144*$AJ$10,2))</f>
        <v/>
      </c>
      <c r="AK144" s="215" t="str">
        <f>IF(OR(R144="",AE144=""),"",SUM(R144,AE144))</f>
        <v/>
      </c>
      <c r="AL144" s="218" t="str">
        <f>IF(ISERROR(IF(AE144="","",VLOOKUP(AK144,TRANSMUTATION_TABLE!A$2:D$42,4,TRUE))),"",IF(AE144="","",VLOOKUP(AK144,TRANSMUTATION_TABLE!A$2:D$42,4,TRUE)))</f>
        <v/>
      </c>
    </row>
    <row r="145" spans="1:54" customHeight="1" ht="15.75">
      <c r="A145" s="211"/>
      <c r="B145" s="212"/>
      <c r="C145" s="212"/>
      <c r="D145" s="212"/>
      <c r="E145" s="212"/>
      <c r="F145" s="213"/>
      <c r="G145" s="213"/>
      <c r="H145" s="213"/>
      <c r="I145" s="213"/>
      <c r="J145" s="213"/>
      <c r="K145" s="213"/>
      <c r="L145" s="213"/>
      <c r="M145" s="213"/>
      <c r="N145" s="213"/>
      <c r="O145" s="213"/>
      <c r="P145" s="214" t="str">
        <f>IF(COUNT($F145:$O145)=0,"",SUM($F145:$O145))</f>
        <v/>
      </c>
      <c r="Q145" s="215" t="str">
        <f>IF(ISERROR(IF($P145="","",ROUND(($P145/$P$10)*$Q$10,2))),"",IF($P145="","",ROUND(($P145/$P$10)*$Q$10,2)))</f>
        <v/>
      </c>
      <c r="R145" s="215" t="str">
        <f>IF($Q145="","",ROUND($Q145*$R$10,2))</f>
        <v/>
      </c>
      <c r="S145" s="216"/>
      <c r="T145" s="216"/>
      <c r="U145" s="216"/>
      <c r="V145" s="216"/>
      <c r="W145" s="216"/>
      <c r="X145" s="216"/>
      <c r="Y145" s="216"/>
      <c r="Z145" s="216"/>
      <c r="AA145" s="216"/>
      <c r="AB145" s="216"/>
      <c r="AC145" s="214" t="str">
        <f>IF(COUNT($S145:$AB145)=0,"",SUM($S145:$AB145))</f>
        <v/>
      </c>
      <c r="AD145" s="215" t="str">
        <f>IF(ISERROR(IF($AC145="","",ROUND(($AC145/$AC$10)*$AD$10,2))),"",IF($AC145="","",ROUND(($AC145/$AC$10)*$AD$10,2)))</f>
        <v/>
      </c>
      <c r="AE145" s="215" t="str">
        <f>IF($AD145="","",ROUND($AD145*$AE$10,2))</f>
        <v/>
      </c>
      <c r="AF145" s="216"/>
      <c r="AG145" s="216"/>
      <c r="AH145" s="217" t="str">
        <f>IF(COUNT($AF145:$AG145)=0,"",SUM($AF145:$AG145))</f>
        <v/>
      </c>
      <c r="AI145" s="215" t="str">
        <f>IF(ISERROR(IF($AH145="","",ROUND(($AH145/$AH$10)*$AI$10,2))),"",IF($AH145="","",ROUND(($AH145/$AH$10)*$AI$10,2)))</f>
        <v/>
      </c>
      <c r="AJ145" s="215" t="str">
        <f>IF($AI145="","",ROUND($AI145*$AJ$10,2))</f>
        <v/>
      </c>
      <c r="AK145" s="215" t="str">
        <f>IF(OR(R145="",AE145=""),"",SUM(R145,AE145))</f>
        <v/>
      </c>
      <c r="AL145" s="218" t="str">
        <f>IF(ISERROR(IF(AE145="","",VLOOKUP(AK145,TRANSMUTATION_TABLE!A$2:D$42,4,TRUE))),"",IF(AE145="","",VLOOKUP(AK145,TRANSMUTATION_TABLE!A$2:D$42,4,TRUE)))</f>
        <v/>
      </c>
    </row>
    <row r="146" spans="1:54" customHeight="1" ht="15.75">
      <c r="A146" s="211"/>
      <c r="B146" s="212"/>
      <c r="C146" s="212"/>
      <c r="D146" s="212"/>
      <c r="E146" s="212"/>
      <c r="F146" s="213"/>
      <c r="G146" s="213"/>
      <c r="H146" s="213"/>
      <c r="I146" s="213"/>
      <c r="J146" s="213"/>
      <c r="K146" s="213"/>
      <c r="L146" s="213"/>
      <c r="M146" s="213"/>
      <c r="N146" s="213"/>
      <c r="O146" s="213"/>
      <c r="P146" s="214" t="str">
        <f>IF(COUNT($F146:$O146)=0,"",SUM($F146:$O146))</f>
        <v/>
      </c>
      <c r="Q146" s="215" t="str">
        <f>IF(ISERROR(IF($P146="","",ROUND(($P146/$P$10)*$Q$10,2))),"",IF($P146="","",ROUND(($P146/$P$10)*$Q$10,2)))</f>
        <v/>
      </c>
      <c r="R146" s="215" t="str">
        <f>IF($Q146="","",ROUND($Q146*$R$10,2))</f>
        <v/>
      </c>
      <c r="S146" s="216"/>
      <c r="T146" s="216"/>
      <c r="U146" s="216"/>
      <c r="V146" s="216"/>
      <c r="W146" s="216"/>
      <c r="X146" s="216"/>
      <c r="Y146" s="216"/>
      <c r="Z146" s="216"/>
      <c r="AA146" s="216"/>
      <c r="AB146" s="216"/>
      <c r="AC146" s="214" t="str">
        <f>IF(COUNT($S146:$AB146)=0,"",SUM($S146:$AB146))</f>
        <v/>
      </c>
      <c r="AD146" s="215" t="str">
        <f>IF(ISERROR(IF($AC146="","",ROUND(($AC146/$AC$10)*$AD$10,2))),"",IF($AC146="","",ROUND(($AC146/$AC$10)*$AD$10,2)))</f>
        <v/>
      </c>
      <c r="AE146" s="215" t="str">
        <f>IF($AD146="","",ROUND($AD146*$AE$10,2))</f>
        <v/>
      </c>
      <c r="AF146" s="216"/>
      <c r="AG146" s="216"/>
      <c r="AH146" s="217" t="str">
        <f>IF(COUNT($AF146:$AG146)=0,"",SUM($AF146:$AG146))</f>
        <v/>
      </c>
      <c r="AI146" s="215" t="str">
        <f>IF(ISERROR(IF($AH146="","",ROUND(($AH146/$AH$10)*$AI$10,2))),"",IF($AH146="","",ROUND(($AH146/$AH$10)*$AI$10,2)))</f>
        <v/>
      </c>
      <c r="AJ146" s="215" t="str">
        <f>IF($AI146="","",ROUND($AI146*$AJ$10,2))</f>
        <v/>
      </c>
      <c r="AK146" s="215" t="str">
        <f>IF(OR(R146="",AE146=""),"",SUM(R146,AE146))</f>
        <v/>
      </c>
      <c r="AL146" s="218" t="str">
        <f>IF(ISERROR(IF(AE146="","",VLOOKUP(AK146,TRANSMUTATION_TABLE!A$2:D$42,4,TRUE))),"",IF(AE146="","",VLOOKUP(AK146,TRANSMUTATION_TABLE!A$2:D$42,4,TRUE)))</f>
        <v/>
      </c>
    </row>
    <row r="147" spans="1:54" customHeight="1" ht="15.75">
      <c r="A147" s="211"/>
      <c r="B147" s="212"/>
      <c r="C147" s="212"/>
      <c r="D147" s="212"/>
      <c r="E147" s="212"/>
      <c r="F147" s="213"/>
      <c r="G147" s="213"/>
      <c r="H147" s="213"/>
      <c r="I147" s="213"/>
      <c r="J147" s="213"/>
      <c r="K147" s="213"/>
      <c r="L147" s="213"/>
      <c r="M147" s="213"/>
      <c r="N147" s="213"/>
      <c r="O147" s="213"/>
      <c r="P147" s="214" t="str">
        <f>IF(COUNT($F147:$O147)=0,"",SUM($F147:$O147))</f>
        <v/>
      </c>
      <c r="Q147" s="215" t="str">
        <f>IF(ISERROR(IF($P147="","",ROUND(($P147/$P$10)*$Q$10,2))),"",IF($P147="","",ROUND(($P147/$P$10)*$Q$10,2)))</f>
        <v/>
      </c>
      <c r="R147" s="215" t="str">
        <f>IF($Q147="","",ROUND($Q147*$R$10,2))</f>
        <v/>
      </c>
      <c r="S147" s="216"/>
      <c r="T147" s="216"/>
      <c r="U147" s="216"/>
      <c r="V147" s="216"/>
      <c r="W147" s="216"/>
      <c r="X147" s="216"/>
      <c r="Y147" s="216"/>
      <c r="Z147" s="216"/>
      <c r="AA147" s="216"/>
      <c r="AB147" s="216"/>
      <c r="AC147" s="214" t="str">
        <f>IF(COUNT($S147:$AB147)=0,"",SUM($S147:$AB147))</f>
        <v/>
      </c>
      <c r="AD147" s="215" t="str">
        <f>IF(ISERROR(IF($AC147="","",ROUND(($AC147/$AC$10)*$AD$10,2))),"",IF($AC147="","",ROUND(($AC147/$AC$10)*$AD$10,2)))</f>
        <v/>
      </c>
      <c r="AE147" s="215" t="str">
        <f>IF($AD147="","",ROUND($AD147*$AE$10,2))</f>
        <v/>
      </c>
      <c r="AF147" s="216"/>
      <c r="AG147" s="216"/>
      <c r="AH147" s="217" t="str">
        <f>IF(COUNT($AF147:$AG147)=0,"",SUM($AF147:$AG147))</f>
        <v/>
      </c>
      <c r="AI147" s="215" t="str">
        <f>IF(ISERROR(IF($AH147="","",ROUND(($AH147/$AH$10)*$AI$10,2))),"",IF($AH147="","",ROUND(($AH147/$AH$10)*$AI$10,2)))</f>
        <v/>
      </c>
      <c r="AJ147" s="215" t="str">
        <f>IF($AI147="","",ROUND($AI147*$AJ$10,2))</f>
        <v/>
      </c>
      <c r="AK147" s="215" t="str">
        <f>IF(OR(R147="",AE147=""),"",SUM(R147,AE147))</f>
        <v/>
      </c>
      <c r="AL147" s="218" t="str">
        <f>IF(ISERROR(IF(AE147="","",VLOOKUP(AK147,TRANSMUTATION_TABLE!A$2:D$42,4,TRUE))),"",IF(AE147="","",VLOOKUP(AK147,TRANSMUTATION_TABLE!A$2:D$42,4,TRUE)))</f>
        <v/>
      </c>
    </row>
    <row r="148" spans="1:54" customHeight="1" ht="15.75">
      <c r="A148" s="211"/>
      <c r="B148" s="212"/>
      <c r="C148" s="212"/>
      <c r="D148" s="212"/>
      <c r="E148" s="212"/>
      <c r="F148" s="213"/>
      <c r="G148" s="213"/>
      <c r="H148" s="213"/>
      <c r="I148" s="213"/>
      <c r="J148" s="213"/>
      <c r="K148" s="213"/>
      <c r="L148" s="213"/>
      <c r="M148" s="213"/>
      <c r="N148" s="213"/>
      <c r="O148" s="213"/>
      <c r="P148" s="214" t="str">
        <f>IF(COUNT($F148:$O148)=0,"",SUM($F148:$O148))</f>
        <v/>
      </c>
      <c r="Q148" s="215" t="str">
        <f>IF(ISERROR(IF($P148="","",ROUND(($P148/$P$10)*$Q$10,2))),"",IF($P148="","",ROUND(($P148/$P$10)*$Q$10,2)))</f>
        <v/>
      </c>
      <c r="R148" s="215" t="str">
        <f>IF($Q148="","",ROUND($Q148*$R$10,2))</f>
        <v/>
      </c>
      <c r="S148" s="216"/>
      <c r="T148" s="216"/>
      <c r="U148" s="216"/>
      <c r="V148" s="216"/>
      <c r="W148" s="216"/>
      <c r="X148" s="216"/>
      <c r="Y148" s="216"/>
      <c r="Z148" s="216"/>
      <c r="AA148" s="216"/>
      <c r="AB148" s="216"/>
      <c r="AC148" s="214" t="str">
        <f>IF(COUNT($S148:$AB148)=0,"",SUM($S148:$AB148))</f>
        <v/>
      </c>
      <c r="AD148" s="215" t="str">
        <f>IF(ISERROR(IF($AC148="","",ROUND(($AC148/$AC$10)*$AD$10,2))),"",IF($AC148="","",ROUND(($AC148/$AC$10)*$AD$10,2)))</f>
        <v/>
      </c>
      <c r="AE148" s="215" t="str">
        <f>IF($AD148="","",ROUND($AD148*$AE$10,2))</f>
        <v/>
      </c>
      <c r="AF148" s="216"/>
      <c r="AG148" s="216"/>
      <c r="AH148" s="217" t="str">
        <f>IF(COUNT($AF148:$AG148)=0,"",SUM($AF148:$AG148))</f>
        <v/>
      </c>
      <c r="AI148" s="215" t="str">
        <f>IF(ISERROR(IF($AH148="","",ROUND(($AH148/$AH$10)*$AI$10,2))),"",IF($AH148="","",ROUND(($AH148/$AH$10)*$AI$10,2)))</f>
        <v/>
      </c>
      <c r="AJ148" s="215" t="str">
        <f>IF($AI148="","",ROUND($AI148*$AJ$10,2))</f>
        <v/>
      </c>
      <c r="AK148" s="215" t="str">
        <f>IF(OR(R148="",AE148=""),"",SUM(R148,AE148))</f>
        <v/>
      </c>
      <c r="AL148" s="218" t="str">
        <f>IF(ISERROR(IF(AE148="","",VLOOKUP(AK148,TRANSMUTATION_TABLE!A$2:D$42,4,TRUE))),"",IF(AE148="","",VLOOKUP(AK148,TRANSMUTATION_TABLE!A$2:D$42,4,TRUE)))</f>
        <v/>
      </c>
    </row>
    <row r="149" spans="1:54" customHeight="1" ht="15.75">
      <c r="A149" s="211"/>
      <c r="B149" s="212"/>
      <c r="C149" s="212"/>
      <c r="D149" s="212"/>
      <c r="E149" s="212"/>
      <c r="F149" s="213"/>
      <c r="G149" s="213"/>
      <c r="H149" s="213"/>
      <c r="I149" s="213"/>
      <c r="J149" s="213"/>
      <c r="K149" s="213"/>
      <c r="L149" s="213"/>
      <c r="M149" s="213"/>
      <c r="N149" s="213"/>
      <c r="O149" s="213"/>
      <c r="P149" s="214" t="str">
        <f>IF(COUNT($F149:$O149)=0,"",SUM($F149:$O149))</f>
        <v/>
      </c>
      <c r="Q149" s="215" t="str">
        <f>IF(ISERROR(IF($P149="","",ROUND(($P149/$P$10)*$Q$10,2))),"",IF($P149="","",ROUND(($P149/$P$10)*$Q$10,2)))</f>
        <v/>
      </c>
      <c r="R149" s="215" t="str">
        <f>IF($Q149="","",ROUND($Q149*$R$10,2))</f>
        <v/>
      </c>
      <c r="S149" s="216"/>
      <c r="T149" s="216"/>
      <c r="U149" s="216"/>
      <c r="V149" s="216"/>
      <c r="W149" s="216"/>
      <c r="X149" s="216"/>
      <c r="Y149" s="216"/>
      <c r="Z149" s="216"/>
      <c r="AA149" s="216"/>
      <c r="AB149" s="216"/>
      <c r="AC149" s="214" t="str">
        <f>IF(COUNT($S149:$AB149)=0,"",SUM($S149:$AB149))</f>
        <v/>
      </c>
      <c r="AD149" s="215" t="str">
        <f>IF(ISERROR(IF($AC149="","",ROUND(($AC149/$AC$10)*$AD$10,2))),"",IF($AC149="","",ROUND(($AC149/$AC$10)*$AD$10,2)))</f>
        <v/>
      </c>
      <c r="AE149" s="215" t="str">
        <f>IF($AD149="","",ROUND($AD149*$AE$10,2))</f>
        <v/>
      </c>
      <c r="AF149" s="216"/>
      <c r="AG149" s="216"/>
      <c r="AH149" s="217" t="str">
        <f>IF(COUNT($AF149:$AG149)=0,"",SUM($AF149:$AG149))</f>
        <v/>
      </c>
      <c r="AI149" s="215" t="str">
        <f>IF(ISERROR(IF($AH149="","",ROUND(($AH149/$AH$10)*$AI$10,2))),"",IF($AH149="","",ROUND(($AH149/$AH$10)*$AI$10,2)))</f>
        <v/>
      </c>
      <c r="AJ149" s="215" t="str">
        <f>IF($AI149="","",ROUND($AI149*$AJ$10,2))</f>
        <v/>
      </c>
      <c r="AK149" s="215" t="str">
        <f>IF(OR(R149="",AE149=""),"",SUM(R149,AE149))</f>
        <v/>
      </c>
      <c r="AL149" s="218" t="str">
        <f>IF(ISERROR(IF(AE149="","",VLOOKUP(AK149,TRANSMUTATION_TABLE!A$2:D$42,4,TRUE))),"",IF(AE149="","",VLOOKUP(AK149,TRANSMUTATION_TABLE!A$2:D$42,4,TRUE)))</f>
        <v/>
      </c>
    </row>
    <row r="150" spans="1:54" customHeight="1" ht="15.75">
      <c r="A150" s="211"/>
      <c r="B150" s="212"/>
      <c r="C150" s="212"/>
      <c r="D150" s="212"/>
      <c r="E150" s="212"/>
      <c r="F150" s="213"/>
      <c r="G150" s="213"/>
      <c r="H150" s="213"/>
      <c r="I150" s="213"/>
      <c r="J150" s="213"/>
      <c r="K150" s="213"/>
      <c r="L150" s="213"/>
      <c r="M150" s="213"/>
      <c r="N150" s="213"/>
      <c r="O150" s="213"/>
      <c r="P150" s="214" t="str">
        <f>IF(COUNT($F150:$O150)=0,"",SUM($F150:$O150))</f>
        <v/>
      </c>
      <c r="Q150" s="215" t="str">
        <f>IF(ISERROR(IF($P150="","",ROUND(($P150/$P$10)*$Q$10,2))),"",IF($P150="","",ROUND(($P150/$P$10)*$Q$10,2)))</f>
        <v/>
      </c>
      <c r="R150" s="215" t="str">
        <f>IF($Q150="","",ROUND($Q150*$R$10,2))</f>
        <v/>
      </c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4" t="str">
        <f>IF(COUNT($S150:$AB150)=0,"",SUM($S150:$AB150))</f>
        <v/>
      </c>
      <c r="AD150" s="215" t="str">
        <f>IF(ISERROR(IF($AC150="","",ROUND(($AC150/$AC$10)*$AD$10,2))),"",IF($AC150="","",ROUND(($AC150/$AC$10)*$AD$10,2)))</f>
        <v/>
      </c>
      <c r="AE150" s="215" t="str">
        <f>IF($AD150="","",ROUND($AD150*$AE$10,2))</f>
        <v/>
      </c>
      <c r="AF150" s="216"/>
      <c r="AG150" s="216"/>
      <c r="AH150" s="217" t="str">
        <f>IF(COUNT($AF150:$AG150)=0,"",SUM($AF150:$AG150))</f>
        <v/>
      </c>
      <c r="AI150" s="215" t="str">
        <f>IF(ISERROR(IF($AH150="","",ROUND(($AH150/$AH$10)*$AI$10,2))),"",IF($AH150="","",ROUND(($AH150/$AH$10)*$AI$10,2)))</f>
        <v/>
      </c>
      <c r="AJ150" s="215" t="str">
        <f>IF($AI150="","",ROUND($AI150*$AJ$10,2))</f>
        <v/>
      </c>
      <c r="AK150" s="215" t="str">
        <f>IF(OR(R150="",AE150=""),"",SUM(R150,AE150))</f>
        <v/>
      </c>
      <c r="AL150" s="218" t="str">
        <f>IF(ISERROR(IF(AE150="","",VLOOKUP(AK150,TRANSMUTATION_TABLE!A$2:D$42,4,TRUE))),"",IF(AE150="","",VLOOKUP(AK150,TRANSMUTATION_TABLE!A$2:D$42,4,TRUE)))</f>
        <v/>
      </c>
    </row>
  </sheetData>
  <sheetProtection password="E0E1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150:E150"/>
    <mergeCell ref="B145:E145"/>
    <mergeCell ref="B146:E146"/>
    <mergeCell ref="B147:E147"/>
    <mergeCell ref="B148:E148"/>
    <mergeCell ref="B149:E149"/>
    <mergeCell ref="B140:E140"/>
    <mergeCell ref="B141:E141"/>
    <mergeCell ref="B142:E142"/>
    <mergeCell ref="B143:E143"/>
    <mergeCell ref="B144:E144"/>
    <mergeCell ref="B135:E135"/>
    <mergeCell ref="B136:E136"/>
    <mergeCell ref="B137:E137"/>
    <mergeCell ref="B138:E138"/>
    <mergeCell ref="B139:E139"/>
    <mergeCell ref="B130:E130"/>
    <mergeCell ref="B131:E131"/>
    <mergeCell ref="B132:E132"/>
    <mergeCell ref="B133:E133"/>
    <mergeCell ref="B134:E134"/>
    <mergeCell ref="B125:E125"/>
    <mergeCell ref="B126:E126"/>
    <mergeCell ref="B127:E127"/>
    <mergeCell ref="B128:E128"/>
    <mergeCell ref="B129:E129"/>
    <mergeCell ref="B120:E120"/>
    <mergeCell ref="B121:E121"/>
    <mergeCell ref="B122:E122"/>
    <mergeCell ref="B123:E123"/>
    <mergeCell ref="B124:E124"/>
    <mergeCell ref="B115:E115"/>
    <mergeCell ref="B116:E116"/>
    <mergeCell ref="B117:E117"/>
    <mergeCell ref="B118:E118"/>
    <mergeCell ref="B119:E119"/>
    <mergeCell ref="B110:E110"/>
    <mergeCell ref="B111:E111"/>
    <mergeCell ref="B112:E112"/>
    <mergeCell ref="B113:E113"/>
    <mergeCell ref="B114:E114"/>
    <mergeCell ref="B105:E105"/>
    <mergeCell ref="B106:E106"/>
    <mergeCell ref="B107:E107"/>
    <mergeCell ref="B108:E108"/>
    <mergeCell ref="B109:E109"/>
    <mergeCell ref="B100:E100"/>
    <mergeCell ref="B101:E101"/>
    <mergeCell ref="B102:E102"/>
    <mergeCell ref="B103:E103"/>
    <mergeCell ref="B104:E104"/>
    <mergeCell ref="B95:E95"/>
    <mergeCell ref="B96:E96"/>
    <mergeCell ref="B97:E97"/>
    <mergeCell ref="B98:E98"/>
    <mergeCell ref="B99:E99"/>
    <mergeCell ref="B90:E90"/>
    <mergeCell ref="B91:E91"/>
    <mergeCell ref="B92:E92"/>
    <mergeCell ref="B93:E93"/>
    <mergeCell ref="B94:E94"/>
    <mergeCell ref="B85:E85"/>
    <mergeCell ref="B86:E86"/>
    <mergeCell ref="B87:E87"/>
    <mergeCell ref="B88:E88"/>
    <mergeCell ref="B89:E89"/>
    <mergeCell ref="B80:E80"/>
    <mergeCell ref="B81:E81"/>
    <mergeCell ref="B82:E82"/>
    <mergeCell ref="B83:E83"/>
    <mergeCell ref="B84:E84"/>
    <mergeCell ref="B75:E75"/>
    <mergeCell ref="B76:E76"/>
    <mergeCell ref="B77:E77"/>
    <mergeCell ref="B78:E78"/>
    <mergeCell ref="B79:E79"/>
    <mergeCell ref="B70:E70"/>
    <mergeCell ref="B71:E71"/>
    <mergeCell ref="B72:E72"/>
    <mergeCell ref="B73:E73"/>
    <mergeCell ref="B74:E74"/>
    <mergeCell ref="B65:E65"/>
    <mergeCell ref="B66:E66"/>
    <mergeCell ref="B67:E67"/>
    <mergeCell ref="B68:E68"/>
    <mergeCell ref="B69:E69"/>
    <mergeCell ref="AG5:AK5"/>
    <mergeCell ref="B61:E61"/>
    <mergeCell ref="B62:E62"/>
    <mergeCell ref="B63:E63"/>
    <mergeCell ref="B64:E64"/>
    <mergeCell ref="B5:F5"/>
    <mergeCell ref="G5:R5"/>
    <mergeCell ref="T5:W5"/>
    <mergeCell ref="X5:AC5"/>
    <mergeCell ref="AD5:AF5"/>
    <mergeCell ref="B39:E39"/>
    <mergeCell ref="B16:E16"/>
    <mergeCell ref="B14:E14"/>
    <mergeCell ref="B15:E15"/>
    <mergeCell ref="B32:E32"/>
    <mergeCell ref="B33:E33"/>
    <mergeCell ref="B34:E34"/>
    <mergeCell ref="B35:E35"/>
    <mergeCell ref="B36:E36"/>
    <mergeCell ref="A1:AL2"/>
    <mergeCell ref="A3:AL3"/>
    <mergeCell ref="C4:F4"/>
    <mergeCell ref="G4:J4"/>
    <mergeCell ref="L4:N4"/>
    <mergeCell ref="O4:R4"/>
    <mergeCell ref="T4:W4"/>
    <mergeCell ref="X4:AC4"/>
    <mergeCell ref="AK9:AK10"/>
    <mergeCell ref="AL9:AL10"/>
    <mergeCell ref="B10:E10"/>
    <mergeCell ref="A7:E7"/>
    <mergeCell ref="F7:J7"/>
    <mergeCell ref="K7:P7"/>
    <mergeCell ref="Q7:R7"/>
    <mergeCell ref="S7:Y7"/>
    <mergeCell ref="Z7:AB7"/>
    <mergeCell ref="AC7:AL7"/>
    <mergeCell ref="AF8:AJ8"/>
    <mergeCell ref="B9:E9"/>
    <mergeCell ref="B8:E8"/>
    <mergeCell ref="F8:R8"/>
    <mergeCell ref="S8:AE8"/>
    <mergeCell ref="B29:E29"/>
    <mergeCell ref="B30:E30"/>
    <mergeCell ref="B31:E31"/>
    <mergeCell ref="B37:E37"/>
    <mergeCell ref="B38:E38"/>
    <mergeCell ref="B11:E11"/>
    <mergeCell ref="B12:E12"/>
    <mergeCell ref="B13:E13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7:E47"/>
    <mergeCell ref="B49:E49"/>
    <mergeCell ref="B50:E50"/>
    <mergeCell ref="B40:E40"/>
    <mergeCell ref="B48:E48"/>
    <mergeCell ref="B52:E52"/>
    <mergeCell ref="B41:E41"/>
    <mergeCell ref="B42:E42"/>
    <mergeCell ref="B60:E60"/>
    <mergeCell ref="B53:E53"/>
    <mergeCell ref="B54:E54"/>
    <mergeCell ref="B55:E55"/>
    <mergeCell ref="B56:E56"/>
    <mergeCell ref="B57:E57"/>
    <mergeCell ref="B58:E58"/>
    <mergeCell ref="B59:E59"/>
    <mergeCell ref="B43:E43"/>
    <mergeCell ref="B44:E44"/>
    <mergeCell ref="B45:E45"/>
    <mergeCell ref="B51:E51"/>
    <mergeCell ref="B46:E46"/>
    <mergeCell ref="M75:R75"/>
    <mergeCell ref="M79:R79"/>
    <mergeCell ref="M80:R80"/>
  </mergeCells>
  <printOptions gridLines="false" gridLinesSet="true" horizontalCentered="true"/>
  <pageMargins left="0" right="0" top="0" bottom="0" header="0.3" footer="0.3"/>
  <pageSetup paperSize="1" orientation="landscape" scale="100" fitToHeight="0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Z999"/>
  <sheetViews>
    <sheetView tabSelected="0" workbookViewId="0" zoomScale="85" zoomScaleNormal="75" showGridLines="true" showRowColHeaders="1">
      <selection activeCell="A73" sqref="A73:AB73"/>
    </sheetView>
  </sheetViews>
  <sheetFormatPr defaultRowHeight="14.4" outlineLevelRow="0" outlineLevelCol="0"/>
  <cols>
    <col min="1" max="1" width="4.140625" customWidth="true" style="0"/>
    <col min="2" max="2" width="28.7109375" customWidth="true" style="0"/>
    <col min="3" max="3" width="3.28515625" customWidth="true" style="0"/>
    <col min="4" max="4" width="3.28515625" customWidth="true" style="0"/>
    <col min="5" max="5" width="3.285156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4.42578125" customWidth="true" style="0"/>
    <col min="20" max="20" width="4.42578125" customWidth="true" style="0"/>
    <col min="21" max="21" width="4.42578125" customWidth="true" style="0"/>
    <col min="22" max="22" width="4.42578125" customWidth="true" style="0"/>
    <col min="23" max="23" width="4.42578125" customWidth="true" style="0"/>
    <col min="24" max="24" width="4.42578125" customWidth="true" style="0"/>
    <col min="25" max="25" width="4.42578125" customWidth="true" style="0"/>
    <col min="26" max="26" width="4.42578125" customWidth="true" style="0"/>
    <col min="27" max="27" width="4.42578125" customWidth="true" style="0"/>
    <col min="28" max="28" width="4.42578125" customWidth="true" style="0"/>
  </cols>
  <sheetData>
    <row r="1" spans="1:52">
      <c r="A1" s="151" t="s">
        <v>99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</row>
    <row r="2" spans="1:52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</row>
    <row r="3" spans="1:52" customHeight="1" ht="27"/>
    <row r="4" spans="1:5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spans="1:52" customHeight="1" ht="18">
      <c r="A5" s="44"/>
      <c r="B5" s="45"/>
      <c r="C5" s="153" t="s">
        <v>2</v>
      </c>
      <c r="D5" s="152"/>
      <c r="E5" s="152"/>
      <c r="F5" s="154"/>
      <c r="G5" s="155" t="s">
        <v>3</v>
      </c>
      <c r="H5" s="156"/>
      <c r="I5" s="156"/>
      <c r="J5" s="157"/>
      <c r="K5" s="46"/>
      <c r="L5" s="158" t="s">
        <v>4</v>
      </c>
      <c r="M5" s="159"/>
      <c r="N5" s="160"/>
      <c r="O5" s="161" t="s">
        <v>5</v>
      </c>
      <c r="P5" s="162"/>
      <c r="Q5" s="162"/>
      <c r="R5" s="163"/>
      <c r="S5" s="164" t="s">
        <v>6</v>
      </c>
      <c r="T5" s="152"/>
      <c r="U5" s="152"/>
      <c r="V5" s="152"/>
      <c r="W5" s="161" t="s">
        <v>7</v>
      </c>
      <c r="X5" s="162"/>
      <c r="Y5" s="162"/>
      <c r="Z5" s="162"/>
      <c r="AA5" s="162"/>
      <c r="AB5" s="163"/>
    </row>
    <row r="6" spans="1:52" customHeight="1" ht="18">
      <c r="A6" s="44"/>
      <c r="B6" s="153" t="s">
        <v>8</v>
      </c>
      <c r="C6" s="152"/>
      <c r="D6" s="152"/>
      <c r="E6" s="152"/>
      <c r="F6" s="152"/>
      <c r="G6" s="161" t="s">
        <v>9</v>
      </c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3"/>
      <c r="S6" s="164" t="s">
        <v>10</v>
      </c>
      <c r="T6" s="152"/>
      <c r="U6" s="152"/>
      <c r="V6" s="152"/>
      <c r="W6" s="161">
        <v>404989</v>
      </c>
      <c r="X6" s="162"/>
      <c r="Y6" s="162"/>
      <c r="Z6" s="162"/>
      <c r="AA6" s="162"/>
      <c r="AB6" s="163"/>
    </row>
    <row r="7" spans="1:52" customHeight="1" ht="15.7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7"/>
      <c r="R7" s="47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52" customHeight="1" ht="15.75">
      <c r="A8" s="165"/>
      <c r="B8" s="167" t="s">
        <v>20</v>
      </c>
      <c r="C8" s="168"/>
      <c r="D8" s="168"/>
      <c r="E8" s="169"/>
      <c r="F8" s="180" t="s">
        <v>14</v>
      </c>
      <c r="G8" s="181"/>
      <c r="H8" s="181"/>
      <c r="I8" s="181"/>
      <c r="J8" s="181"/>
      <c r="K8" s="186" t="s">
        <v>15</v>
      </c>
      <c r="L8" s="186"/>
      <c r="M8" s="186"/>
      <c r="N8" s="186"/>
      <c r="O8" s="186"/>
      <c r="P8" s="186"/>
      <c r="Q8" s="186"/>
      <c r="R8" s="186"/>
      <c r="S8" s="186"/>
      <c r="T8" s="186"/>
      <c r="U8" s="184" t="s">
        <v>100</v>
      </c>
      <c r="V8" s="185"/>
      <c r="W8" s="185"/>
      <c r="X8" s="185"/>
      <c r="Y8" s="182" t="s">
        <v>12</v>
      </c>
      <c r="Z8" s="182"/>
      <c r="AA8" s="182"/>
      <c r="AB8" s="183"/>
    </row>
    <row r="9" spans="1:52" customHeight="1" ht="15.75">
      <c r="A9" s="166"/>
      <c r="B9" s="170"/>
      <c r="C9" s="152"/>
      <c r="D9" s="152"/>
      <c r="E9" s="171"/>
      <c r="F9" s="149" t="s">
        <v>16</v>
      </c>
      <c r="G9" s="150"/>
      <c r="H9" s="150"/>
      <c r="I9" s="145" t="s">
        <v>17</v>
      </c>
      <c r="J9" s="145"/>
      <c r="K9" s="145"/>
      <c r="L9" s="145"/>
      <c r="M9" s="146"/>
      <c r="N9" s="143" t="s">
        <v>18</v>
      </c>
      <c r="O9" s="144"/>
      <c r="P9" s="144"/>
      <c r="Q9" s="147" t="s">
        <v>19</v>
      </c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8"/>
    </row>
    <row r="10" spans="1:52" customHeight="1" ht="16.5">
      <c r="A10" s="166"/>
      <c r="B10" s="170"/>
      <c r="C10" s="152"/>
      <c r="D10" s="152"/>
      <c r="E10" s="172"/>
      <c r="F10" s="174" t="s">
        <v>101</v>
      </c>
      <c r="G10" s="175"/>
      <c r="H10" s="175"/>
      <c r="I10" s="175"/>
      <c r="J10" s="175"/>
      <c r="K10" s="175"/>
      <c r="L10" s="175"/>
      <c r="M10" s="176"/>
      <c r="N10" s="177" t="s">
        <v>102</v>
      </c>
      <c r="O10" s="175"/>
      <c r="P10" s="178"/>
      <c r="Q10" s="178"/>
      <c r="R10" s="178"/>
      <c r="S10" s="178"/>
      <c r="T10" s="178"/>
      <c r="U10" s="179"/>
      <c r="V10" s="187" t="s">
        <v>103</v>
      </c>
      <c r="W10" s="188"/>
      <c r="X10" s="188"/>
      <c r="Y10" s="189"/>
      <c r="Z10" s="173" t="s">
        <v>104</v>
      </c>
      <c r="AA10" s="172"/>
      <c r="AB10" s="171"/>
    </row>
    <row r="11" spans="1:52" customHeight="1" ht="16.5">
      <c r="A11" s="235"/>
      <c r="B11" s="236" t="s">
        <v>31</v>
      </c>
      <c r="C11" s="237"/>
      <c r="D11" s="237"/>
      <c r="E11" s="238"/>
      <c r="F11" s="239" t="str">
        <f>'3rd Quarter'!AL11</f>
        <v/>
      </c>
      <c r="G11" s="240"/>
      <c r="H11" s="240"/>
      <c r="I11" s="240"/>
      <c r="J11" s="240"/>
      <c r="K11" s="240"/>
      <c r="L11" s="240"/>
      <c r="M11" s="241"/>
      <c r="N11" s="239" t="str">
        <f>'4th Quarter'!AL11</f>
        <v/>
      </c>
      <c r="O11" s="240"/>
      <c r="P11" s="240"/>
      <c r="Q11" s="240"/>
      <c r="R11" s="240"/>
      <c r="S11" s="240"/>
      <c r="T11" s="240"/>
      <c r="U11" s="241"/>
      <c r="V11" s="242" t="str">
        <f>IF(OR(F11="",N11=""),"",IF(ISERROR(ROUND(AVERAGE(F11,N11),0)),"",ROUND(AVERAGE(F11,N11),0)))</f>
        <v/>
      </c>
      <c r="W11" s="243"/>
      <c r="X11" s="243"/>
      <c r="Y11" s="244"/>
      <c r="Z11" s="245" t="str">
        <f>IF(OR($F11="",N11=""),"",IF($V11&gt;=75,"PASSED","FAILED"))</f>
        <v/>
      </c>
      <c r="AA11" s="243"/>
      <c r="AB11" s="246"/>
      <c r="AC11"/>
      <c r="AD11"/>
      <c r="AE11"/>
      <c r="AI11"/>
      <c r="AJ11"/>
    </row>
    <row r="12" spans="1:52" customHeight="1" ht="16.5">
      <c r="A12" s="48">
        <v>1</v>
      </c>
      <c r="B12" s="131" t="s">
        <v>32</v>
      </c>
      <c r="C12" s="132"/>
      <c r="D12" s="132"/>
      <c r="E12" s="133"/>
      <c r="F12" s="134" t="str">
        <f>'3rd Quarter'!AL12</f>
        <v/>
      </c>
      <c r="G12" s="135"/>
      <c r="H12" s="135"/>
      <c r="I12" s="135"/>
      <c r="J12" s="135"/>
      <c r="K12" s="135"/>
      <c r="L12" s="135"/>
      <c r="M12" s="136"/>
      <c r="N12" s="134" t="str">
        <f>'4th Quarter'!AL12</f>
        <v/>
      </c>
      <c r="O12" s="135"/>
      <c r="P12" s="135"/>
      <c r="Q12" s="135"/>
      <c r="R12" s="135"/>
      <c r="S12" s="135"/>
      <c r="T12" s="135"/>
      <c r="U12" s="136"/>
      <c r="V12" s="137" t="str">
        <f>IF(OR(F12="",N12=""),"",IF(ISERROR(ROUND(AVERAGE(F12,N12),0)),"",ROUND(AVERAGE(F12,N12),0)))</f>
        <v/>
      </c>
      <c r="W12" s="138"/>
      <c r="X12" s="138"/>
      <c r="Y12" s="139"/>
      <c r="Z12" s="140" t="str">
        <f>IF(OR($F12="",N12=""),"",IF($V12&gt;=75,"PASSED","FAILED"))</f>
        <v/>
      </c>
      <c r="AA12" s="141"/>
      <c r="AB12" s="142"/>
      <c r="AZ12">
        <v>429</v>
      </c>
    </row>
    <row r="13" spans="1:52" customHeight="1" ht="16.5">
      <c r="A13" s="49">
        <v>2</v>
      </c>
      <c r="B13" s="131" t="s">
        <v>33</v>
      </c>
      <c r="C13" s="132"/>
      <c r="D13" s="132"/>
      <c r="E13" s="133"/>
      <c r="F13" s="134" t="str">
        <f>'3rd Quarter'!AL13</f>
        <v/>
      </c>
      <c r="G13" s="135"/>
      <c r="H13" s="135"/>
      <c r="I13" s="135"/>
      <c r="J13" s="135"/>
      <c r="K13" s="135"/>
      <c r="L13" s="135"/>
      <c r="M13" s="136"/>
      <c r="N13" s="134" t="str">
        <f>'4th Quarter'!AL13</f>
        <v/>
      </c>
      <c r="O13" s="135"/>
      <c r="P13" s="135"/>
      <c r="Q13" s="135"/>
      <c r="R13" s="135"/>
      <c r="S13" s="135"/>
      <c r="T13" s="135"/>
      <c r="U13" s="136"/>
      <c r="V13" s="137" t="str">
        <f>IF(OR(F13="",N13=""),"",IF(ISERROR(ROUND(AVERAGE(F13,N13),0)),"",ROUND(AVERAGE(F13,N13),0)))</f>
        <v/>
      </c>
      <c r="W13" s="138"/>
      <c r="X13" s="138"/>
      <c r="Y13" s="139"/>
      <c r="Z13" s="140" t="str">
        <f>IF(OR($F13="",N13=""),"",IF($V13&gt;=75,"PASSED","FAILED"))</f>
        <v/>
      </c>
      <c r="AA13" s="141"/>
      <c r="AB13" s="142"/>
      <c r="AZ13">
        <v>377</v>
      </c>
    </row>
    <row r="14" spans="1:52" customHeight="1" ht="16.5">
      <c r="A14" s="49">
        <v>3</v>
      </c>
      <c r="B14" s="131" t="s">
        <v>34</v>
      </c>
      <c r="C14" s="132"/>
      <c r="D14" s="132"/>
      <c r="E14" s="133"/>
      <c r="F14" s="134" t="str">
        <f>'3rd Quarter'!AL14</f>
        <v/>
      </c>
      <c r="G14" s="135"/>
      <c r="H14" s="135"/>
      <c r="I14" s="135"/>
      <c r="J14" s="135"/>
      <c r="K14" s="135"/>
      <c r="L14" s="135"/>
      <c r="M14" s="136"/>
      <c r="N14" s="134" t="str">
        <f>'4th Quarter'!AL14</f>
        <v/>
      </c>
      <c r="O14" s="135"/>
      <c r="P14" s="135"/>
      <c r="Q14" s="135"/>
      <c r="R14" s="135"/>
      <c r="S14" s="135"/>
      <c r="T14" s="135"/>
      <c r="U14" s="136"/>
      <c r="V14" s="137" t="str">
        <f>IF(OR(F14="",N14=""),"",IF(ISERROR(ROUND(AVERAGE(F14,N14),0)),"",ROUND(AVERAGE(F14,N14),0)))</f>
        <v/>
      </c>
      <c r="W14" s="138"/>
      <c r="X14" s="138"/>
      <c r="Y14" s="139"/>
      <c r="Z14" s="140" t="str">
        <f>IF(OR($F14="",N14=""),"",IF($V14&gt;=75,"PASSED","FAILED"))</f>
        <v/>
      </c>
      <c r="AA14" s="141"/>
      <c r="AB14" s="142"/>
      <c r="AZ14">
        <v>482</v>
      </c>
    </row>
    <row r="15" spans="1:52" customHeight="1" ht="16.5">
      <c r="A15" s="49">
        <v>4</v>
      </c>
      <c r="B15" s="131" t="s">
        <v>35</v>
      </c>
      <c r="C15" s="132"/>
      <c r="D15" s="132"/>
      <c r="E15" s="133"/>
      <c r="F15" s="134" t="str">
        <f>'3rd Quarter'!AL15</f>
        <v/>
      </c>
      <c r="G15" s="135"/>
      <c r="H15" s="135"/>
      <c r="I15" s="135"/>
      <c r="J15" s="135"/>
      <c r="K15" s="135"/>
      <c r="L15" s="135"/>
      <c r="M15" s="136"/>
      <c r="N15" s="134" t="str">
        <f>'4th Quarter'!AL15</f>
        <v/>
      </c>
      <c r="O15" s="135"/>
      <c r="P15" s="135"/>
      <c r="Q15" s="135"/>
      <c r="R15" s="135"/>
      <c r="S15" s="135"/>
      <c r="T15" s="135"/>
      <c r="U15" s="136"/>
      <c r="V15" s="137" t="str">
        <f>IF(OR(F15="",N15=""),"",IF(ISERROR(ROUND(AVERAGE(F15,N15),0)),"",ROUND(AVERAGE(F15,N15),0)))</f>
        <v/>
      </c>
      <c r="W15" s="138"/>
      <c r="X15" s="138"/>
      <c r="Y15" s="139"/>
      <c r="Z15" s="140" t="str">
        <f>IF(OR($F15="",N15=""),"",IF($V15&gt;=75,"PASSED","FAILED"))</f>
        <v/>
      </c>
      <c r="AA15" s="141"/>
      <c r="AB15" s="142"/>
      <c r="AZ15">
        <v>499</v>
      </c>
    </row>
    <row r="16" spans="1:52" customHeight="1" ht="16.5">
      <c r="A16" s="49">
        <v>5</v>
      </c>
      <c r="B16" s="131" t="s">
        <v>36</v>
      </c>
      <c r="C16" s="132"/>
      <c r="D16" s="132"/>
      <c r="E16" s="133"/>
      <c r="F16" s="134" t="str">
        <f>'3rd Quarter'!AL16</f>
        <v/>
      </c>
      <c r="G16" s="135"/>
      <c r="H16" s="135"/>
      <c r="I16" s="135"/>
      <c r="J16" s="135"/>
      <c r="K16" s="135"/>
      <c r="L16" s="135"/>
      <c r="M16" s="136"/>
      <c r="N16" s="134" t="str">
        <f>'4th Quarter'!AL16</f>
        <v/>
      </c>
      <c r="O16" s="135"/>
      <c r="P16" s="135"/>
      <c r="Q16" s="135"/>
      <c r="R16" s="135"/>
      <c r="S16" s="135"/>
      <c r="T16" s="135"/>
      <c r="U16" s="136"/>
      <c r="V16" s="137" t="str">
        <f>IF(OR(F16="",N16=""),"",IF(ISERROR(ROUND(AVERAGE(F16,N16),0)),"",ROUND(AVERAGE(F16,N16),0)))</f>
        <v/>
      </c>
      <c r="W16" s="138"/>
      <c r="X16" s="138"/>
      <c r="Y16" s="139"/>
      <c r="Z16" s="140" t="str">
        <f>IF(OR($F16="",N16=""),"",IF($V16&gt;=75,"PASSED","FAILED"))</f>
        <v/>
      </c>
      <c r="AA16" s="141"/>
      <c r="AB16" s="142"/>
      <c r="AZ16">
        <v>378</v>
      </c>
    </row>
    <row r="17" spans="1:52" customHeight="1" ht="16.5">
      <c r="A17" s="49">
        <v>6</v>
      </c>
      <c r="B17" s="131" t="s">
        <v>37</v>
      </c>
      <c r="C17" s="132"/>
      <c r="D17" s="132"/>
      <c r="E17" s="133"/>
      <c r="F17" s="134" t="str">
        <f>'3rd Quarter'!AL17</f>
        <v/>
      </c>
      <c r="G17" s="135"/>
      <c r="H17" s="135"/>
      <c r="I17" s="135"/>
      <c r="J17" s="135"/>
      <c r="K17" s="135"/>
      <c r="L17" s="135"/>
      <c r="M17" s="136"/>
      <c r="N17" s="134" t="str">
        <f>'4th Quarter'!AL17</f>
        <v/>
      </c>
      <c r="O17" s="135"/>
      <c r="P17" s="135"/>
      <c r="Q17" s="135"/>
      <c r="R17" s="135"/>
      <c r="S17" s="135"/>
      <c r="T17" s="135"/>
      <c r="U17" s="136"/>
      <c r="V17" s="137" t="str">
        <f>IF(OR(F17="",N17=""),"",IF(ISERROR(ROUND(AVERAGE(F17,N17),0)),"",ROUND(AVERAGE(F17,N17),0)))</f>
        <v/>
      </c>
      <c r="W17" s="138"/>
      <c r="X17" s="138"/>
      <c r="Y17" s="139"/>
      <c r="Z17" s="140" t="str">
        <f>IF(OR($F17="",N17=""),"",IF($V17&gt;=75,"PASSED","FAILED"))</f>
        <v/>
      </c>
      <c r="AA17" s="141"/>
      <c r="AB17" s="142"/>
      <c r="AZ17">
        <v>1788</v>
      </c>
    </row>
    <row r="18" spans="1:52" customHeight="1" ht="16.5">
      <c r="A18" s="49">
        <v>7</v>
      </c>
      <c r="B18" s="131" t="s">
        <v>38</v>
      </c>
      <c r="C18" s="132"/>
      <c r="D18" s="132"/>
      <c r="E18" s="133"/>
      <c r="F18" s="134" t="str">
        <f>'3rd Quarter'!AL18</f>
        <v/>
      </c>
      <c r="G18" s="135"/>
      <c r="H18" s="135"/>
      <c r="I18" s="135"/>
      <c r="J18" s="135"/>
      <c r="K18" s="135"/>
      <c r="L18" s="135"/>
      <c r="M18" s="136"/>
      <c r="N18" s="134" t="str">
        <f>'4th Quarter'!AL18</f>
        <v/>
      </c>
      <c r="O18" s="135"/>
      <c r="P18" s="135"/>
      <c r="Q18" s="135"/>
      <c r="R18" s="135"/>
      <c r="S18" s="135"/>
      <c r="T18" s="135"/>
      <c r="U18" s="136"/>
      <c r="V18" s="137" t="str">
        <f>IF(OR(F18="",N18=""),"",IF(ISERROR(ROUND(AVERAGE(F18,N18),0)),"",ROUND(AVERAGE(F18,N18),0)))</f>
        <v/>
      </c>
      <c r="W18" s="138"/>
      <c r="X18" s="138"/>
      <c r="Y18" s="139"/>
      <c r="Z18" s="140" t="str">
        <f>IF(OR($F18="",N18=""),"",IF($V18&gt;=75,"PASSED","FAILED"))</f>
        <v/>
      </c>
      <c r="AA18" s="141"/>
      <c r="AB18" s="142"/>
      <c r="AZ18">
        <v>1789</v>
      </c>
    </row>
    <row r="19" spans="1:52" customHeight="1" ht="16.5">
      <c r="A19" s="49">
        <v>8</v>
      </c>
      <c r="B19" s="131" t="s">
        <v>39</v>
      </c>
      <c r="C19" s="132"/>
      <c r="D19" s="132"/>
      <c r="E19" s="133"/>
      <c r="F19" s="134" t="str">
        <f>'3rd Quarter'!AL19</f>
        <v/>
      </c>
      <c r="G19" s="135"/>
      <c r="H19" s="135"/>
      <c r="I19" s="135"/>
      <c r="J19" s="135"/>
      <c r="K19" s="135"/>
      <c r="L19" s="135"/>
      <c r="M19" s="136"/>
      <c r="N19" s="134" t="str">
        <f>'4th Quarter'!AL19</f>
        <v/>
      </c>
      <c r="O19" s="135"/>
      <c r="P19" s="135"/>
      <c r="Q19" s="135"/>
      <c r="R19" s="135"/>
      <c r="S19" s="135"/>
      <c r="T19" s="135"/>
      <c r="U19" s="136"/>
      <c r="V19" s="137" t="str">
        <f>IF(OR(F19="",N19=""),"",IF(ISERROR(ROUND(AVERAGE(F19,N19),0)),"",ROUND(AVERAGE(F19,N19),0)))</f>
        <v/>
      </c>
      <c r="W19" s="138"/>
      <c r="X19" s="138"/>
      <c r="Y19" s="139"/>
      <c r="Z19" s="140" t="str">
        <f>IF(OR($F19="",N19=""),"",IF($V19&gt;=75,"PASSED","FAILED"))</f>
        <v/>
      </c>
      <c r="AA19" s="141"/>
      <c r="AB19" s="142"/>
      <c r="AZ19">
        <v>438</v>
      </c>
    </row>
    <row r="20" spans="1:52" customHeight="1" ht="16.5">
      <c r="A20" s="49">
        <v>9</v>
      </c>
      <c r="B20" s="131" t="s">
        <v>40</v>
      </c>
      <c r="C20" s="132"/>
      <c r="D20" s="132"/>
      <c r="E20" s="133"/>
      <c r="F20" s="134" t="str">
        <f>'3rd Quarter'!AL20</f>
        <v/>
      </c>
      <c r="G20" s="135"/>
      <c r="H20" s="135"/>
      <c r="I20" s="135"/>
      <c r="J20" s="135"/>
      <c r="K20" s="135"/>
      <c r="L20" s="135"/>
      <c r="M20" s="136"/>
      <c r="N20" s="134" t="str">
        <f>'4th Quarter'!AL20</f>
        <v/>
      </c>
      <c r="O20" s="135"/>
      <c r="P20" s="135"/>
      <c r="Q20" s="135"/>
      <c r="R20" s="135"/>
      <c r="S20" s="135"/>
      <c r="T20" s="135"/>
      <c r="U20" s="136"/>
      <c r="V20" s="137" t="str">
        <f>IF(OR(F20="",N20=""),"",IF(ISERROR(ROUND(AVERAGE(F20,N20),0)),"",ROUND(AVERAGE(F20,N20),0)))</f>
        <v/>
      </c>
      <c r="W20" s="138"/>
      <c r="X20" s="138"/>
      <c r="Y20" s="139"/>
      <c r="Z20" s="140" t="str">
        <f>IF(OR($F20="",N20=""),"",IF($V20&gt;=75,"PASSED","FAILED"))</f>
        <v/>
      </c>
      <c r="AA20" s="141"/>
      <c r="AB20" s="142"/>
      <c r="AZ20">
        <v>1728</v>
      </c>
    </row>
    <row r="21" spans="1:52" customHeight="1" ht="16.5">
      <c r="A21" s="49">
        <v>10</v>
      </c>
      <c r="B21" s="131" t="s">
        <v>41</v>
      </c>
      <c r="C21" s="132"/>
      <c r="D21" s="132"/>
      <c r="E21" s="133"/>
      <c r="F21" s="134" t="str">
        <f>'3rd Quarter'!AL21</f>
        <v/>
      </c>
      <c r="G21" s="135"/>
      <c r="H21" s="135"/>
      <c r="I21" s="135"/>
      <c r="J21" s="135"/>
      <c r="K21" s="135"/>
      <c r="L21" s="135"/>
      <c r="M21" s="136"/>
      <c r="N21" s="134" t="str">
        <f>'4th Quarter'!AL21</f>
        <v/>
      </c>
      <c r="O21" s="135"/>
      <c r="P21" s="135"/>
      <c r="Q21" s="135"/>
      <c r="R21" s="135"/>
      <c r="S21" s="135"/>
      <c r="T21" s="135"/>
      <c r="U21" s="136"/>
      <c r="V21" s="137" t="str">
        <f>IF(OR(F21="",N21=""),"",IF(ISERROR(ROUND(AVERAGE(F21,N21),0)),"",ROUND(AVERAGE(F21,N21),0)))</f>
        <v/>
      </c>
      <c r="W21" s="138"/>
      <c r="X21" s="138"/>
      <c r="Y21" s="139"/>
      <c r="Z21" s="140" t="str">
        <f>IF(OR($F21="",N21=""),"",IF($V21&gt;=75,"PASSED","FAILED"))</f>
        <v/>
      </c>
      <c r="AA21" s="141"/>
      <c r="AB21" s="142"/>
      <c r="AZ21">
        <v>490</v>
      </c>
    </row>
    <row r="22" spans="1:52" customHeight="1" ht="16.5">
      <c r="A22" s="49">
        <v>11</v>
      </c>
      <c r="B22" s="131" t="s">
        <v>42</v>
      </c>
      <c r="C22" s="132"/>
      <c r="D22" s="132"/>
      <c r="E22" s="133"/>
      <c r="F22" s="134" t="str">
        <f>'3rd Quarter'!AL22</f>
        <v/>
      </c>
      <c r="G22" s="135"/>
      <c r="H22" s="135"/>
      <c r="I22" s="135"/>
      <c r="J22" s="135"/>
      <c r="K22" s="135"/>
      <c r="L22" s="135"/>
      <c r="M22" s="136"/>
      <c r="N22" s="134" t="str">
        <f>'4th Quarter'!AL22</f>
        <v/>
      </c>
      <c r="O22" s="135"/>
      <c r="P22" s="135"/>
      <c r="Q22" s="135"/>
      <c r="R22" s="135"/>
      <c r="S22" s="135"/>
      <c r="T22" s="135"/>
      <c r="U22" s="136"/>
      <c r="V22" s="137" t="str">
        <f>IF(OR(F22="",N22=""),"",IF(ISERROR(ROUND(AVERAGE(F22,N22),0)),"",ROUND(AVERAGE(F22,N22),0)))</f>
        <v/>
      </c>
      <c r="W22" s="138"/>
      <c r="X22" s="138"/>
      <c r="Y22" s="139"/>
      <c r="Z22" s="140" t="str">
        <f>IF(OR($F22="",N22=""),"",IF($V22&gt;=75,"PASSED","FAILED"))</f>
        <v/>
      </c>
      <c r="AA22" s="141"/>
      <c r="AB22" s="142"/>
      <c r="AZ22">
        <v>1790</v>
      </c>
    </row>
    <row r="23" spans="1:52" customHeight="1" ht="16.5">
      <c r="A23" s="49">
        <v>12</v>
      </c>
      <c r="B23" s="131" t="s">
        <v>43</v>
      </c>
      <c r="C23" s="132"/>
      <c r="D23" s="132"/>
      <c r="E23" s="133"/>
      <c r="F23" s="134" t="str">
        <f>'3rd Quarter'!AL23</f>
        <v/>
      </c>
      <c r="G23" s="135"/>
      <c r="H23" s="135"/>
      <c r="I23" s="135"/>
      <c r="J23" s="135"/>
      <c r="K23" s="135"/>
      <c r="L23" s="135"/>
      <c r="M23" s="136"/>
      <c r="N23" s="134" t="str">
        <f>'4th Quarter'!AL23</f>
        <v/>
      </c>
      <c r="O23" s="135"/>
      <c r="P23" s="135"/>
      <c r="Q23" s="135"/>
      <c r="R23" s="135"/>
      <c r="S23" s="135"/>
      <c r="T23" s="135"/>
      <c r="U23" s="136"/>
      <c r="V23" s="137" t="str">
        <f>IF(OR(F23="",N23=""),"",IF(ISERROR(ROUND(AVERAGE(F23,N23),0)),"",ROUND(AVERAGE(F23,N23),0)))</f>
        <v/>
      </c>
      <c r="W23" s="138"/>
      <c r="X23" s="138"/>
      <c r="Y23" s="139"/>
      <c r="Z23" s="140" t="str">
        <f>IF(OR($F23="",N23=""),"",IF($V23&gt;=75,"PASSED","FAILED"))</f>
        <v/>
      </c>
      <c r="AA23" s="141"/>
      <c r="AB23" s="142"/>
      <c r="AZ23">
        <v>384</v>
      </c>
    </row>
    <row r="24" spans="1:52" customHeight="1" ht="16.5">
      <c r="A24" s="49">
        <v>13</v>
      </c>
      <c r="B24" s="131" t="s">
        <v>44</v>
      </c>
      <c r="C24" s="132"/>
      <c r="D24" s="132"/>
      <c r="E24" s="133"/>
      <c r="F24" s="134" t="str">
        <f>'3rd Quarter'!AL24</f>
        <v/>
      </c>
      <c r="G24" s="135"/>
      <c r="H24" s="135"/>
      <c r="I24" s="135"/>
      <c r="J24" s="135"/>
      <c r="K24" s="135"/>
      <c r="L24" s="135"/>
      <c r="M24" s="136"/>
      <c r="N24" s="134" t="str">
        <f>'4th Quarter'!AL24</f>
        <v/>
      </c>
      <c r="O24" s="135"/>
      <c r="P24" s="135"/>
      <c r="Q24" s="135"/>
      <c r="R24" s="135"/>
      <c r="S24" s="135"/>
      <c r="T24" s="135"/>
      <c r="U24" s="136"/>
      <c r="V24" s="137" t="str">
        <f>IF(OR(F24="",N24=""),"",IF(ISERROR(ROUND(AVERAGE(F24,N24),0)),"",ROUND(AVERAGE(F24,N24),0)))</f>
        <v/>
      </c>
      <c r="W24" s="138"/>
      <c r="X24" s="138"/>
      <c r="Y24" s="139"/>
      <c r="Z24" s="140" t="str">
        <f>IF(OR($F24="",N24=""),"",IF($V24&gt;=75,"PASSED","FAILED"))</f>
        <v/>
      </c>
      <c r="AA24" s="141"/>
      <c r="AB24" s="142"/>
      <c r="AZ24">
        <v>1798</v>
      </c>
    </row>
    <row r="25" spans="1:52" customHeight="1" ht="16.5">
      <c r="A25" s="49">
        <v>14</v>
      </c>
      <c r="B25" s="131" t="s">
        <v>45</v>
      </c>
      <c r="C25" s="132"/>
      <c r="D25" s="132"/>
      <c r="E25" s="133"/>
      <c r="F25" s="134" t="str">
        <f>'3rd Quarter'!AL25</f>
        <v/>
      </c>
      <c r="G25" s="135"/>
      <c r="H25" s="135"/>
      <c r="I25" s="135"/>
      <c r="J25" s="135"/>
      <c r="K25" s="135"/>
      <c r="L25" s="135"/>
      <c r="M25" s="136"/>
      <c r="N25" s="134" t="str">
        <f>'4th Quarter'!AL25</f>
        <v/>
      </c>
      <c r="O25" s="135"/>
      <c r="P25" s="135"/>
      <c r="Q25" s="135"/>
      <c r="R25" s="135"/>
      <c r="S25" s="135"/>
      <c r="T25" s="135"/>
      <c r="U25" s="136"/>
      <c r="V25" s="137" t="str">
        <f>IF(OR(F25="",N25=""),"",IF(ISERROR(ROUND(AVERAGE(F25,N25),0)),"",ROUND(AVERAGE(F25,N25),0)))</f>
        <v/>
      </c>
      <c r="W25" s="138"/>
      <c r="X25" s="138"/>
      <c r="Y25" s="139"/>
      <c r="Z25" s="140" t="str">
        <f>IF(OR($F25="",N25=""),"",IF($V25&gt;=75,"PASSED","FAILED"))</f>
        <v/>
      </c>
      <c r="AA25" s="141"/>
      <c r="AB25" s="142"/>
      <c r="AZ25">
        <v>1800</v>
      </c>
    </row>
    <row r="26" spans="1:52" customHeight="1" ht="16.5">
      <c r="A26" s="49">
        <v>15</v>
      </c>
      <c r="B26" s="131" t="s">
        <v>46</v>
      </c>
      <c r="C26" s="132"/>
      <c r="D26" s="132"/>
      <c r="E26" s="133"/>
      <c r="F26" s="134" t="str">
        <f>'3rd Quarter'!AL26</f>
        <v/>
      </c>
      <c r="G26" s="135"/>
      <c r="H26" s="135"/>
      <c r="I26" s="135"/>
      <c r="J26" s="135"/>
      <c r="K26" s="135"/>
      <c r="L26" s="135"/>
      <c r="M26" s="136"/>
      <c r="N26" s="134" t="str">
        <f>'4th Quarter'!AL26</f>
        <v/>
      </c>
      <c r="O26" s="135"/>
      <c r="P26" s="135"/>
      <c r="Q26" s="135"/>
      <c r="R26" s="135"/>
      <c r="S26" s="135"/>
      <c r="T26" s="135"/>
      <c r="U26" s="136"/>
      <c r="V26" s="137" t="str">
        <f>IF(OR(F26="",N26=""),"",IF(ISERROR(ROUND(AVERAGE(F26,N26),0)),"",ROUND(AVERAGE(F26,N26),0)))</f>
        <v/>
      </c>
      <c r="W26" s="138"/>
      <c r="X26" s="138"/>
      <c r="Y26" s="139"/>
      <c r="Z26" s="140" t="str">
        <f>IF(OR($F26="",N26=""),"",IF($V26&gt;=75,"PASSED","FAILED"))</f>
        <v/>
      </c>
      <c r="AA26" s="141"/>
      <c r="AB26" s="142"/>
      <c r="AZ26">
        <v>1731</v>
      </c>
    </row>
    <row r="27" spans="1:52" customHeight="1" ht="16.5">
      <c r="A27" s="49">
        <v>16</v>
      </c>
      <c r="B27" s="131" t="s">
        <v>47</v>
      </c>
      <c r="C27" s="132"/>
      <c r="D27" s="132"/>
      <c r="E27" s="133"/>
      <c r="F27" s="134" t="str">
        <f>'3rd Quarter'!AL27</f>
        <v/>
      </c>
      <c r="G27" s="135"/>
      <c r="H27" s="135"/>
      <c r="I27" s="135"/>
      <c r="J27" s="135"/>
      <c r="K27" s="135"/>
      <c r="L27" s="135"/>
      <c r="M27" s="136"/>
      <c r="N27" s="134" t="str">
        <f>'4th Quarter'!AL27</f>
        <v/>
      </c>
      <c r="O27" s="135"/>
      <c r="P27" s="135"/>
      <c r="Q27" s="135"/>
      <c r="R27" s="135"/>
      <c r="S27" s="135"/>
      <c r="T27" s="135"/>
      <c r="U27" s="136"/>
      <c r="V27" s="137" t="str">
        <f>IF(OR(F27="",N27=""),"",IF(ISERROR(ROUND(AVERAGE(F27,N27),0)),"",ROUND(AVERAGE(F27,N27),0)))</f>
        <v/>
      </c>
      <c r="W27" s="138"/>
      <c r="X27" s="138"/>
      <c r="Y27" s="139"/>
      <c r="Z27" s="140" t="str">
        <f>IF(OR($F27="",N27=""),"",IF($V27&gt;=75,"PASSED","FAILED"))</f>
        <v/>
      </c>
      <c r="AA27" s="141"/>
      <c r="AB27" s="142"/>
      <c r="AZ27">
        <v>442</v>
      </c>
    </row>
    <row r="28" spans="1:52" customHeight="1" ht="16.5">
      <c r="A28" s="49">
        <v>17</v>
      </c>
      <c r="B28" s="131" t="s">
        <v>48</v>
      </c>
      <c r="C28" s="132"/>
      <c r="D28" s="132"/>
      <c r="E28" s="133"/>
      <c r="F28" s="134" t="str">
        <f>'3rd Quarter'!AL28</f>
        <v/>
      </c>
      <c r="G28" s="135"/>
      <c r="H28" s="135"/>
      <c r="I28" s="135"/>
      <c r="J28" s="135"/>
      <c r="K28" s="135"/>
      <c r="L28" s="135"/>
      <c r="M28" s="136"/>
      <c r="N28" s="134" t="str">
        <f>'4th Quarter'!AL28</f>
        <v/>
      </c>
      <c r="O28" s="135"/>
      <c r="P28" s="135"/>
      <c r="Q28" s="135"/>
      <c r="R28" s="135"/>
      <c r="S28" s="135"/>
      <c r="T28" s="135"/>
      <c r="U28" s="136"/>
      <c r="V28" s="137" t="str">
        <f>IF(OR(F28="",N28=""),"",IF(ISERROR(ROUND(AVERAGE(F28,N28),0)),"",ROUND(AVERAGE(F28,N28),0)))</f>
        <v/>
      </c>
      <c r="W28" s="138"/>
      <c r="X28" s="138"/>
      <c r="Y28" s="139"/>
      <c r="Z28" s="140" t="str">
        <f>IF(OR($F28="",N28=""),"",IF($V28&gt;=75,"PASSED","FAILED"))</f>
        <v/>
      </c>
      <c r="AA28" s="141"/>
      <c r="AB28" s="142"/>
      <c r="AZ28">
        <v>385</v>
      </c>
    </row>
    <row r="29" spans="1:52" customHeight="1" ht="16.5">
      <c r="A29" s="49">
        <v>18</v>
      </c>
      <c r="B29" s="131" t="s">
        <v>49</v>
      </c>
      <c r="C29" s="132"/>
      <c r="D29" s="132"/>
      <c r="E29" s="133"/>
      <c r="F29" s="134" t="str">
        <f>'3rd Quarter'!AL29</f>
        <v/>
      </c>
      <c r="G29" s="135"/>
      <c r="H29" s="135"/>
      <c r="I29" s="135"/>
      <c r="J29" s="135"/>
      <c r="K29" s="135"/>
      <c r="L29" s="135"/>
      <c r="M29" s="136"/>
      <c r="N29" s="134" t="str">
        <f>'4th Quarter'!AL29</f>
        <v/>
      </c>
      <c r="O29" s="135"/>
      <c r="P29" s="135"/>
      <c r="Q29" s="135"/>
      <c r="R29" s="135"/>
      <c r="S29" s="135"/>
      <c r="T29" s="135"/>
      <c r="U29" s="136"/>
      <c r="V29" s="137" t="str">
        <f>IF(OR(F29="",N29=""),"",IF(ISERROR(ROUND(AVERAGE(F29,N29),0)),"",ROUND(AVERAGE(F29,N29),0)))</f>
        <v/>
      </c>
      <c r="W29" s="138"/>
      <c r="X29" s="138"/>
      <c r="Y29" s="139"/>
      <c r="Z29" s="140" t="str">
        <f>IF(OR($F29="",N29=""),"",IF($V29&gt;=75,"PASSED","FAILED"))</f>
        <v/>
      </c>
      <c r="AA29" s="141"/>
      <c r="AB29" s="142"/>
      <c r="AZ29">
        <v>498</v>
      </c>
    </row>
    <row r="30" spans="1:52" customHeight="1" ht="16.5">
      <c r="A30" s="49">
        <v>19</v>
      </c>
      <c r="B30" s="131" t="s">
        <v>50</v>
      </c>
      <c r="C30" s="132"/>
      <c r="D30" s="132"/>
      <c r="E30" s="133"/>
      <c r="F30" s="134" t="str">
        <f>'3rd Quarter'!AL30</f>
        <v/>
      </c>
      <c r="G30" s="135"/>
      <c r="H30" s="135"/>
      <c r="I30" s="135"/>
      <c r="J30" s="135"/>
      <c r="K30" s="135"/>
      <c r="L30" s="135"/>
      <c r="M30" s="136"/>
      <c r="N30" s="134" t="str">
        <f>'4th Quarter'!AL30</f>
        <v/>
      </c>
      <c r="O30" s="135"/>
      <c r="P30" s="135"/>
      <c r="Q30" s="135"/>
      <c r="R30" s="135"/>
      <c r="S30" s="135"/>
      <c r="T30" s="135"/>
      <c r="U30" s="136"/>
      <c r="V30" s="137" t="str">
        <f>IF(OR(F30="",N30=""),"",IF(ISERROR(ROUND(AVERAGE(F30,N30),0)),"",ROUND(AVERAGE(F30,N30),0)))</f>
        <v/>
      </c>
      <c r="W30" s="138"/>
      <c r="X30" s="138"/>
      <c r="Y30" s="139"/>
      <c r="Z30" s="140" t="str">
        <f>IF(OR($F30="",N30=""),"",IF($V30&gt;=75,"PASSED","FAILED"))</f>
        <v/>
      </c>
      <c r="AA30" s="141"/>
      <c r="AB30" s="142"/>
      <c r="AZ30">
        <v>443</v>
      </c>
    </row>
    <row r="31" spans="1:52" customHeight="1" ht="16.5">
      <c r="A31" s="49">
        <v>20</v>
      </c>
      <c r="B31" s="131" t="s">
        <v>51</v>
      </c>
      <c r="C31" s="132"/>
      <c r="D31" s="132"/>
      <c r="E31" s="133"/>
      <c r="F31" s="134" t="str">
        <f>'3rd Quarter'!AL31</f>
        <v/>
      </c>
      <c r="G31" s="135"/>
      <c r="H31" s="135"/>
      <c r="I31" s="135"/>
      <c r="J31" s="135"/>
      <c r="K31" s="135"/>
      <c r="L31" s="135"/>
      <c r="M31" s="136"/>
      <c r="N31" s="134" t="str">
        <f>'4th Quarter'!AL31</f>
        <v/>
      </c>
      <c r="O31" s="135"/>
      <c r="P31" s="135"/>
      <c r="Q31" s="135"/>
      <c r="R31" s="135"/>
      <c r="S31" s="135"/>
      <c r="T31" s="135"/>
      <c r="U31" s="136"/>
      <c r="V31" s="137" t="str">
        <f>IF(OR(F31="",N31=""),"",IF(ISERROR(ROUND(AVERAGE(F31,N31),0)),"",ROUND(AVERAGE(F31,N31),0)))</f>
        <v/>
      </c>
      <c r="W31" s="138"/>
      <c r="X31" s="138"/>
      <c r="Y31" s="139"/>
      <c r="Z31" s="140" t="str">
        <f>IF(OR($F31="",N31=""),"",IF($V31&gt;=75,"PASSED","FAILED"))</f>
        <v/>
      </c>
      <c r="AA31" s="141"/>
      <c r="AB31" s="142"/>
      <c r="AZ31">
        <v>388</v>
      </c>
    </row>
    <row r="32" spans="1:52" customHeight="1" ht="16.5">
      <c r="A32" s="49">
        <v>21</v>
      </c>
      <c r="B32" s="131" t="s">
        <v>52</v>
      </c>
      <c r="C32" s="132"/>
      <c r="D32" s="132"/>
      <c r="E32" s="133"/>
      <c r="F32" s="134" t="str">
        <f>'3rd Quarter'!AL32</f>
        <v/>
      </c>
      <c r="G32" s="135"/>
      <c r="H32" s="135"/>
      <c r="I32" s="135"/>
      <c r="J32" s="135"/>
      <c r="K32" s="135"/>
      <c r="L32" s="135"/>
      <c r="M32" s="136"/>
      <c r="N32" s="134" t="str">
        <f>'4th Quarter'!AL32</f>
        <v/>
      </c>
      <c r="O32" s="135"/>
      <c r="P32" s="135"/>
      <c r="Q32" s="135"/>
      <c r="R32" s="135"/>
      <c r="S32" s="135"/>
      <c r="T32" s="135"/>
      <c r="U32" s="136"/>
      <c r="V32" s="137" t="str">
        <f>IF(OR(F32="",N32=""),"",IF(ISERROR(ROUND(AVERAGE(F32,N32),0)),"",ROUND(AVERAGE(F32,N32),0)))</f>
        <v/>
      </c>
      <c r="W32" s="138"/>
      <c r="X32" s="138"/>
      <c r="Y32" s="139"/>
      <c r="Z32" s="140" t="str">
        <f>IF(OR($F32="",N32=""),"",IF($V32&gt;=75,"PASSED","FAILED"))</f>
        <v/>
      </c>
      <c r="AA32" s="141"/>
      <c r="AB32" s="142"/>
      <c r="AZ32">
        <v>446</v>
      </c>
    </row>
    <row r="33" spans="1:52" customHeight="1" ht="16.5">
      <c r="A33" s="49">
        <v>22</v>
      </c>
      <c r="B33" s="131" t="s">
        <v>53</v>
      </c>
      <c r="C33" s="132"/>
      <c r="D33" s="132"/>
      <c r="E33" s="133"/>
      <c r="F33" s="134" t="str">
        <f>'3rd Quarter'!AL33</f>
        <v/>
      </c>
      <c r="G33" s="135"/>
      <c r="H33" s="135"/>
      <c r="I33" s="135"/>
      <c r="J33" s="135"/>
      <c r="K33" s="135"/>
      <c r="L33" s="135"/>
      <c r="M33" s="136"/>
      <c r="N33" s="134" t="str">
        <f>'4th Quarter'!AL33</f>
        <v/>
      </c>
      <c r="O33" s="135"/>
      <c r="P33" s="135"/>
      <c r="Q33" s="135"/>
      <c r="R33" s="135"/>
      <c r="S33" s="135"/>
      <c r="T33" s="135"/>
      <c r="U33" s="136"/>
      <c r="V33" s="137" t="str">
        <f>IF(OR(F33="",N33=""),"",IF(ISERROR(ROUND(AVERAGE(F33,N33),0)),"",ROUND(AVERAGE(F33,N33),0)))</f>
        <v/>
      </c>
      <c r="W33" s="138"/>
      <c r="X33" s="138"/>
      <c r="Y33" s="139"/>
      <c r="Z33" s="140" t="str">
        <f>IF(OR($F33="",N33=""),"",IF($V33&gt;=75,"PASSED","FAILED"))</f>
        <v/>
      </c>
      <c r="AA33" s="141"/>
      <c r="AB33" s="142"/>
      <c r="AZ33">
        <v>447</v>
      </c>
    </row>
    <row r="34" spans="1:52" customHeight="1" ht="16.5">
      <c r="A34" s="49">
        <v>23</v>
      </c>
      <c r="B34" s="131" t="s">
        <v>54</v>
      </c>
      <c r="C34" s="132"/>
      <c r="D34" s="132"/>
      <c r="E34" s="133"/>
      <c r="F34" s="134" t="str">
        <f>'3rd Quarter'!AL34</f>
        <v/>
      </c>
      <c r="G34" s="135"/>
      <c r="H34" s="135"/>
      <c r="I34" s="135"/>
      <c r="J34" s="135"/>
      <c r="K34" s="135"/>
      <c r="L34" s="135"/>
      <c r="M34" s="136"/>
      <c r="N34" s="134" t="str">
        <f>'4th Quarter'!AL34</f>
        <v/>
      </c>
      <c r="O34" s="135"/>
      <c r="P34" s="135"/>
      <c r="Q34" s="135"/>
      <c r="R34" s="135"/>
      <c r="S34" s="135"/>
      <c r="T34" s="135"/>
      <c r="U34" s="136"/>
      <c r="V34" s="137" t="str">
        <f>IF(OR(F34="",N34=""),"",IF(ISERROR(ROUND(AVERAGE(F34,N34),0)),"",ROUND(AVERAGE(F34,N34),0)))</f>
        <v/>
      </c>
      <c r="W34" s="138"/>
      <c r="X34" s="138"/>
      <c r="Y34" s="139"/>
      <c r="Z34" s="140" t="str">
        <f>IF(OR($F34="",N34=""),"",IF($V34&gt;=75,"PASSED","FAILED"))</f>
        <v/>
      </c>
      <c r="AA34" s="141"/>
      <c r="AB34" s="142"/>
      <c r="AZ34">
        <v>393</v>
      </c>
    </row>
    <row r="35" spans="1:52" customHeight="1" ht="16.5">
      <c r="A35" s="49">
        <v>24</v>
      </c>
      <c r="B35" s="131" t="s">
        <v>55</v>
      </c>
      <c r="C35" s="132"/>
      <c r="D35" s="132"/>
      <c r="E35" s="133"/>
      <c r="F35" s="134" t="str">
        <f>'3rd Quarter'!AL35</f>
        <v/>
      </c>
      <c r="G35" s="135"/>
      <c r="H35" s="135"/>
      <c r="I35" s="135"/>
      <c r="J35" s="135"/>
      <c r="K35" s="135"/>
      <c r="L35" s="135"/>
      <c r="M35" s="136"/>
      <c r="N35" s="134" t="str">
        <f>'4th Quarter'!AL35</f>
        <v/>
      </c>
      <c r="O35" s="135"/>
      <c r="P35" s="135"/>
      <c r="Q35" s="135"/>
      <c r="R35" s="135"/>
      <c r="S35" s="135"/>
      <c r="T35" s="135"/>
      <c r="U35" s="136"/>
      <c r="V35" s="137" t="str">
        <f>IF(OR(F35="",N35=""),"",IF(ISERROR(ROUND(AVERAGE(F35,N35),0)),"",ROUND(AVERAGE(F35,N35),0)))</f>
        <v/>
      </c>
      <c r="W35" s="138"/>
      <c r="X35" s="138"/>
      <c r="Y35" s="139"/>
      <c r="Z35" s="140" t="str">
        <f>IF(OR($F35="",N35=""),"",IF($V35&gt;=75,"PASSED","FAILED"))</f>
        <v/>
      </c>
      <c r="AA35" s="141"/>
      <c r="AB35" s="142"/>
      <c r="AZ35">
        <v>1791</v>
      </c>
    </row>
    <row r="36" spans="1:52" customHeight="1" ht="16.5">
      <c r="A36" s="49">
        <v>25</v>
      </c>
      <c r="B36" s="131" t="s">
        <v>56</v>
      </c>
      <c r="C36" s="132"/>
      <c r="D36" s="132"/>
      <c r="E36" s="133"/>
      <c r="F36" s="134" t="str">
        <f>'3rd Quarter'!AL36</f>
        <v/>
      </c>
      <c r="G36" s="135"/>
      <c r="H36" s="135"/>
      <c r="I36" s="135"/>
      <c r="J36" s="135"/>
      <c r="K36" s="135"/>
      <c r="L36" s="135"/>
      <c r="M36" s="136"/>
      <c r="N36" s="134" t="str">
        <f>'4th Quarter'!AL36</f>
        <v/>
      </c>
      <c r="O36" s="135"/>
      <c r="P36" s="135"/>
      <c r="Q36" s="135"/>
      <c r="R36" s="135"/>
      <c r="S36" s="135"/>
      <c r="T36" s="135"/>
      <c r="U36" s="136"/>
      <c r="V36" s="137" t="str">
        <f>IF(OR(F36="",N36=""),"",IF(ISERROR(ROUND(AVERAGE(F36,N36),0)),"",ROUND(AVERAGE(F36,N36),0)))</f>
        <v/>
      </c>
      <c r="W36" s="138"/>
      <c r="X36" s="138"/>
      <c r="Y36" s="139"/>
      <c r="Z36" s="140" t="str">
        <f>IF(OR($F36="",N36=""),"",IF($V36&gt;=75,"PASSED","FAILED"))</f>
        <v/>
      </c>
      <c r="AA36" s="141"/>
      <c r="AB36" s="142"/>
      <c r="AZ36">
        <v>396</v>
      </c>
    </row>
    <row r="37" spans="1:52" customHeight="1" ht="16.5">
      <c r="A37" s="49">
        <v>26</v>
      </c>
      <c r="B37" s="131" t="s">
        <v>57</v>
      </c>
      <c r="C37" s="132"/>
      <c r="D37" s="132"/>
      <c r="E37" s="133"/>
      <c r="F37" s="134" t="str">
        <f>'3rd Quarter'!AL37</f>
        <v/>
      </c>
      <c r="G37" s="135"/>
      <c r="H37" s="135"/>
      <c r="I37" s="135"/>
      <c r="J37" s="135"/>
      <c r="K37" s="135"/>
      <c r="L37" s="135"/>
      <c r="M37" s="136"/>
      <c r="N37" s="134" t="str">
        <f>'4th Quarter'!AL37</f>
        <v/>
      </c>
      <c r="O37" s="135"/>
      <c r="P37" s="135"/>
      <c r="Q37" s="135"/>
      <c r="R37" s="135"/>
      <c r="S37" s="135"/>
      <c r="T37" s="135"/>
      <c r="U37" s="136"/>
      <c r="V37" s="137" t="str">
        <f>IF(OR(F37="",N37=""),"",IF(ISERROR(ROUND(AVERAGE(F37,N37),0)),"",ROUND(AVERAGE(F37,N37),0)))</f>
        <v/>
      </c>
      <c r="W37" s="138"/>
      <c r="X37" s="138"/>
      <c r="Y37" s="139"/>
      <c r="Z37" s="140" t="str">
        <f>IF(OR($F37="",N37=""),"",IF($V37&gt;=75,"PASSED","FAILED"))</f>
        <v/>
      </c>
      <c r="AA37" s="141"/>
      <c r="AB37" s="142"/>
      <c r="AZ37">
        <v>398</v>
      </c>
    </row>
    <row r="38" spans="1:52" customHeight="1" ht="16.5">
      <c r="A38" s="49">
        <v>27</v>
      </c>
      <c r="B38" s="131" t="s">
        <v>58</v>
      </c>
      <c r="C38" s="132"/>
      <c r="D38" s="132"/>
      <c r="E38" s="133"/>
      <c r="F38" s="134" t="str">
        <f>'3rd Quarter'!AL38</f>
        <v/>
      </c>
      <c r="G38" s="135"/>
      <c r="H38" s="135"/>
      <c r="I38" s="135"/>
      <c r="J38" s="135"/>
      <c r="K38" s="135"/>
      <c r="L38" s="135"/>
      <c r="M38" s="136"/>
      <c r="N38" s="134" t="str">
        <f>'4th Quarter'!AL38</f>
        <v/>
      </c>
      <c r="O38" s="135"/>
      <c r="P38" s="135"/>
      <c r="Q38" s="135"/>
      <c r="R38" s="135"/>
      <c r="S38" s="135"/>
      <c r="T38" s="135"/>
      <c r="U38" s="136"/>
      <c r="V38" s="137" t="str">
        <f>IF(OR(F38="",N38=""),"",IF(ISERROR(ROUND(AVERAGE(F38,N38),0)),"",ROUND(AVERAGE(F38,N38),0)))</f>
        <v/>
      </c>
      <c r="W38" s="138"/>
      <c r="X38" s="138"/>
      <c r="Y38" s="139"/>
      <c r="Z38" s="140" t="str">
        <f>IF(OR($F38="",N38=""),"",IF($V38&gt;=75,"PASSED","FAILED"))</f>
        <v/>
      </c>
      <c r="AA38" s="141"/>
      <c r="AB38" s="142"/>
      <c r="AZ38">
        <v>1655</v>
      </c>
    </row>
    <row r="39" spans="1:52" customHeight="1" ht="16.5">
      <c r="A39" s="49">
        <v>28</v>
      </c>
      <c r="B39" s="131" t="s">
        <v>59</v>
      </c>
      <c r="C39" s="132"/>
      <c r="D39" s="132"/>
      <c r="E39" s="133"/>
      <c r="F39" s="134" t="str">
        <f>'3rd Quarter'!AL39</f>
        <v/>
      </c>
      <c r="G39" s="135"/>
      <c r="H39" s="135"/>
      <c r="I39" s="135"/>
      <c r="J39" s="135"/>
      <c r="K39" s="135"/>
      <c r="L39" s="135"/>
      <c r="M39" s="136"/>
      <c r="N39" s="134" t="str">
        <f>'4th Quarter'!AL39</f>
        <v/>
      </c>
      <c r="O39" s="135"/>
      <c r="P39" s="135"/>
      <c r="Q39" s="135"/>
      <c r="R39" s="135"/>
      <c r="S39" s="135"/>
      <c r="T39" s="135"/>
      <c r="U39" s="136"/>
      <c r="V39" s="137" t="str">
        <f>IF(OR(F39="",N39=""),"",IF(ISERROR(ROUND(AVERAGE(F39,N39),0)),"",ROUND(AVERAGE(F39,N39),0)))</f>
        <v/>
      </c>
      <c r="W39" s="138"/>
      <c r="X39" s="138"/>
      <c r="Y39" s="139"/>
      <c r="Z39" s="140" t="str">
        <f>IF(OR($F39="",N39=""),"",IF($V39&gt;=75,"PASSED","FAILED"))</f>
        <v/>
      </c>
      <c r="AA39" s="141"/>
      <c r="AB39" s="142"/>
      <c r="AZ39">
        <v>1787</v>
      </c>
    </row>
    <row r="40" spans="1:52" customHeight="1" ht="16.5">
      <c r="A40" s="235"/>
      <c r="B40" s="236" t="s">
        <v>60</v>
      </c>
      <c r="C40" s="237"/>
      <c r="D40" s="237"/>
      <c r="E40" s="238"/>
      <c r="F40" s="239" t="str">
        <f>'3rd Quarter'!AL40</f>
        <v/>
      </c>
      <c r="G40" s="240"/>
      <c r="H40" s="240"/>
      <c r="I40" s="240"/>
      <c r="J40" s="240"/>
      <c r="K40" s="240"/>
      <c r="L40" s="240"/>
      <c r="M40" s="241"/>
      <c r="N40" s="239" t="str">
        <f>'4th Quarter'!AL40</f>
        <v/>
      </c>
      <c r="O40" s="240"/>
      <c r="P40" s="240"/>
      <c r="Q40" s="240"/>
      <c r="R40" s="240"/>
      <c r="S40" s="240"/>
      <c r="T40" s="240"/>
      <c r="U40" s="241"/>
      <c r="V40" s="242" t="str">
        <f>IF(OR(F40="",N40=""),"",IF(ISERROR(ROUND(AVERAGE(F40,N40),0)),"",ROUND(AVERAGE(F40,N40),0)))</f>
        <v/>
      </c>
      <c r="W40" s="247"/>
      <c r="X40" s="247"/>
      <c r="Y40" s="248"/>
      <c r="Z40" s="245" t="str">
        <f>IF(OR($F40="",N40=""),"",IF($V40&gt;=75,"PASSED","FAILED"))</f>
        <v/>
      </c>
      <c r="AA40" s="243"/>
      <c r="AB40" s="246"/>
      <c r="AC40"/>
      <c r="AD40"/>
      <c r="AE40"/>
      <c r="AI40"/>
      <c r="AJ40"/>
    </row>
    <row r="41" spans="1:52" customHeight="1" ht="16.5">
      <c r="A41" s="49">
        <v>1</v>
      </c>
      <c r="B41" s="131" t="s">
        <v>61</v>
      </c>
      <c r="C41" s="132"/>
      <c r="D41" s="132"/>
      <c r="E41" s="133"/>
      <c r="F41" s="134" t="str">
        <f>'3rd Quarter'!AL41</f>
        <v/>
      </c>
      <c r="G41" s="135"/>
      <c r="H41" s="135"/>
      <c r="I41" s="135"/>
      <c r="J41" s="135"/>
      <c r="K41" s="135"/>
      <c r="L41" s="135"/>
      <c r="M41" s="136"/>
      <c r="N41" s="134" t="str">
        <f>'4th Quarter'!AL41</f>
        <v/>
      </c>
      <c r="O41" s="135"/>
      <c r="P41" s="135"/>
      <c r="Q41" s="135"/>
      <c r="R41" s="135"/>
      <c r="S41" s="135"/>
      <c r="T41" s="135"/>
      <c r="U41" s="136"/>
      <c r="V41" s="137" t="str">
        <f>IF(OR(F41="",N41=""),"",IF(ISERROR(ROUND(AVERAGE(F41,N41),0)),"",ROUND(AVERAGE(F41,N41),0)))</f>
        <v/>
      </c>
      <c r="W41" s="138"/>
      <c r="X41" s="138"/>
      <c r="Y41" s="139"/>
      <c r="Z41" s="140" t="str">
        <f>IF(OR($F41="",N41=""),"",IF($V41&gt;=75,"PASSED","FAILED"))</f>
        <v/>
      </c>
      <c r="AA41" s="141"/>
      <c r="AB41" s="142"/>
      <c r="AZ41">
        <v>401</v>
      </c>
    </row>
    <row r="42" spans="1:52" customHeight="1" ht="16.5">
      <c r="A42" s="49">
        <v>2</v>
      </c>
      <c r="B42" s="131" t="s">
        <v>62</v>
      </c>
      <c r="C42" s="132"/>
      <c r="D42" s="132"/>
      <c r="E42" s="133"/>
      <c r="F42" s="134" t="str">
        <f>'3rd Quarter'!AL42</f>
        <v/>
      </c>
      <c r="G42" s="135"/>
      <c r="H42" s="135"/>
      <c r="I42" s="135"/>
      <c r="J42" s="135"/>
      <c r="K42" s="135"/>
      <c r="L42" s="135"/>
      <c r="M42" s="136"/>
      <c r="N42" s="134" t="str">
        <f>'4th Quarter'!AL42</f>
        <v/>
      </c>
      <c r="O42" s="135"/>
      <c r="P42" s="135"/>
      <c r="Q42" s="135"/>
      <c r="R42" s="135"/>
      <c r="S42" s="135"/>
      <c r="T42" s="135"/>
      <c r="U42" s="136"/>
      <c r="V42" s="137" t="str">
        <f>IF(OR(F42="",N42=""),"",IF(ISERROR(ROUND(AVERAGE(F42,N42),0)),"",ROUND(AVERAGE(F42,N42),0)))</f>
        <v/>
      </c>
      <c r="W42" s="138"/>
      <c r="X42" s="138"/>
      <c r="Y42" s="139"/>
      <c r="Z42" s="140" t="str">
        <f>IF(OR($F42="",N42=""),"",IF($V42&gt;=75,"PASSED","FAILED"))</f>
        <v/>
      </c>
      <c r="AA42" s="141"/>
      <c r="AB42" s="142"/>
      <c r="AZ42">
        <v>1669</v>
      </c>
    </row>
    <row r="43" spans="1:52" customHeight="1" ht="16.5">
      <c r="A43" s="49">
        <v>3</v>
      </c>
      <c r="B43" s="131" t="s">
        <v>63</v>
      </c>
      <c r="C43" s="132"/>
      <c r="D43" s="132"/>
      <c r="E43" s="133"/>
      <c r="F43" s="134" t="str">
        <f>'3rd Quarter'!AL43</f>
        <v/>
      </c>
      <c r="G43" s="135"/>
      <c r="H43" s="135"/>
      <c r="I43" s="135"/>
      <c r="J43" s="135"/>
      <c r="K43" s="135"/>
      <c r="L43" s="135"/>
      <c r="M43" s="136"/>
      <c r="N43" s="134" t="str">
        <f>'4th Quarter'!AL43</f>
        <v/>
      </c>
      <c r="O43" s="135"/>
      <c r="P43" s="135"/>
      <c r="Q43" s="135"/>
      <c r="R43" s="135"/>
      <c r="S43" s="135"/>
      <c r="T43" s="135"/>
      <c r="U43" s="136"/>
      <c r="V43" s="137" t="str">
        <f>IF(OR(F43="",N43=""),"",IF(ISERROR(ROUND(AVERAGE(F43,N43),0)),"",ROUND(AVERAGE(F43,N43),0)))</f>
        <v/>
      </c>
      <c r="W43" s="138"/>
      <c r="X43" s="138"/>
      <c r="Y43" s="139"/>
      <c r="Z43" s="140" t="str">
        <f>IF(OR($F43="",N43=""),"",IF($V43&gt;=75,"PASSED","FAILED"))</f>
        <v/>
      </c>
      <c r="AA43" s="141"/>
      <c r="AB43" s="142"/>
      <c r="AZ43">
        <v>510</v>
      </c>
    </row>
    <row r="44" spans="1:52" customHeight="1" ht="16.5">
      <c r="A44" s="49">
        <v>4</v>
      </c>
      <c r="B44" s="131" t="s">
        <v>64</v>
      </c>
      <c r="C44" s="132"/>
      <c r="D44" s="132"/>
      <c r="E44" s="133"/>
      <c r="F44" s="134" t="str">
        <f>'3rd Quarter'!AL44</f>
        <v/>
      </c>
      <c r="G44" s="135"/>
      <c r="H44" s="135"/>
      <c r="I44" s="135"/>
      <c r="J44" s="135"/>
      <c r="K44" s="135"/>
      <c r="L44" s="135"/>
      <c r="M44" s="136"/>
      <c r="N44" s="134" t="str">
        <f>'4th Quarter'!AL44</f>
        <v/>
      </c>
      <c r="O44" s="135"/>
      <c r="P44" s="135"/>
      <c r="Q44" s="135"/>
      <c r="R44" s="135"/>
      <c r="S44" s="135"/>
      <c r="T44" s="135"/>
      <c r="U44" s="136"/>
      <c r="V44" s="137" t="str">
        <f>IF(OR(F44="",N44=""),"",IF(ISERROR(ROUND(AVERAGE(F44,N44),0)),"",ROUND(AVERAGE(F44,N44),0)))</f>
        <v/>
      </c>
      <c r="W44" s="138"/>
      <c r="X44" s="138"/>
      <c r="Y44" s="139"/>
      <c r="Z44" s="140" t="str">
        <f>IF(OR($F44="",N44=""),"",IF($V44&gt;=75,"PASSED","FAILED"))</f>
        <v/>
      </c>
      <c r="AA44" s="141"/>
      <c r="AB44" s="142"/>
      <c r="AZ44">
        <v>511</v>
      </c>
    </row>
    <row r="45" spans="1:52" customHeight="1" ht="16.5">
      <c r="A45" s="49">
        <v>5</v>
      </c>
      <c r="B45" s="131" t="s">
        <v>65</v>
      </c>
      <c r="C45" s="132"/>
      <c r="D45" s="132"/>
      <c r="E45" s="133"/>
      <c r="F45" s="134" t="str">
        <f>'3rd Quarter'!AL45</f>
        <v/>
      </c>
      <c r="G45" s="135"/>
      <c r="H45" s="135"/>
      <c r="I45" s="135"/>
      <c r="J45" s="135"/>
      <c r="K45" s="135"/>
      <c r="L45" s="135"/>
      <c r="M45" s="136"/>
      <c r="N45" s="134" t="str">
        <f>'4th Quarter'!AL45</f>
        <v/>
      </c>
      <c r="O45" s="135"/>
      <c r="P45" s="135"/>
      <c r="Q45" s="135"/>
      <c r="R45" s="135"/>
      <c r="S45" s="135"/>
      <c r="T45" s="135"/>
      <c r="U45" s="136"/>
      <c r="V45" s="137" t="str">
        <f>IF(OR(F45="",N45=""),"",IF(ISERROR(ROUND(AVERAGE(F45,N45),0)),"",ROUND(AVERAGE(F45,N45),0)))</f>
        <v/>
      </c>
      <c r="W45" s="138"/>
      <c r="X45" s="138"/>
      <c r="Y45" s="139"/>
      <c r="Z45" s="140" t="str">
        <f>IF(OR($F45="",N45=""),"",IF($V45&gt;=75,"PASSED","FAILED"))</f>
        <v/>
      </c>
      <c r="AA45" s="141"/>
      <c r="AB45" s="142"/>
      <c r="AZ45">
        <v>403</v>
      </c>
    </row>
    <row r="46" spans="1:52" customHeight="1" ht="16.5">
      <c r="A46" s="49">
        <v>6</v>
      </c>
      <c r="B46" s="131" t="s">
        <v>66</v>
      </c>
      <c r="C46" s="132"/>
      <c r="D46" s="132"/>
      <c r="E46" s="133"/>
      <c r="F46" s="134" t="str">
        <f>'3rd Quarter'!AL46</f>
        <v/>
      </c>
      <c r="G46" s="135"/>
      <c r="H46" s="135"/>
      <c r="I46" s="135"/>
      <c r="J46" s="135"/>
      <c r="K46" s="135"/>
      <c r="L46" s="135"/>
      <c r="M46" s="136"/>
      <c r="N46" s="134" t="str">
        <f>'4th Quarter'!AL46</f>
        <v/>
      </c>
      <c r="O46" s="135"/>
      <c r="P46" s="135"/>
      <c r="Q46" s="135"/>
      <c r="R46" s="135"/>
      <c r="S46" s="135"/>
      <c r="T46" s="135"/>
      <c r="U46" s="136"/>
      <c r="V46" s="137" t="str">
        <f>IF(OR(F46="",N46=""),"",IF(ISERROR(ROUND(AVERAGE(F46,N46),0)),"",ROUND(AVERAGE(F46,N46),0)))</f>
        <v/>
      </c>
      <c r="W46" s="138"/>
      <c r="X46" s="138"/>
      <c r="Y46" s="139"/>
      <c r="Z46" s="140" t="str">
        <f>IF(OR($F46="",N46=""),"",IF($V46&gt;=75,"PASSED","FAILED"))</f>
        <v/>
      </c>
      <c r="AA46" s="141"/>
      <c r="AB46" s="142"/>
      <c r="AZ46">
        <v>406</v>
      </c>
    </row>
    <row r="47" spans="1:52" customHeight="1" ht="16.5">
      <c r="A47" s="49">
        <v>7</v>
      </c>
      <c r="B47" s="131" t="s">
        <v>67</v>
      </c>
      <c r="C47" s="132"/>
      <c r="D47" s="132"/>
      <c r="E47" s="133"/>
      <c r="F47" s="134" t="str">
        <f>'3rd Quarter'!AL47</f>
        <v/>
      </c>
      <c r="G47" s="135"/>
      <c r="H47" s="135"/>
      <c r="I47" s="135"/>
      <c r="J47" s="135"/>
      <c r="K47" s="135"/>
      <c r="L47" s="135"/>
      <c r="M47" s="136"/>
      <c r="N47" s="134" t="str">
        <f>'4th Quarter'!AL47</f>
        <v/>
      </c>
      <c r="O47" s="135"/>
      <c r="P47" s="135"/>
      <c r="Q47" s="135"/>
      <c r="R47" s="135"/>
      <c r="S47" s="135"/>
      <c r="T47" s="135"/>
      <c r="U47" s="136"/>
      <c r="V47" s="137" t="str">
        <f>IF(OR(F47="",N47=""),"",IF(ISERROR(ROUND(AVERAGE(F47,N47),0)),"",ROUND(AVERAGE(F47,N47),0)))</f>
        <v/>
      </c>
      <c r="W47" s="138"/>
      <c r="X47" s="138"/>
      <c r="Y47" s="139"/>
      <c r="Z47" s="140" t="str">
        <f>IF(OR($F47="",N47=""),"",IF($V47&gt;=75,"PASSED","FAILED"))</f>
        <v/>
      </c>
      <c r="AA47" s="141"/>
      <c r="AB47" s="142"/>
      <c r="AZ47">
        <v>516</v>
      </c>
    </row>
    <row r="48" spans="1:52" customHeight="1" ht="16.5">
      <c r="A48" s="49">
        <v>8</v>
      </c>
      <c r="B48" s="131" t="s">
        <v>68</v>
      </c>
      <c r="C48" s="132"/>
      <c r="D48" s="132"/>
      <c r="E48" s="133"/>
      <c r="F48" s="134" t="str">
        <f>'3rd Quarter'!AL48</f>
        <v/>
      </c>
      <c r="G48" s="135"/>
      <c r="H48" s="135"/>
      <c r="I48" s="135"/>
      <c r="J48" s="135"/>
      <c r="K48" s="135"/>
      <c r="L48" s="135"/>
      <c r="M48" s="136"/>
      <c r="N48" s="134" t="str">
        <f>'4th Quarter'!AL48</f>
        <v/>
      </c>
      <c r="O48" s="135"/>
      <c r="P48" s="135"/>
      <c r="Q48" s="135"/>
      <c r="R48" s="135"/>
      <c r="S48" s="135"/>
      <c r="T48" s="135"/>
      <c r="U48" s="136"/>
      <c r="V48" s="137" t="str">
        <f>IF(OR(F48="",N48=""),"",IF(ISERROR(ROUND(AVERAGE(F48,N48),0)),"",ROUND(AVERAGE(F48,N48),0)))</f>
        <v/>
      </c>
      <c r="W48" s="138"/>
      <c r="X48" s="138"/>
      <c r="Y48" s="139"/>
      <c r="Z48" s="140" t="str">
        <f>IF(OR($F48="",N48=""),"",IF($V48&gt;=75,"PASSED","FAILED"))</f>
        <v/>
      </c>
      <c r="AA48" s="141"/>
      <c r="AB48" s="142"/>
      <c r="AZ48">
        <v>1802</v>
      </c>
    </row>
    <row r="49" spans="1:52" customHeight="1" ht="16.5">
      <c r="A49" s="49">
        <v>9</v>
      </c>
      <c r="B49" s="131" t="s">
        <v>69</v>
      </c>
      <c r="C49" s="132"/>
      <c r="D49" s="132"/>
      <c r="E49" s="133"/>
      <c r="F49" s="134" t="str">
        <f>'3rd Quarter'!AL49</f>
        <v/>
      </c>
      <c r="G49" s="135"/>
      <c r="H49" s="135"/>
      <c r="I49" s="135"/>
      <c r="J49" s="135"/>
      <c r="K49" s="135"/>
      <c r="L49" s="135"/>
      <c r="M49" s="136"/>
      <c r="N49" s="134" t="str">
        <f>'4th Quarter'!AL49</f>
        <v/>
      </c>
      <c r="O49" s="135"/>
      <c r="P49" s="135"/>
      <c r="Q49" s="135"/>
      <c r="R49" s="135"/>
      <c r="S49" s="135"/>
      <c r="T49" s="135"/>
      <c r="U49" s="136"/>
      <c r="V49" s="137" t="str">
        <f>IF(OR(F49="",N49=""),"",IF(ISERROR(ROUND(AVERAGE(F49,N49),0)),"",ROUND(AVERAGE(F49,N49),0)))</f>
        <v/>
      </c>
      <c r="W49" s="138"/>
      <c r="X49" s="138"/>
      <c r="Y49" s="139"/>
      <c r="Z49" s="140" t="str">
        <f>IF(OR($F49="",N49=""),"",IF($V49&gt;=75,"PASSED","FAILED"))</f>
        <v/>
      </c>
      <c r="AA49" s="141"/>
      <c r="AB49" s="142"/>
      <c r="AZ49">
        <v>465</v>
      </c>
    </row>
    <row r="50" spans="1:52" customHeight="1" ht="16.5">
      <c r="A50" s="49">
        <v>10</v>
      </c>
      <c r="B50" s="131" t="s">
        <v>70</v>
      </c>
      <c r="C50" s="132"/>
      <c r="D50" s="132"/>
      <c r="E50" s="133"/>
      <c r="F50" s="134" t="str">
        <f>'3rd Quarter'!AL50</f>
        <v/>
      </c>
      <c r="G50" s="135"/>
      <c r="H50" s="135"/>
      <c r="I50" s="135"/>
      <c r="J50" s="135"/>
      <c r="K50" s="135"/>
      <c r="L50" s="135"/>
      <c r="M50" s="136"/>
      <c r="N50" s="134" t="str">
        <f>'4th Quarter'!AL50</f>
        <v/>
      </c>
      <c r="O50" s="135"/>
      <c r="P50" s="135"/>
      <c r="Q50" s="135"/>
      <c r="R50" s="135"/>
      <c r="S50" s="135"/>
      <c r="T50" s="135"/>
      <c r="U50" s="136"/>
      <c r="V50" s="137" t="str">
        <f>IF(OR(F50="",N50=""),"",IF(ISERROR(ROUND(AVERAGE(F50,N50),0)),"",ROUND(AVERAGE(F50,N50),0)))</f>
        <v/>
      </c>
      <c r="W50" s="138"/>
      <c r="X50" s="138"/>
      <c r="Y50" s="139"/>
      <c r="Z50" s="140" t="str">
        <f>IF(OR($F50="",N50=""),"",IF($V50&gt;=75,"PASSED","FAILED"))</f>
        <v/>
      </c>
      <c r="AA50" s="141"/>
      <c r="AB50" s="142"/>
      <c r="AZ50">
        <v>412</v>
      </c>
    </row>
    <row r="51" spans="1:52" customHeight="1" ht="16.5">
      <c r="A51" s="49">
        <v>11</v>
      </c>
      <c r="B51" s="131" t="s">
        <v>71</v>
      </c>
      <c r="C51" s="132"/>
      <c r="D51" s="132"/>
      <c r="E51" s="133"/>
      <c r="F51" s="134" t="str">
        <f>'3rd Quarter'!AL51</f>
        <v/>
      </c>
      <c r="G51" s="135"/>
      <c r="H51" s="135"/>
      <c r="I51" s="135"/>
      <c r="J51" s="135"/>
      <c r="K51" s="135"/>
      <c r="L51" s="135"/>
      <c r="M51" s="136"/>
      <c r="N51" s="134" t="str">
        <f>'4th Quarter'!AL51</f>
        <v/>
      </c>
      <c r="O51" s="135"/>
      <c r="P51" s="135"/>
      <c r="Q51" s="135"/>
      <c r="R51" s="135"/>
      <c r="S51" s="135"/>
      <c r="T51" s="135"/>
      <c r="U51" s="136"/>
      <c r="V51" s="137" t="str">
        <f>IF(OR(F51="",N51=""),"",IF(ISERROR(ROUND(AVERAGE(F51,N51),0)),"",ROUND(AVERAGE(F51,N51),0)))</f>
        <v/>
      </c>
      <c r="W51" s="138"/>
      <c r="X51" s="138"/>
      <c r="Y51" s="139"/>
      <c r="Z51" s="140" t="str">
        <f>IF(OR($F51="",N51=""),"",IF($V51&gt;=75,"PASSED","FAILED"))</f>
        <v/>
      </c>
      <c r="AA51" s="141"/>
      <c r="AB51" s="142"/>
      <c r="AZ51">
        <v>1803</v>
      </c>
    </row>
    <row r="52" spans="1:52" customHeight="1" ht="16.5">
      <c r="A52" s="49">
        <v>12</v>
      </c>
      <c r="B52" s="131" t="s">
        <v>72</v>
      </c>
      <c r="C52" s="132"/>
      <c r="D52" s="132"/>
      <c r="E52" s="133"/>
      <c r="F52" s="134" t="str">
        <f>'3rd Quarter'!AL52</f>
        <v/>
      </c>
      <c r="G52" s="135"/>
      <c r="H52" s="135"/>
      <c r="I52" s="135"/>
      <c r="J52" s="135"/>
      <c r="K52" s="135"/>
      <c r="L52" s="135"/>
      <c r="M52" s="136"/>
      <c r="N52" s="134" t="str">
        <f>'4th Quarter'!AL52</f>
        <v/>
      </c>
      <c r="O52" s="135"/>
      <c r="P52" s="135"/>
      <c r="Q52" s="135"/>
      <c r="R52" s="135"/>
      <c r="S52" s="135"/>
      <c r="T52" s="135"/>
      <c r="U52" s="136"/>
      <c r="V52" s="137" t="str">
        <f>IF(OR(F52="",N52=""),"",IF(ISERROR(ROUND(AVERAGE(F52,N52),0)),"",ROUND(AVERAGE(F52,N52),0)))</f>
        <v/>
      </c>
      <c r="W52" s="138"/>
      <c r="X52" s="138"/>
      <c r="Y52" s="139"/>
      <c r="Z52" s="140" t="str">
        <f>IF(OR($F52="",N52=""),"",IF($V52&gt;=75,"PASSED","FAILED"))</f>
        <v/>
      </c>
      <c r="AA52" s="141"/>
      <c r="AB52" s="142"/>
      <c r="AZ52">
        <v>414</v>
      </c>
    </row>
    <row r="53" spans="1:52" customHeight="1" ht="16.5">
      <c r="A53" s="49">
        <v>13</v>
      </c>
      <c r="B53" s="131" t="s">
        <v>73</v>
      </c>
      <c r="C53" s="132"/>
      <c r="D53" s="132"/>
      <c r="E53" s="133"/>
      <c r="F53" s="134" t="str">
        <f>'3rd Quarter'!AL53</f>
        <v/>
      </c>
      <c r="G53" s="135"/>
      <c r="H53" s="135"/>
      <c r="I53" s="135"/>
      <c r="J53" s="135"/>
      <c r="K53" s="135"/>
      <c r="L53" s="135"/>
      <c r="M53" s="136"/>
      <c r="N53" s="134" t="str">
        <f>'4th Quarter'!AL53</f>
        <v/>
      </c>
      <c r="O53" s="135"/>
      <c r="P53" s="135"/>
      <c r="Q53" s="135"/>
      <c r="R53" s="135"/>
      <c r="S53" s="135"/>
      <c r="T53" s="135"/>
      <c r="U53" s="136"/>
      <c r="V53" s="137" t="str">
        <f>IF(OR(F53="",N53=""),"",IF(ISERROR(ROUND(AVERAGE(F53,N53),0)),"",ROUND(AVERAGE(F53,N53),0)))</f>
        <v/>
      </c>
      <c r="W53" s="138"/>
      <c r="X53" s="138"/>
      <c r="Y53" s="139"/>
      <c r="Z53" s="140" t="str">
        <f>IF(OR($F53="",N53=""),"",IF($V53&gt;=75,"PASSED","FAILED"))</f>
        <v/>
      </c>
      <c r="AA53" s="141"/>
      <c r="AB53" s="142"/>
      <c r="AZ53">
        <v>519</v>
      </c>
    </row>
    <row r="54" spans="1:52" customHeight="1" ht="16.5">
      <c r="A54" s="49">
        <v>14</v>
      </c>
      <c r="B54" s="131" t="s">
        <v>74</v>
      </c>
      <c r="C54" s="132"/>
      <c r="D54" s="132"/>
      <c r="E54" s="133"/>
      <c r="F54" s="134" t="str">
        <f>'3rd Quarter'!AL54</f>
        <v/>
      </c>
      <c r="G54" s="135"/>
      <c r="H54" s="135"/>
      <c r="I54" s="135"/>
      <c r="J54" s="135"/>
      <c r="K54" s="135"/>
      <c r="L54" s="135"/>
      <c r="M54" s="136"/>
      <c r="N54" s="134" t="str">
        <f>'4th Quarter'!AL54</f>
        <v/>
      </c>
      <c r="O54" s="135"/>
      <c r="P54" s="135"/>
      <c r="Q54" s="135"/>
      <c r="R54" s="135"/>
      <c r="S54" s="135"/>
      <c r="T54" s="135"/>
      <c r="U54" s="136"/>
      <c r="V54" s="137" t="str">
        <f>IF(OR(F54="",N54=""),"",IF(ISERROR(ROUND(AVERAGE(F54,N54),0)),"",ROUND(AVERAGE(F54,N54),0)))</f>
        <v/>
      </c>
      <c r="W54" s="138"/>
      <c r="X54" s="138"/>
      <c r="Y54" s="139"/>
      <c r="Z54" s="140" t="str">
        <f>IF(OR($F54="",N54=""),"",IF($V54&gt;=75,"PASSED","FAILED"))</f>
        <v/>
      </c>
      <c r="AA54" s="141"/>
      <c r="AB54" s="142"/>
      <c r="AZ54">
        <v>521</v>
      </c>
    </row>
    <row r="55" spans="1:52" customHeight="1" ht="16.5">
      <c r="A55" s="49">
        <v>15</v>
      </c>
      <c r="B55" s="131" t="s">
        <v>75</v>
      </c>
      <c r="C55" s="132"/>
      <c r="D55" s="132"/>
      <c r="E55" s="133"/>
      <c r="F55" s="134" t="str">
        <f>'3rd Quarter'!AL55</f>
        <v/>
      </c>
      <c r="G55" s="135"/>
      <c r="H55" s="135"/>
      <c r="I55" s="135"/>
      <c r="J55" s="135"/>
      <c r="K55" s="135"/>
      <c r="L55" s="135"/>
      <c r="M55" s="136"/>
      <c r="N55" s="134" t="str">
        <f>'4th Quarter'!AL55</f>
        <v/>
      </c>
      <c r="O55" s="135"/>
      <c r="P55" s="135"/>
      <c r="Q55" s="135"/>
      <c r="R55" s="135"/>
      <c r="S55" s="135"/>
      <c r="T55" s="135"/>
      <c r="U55" s="136"/>
      <c r="V55" s="137" t="str">
        <f>IF(OR(F55="",N55=""),"",IF(ISERROR(ROUND(AVERAGE(F55,N55),0)),"",ROUND(AVERAGE(F55,N55),0)))</f>
        <v/>
      </c>
      <c r="W55" s="138"/>
      <c r="X55" s="138"/>
      <c r="Y55" s="139"/>
      <c r="Z55" s="140" t="str">
        <f>IF(OR($F55="",N55=""),"",IF($V55&gt;=75,"PASSED","FAILED"))</f>
        <v/>
      </c>
      <c r="AA55" s="141"/>
      <c r="AB55" s="142"/>
      <c r="AZ55">
        <v>522</v>
      </c>
    </row>
    <row r="56" spans="1:52" customHeight="1" ht="16.5">
      <c r="A56" s="49">
        <v>16</v>
      </c>
      <c r="B56" s="131" t="s">
        <v>76</v>
      </c>
      <c r="C56" s="132"/>
      <c r="D56" s="132"/>
      <c r="E56" s="133"/>
      <c r="F56" s="134" t="str">
        <f>'3rd Quarter'!AL56</f>
        <v/>
      </c>
      <c r="G56" s="135"/>
      <c r="H56" s="135"/>
      <c r="I56" s="135"/>
      <c r="J56" s="135"/>
      <c r="K56" s="135"/>
      <c r="L56" s="135"/>
      <c r="M56" s="136"/>
      <c r="N56" s="134" t="str">
        <f>'4th Quarter'!AL56</f>
        <v/>
      </c>
      <c r="O56" s="135"/>
      <c r="P56" s="135"/>
      <c r="Q56" s="135"/>
      <c r="R56" s="135"/>
      <c r="S56" s="135"/>
      <c r="T56" s="135"/>
      <c r="U56" s="136"/>
      <c r="V56" s="137" t="str">
        <f>IF(OR(F56="",N56=""),"",IF(ISERROR(ROUND(AVERAGE(F56,N56),0)),"",ROUND(AVERAGE(F56,N56),0)))</f>
        <v/>
      </c>
      <c r="W56" s="138"/>
      <c r="X56" s="138"/>
      <c r="Y56" s="139"/>
      <c r="Z56" s="140" t="str">
        <f>IF(OR($F56="",N56=""),"",IF($V56&gt;=75,"PASSED","FAILED"))</f>
        <v/>
      </c>
      <c r="AA56" s="141"/>
      <c r="AB56" s="142"/>
      <c r="AZ56">
        <v>363</v>
      </c>
    </row>
    <row r="57" spans="1:52" customHeight="1" ht="16.5">
      <c r="A57" s="49">
        <v>17</v>
      </c>
      <c r="B57" s="131" t="s">
        <v>77</v>
      </c>
      <c r="C57" s="132"/>
      <c r="D57" s="132"/>
      <c r="E57" s="133"/>
      <c r="F57" s="134" t="str">
        <f>'3rd Quarter'!AL57</f>
        <v/>
      </c>
      <c r="G57" s="135"/>
      <c r="H57" s="135"/>
      <c r="I57" s="135"/>
      <c r="J57" s="135"/>
      <c r="K57" s="135"/>
      <c r="L57" s="135"/>
      <c r="M57" s="136"/>
      <c r="N57" s="134" t="str">
        <f>'4th Quarter'!AL57</f>
        <v/>
      </c>
      <c r="O57" s="135"/>
      <c r="P57" s="135"/>
      <c r="Q57" s="135"/>
      <c r="R57" s="135"/>
      <c r="S57" s="135"/>
      <c r="T57" s="135"/>
      <c r="U57" s="136"/>
      <c r="V57" s="137" t="str">
        <f>IF(OR(F57="",N57=""),"",IF(ISERROR(ROUND(AVERAGE(F57,N57),0)),"",ROUND(AVERAGE(F57,N57),0)))</f>
        <v/>
      </c>
      <c r="W57" s="138"/>
      <c r="X57" s="138"/>
      <c r="Y57" s="139"/>
      <c r="Z57" s="140" t="str">
        <f>IF(OR($F57="",N57=""),"",IF($V57&gt;=75,"PASSED","FAILED"))</f>
        <v/>
      </c>
      <c r="AA57" s="141"/>
      <c r="AB57" s="142"/>
      <c r="AZ57">
        <v>469</v>
      </c>
    </row>
    <row r="58" spans="1:52" customHeight="1" ht="16.5">
      <c r="A58" s="49">
        <v>18</v>
      </c>
      <c r="B58" s="131" t="s">
        <v>78</v>
      </c>
      <c r="C58" s="132"/>
      <c r="D58" s="132"/>
      <c r="E58" s="133"/>
      <c r="F58" s="134" t="str">
        <f>'3rd Quarter'!AL58</f>
        <v/>
      </c>
      <c r="G58" s="135"/>
      <c r="H58" s="135"/>
      <c r="I58" s="135"/>
      <c r="J58" s="135"/>
      <c r="K58" s="135"/>
      <c r="L58" s="135"/>
      <c r="M58" s="136"/>
      <c r="N58" s="134" t="str">
        <f>'4th Quarter'!AL58</f>
        <v/>
      </c>
      <c r="O58" s="135"/>
      <c r="P58" s="135"/>
      <c r="Q58" s="135"/>
      <c r="R58" s="135"/>
      <c r="S58" s="135"/>
      <c r="T58" s="135"/>
      <c r="U58" s="136"/>
      <c r="V58" s="137" t="str">
        <f>IF(OR(F58="",N58=""),"",IF(ISERROR(ROUND(AVERAGE(F58,N58),0)),"",ROUND(AVERAGE(F58,N58),0)))</f>
        <v/>
      </c>
      <c r="W58" s="138"/>
      <c r="X58" s="138"/>
      <c r="Y58" s="139"/>
      <c r="Z58" s="140" t="str">
        <f>IF(OR($F58="",N58=""),"",IF($V58&gt;=75,"PASSED","FAILED"))</f>
        <v/>
      </c>
      <c r="AA58" s="141"/>
      <c r="AB58" s="142"/>
      <c r="AZ58">
        <v>418</v>
      </c>
    </row>
    <row r="59" spans="1:52" customHeight="1" ht="16.5">
      <c r="A59" s="49">
        <v>19</v>
      </c>
      <c r="B59" s="131" t="s">
        <v>79</v>
      </c>
      <c r="C59" s="132"/>
      <c r="D59" s="132"/>
      <c r="E59" s="133"/>
      <c r="F59" s="134" t="str">
        <f>'3rd Quarter'!AL59</f>
        <v/>
      </c>
      <c r="G59" s="135"/>
      <c r="H59" s="135"/>
      <c r="I59" s="135"/>
      <c r="J59" s="135"/>
      <c r="K59" s="135"/>
      <c r="L59" s="135"/>
      <c r="M59" s="136"/>
      <c r="N59" s="134" t="str">
        <f>'4th Quarter'!AL59</f>
        <v/>
      </c>
      <c r="O59" s="135"/>
      <c r="P59" s="135"/>
      <c r="Q59" s="135"/>
      <c r="R59" s="135"/>
      <c r="S59" s="135"/>
      <c r="T59" s="135"/>
      <c r="U59" s="136"/>
      <c r="V59" s="137" t="str">
        <f>IF(OR(F59="",N59=""),"",IF(ISERROR(ROUND(AVERAGE(F59,N59),0)),"",ROUND(AVERAGE(F59,N59),0)))</f>
        <v/>
      </c>
      <c r="W59" s="138"/>
      <c r="X59" s="138"/>
      <c r="Y59" s="139"/>
      <c r="Z59" s="140" t="str">
        <f>IF(OR($F59="",N59=""),"",IF($V59&gt;=75,"PASSED","FAILED"))</f>
        <v/>
      </c>
      <c r="AA59" s="141"/>
      <c r="AB59" s="142"/>
      <c r="AZ59">
        <v>523</v>
      </c>
    </row>
    <row r="60" spans="1:52" customHeight="1" ht="16.5">
      <c r="A60" s="49">
        <v>20</v>
      </c>
      <c r="B60" s="131" t="s">
        <v>80</v>
      </c>
      <c r="C60" s="132"/>
      <c r="D60" s="132"/>
      <c r="E60" s="133"/>
      <c r="F60" s="134" t="str">
        <f>'3rd Quarter'!AL60</f>
        <v/>
      </c>
      <c r="G60" s="135"/>
      <c r="H60" s="135"/>
      <c r="I60" s="135"/>
      <c r="J60" s="135"/>
      <c r="K60" s="135"/>
      <c r="L60" s="135"/>
      <c r="M60" s="136"/>
      <c r="N60" s="134" t="str">
        <f>'4th Quarter'!AL60</f>
        <v/>
      </c>
      <c r="O60" s="135"/>
      <c r="P60" s="135"/>
      <c r="Q60" s="135"/>
      <c r="R60" s="135"/>
      <c r="S60" s="135"/>
      <c r="T60" s="135"/>
      <c r="U60" s="136"/>
      <c r="V60" s="137" t="str">
        <f>IF(OR(F60="",N60=""),"",IF(ISERROR(ROUND(AVERAGE(F60,N60),0)),"",ROUND(AVERAGE(F60,N60),0)))</f>
        <v/>
      </c>
      <c r="W60" s="138"/>
      <c r="X60" s="138"/>
      <c r="Y60" s="139"/>
      <c r="Z60" s="140" t="str">
        <f>IF(OR($F60="",N60=""),"",IF($V60&gt;=75,"PASSED","FAILED"))</f>
        <v/>
      </c>
      <c r="AA60" s="141"/>
      <c r="AB60" s="142"/>
      <c r="AZ60">
        <v>524</v>
      </c>
    </row>
    <row r="61" spans="1:52" customHeight="1" ht="16.5">
      <c r="A61" s="49">
        <v>21</v>
      </c>
      <c r="B61" s="131" t="s">
        <v>81</v>
      </c>
      <c r="C61" s="132"/>
      <c r="D61" s="132"/>
      <c r="E61" s="133"/>
      <c r="F61" s="134" t="str">
        <f>'3rd Quarter'!AL61</f>
        <v/>
      </c>
      <c r="G61" s="135"/>
      <c r="H61" s="135"/>
      <c r="I61" s="135"/>
      <c r="J61" s="135"/>
      <c r="K61" s="135"/>
      <c r="L61" s="135"/>
      <c r="M61" s="136"/>
      <c r="N61" s="134" t="str">
        <f>'4th Quarter'!AL61</f>
        <v/>
      </c>
      <c r="O61" s="135"/>
      <c r="P61" s="135"/>
      <c r="Q61" s="135"/>
      <c r="R61" s="135"/>
      <c r="S61" s="135"/>
      <c r="T61" s="135"/>
      <c r="U61" s="136"/>
      <c r="V61" s="137" t="str">
        <f>IF(OR(F61="",N61=""),"",IF(ISERROR(ROUND(AVERAGE(F61,N61),0)),"",ROUND(AVERAGE(F61,N61),0)))</f>
        <v/>
      </c>
      <c r="W61" s="138"/>
      <c r="X61" s="138"/>
      <c r="Y61" s="139"/>
      <c r="Z61" s="140" t="str">
        <f>IF(OR($F61="",N61=""),"",IF($V61&gt;=75,"PASSED","FAILED"))</f>
        <v/>
      </c>
      <c r="AA61" s="141"/>
      <c r="AB61" s="142"/>
      <c r="AZ61">
        <v>526</v>
      </c>
    </row>
    <row r="62" spans="1:52" customHeight="1" ht="16.5">
      <c r="A62" s="49">
        <v>22</v>
      </c>
      <c r="B62" s="131" t="s">
        <v>82</v>
      </c>
      <c r="C62" s="132"/>
      <c r="D62" s="132"/>
      <c r="E62" s="133"/>
      <c r="F62" s="134" t="str">
        <f>'3rd Quarter'!AL62</f>
        <v/>
      </c>
      <c r="G62" s="135"/>
      <c r="H62" s="135"/>
      <c r="I62" s="135"/>
      <c r="J62" s="135"/>
      <c r="K62" s="135"/>
      <c r="L62" s="135"/>
      <c r="M62" s="136"/>
      <c r="N62" s="134" t="str">
        <f>'4th Quarter'!AL62</f>
        <v/>
      </c>
      <c r="O62" s="135"/>
      <c r="P62" s="135"/>
      <c r="Q62" s="135"/>
      <c r="R62" s="135"/>
      <c r="S62" s="135"/>
      <c r="T62" s="135"/>
      <c r="U62" s="136"/>
      <c r="V62" s="137" t="str">
        <f>IF(OR(F62="",N62=""),"",IF(ISERROR(ROUND(AVERAGE(F62,N62),0)),"",ROUND(AVERAGE(F62,N62),0)))</f>
        <v/>
      </c>
      <c r="W62" s="138"/>
      <c r="X62" s="138"/>
      <c r="Y62" s="139"/>
      <c r="Z62" s="140" t="str">
        <f>IF(OR($F62="",N62=""),"",IF($V62&gt;=75,"PASSED","FAILED"))</f>
        <v/>
      </c>
      <c r="AA62" s="141"/>
      <c r="AB62" s="142"/>
      <c r="AZ62">
        <v>1804</v>
      </c>
    </row>
    <row r="63" spans="1:52" customHeight="1" ht="16.5">
      <c r="A63" s="48">
        <v>23</v>
      </c>
      <c r="B63" s="131" t="s">
        <v>83</v>
      </c>
      <c r="C63" s="132"/>
      <c r="D63" s="132"/>
      <c r="E63" s="133"/>
      <c r="F63" s="134" t="str">
        <f>'3rd Quarter'!AL63</f>
        <v/>
      </c>
      <c r="G63" s="135"/>
      <c r="H63" s="135"/>
      <c r="I63" s="135"/>
      <c r="J63" s="135"/>
      <c r="K63" s="135"/>
      <c r="L63" s="135"/>
      <c r="M63" s="136"/>
      <c r="N63" s="134" t="str">
        <f>'4th Quarter'!AL63</f>
        <v/>
      </c>
      <c r="O63" s="135"/>
      <c r="P63" s="135"/>
      <c r="Q63" s="135"/>
      <c r="R63" s="135"/>
      <c r="S63" s="135"/>
      <c r="T63" s="135"/>
      <c r="U63" s="136"/>
      <c r="V63" s="137" t="str">
        <f>IF(OR(F63="",N63=""),"",IF(ISERROR(ROUND(AVERAGE(F63,N63),0)),"",ROUND(AVERAGE(F63,N63),0)))</f>
        <v/>
      </c>
      <c r="W63" s="138"/>
      <c r="X63" s="138"/>
      <c r="Y63" s="139"/>
      <c r="Z63" s="140" t="str">
        <f>IF(OR($F63="",N63=""),"",IF($V63&gt;=75,"PASSED","FAILED"))</f>
        <v/>
      </c>
      <c r="AA63" s="141"/>
      <c r="AB63" s="142"/>
      <c r="AZ63">
        <v>424</v>
      </c>
    </row>
    <row r="64" spans="1:52" customHeight="1" ht="16.5">
      <c r="A64" s="48">
        <v>24</v>
      </c>
      <c r="B64" s="131" t="s">
        <v>84</v>
      </c>
      <c r="C64" s="132"/>
      <c r="D64" s="132"/>
      <c r="E64" s="133"/>
      <c r="F64" s="134" t="str">
        <f>'3rd Quarter'!AL64</f>
        <v/>
      </c>
      <c r="G64" s="135"/>
      <c r="H64" s="135"/>
      <c r="I64" s="135"/>
      <c r="J64" s="135"/>
      <c r="K64" s="135"/>
      <c r="L64" s="135"/>
      <c r="M64" s="136"/>
      <c r="N64" s="134" t="str">
        <f>'4th Quarter'!AL64</f>
        <v/>
      </c>
      <c r="O64" s="135"/>
      <c r="P64" s="135"/>
      <c r="Q64" s="135"/>
      <c r="R64" s="135"/>
      <c r="S64" s="135"/>
      <c r="T64" s="135"/>
      <c r="U64" s="136"/>
      <c r="V64" s="137" t="str">
        <f>IF(OR(F64="",N64=""),"",IF(ISERROR(ROUND(AVERAGE(F64,N64),0)),"",ROUND(AVERAGE(F64,N64),0)))</f>
        <v/>
      </c>
      <c r="W64" s="138"/>
      <c r="X64" s="138"/>
      <c r="Y64" s="139"/>
      <c r="Z64" s="140" t="str">
        <f>IF(OR($F64="",N64=""),"",IF($V64&gt;=75,"PASSED","FAILED"))</f>
        <v/>
      </c>
      <c r="AA64" s="141"/>
      <c r="AB64" s="142"/>
      <c r="AZ64">
        <v>425</v>
      </c>
    </row>
    <row r="65" spans="1:52" customHeight="1" ht="16.5">
      <c r="A65" s="48">
        <v>25</v>
      </c>
      <c r="B65" s="131" t="s">
        <v>85</v>
      </c>
      <c r="C65" s="132"/>
      <c r="D65" s="132"/>
      <c r="E65" s="133"/>
      <c r="F65" s="134" t="str">
        <f>'3rd Quarter'!AL65</f>
        <v/>
      </c>
      <c r="G65" s="135"/>
      <c r="H65" s="135"/>
      <c r="I65" s="135"/>
      <c r="J65" s="135"/>
      <c r="K65" s="135"/>
      <c r="L65" s="135"/>
      <c r="M65" s="136"/>
      <c r="N65" s="134" t="str">
        <f>'4th Quarter'!AL65</f>
        <v/>
      </c>
      <c r="O65" s="135"/>
      <c r="P65" s="135"/>
      <c r="Q65" s="135"/>
      <c r="R65" s="135"/>
      <c r="S65" s="135"/>
      <c r="T65" s="135"/>
      <c r="U65" s="136"/>
      <c r="V65" s="137" t="str">
        <f>IF(OR(F65="",N65=""),"",IF(ISERROR(ROUND(AVERAGE(F65,N65),0)),"",ROUND(AVERAGE(F65,N65),0)))</f>
        <v/>
      </c>
      <c r="W65" s="138"/>
      <c r="X65" s="138"/>
      <c r="Y65" s="139"/>
      <c r="Z65" s="140" t="str">
        <f>IF(OR($F65="",N65=""),"",IF($V65&gt;=75,"PASSED","FAILED"))</f>
        <v/>
      </c>
      <c r="AA65" s="141"/>
      <c r="AB65" s="142"/>
      <c r="AZ65">
        <v>1806</v>
      </c>
    </row>
    <row r="66" spans="1:52" customHeight="1" ht="16.5">
      <c r="A66" s="48">
        <v>26</v>
      </c>
      <c r="B66" s="131" t="s">
        <v>86</v>
      </c>
      <c r="C66" s="132"/>
      <c r="D66" s="132"/>
      <c r="E66" s="133"/>
      <c r="F66" s="134" t="str">
        <f>'3rd Quarter'!AL66</f>
        <v/>
      </c>
      <c r="G66" s="135"/>
      <c r="H66" s="135"/>
      <c r="I66" s="135"/>
      <c r="J66" s="135"/>
      <c r="K66" s="135"/>
      <c r="L66" s="135"/>
      <c r="M66" s="136"/>
      <c r="N66" s="134" t="str">
        <f>'4th Quarter'!AL66</f>
        <v/>
      </c>
      <c r="O66" s="135"/>
      <c r="P66" s="135"/>
      <c r="Q66" s="135"/>
      <c r="R66" s="135"/>
      <c r="S66" s="135"/>
      <c r="T66" s="135"/>
      <c r="U66" s="136"/>
      <c r="V66" s="137" t="str">
        <f>IF(OR(F66="",N66=""),"",IF(ISERROR(ROUND(AVERAGE(F66,N66),0)),"",ROUND(AVERAGE(F66,N66),0)))</f>
        <v/>
      </c>
      <c r="W66" s="138"/>
      <c r="X66" s="138"/>
      <c r="Y66" s="139"/>
      <c r="Z66" s="140" t="str">
        <f>IF(OR($F66="",N66=""),"",IF($V66&gt;=75,"PASSED","FAILED"))</f>
        <v/>
      </c>
      <c r="AA66" s="141"/>
      <c r="AB66" s="142"/>
      <c r="AZ66">
        <v>476</v>
      </c>
    </row>
    <row r="67" spans="1:52" customHeight="1" ht="16.5">
      <c r="A67" s="48">
        <v>27</v>
      </c>
      <c r="B67" s="131" t="s">
        <v>87</v>
      </c>
      <c r="C67" s="132"/>
      <c r="D67" s="132"/>
      <c r="E67" s="133"/>
      <c r="F67" s="134" t="str">
        <f>'3rd Quarter'!AL67</f>
        <v/>
      </c>
      <c r="G67" s="135"/>
      <c r="H67" s="135"/>
      <c r="I67" s="135"/>
      <c r="J67" s="135"/>
      <c r="K67" s="135"/>
      <c r="L67" s="135"/>
      <c r="M67" s="136"/>
      <c r="N67" s="134" t="str">
        <f>'4th Quarter'!AL67</f>
        <v/>
      </c>
      <c r="O67" s="135"/>
      <c r="P67" s="135"/>
      <c r="Q67" s="135"/>
      <c r="R67" s="135"/>
      <c r="S67" s="135"/>
      <c r="T67" s="135"/>
      <c r="U67" s="136"/>
      <c r="V67" s="137" t="str">
        <f>IF(OR(F67="",N67=""),"",IF(ISERROR(ROUND(AVERAGE(F67,N67),0)),"",ROUND(AVERAGE(F67,N67),0)))</f>
        <v/>
      </c>
      <c r="W67" s="138"/>
      <c r="X67" s="138"/>
      <c r="Y67" s="139"/>
      <c r="Z67" s="140" t="str">
        <f>IF(OR($F67="",N67=""),"",IF($V67&gt;=75,"PASSED","FAILED"))</f>
        <v/>
      </c>
      <c r="AA67" s="141"/>
      <c r="AB67" s="142"/>
      <c r="AZ67">
        <v>427</v>
      </c>
    </row>
    <row r="68" spans="1:52" customHeight="1" ht="16.5">
      <c r="A68" s="48">
        <v>28</v>
      </c>
      <c r="B68" s="131" t="s">
        <v>88</v>
      </c>
      <c r="C68" s="132"/>
      <c r="D68" s="132"/>
      <c r="E68" s="133"/>
      <c r="F68" s="134" t="str">
        <f>'3rd Quarter'!AL68</f>
        <v/>
      </c>
      <c r="G68" s="135"/>
      <c r="H68" s="135"/>
      <c r="I68" s="135"/>
      <c r="J68" s="135"/>
      <c r="K68" s="135"/>
      <c r="L68" s="135"/>
      <c r="M68" s="136"/>
      <c r="N68" s="134" t="str">
        <f>'4th Quarter'!AL68</f>
        <v/>
      </c>
      <c r="O68" s="135"/>
      <c r="P68" s="135"/>
      <c r="Q68" s="135"/>
      <c r="R68" s="135"/>
      <c r="S68" s="135"/>
      <c r="T68" s="135"/>
      <c r="U68" s="136"/>
      <c r="V68" s="137" t="str">
        <f>IF(OR(F68="",N68=""),"",IF(ISERROR(ROUND(AVERAGE(F68,N68),0)),"",ROUND(AVERAGE(F68,N68),0)))</f>
        <v/>
      </c>
      <c r="W68" s="138"/>
      <c r="X68" s="138"/>
      <c r="Y68" s="139"/>
      <c r="Z68" s="140" t="str">
        <f>IF(OR($F68="",N68=""),"",IF($V68&gt;=75,"PASSED","FAILED"))</f>
        <v/>
      </c>
      <c r="AA68" s="141"/>
      <c r="AB68" s="142"/>
      <c r="AZ68">
        <v>530</v>
      </c>
    </row>
    <row r="69" spans="1:52" customHeight="1" ht="16.5">
      <c r="A69" s="48">
        <v>29</v>
      </c>
      <c r="B69" s="131" t="s">
        <v>89</v>
      </c>
      <c r="C69" s="132"/>
      <c r="D69" s="132"/>
      <c r="E69" s="133"/>
      <c r="F69" s="134" t="str">
        <f>'3rd Quarter'!AL69</f>
        <v/>
      </c>
      <c r="G69" s="135"/>
      <c r="H69" s="135"/>
      <c r="I69" s="135"/>
      <c r="J69" s="135"/>
      <c r="K69" s="135"/>
      <c r="L69" s="135"/>
      <c r="M69" s="136"/>
      <c r="N69" s="134" t="str">
        <f>'4th Quarter'!AL69</f>
        <v/>
      </c>
      <c r="O69" s="135"/>
      <c r="P69" s="135"/>
      <c r="Q69" s="135"/>
      <c r="R69" s="135"/>
      <c r="S69" s="135"/>
      <c r="T69" s="135"/>
      <c r="U69" s="136"/>
      <c r="V69" s="137" t="str">
        <f>IF(OR(F69="",N69=""),"",IF(ISERROR(ROUND(AVERAGE(F69,N69),0)),"",ROUND(AVERAGE(F69,N69),0)))</f>
        <v/>
      </c>
      <c r="W69" s="138"/>
      <c r="X69" s="138"/>
      <c r="Y69" s="139"/>
      <c r="Z69" s="140" t="str">
        <f>IF(OR($F69="",N69=""),"",IF($V69&gt;=75,"PASSED","FAILED"))</f>
        <v/>
      </c>
      <c r="AA69" s="141"/>
      <c r="AB69" s="142"/>
      <c r="AZ69">
        <v>428</v>
      </c>
    </row>
    <row r="70" spans="1:52" customHeight="1" ht="16.5">
      <c r="A70" s="48">
        <v>30</v>
      </c>
      <c r="B70" s="131" t="s">
        <v>90</v>
      </c>
      <c r="C70" s="132"/>
      <c r="D70" s="132"/>
      <c r="E70" s="133"/>
      <c r="F70" s="134" t="str">
        <f>'3rd Quarter'!AL70</f>
        <v/>
      </c>
      <c r="G70" s="135"/>
      <c r="H70" s="135"/>
      <c r="I70" s="135"/>
      <c r="J70" s="135"/>
      <c r="K70" s="135"/>
      <c r="L70" s="135"/>
      <c r="M70" s="136"/>
      <c r="N70" s="134" t="str">
        <f>'4th Quarter'!AL70</f>
        <v/>
      </c>
      <c r="O70" s="135"/>
      <c r="P70" s="135"/>
      <c r="Q70" s="135"/>
      <c r="R70" s="135"/>
      <c r="S70" s="135"/>
      <c r="T70" s="135"/>
      <c r="U70" s="136"/>
      <c r="V70" s="137" t="str">
        <f>IF(OR(F70="",N70=""),"",IF(ISERROR(ROUND(AVERAGE(F70,N70),0)),"",ROUND(AVERAGE(F70,N70),0)))</f>
        <v/>
      </c>
      <c r="W70" s="138"/>
      <c r="X70" s="138"/>
      <c r="Y70" s="139"/>
      <c r="Z70" s="140" t="str">
        <f>IF(OR($F70="",N70=""),"",IF($V70&gt;=75,"PASSED","FAILED"))</f>
        <v/>
      </c>
      <c r="AA70" s="141"/>
      <c r="AB70" s="142"/>
      <c r="AZ70">
        <v>1779</v>
      </c>
    </row>
    <row r="71" spans="1:52" customHeight="1" ht="16.5">
      <c r="A71" s="48">
        <v>31</v>
      </c>
      <c r="B71" s="131" t="s">
        <v>91</v>
      </c>
      <c r="C71" s="132"/>
      <c r="D71" s="132"/>
      <c r="E71" s="133"/>
      <c r="F71" s="134" t="str">
        <f>'3rd Quarter'!AL71</f>
        <v/>
      </c>
      <c r="G71" s="135"/>
      <c r="H71" s="135"/>
      <c r="I71" s="135"/>
      <c r="J71" s="135"/>
      <c r="K71" s="135"/>
      <c r="L71" s="135"/>
      <c r="M71" s="136"/>
      <c r="N71" s="134" t="str">
        <f>'4th Quarter'!AL71</f>
        <v/>
      </c>
      <c r="O71" s="135"/>
      <c r="P71" s="135"/>
      <c r="Q71" s="135"/>
      <c r="R71" s="135"/>
      <c r="S71" s="135"/>
      <c r="T71" s="135"/>
      <c r="U71" s="136"/>
      <c r="V71" s="137" t="str">
        <f>IF(OR(F71="",N71=""),"",IF(ISERROR(ROUND(AVERAGE(F71,N71),0)),"",ROUND(AVERAGE(F71,N71),0)))</f>
        <v/>
      </c>
      <c r="W71" s="138"/>
      <c r="X71" s="138"/>
      <c r="Y71" s="139"/>
      <c r="Z71" s="140" t="str">
        <f>IF(OR($F71="",N71=""),"",IF($V71&gt;=75,"PASSED","FAILED"))</f>
        <v/>
      </c>
      <c r="AA71" s="141"/>
      <c r="AB71" s="142"/>
      <c r="AZ71">
        <v>1780</v>
      </c>
    </row>
    <row r="72" spans="1:52" customHeight="1" ht="16.5">
      <c r="A72" s="48">
        <v>32</v>
      </c>
      <c r="B72" s="131" t="s">
        <v>92</v>
      </c>
      <c r="C72" s="132"/>
      <c r="D72" s="132"/>
      <c r="E72" s="133"/>
      <c r="F72" s="134" t="str">
        <f>'3rd Quarter'!AL72</f>
        <v/>
      </c>
      <c r="G72" s="135"/>
      <c r="H72" s="135"/>
      <c r="I72" s="135"/>
      <c r="J72" s="135"/>
      <c r="K72" s="135"/>
      <c r="L72" s="135"/>
      <c r="M72" s="136"/>
      <c r="N72" s="134" t="str">
        <f>'4th Quarter'!AL72</f>
        <v/>
      </c>
      <c r="O72" s="135"/>
      <c r="P72" s="135"/>
      <c r="Q72" s="135"/>
      <c r="R72" s="135"/>
      <c r="S72" s="135"/>
      <c r="T72" s="135"/>
      <c r="U72" s="136"/>
      <c r="V72" s="137" t="str">
        <f>IF(OR(F72="",N72=""),"",IF(ISERROR(ROUND(AVERAGE(F72,N72),0)),"",ROUND(AVERAGE(F72,N72),0)))</f>
        <v/>
      </c>
      <c r="W72" s="138"/>
      <c r="X72" s="138"/>
      <c r="Y72" s="139"/>
      <c r="Z72" s="140" t="str">
        <f>IF(OR($F72="",N72=""),"",IF($V72&gt;=75,"PASSED","FAILED"))</f>
        <v/>
      </c>
      <c r="AA72" s="141"/>
      <c r="AB72" s="142"/>
      <c r="AZ72">
        <v>533</v>
      </c>
    </row>
    <row r="73" spans="1:52" customHeight="1" ht="16.5">
      <c r="A73" s="254"/>
      <c r="B73" s="255"/>
      <c r="C73" s="255"/>
      <c r="D73" s="255"/>
      <c r="E73" s="255"/>
      <c r="F73" s="256" t="str">
        <f>'3rd Quarter'!AL73</f>
        <v/>
      </c>
      <c r="G73" s="256"/>
      <c r="H73" s="256"/>
      <c r="I73" s="256"/>
      <c r="J73" s="256"/>
      <c r="K73" s="256"/>
      <c r="L73" s="256"/>
      <c r="M73" s="256"/>
      <c r="N73" s="256" t="str">
        <f>'4th Quarter'!AL73</f>
        <v/>
      </c>
      <c r="O73" s="256"/>
      <c r="P73" s="256"/>
      <c r="Q73" s="256"/>
      <c r="R73" s="256"/>
      <c r="S73" s="256"/>
      <c r="T73" s="256"/>
      <c r="U73" s="256"/>
      <c r="V73" s="257" t="str">
        <f>IF(OR(F73="",N73=""),"",IF(ISERROR(ROUND(AVERAGE(F73,N73),0)),"",ROUND(AVERAGE(F73,N73),0)))</f>
        <v/>
      </c>
      <c r="W73" s="257"/>
      <c r="X73" s="257"/>
      <c r="Y73" s="257"/>
      <c r="Z73" s="258" t="str">
        <f>IF(OR($F73="",N73=""),"",IF($V73&gt;=75,"PASSED","FAILED"))</f>
        <v/>
      </c>
      <c r="AA73" s="219"/>
      <c r="AB73" s="219"/>
    </row>
    <row r="74" spans="1:52" customHeight="1" ht="16.5">
      <c r="A74" s="249"/>
      <c r="B74" s="250"/>
      <c r="C74" s="250"/>
      <c r="D74" s="250"/>
      <c r="E74" s="250"/>
      <c r="F74" s="251" t="str">
        <f>'3rd Quarter'!AL74</f>
        <v/>
      </c>
      <c r="G74" s="251"/>
      <c r="H74" s="251"/>
      <c r="I74" s="251"/>
      <c r="J74" s="251"/>
      <c r="K74" s="251"/>
      <c r="L74" s="251"/>
      <c r="M74" s="251"/>
      <c r="N74" s="251" t="str">
        <f>'4th Quarter'!AL74</f>
        <v/>
      </c>
      <c r="O74" s="251"/>
      <c r="P74" s="251"/>
      <c r="Q74" s="251"/>
      <c r="R74" s="251"/>
      <c r="S74" s="251"/>
      <c r="T74" s="251"/>
      <c r="U74" s="251"/>
      <c r="V74" s="252" t="str">
        <f>IF(OR(F74="",N74=""),"",IF(ISERROR(ROUND(AVERAGE(F74,N74),0)),"",ROUND(AVERAGE(F74,N74),0)))</f>
        <v/>
      </c>
      <c r="W74" s="252"/>
      <c r="X74" s="252"/>
      <c r="Y74" s="252"/>
      <c r="Z74" s="253" t="str">
        <f>IF(OR($F74="",N74=""),"",IF($V74&gt;=75,"PASSED","FAILED"))</f>
        <v/>
      </c>
      <c r="AA74" s="211"/>
      <c r="AB74" s="211"/>
    </row>
    <row r="75" spans="1:52" customHeight="1" ht="16.5">
      <c r="A75" s="249"/>
      <c r="B75" s="250"/>
      <c r="C75" s="250"/>
      <c r="D75" s="250"/>
      <c r="E75" s="250"/>
      <c r="F75" s="251" t="str">
        <f>'3rd Quarter'!AL75</f>
        <v/>
      </c>
      <c r="G75" s="251"/>
      <c r="H75" s="251"/>
      <c r="I75" s="251"/>
      <c r="J75" s="251"/>
      <c r="K75" s="251"/>
      <c r="L75" s="251"/>
      <c r="M75" s="251"/>
      <c r="N75" s="251" t="str">
        <f>'4th Quarter'!AL75</f>
        <v/>
      </c>
      <c r="O75" s="251"/>
      <c r="P75" s="251"/>
      <c r="Q75" s="251"/>
      <c r="R75" s="251"/>
      <c r="S75" s="251"/>
      <c r="T75" s="251"/>
      <c r="U75" s="251"/>
      <c r="V75" s="252" t="str">
        <f>IF(OR(F75="",N75=""),"",IF(ISERROR(ROUND(AVERAGE(F75,N75),0)),"",ROUND(AVERAGE(F75,N75),0)))</f>
        <v/>
      </c>
      <c r="W75" s="252"/>
      <c r="X75" s="252"/>
      <c r="Y75" s="252"/>
      <c r="Z75" s="253" t="str">
        <f>IF(OR($F75="",N75=""),"",IF($V75&gt;=75,"PASSED","FAILED"))</f>
        <v/>
      </c>
      <c r="AA75" s="211"/>
      <c r="AB75" s="211"/>
    </row>
    <row r="76" spans="1:52" customHeight="1" ht="16.5">
      <c r="A76" s="249"/>
      <c r="B76" s="250"/>
      <c r="C76" s="250"/>
      <c r="D76" s="250"/>
      <c r="E76" s="250"/>
      <c r="F76" s="251" t="str">
        <f>'3rd Quarter'!AL76</f>
        <v/>
      </c>
      <c r="G76" s="251"/>
      <c r="H76" s="251"/>
      <c r="I76" s="251"/>
      <c r="J76" s="251"/>
      <c r="K76" s="251"/>
      <c r="L76" s="251"/>
      <c r="M76" s="251"/>
      <c r="N76" s="251" t="str">
        <f>'4th Quarter'!AL76</f>
        <v/>
      </c>
      <c r="O76" s="251"/>
      <c r="P76" s="251"/>
      <c r="Q76" s="251"/>
      <c r="R76" s="251"/>
      <c r="S76" s="251"/>
      <c r="T76" s="251"/>
      <c r="U76" s="251"/>
      <c r="V76" s="252" t="str">
        <f>IF(OR(F76="",N76=""),"",IF(ISERROR(ROUND(AVERAGE(F76,N76),0)),"",ROUND(AVERAGE(F76,N76),0)))</f>
        <v/>
      </c>
      <c r="W76" s="252"/>
      <c r="X76" s="252"/>
      <c r="Y76" s="252"/>
      <c r="Z76" s="253" t="str">
        <f>IF(OR($F76="",N76=""),"",IF($V76&gt;=75,"PASSED","FAILED"))</f>
        <v/>
      </c>
      <c r="AA76" s="211"/>
      <c r="AB76" s="211"/>
    </row>
    <row r="77" spans="1:52" customHeight="1" ht="16.5">
      <c r="A77" s="249"/>
      <c r="B77" s="250"/>
      <c r="C77" s="250"/>
      <c r="D77" s="250"/>
      <c r="E77" s="250"/>
      <c r="F77" s="251" t="str">
        <f>'3rd Quarter'!AL77</f>
        <v/>
      </c>
      <c r="G77" s="251"/>
      <c r="H77" s="251"/>
      <c r="I77" s="251"/>
      <c r="J77" s="251"/>
      <c r="K77" s="251"/>
      <c r="L77" s="251"/>
      <c r="M77" s="251"/>
      <c r="N77" s="251" t="str">
        <f>'4th Quarter'!AL77</f>
        <v/>
      </c>
      <c r="O77" s="251"/>
      <c r="P77" s="251"/>
      <c r="Q77" s="251"/>
      <c r="R77" s="251"/>
      <c r="S77" s="251"/>
      <c r="T77" s="251"/>
      <c r="U77" s="251"/>
      <c r="V77" s="252" t="str">
        <f>IF(OR(F77="",N77=""),"",IF(ISERROR(ROUND(AVERAGE(F77,N77),0)),"",ROUND(AVERAGE(F77,N77),0)))</f>
        <v/>
      </c>
      <c r="W77" s="252"/>
      <c r="X77" s="252"/>
      <c r="Y77" s="252"/>
      <c r="Z77" s="253" t="str">
        <f>IF(OR($F77="",N77=""),"",IF($V77&gt;=75,"PASSED","FAILED"))</f>
        <v/>
      </c>
      <c r="AA77" s="211"/>
      <c r="AB77" s="211"/>
    </row>
    <row r="78" spans="1:52" customHeight="1" ht="16.5">
      <c r="A78" s="249"/>
      <c r="B78" s="250"/>
      <c r="C78" s="250"/>
      <c r="D78" s="250"/>
      <c r="E78" s="250"/>
      <c r="F78" s="251" t="str">
        <f>'3rd Quarter'!AL78</f>
        <v/>
      </c>
      <c r="G78" s="251"/>
      <c r="H78" s="251"/>
      <c r="I78" s="251"/>
      <c r="J78" s="251"/>
      <c r="K78" s="251"/>
      <c r="L78" s="251"/>
      <c r="M78" s="251"/>
      <c r="N78" s="251" t="str">
        <f>'4th Quarter'!AL78</f>
        <v/>
      </c>
      <c r="O78" s="251"/>
      <c r="P78" s="251"/>
      <c r="Q78" s="251"/>
      <c r="R78" s="251"/>
      <c r="S78" s="251"/>
      <c r="T78" s="251"/>
      <c r="U78" s="251"/>
      <c r="V78" s="252" t="str">
        <f>IF(OR(F78="",N78=""),"",IF(ISERROR(ROUND(AVERAGE(F78,N78),0)),"",ROUND(AVERAGE(F78,N78),0)))</f>
        <v/>
      </c>
      <c r="W78" s="252"/>
      <c r="X78" s="252"/>
      <c r="Y78" s="252"/>
      <c r="Z78" s="253" t="str">
        <f>IF(OR($F78="",N78=""),"",IF($V78&gt;=75,"PASSED","FAILED"))</f>
        <v/>
      </c>
      <c r="AA78" s="211"/>
      <c r="AB78" s="211"/>
    </row>
    <row r="79" spans="1:52" customHeight="1" ht="16.5">
      <c r="A79" s="249"/>
      <c r="B79" s="250"/>
      <c r="C79" s="250"/>
      <c r="D79" s="250"/>
      <c r="E79" s="250"/>
      <c r="F79" s="251" t="str">
        <f>'3rd Quarter'!AL79</f>
        <v/>
      </c>
      <c r="G79" s="251"/>
      <c r="H79" s="251"/>
      <c r="I79" s="251"/>
      <c r="J79" s="251"/>
      <c r="K79" s="251"/>
      <c r="L79" s="251"/>
      <c r="M79" s="251"/>
      <c r="N79" s="251" t="str">
        <f>'4th Quarter'!AL79</f>
        <v/>
      </c>
      <c r="O79" s="251"/>
      <c r="P79" s="251"/>
      <c r="Q79" s="251"/>
      <c r="R79" s="251"/>
      <c r="S79" s="251"/>
      <c r="T79" s="251"/>
      <c r="U79" s="251"/>
      <c r="V79" s="252" t="str">
        <f>IF(OR(F79="",N79=""),"",IF(ISERROR(ROUND(AVERAGE(F79,N79),0)),"",ROUND(AVERAGE(F79,N79),0)))</f>
        <v/>
      </c>
      <c r="W79" s="252"/>
      <c r="X79" s="252"/>
      <c r="Y79" s="252"/>
      <c r="Z79" s="253" t="str">
        <f>IF(OR($F79="",N79=""),"",IF($V79&gt;=75,"PASSED","FAILED"))</f>
        <v/>
      </c>
      <c r="AA79" s="211"/>
      <c r="AB79" s="211"/>
    </row>
    <row r="80" spans="1:52" customHeight="1" ht="16.5">
      <c r="A80" s="249"/>
      <c r="B80" s="250"/>
      <c r="C80" s="250"/>
      <c r="D80" s="250"/>
      <c r="E80" s="250"/>
      <c r="F80" s="251" t="str">
        <f>'3rd Quarter'!AL80</f>
        <v/>
      </c>
      <c r="G80" s="251"/>
      <c r="H80" s="251"/>
      <c r="I80" s="251"/>
      <c r="J80" s="251"/>
      <c r="K80" s="251"/>
      <c r="L80" s="251"/>
      <c r="M80" s="251"/>
      <c r="N80" s="251" t="str">
        <f>'4th Quarter'!AL80</f>
        <v/>
      </c>
      <c r="O80" s="251"/>
      <c r="P80" s="251"/>
      <c r="Q80" s="251"/>
      <c r="R80" s="251"/>
      <c r="S80" s="251"/>
      <c r="T80" s="251"/>
      <c r="U80" s="251"/>
      <c r="V80" s="252" t="str">
        <f>IF(OR(F80="",N80=""),"",IF(ISERROR(ROUND(AVERAGE(F80,N80),0)),"",ROUND(AVERAGE(F80,N80),0)))</f>
        <v/>
      </c>
      <c r="W80" s="252"/>
      <c r="X80" s="252"/>
      <c r="Y80" s="252"/>
      <c r="Z80" s="253" t="str">
        <f>IF(OR($F80="",N80=""),"",IF($V80&gt;=75,"PASSED","FAILED"))</f>
        <v/>
      </c>
      <c r="AA80" s="211"/>
      <c r="AB80" s="211"/>
    </row>
    <row r="81" spans="1:52" customHeight="1" ht="16.5">
      <c r="A81" s="249"/>
      <c r="B81" s="250"/>
      <c r="C81" s="250"/>
      <c r="D81" s="250"/>
      <c r="E81" s="250"/>
      <c r="F81" s="251" t="str">
        <f>'3rd Quarter'!AL81</f>
        <v/>
      </c>
      <c r="G81" s="251"/>
      <c r="H81" s="251"/>
      <c r="I81" s="251"/>
      <c r="J81" s="251"/>
      <c r="K81" s="251"/>
      <c r="L81" s="251"/>
      <c r="M81" s="251"/>
      <c r="N81" s="251" t="str">
        <f>'4th Quarter'!AL81</f>
        <v/>
      </c>
      <c r="O81" s="251"/>
      <c r="P81" s="251"/>
      <c r="Q81" s="251"/>
      <c r="R81" s="251"/>
      <c r="S81" s="251"/>
      <c r="T81" s="251"/>
      <c r="U81" s="251"/>
      <c r="V81" s="252" t="str">
        <f>IF(OR(F81="",N81=""),"",IF(ISERROR(ROUND(AVERAGE(F81,N81),0)),"",ROUND(AVERAGE(F81,N81),0)))</f>
        <v/>
      </c>
      <c r="W81" s="252"/>
      <c r="X81" s="252"/>
      <c r="Y81" s="252"/>
      <c r="Z81" s="253" t="str">
        <f>IF(OR($F81="",N81=""),"",IF($V81&gt;=75,"PASSED","FAILED"))</f>
        <v/>
      </c>
      <c r="AA81" s="211"/>
      <c r="AB81" s="211"/>
    </row>
    <row r="82" spans="1:52" customHeight="1" ht="16.5">
      <c r="A82" s="249"/>
      <c r="B82" s="250"/>
      <c r="C82" s="250"/>
      <c r="D82" s="250"/>
      <c r="E82" s="250"/>
      <c r="F82" s="251" t="str">
        <f>'3rd Quarter'!AL82</f>
        <v/>
      </c>
      <c r="G82" s="251"/>
      <c r="H82" s="251"/>
      <c r="I82" s="251"/>
      <c r="J82" s="251"/>
      <c r="K82" s="251"/>
      <c r="L82" s="251"/>
      <c r="M82" s="251"/>
      <c r="N82" s="251" t="str">
        <f>'4th Quarter'!AL82</f>
        <v/>
      </c>
      <c r="O82" s="251"/>
      <c r="P82" s="251"/>
      <c r="Q82" s="251"/>
      <c r="R82" s="251"/>
      <c r="S82" s="251"/>
      <c r="T82" s="251"/>
      <c r="U82" s="251"/>
      <c r="V82" s="252" t="str">
        <f>IF(OR(F82="",N82=""),"",IF(ISERROR(ROUND(AVERAGE(F82,N82),0)),"",ROUND(AVERAGE(F82,N82),0)))</f>
        <v/>
      </c>
      <c r="W82" s="252"/>
      <c r="X82" s="252"/>
      <c r="Y82" s="252"/>
      <c r="Z82" s="253" t="str">
        <f>IF(OR($F82="",N82=""),"",IF($V82&gt;=75,"PASSED","FAILED"))</f>
        <v/>
      </c>
      <c r="AA82" s="211"/>
      <c r="AB82" s="211"/>
    </row>
    <row r="83" spans="1:52" customHeight="1" ht="16.5">
      <c r="A83" s="249"/>
      <c r="B83" s="250"/>
      <c r="C83" s="250"/>
      <c r="D83" s="250"/>
      <c r="E83" s="250"/>
      <c r="F83" s="251" t="str">
        <f>'3rd Quarter'!AL83</f>
        <v/>
      </c>
      <c r="G83" s="251"/>
      <c r="H83" s="251"/>
      <c r="I83" s="251"/>
      <c r="J83" s="251"/>
      <c r="K83" s="251"/>
      <c r="L83" s="251"/>
      <c r="M83" s="251"/>
      <c r="N83" s="251" t="str">
        <f>'4th Quarter'!AL83</f>
        <v/>
      </c>
      <c r="O83" s="251"/>
      <c r="P83" s="251"/>
      <c r="Q83" s="251"/>
      <c r="R83" s="251"/>
      <c r="S83" s="251"/>
      <c r="T83" s="251"/>
      <c r="U83" s="251"/>
      <c r="V83" s="252" t="str">
        <f>IF(OR(F83="",N83=""),"",IF(ISERROR(ROUND(AVERAGE(F83,N83),0)),"",ROUND(AVERAGE(F83,N83),0)))</f>
        <v/>
      </c>
      <c r="W83" s="252"/>
      <c r="X83" s="252"/>
      <c r="Y83" s="252"/>
      <c r="Z83" s="253" t="str">
        <f>IF(OR($F83="",N83=""),"",IF($V83&gt;=75,"PASSED","FAILED"))</f>
        <v/>
      </c>
      <c r="AA83" s="211"/>
      <c r="AB83" s="211"/>
    </row>
    <row r="84" spans="1:52" customHeight="1" ht="16.5">
      <c r="A84" s="249"/>
      <c r="B84" s="250"/>
      <c r="C84" s="250"/>
      <c r="D84" s="250"/>
      <c r="E84" s="250"/>
      <c r="F84" s="251" t="str">
        <f>'3rd Quarter'!AL84</f>
        <v/>
      </c>
      <c r="G84" s="251"/>
      <c r="H84" s="251"/>
      <c r="I84" s="251"/>
      <c r="J84" s="251"/>
      <c r="K84" s="251"/>
      <c r="L84" s="251"/>
      <c r="M84" s="251"/>
      <c r="N84" s="251" t="str">
        <f>'4th Quarter'!AL84</f>
        <v/>
      </c>
      <c r="O84" s="251"/>
      <c r="P84" s="251"/>
      <c r="Q84" s="251"/>
      <c r="R84" s="251"/>
      <c r="S84" s="251"/>
      <c r="T84" s="251"/>
      <c r="U84" s="251"/>
      <c r="V84" s="252" t="str">
        <f>IF(OR(F84="",N84=""),"",IF(ISERROR(ROUND(AVERAGE(F84,N84),0)),"",ROUND(AVERAGE(F84,N84),0)))</f>
        <v/>
      </c>
      <c r="W84" s="252"/>
      <c r="X84" s="252"/>
      <c r="Y84" s="252"/>
      <c r="Z84" s="253" t="str">
        <f>IF(OR($F84="",N84=""),"",IF($V84&gt;=75,"PASSED","FAILED"))</f>
        <v/>
      </c>
      <c r="AA84" s="211"/>
      <c r="AB84" s="211"/>
    </row>
    <row r="85" spans="1:52" customHeight="1" ht="16.5">
      <c r="A85" s="249"/>
      <c r="B85" s="250"/>
      <c r="C85" s="250"/>
      <c r="D85" s="250"/>
      <c r="E85" s="250"/>
      <c r="F85" s="251" t="str">
        <f>'3rd Quarter'!AL85</f>
        <v/>
      </c>
      <c r="G85" s="251"/>
      <c r="H85" s="251"/>
      <c r="I85" s="251"/>
      <c r="J85" s="251"/>
      <c r="K85" s="251"/>
      <c r="L85" s="251"/>
      <c r="M85" s="251"/>
      <c r="N85" s="251" t="str">
        <f>'4th Quarter'!AL85</f>
        <v/>
      </c>
      <c r="O85" s="251"/>
      <c r="P85" s="251"/>
      <c r="Q85" s="251"/>
      <c r="R85" s="251"/>
      <c r="S85" s="251"/>
      <c r="T85" s="251"/>
      <c r="U85" s="251"/>
      <c r="V85" s="252" t="str">
        <f>IF(OR(F85="",N85=""),"",IF(ISERROR(ROUND(AVERAGE(F85,N85),0)),"",ROUND(AVERAGE(F85,N85),0)))</f>
        <v/>
      </c>
      <c r="W85" s="252"/>
      <c r="X85" s="252"/>
      <c r="Y85" s="252"/>
      <c r="Z85" s="253" t="str">
        <f>IF(OR($F85="",N85=""),"",IF($V85&gt;=75,"PASSED","FAILED"))</f>
        <v/>
      </c>
      <c r="AA85" s="211"/>
      <c r="AB85" s="211"/>
    </row>
    <row r="86" spans="1:52" customHeight="1" ht="16.5">
      <c r="A86" s="249"/>
      <c r="B86" s="250"/>
      <c r="C86" s="250"/>
      <c r="D86" s="250"/>
      <c r="E86" s="250"/>
      <c r="F86" s="251" t="str">
        <f>'3rd Quarter'!AL86</f>
        <v/>
      </c>
      <c r="G86" s="251"/>
      <c r="H86" s="251"/>
      <c r="I86" s="251"/>
      <c r="J86" s="251"/>
      <c r="K86" s="251"/>
      <c r="L86" s="251"/>
      <c r="M86" s="251"/>
      <c r="N86" s="251" t="str">
        <f>'4th Quarter'!AL86</f>
        <v/>
      </c>
      <c r="O86" s="251"/>
      <c r="P86" s="251"/>
      <c r="Q86" s="251"/>
      <c r="R86" s="251"/>
      <c r="S86" s="251"/>
      <c r="T86" s="251"/>
      <c r="U86" s="251"/>
      <c r="V86" s="252" t="str">
        <f>IF(OR(F86="",N86=""),"",IF(ISERROR(ROUND(AVERAGE(F86,N86),0)),"",ROUND(AVERAGE(F86,N86),0)))</f>
        <v/>
      </c>
      <c r="W86" s="252"/>
      <c r="X86" s="252"/>
      <c r="Y86" s="252"/>
      <c r="Z86" s="253" t="str">
        <f>IF(OR($F86="",N86=""),"",IF($V86&gt;=75,"PASSED","FAILED"))</f>
        <v/>
      </c>
      <c r="AA86" s="211"/>
      <c r="AB86" s="211"/>
    </row>
    <row r="87" spans="1:52" customHeight="1" ht="16.5">
      <c r="A87" s="249"/>
      <c r="B87" s="250"/>
      <c r="C87" s="250"/>
      <c r="D87" s="250"/>
      <c r="E87" s="250"/>
      <c r="F87" s="251" t="str">
        <f>'3rd Quarter'!AL87</f>
        <v/>
      </c>
      <c r="G87" s="251"/>
      <c r="H87" s="251"/>
      <c r="I87" s="251"/>
      <c r="J87" s="251"/>
      <c r="K87" s="251"/>
      <c r="L87" s="251"/>
      <c r="M87" s="251"/>
      <c r="N87" s="251" t="str">
        <f>'4th Quarter'!AL87</f>
        <v/>
      </c>
      <c r="O87" s="251"/>
      <c r="P87" s="251"/>
      <c r="Q87" s="251"/>
      <c r="R87" s="251"/>
      <c r="S87" s="251"/>
      <c r="T87" s="251"/>
      <c r="U87" s="251"/>
      <c r="V87" s="252" t="str">
        <f>IF(OR(F87="",N87=""),"",IF(ISERROR(ROUND(AVERAGE(F87,N87),0)),"",ROUND(AVERAGE(F87,N87),0)))</f>
        <v/>
      </c>
      <c r="W87" s="252"/>
      <c r="X87" s="252"/>
      <c r="Y87" s="252"/>
      <c r="Z87" s="253" t="str">
        <f>IF(OR($F87="",N87=""),"",IF($V87&gt;=75,"PASSED","FAILED"))</f>
        <v/>
      </c>
      <c r="AA87" s="211"/>
      <c r="AB87" s="211"/>
    </row>
    <row r="88" spans="1:52" customHeight="1" ht="16.5">
      <c r="A88" s="249"/>
      <c r="B88" s="250"/>
      <c r="C88" s="250"/>
      <c r="D88" s="250"/>
      <c r="E88" s="250"/>
      <c r="F88" s="251" t="str">
        <f>'3rd Quarter'!AL88</f>
        <v/>
      </c>
      <c r="G88" s="251"/>
      <c r="H88" s="251"/>
      <c r="I88" s="251"/>
      <c r="J88" s="251"/>
      <c r="K88" s="251"/>
      <c r="L88" s="251"/>
      <c r="M88" s="251"/>
      <c r="N88" s="251" t="str">
        <f>'4th Quarter'!AL88</f>
        <v/>
      </c>
      <c r="O88" s="251"/>
      <c r="P88" s="251"/>
      <c r="Q88" s="251"/>
      <c r="R88" s="251"/>
      <c r="S88" s="251"/>
      <c r="T88" s="251"/>
      <c r="U88" s="251"/>
      <c r="V88" s="252" t="str">
        <f>IF(OR(F88="",N88=""),"",IF(ISERROR(ROUND(AVERAGE(F88,N88),0)),"",ROUND(AVERAGE(F88,N88),0)))</f>
        <v/>
      </c>
      <c r="W88" s="252"/>
      <c r="X88" s="252"/>
      <c r="Y88" s="252"/>
      <c r="Z88" s="253" t="str">
        <f>IF(OR($F88="",N88=""),"",IF($V88&gt;=75,"PASSED","FAILED"))</f>
        <v/>
      </c>
      <c r="AA88" s="211"/>
      <c r="AB88" s="211"/>
    </row>
    <row r="89" spans="1:52" customHeight="1" ht="16.5">
      <c r="A89" s="249"/>
      <c r="B89" s="250"/>
      <c r="C89" s="250"/>
      <c r="D89" s="250"/>
      <c r="E89" s="250"/>
      <c r="F89" s="251" t="str">
        <f>'3rd Quarter'!AL89</f>
        <v/>
      </c>
      <c r="G89" s="251"/>
      <c r="H89" s="251"/>
      <c r="I89" s="251"/>
      <c r="J89" s="251"/>
      <c r="K89" s="251"/>
      <c r="L89" s="251"/>
      <c r="M89" s="251"/>
      <c r="N89" s="251" t="str">
        <f>'4th Quarter'!AL89</f>
        <v/>
      </c>
      <c r="O89" s="251"/>
      <c r="P89" s="251"/>
      <c r="Q89" s="251"/>
      <c r="R89" s="251"/>
      <c r="S89" s="251"/>
      <c r="T89" s="251"/>
      <c r="U89" s="251"/>
      <c r="V89" s="252" t="str">
        <f>IF(OR(F89="",N89=""),"",IF(ISERROR(ROUND(AVERAGE(F89,N89),0)),"",ROUND(AVERAGE(F89,N89),0)))</f>
        <v/>
      </c>
      <c r="W89" s="252"/>
      <c r="X89" s="252"/>
      <c r="Y89" s="252"/>
      <c r="Z89" s="253" t="str">
        <f>IF(OR($F89="",N89=""),"",IF($V89&gt;=75,"PASSED","FAILED"))</f>
        <v/>
      </c>
      <c r="AA89" s="211"/>
      <c r="AB89" s="211"/>
    </row>
    <row r="90" spans="1:52" customHeight="1" ht="16.5">
      <c r="A90" s="249"/>
      <c r="B90" s="250"/>
      <c r="C90" s="250"/>
      <c r="D90" s="250"/>
      <c r="E90" s="250"/>
      <c r="F90" s="251" t="str">
        <f>'3rd Quarter'!AL90</f>
        <v/>
      </c>
      <c r="G90" s="251"/>
      <c r="H90" s="251"/>
      <c r="I90" s="251"/>
      <c r="J90" s="251"/>
      <c r="K90" s="251"/>
      <c r="L90" s="251"/>
      <c r="M90" s="251"/>
      <c r="N90" s="251" t="str">
        <f>'4th Quarter'!AL90</f>
        <v/>
      </c>
      <c r="O90" s="251"/>
      <c r="P90" s="251"/>
      <c r="Q90" s="251"/>
      <c r="R90" s="251"/>
      <c r="S90" s="251"/>
      <c r="T90" s="251"/>
      <c r="U90" s="251"/>
      <c r="V90" s="252" t="str">
        <f>IF(OR(F90="",N90=""),"",IF(ISERROR(ROUND(AVERAGE(F90,N90),0)),"",ROUND(AVERAGE(F90,N90),0)))</f>
        <v/>
      </c>
      <c r="W90" s="252"/>
      <c r="X90" s="252"/>
      <c r="Y90" s="252"/>
      <c r="Z90" s="253" t="str">
        <f>IF(OR($F90="",N90=""),"",IF($V90&gt;=75,"PASSED","FAILED"))</f>
        <v/>
      </c>
      <c r="AA90" s="211"/>
      <c r="AB90" s="211"/>
    </row>
    <row r="91" spans="1:52" customHeight="1" ht="16.5">
      <c r="A91" s="249"/>
      <c r="B91" s="250"/>
      <c r="C91" s="250"/>
      <c r="D91" s="250"/>
      <c r="E91" s="250"/>
      <c r="F91" s="251" t="str">
        <f>'3rd Quarter'!AL91</f>
        <v/>
      </c>
      <c r="G91" s="251"/>
      <c r="H91" s="251"/>
      <c r="I91" s="251"/>
      <c r="J91" s="251"/>
      <c r="K91" s="251"/>
      <c r="L91" s="251"/>
      <c r="M91" s="251"/>
      <c r="N91" s="251" t="str">
        <f>'4th Quarter'!AL91</f>
        <v/>
      </c>
      <c r="O91" s="251"/>
      <c r="P91" s="251"/>
      <c r="Q91" s="251"/>
      <c r="R91" s="251"/>
      <c r="S91" s="251"/>
      <c r="T91" s="251"/>
      <c r="U91" s="251"/>
      <c r="V91" s="252" t="str">
        <f>IF(OR(F91="",N91=""),"",IF(ISERROR(ROUND(AVERAGE(F91,N91),0)),"",ROUND(AVERAGE(F91,N91),0)))</f>
        <v/>
      </c>
      <c r="W91" s="252"/>
      <c r="X91" s="252"/>
      <c r="Y91" s="252"/>
      <c r="Z91" s="253" t="str">
        <f>IF(OR($F91="",N91=""),"",IF($V91&gt;=75,"PASSED","FAILED"))</f>
        <v/>
      </c>
      <c r="AA91" s="211"/>
      <c r="AB91" s="211"/>
    </row>
    <row r="92" spans="1:52" customHeight="1" ht="16.5">
      <c r="A92" s="249"/>
      <c r="B92" s="250"/>
      <c r="C92" s="250"/>
      <c r="D92" s="250"/>
      <c r="E92" s="250"/>
      <c r="F92" s="251" t="str">
        <f>'3rd Quarter'!AL92</f>
        <v/>
      </c>
      <c r="G92" s="251"/>
      <c r="H92" s="251"/>
      <c r="I92" s="251"/>
      <c r="J92" s="251"/>
      <c r="K92" s="251"/>
      <c r="L92" s="251"/>
      <c r="M92" s="251"/>
      <c r="N92" s="251" t="str">
        <f>'4th Quarter'!AL92</f>
        <v/>
      </c>
      <c r="O92" s="251"/>
      <c r="P92" s="251"/>
      <c r="Q92" s="251"/>
      <c r="R92" s="251"/>
      <c r="S92" s="251"/>
      <c r="T92" s="251"/>
      <c r="U92" s="251"/>
      <c r="V92" s="252" t="str">
        <f>IF(OR(F92="",N92=""),"",IF(ISERROR(ROUND(AVERAGE(F92,N92),0)),"",ROUND(AVERAGE(F92,N92),0)))</f>
        <v/>
      </c>
      <c r="W92" s="252"/>
      <c r="X92" s="252"/>
      <c r="Y92" s="252"/>
      <c r="Z92" s="253" t="str">
        <f>IF(OR($F92="",N92=""),"",IF($V92&gt;=75,"PASSED","FAILED"))</f>
        <v/>
      </c>
      <c r="AA92" s="211"/>
      <c r="AB92" s="211"/>
    </row>
    <row r="93" spans="1:52" customHeight="1" ht="16.5">
      <c r="A93" s="249"/>
      <c r="B93" s="250"/>
      <c r="C93" s="250"/>
      <c r="D93" s="250"/>
      <c r="E93" s="250"/>
      <c r="F93" s="251" t="str">
        <f>'3rd Quarter'!AL93</f>
        <v/>
      </c>
      <c r="G93" s="251"/>
      <c r="H93" s="251"/>
      <c r="I93" s="251"/>
      <c r="J93" s="251"/>
      <c r="K93" s="251"/>
      <c r="L93" s="251"/>
      <c r="M93" s="251"/>
      <c r="N93" s="251" t="str">
        <f>'4th Quarter'!AL93</f>
        <v/>
      </c>
      <c r="O93" s="251"/>
      <c r="P93" s="251"/>
      <c r="Q93" s="251"/>
      <c r="R93" s="251"/>
      <c r="S93" s="251"/>
      <c r="T93" s="251"/>
      <c r="U93" s="251"/>
      <c r="V93" s="252" t="str">
        <f>IF(OR(F93="",N93=""),"",IF(ISERROR(ROUND(AVERAGE(F93,N93),0)),"",ROUND(AVERAGE(F93,N93),0)))</f>
        <v/>
      </c>
      <c r="W93" s="252"/>
      <c r="X93" s="252"/>
      <c r="Y93" s="252"/>
      <c r="Z93" s="253" t="str">
        <f>IF(OR($F93="",N93=""),"",IF($V93&gt;=75,"PASSED","FAILED"))</f>
        <v/>
      </c>
      <c r="AA93" s="211"/>
      <c r="AB93" s="211"/>
    </row>
    <row r="94" spans="1:52" customHeight="1" ht="16.5">
      <c r="A94" s="249"/>
      <c r="B94" s="250"/>
      <c r="C94" s="250"/>
      <c r="D94" s="250"/>
      <c r="E94" s="250"/>
      <c r="F94" s="251" t="str">
        <f>'3rd Quarter'!AL94</f>
        <v/>
      </c>
      <c r="G94" s="251"/>
      <c r="H94" s="251"/>
      <c r="I94" s="251"/>
      <c r="J94" s="251"/>
      <c r="K94" s="251"/>
      <c r="L94" s="251"/>
      <c r="M94" s="251"/>
      <c r="N94" s="251" t="str">
        <f>'4th Quarter'!AL94</f>
        <v/>
      </c>
      <c r="O94" s="251"/>
      <c r="P94" s="251"/>
      <c r="Q94" s="251"/>
      <c r="R94" s="251"/>
      <c r="S94" s="251"/>
      <c r="T94" s="251"/>
      <c r="U94" s="251"/>
      <c r="V94" s="252" t="str">
        <f>IF(OR(F94="",N94=""),"",IF(ISERROR(ROUND(AVERAGE(F94,N94),0)),"",ROUND(AVERAGE(F94,N94),0)))</f>
        <v/>
      </c>
      <c r="W94" s="252"/>
      <c r="X94" s="252"/>
      <c r="Y94" s="252"/>
      <c r="Z94" s="253" t="str">
        <f>IF(OR($F94="",N94=""),"",IF($V94&gt;=75,"PASSED","FAILED"))</f>
        <v/>
      </c>
      <c r="AA94" s="211"/>
      <c r="AB94" s="211"/>
    </row>
    <row r="95" spans="1:52" customHeight="1" ht="16.5">
      <c r="A95" s="249"/>
      <c r="B95" s="250"/>
      <c r="C95" s="250"/>
      <c r="D95" s="250"/>
      <c r="E95" s="250"/>
      <c r="F95" s="251" t="str">
        <f>'3rd Quarter'!AL95</f>
        <v/>
      </c>
      <c r="G95" s="251"/>
      <c r="H95" s="251"/>
      <c r="I95" s="251"/>
      <c r="J95" s="251"/>
      <c r="K95" s="251"/>
      <c r="L95" s="251"/>
      <c r="M95" s="251"/>
      <c r="N95" s="251" t="str">
        <f>'4th Quarter'!AL95</f>
        <v/>
      </c>
      <c r="O95" s="251"/>
      <c r="P95" s="251"/>
      <c r="Q95" s="251"/>
      <c r="R95" s="251"/>
      <c r="S95" s="251"/>
      <c r="T95" s="251"/>
      <c r="U95" s="251"/>
      <c r="V95" s="252" t="str">
        <f>IF(OR(F95="",N95=""),"",IF(ISERROR(ROUND(AVERAGE(F95,N95),0)),"",ROUND(AVERAGE(F95,N95),0)))</f>
        <v/>
      </c>
      <c r="W95" s="252"/>
      <c r="X95" s="252"/>
      <c r="Y95" s="252"/>
      <c r="Z95" s="253" t="str">
        <f>IF(OR($F95="",N95=""),"",IF($V95&gt;=75,"PASSED","FAILED"))</f>
        <v/>
      </c>
      <c r="AA95" s="211"/>
      <c r="AB95" s="211"/>
    </row>
    <row r="96" spans="1:52" customHeight="1" ht="16.5">
      <c r="A96" s="249"/>
      <c r="B96" s="250"/>
      <c r="C96" s="250"/>
      <c r="D96" s="250"/>
      <c r="E96" s="250"/>
      <c r="F96" s="251" t="str">
        <f>'3rd Quarter'!AL96</f>
        <v/>
      </c>
      <c r="G96" s="251"/>
      <c r="H96" s="251"/>
      <c r="I96" s="251"/>
      <c r="J96" s="251"/>
      <c r="K96" s="251"/>
      <c r="L96" s="251"/>
      <c r="M96" s="251"/>
      <c r="N96" s="251" t="str">
        <f>'4th Quarter'!AL96</f>
        <v/>
      </c>
      <c r="O96" s="251"/>
      <c r="P96" s="251"/>
      <c r="Q96" s="251"/>
      <c r="R96" s="251"/>
      <c r="S96" s="251"/>
      <c r="T96" s="251"/>
      <c r="U96" s="251"/>
      <c r="V96" s="252" t="str">
        <f>IF(OR(F96="",N96=""),"",IF(ISERROR(ROUND(AVERAGE(F96,N96),0)),"",ROUND(AVERAGE(F96,N96),0)))</f>
        <v/>
      </c>
      <c r="W96" s="252"/>
      <c r="X96" s="252"/>
      <c r="Y96" s="252"/>
      <c r="Z96" s="253" t="str">
        <f>IF(OR($F96="",N96=""),"",IF($V96&gt;=75,"PASSED","FAILED"))</f>
        <v/>
      </c>
      <c r="AA96" s="211"/>
      <c r="AB96" s="211"/>
    </row>
    <row r="97" spans="1:52" customHeight="1" ht="16.5">
      <c r="A97" s="249"/>
      <c r="B97" s="250"/>
      <c r="C97" s="250"/>
      <c r="D97" s="250"/>
      <c r="E97" s="250"/>
      <c r="F97" s="251" t="str">
        <f>'3rd Quarter'!AL97</f>
        <v/>
      </c>
      <c r="G97" s="251"/>
      <c r="H97" s="251"/>
      <c r="I97" s="251"/>
      <c r="J97" s="251"/>
      <c r="K97" s="251"/>
      <c r="L97" s="251"/>
      <c r="M97" s="251"/>
      <c r="N97" s="251" t="str">
        <f>'4th Quarter'!AL97</f>
        <v/>
      </c>
      <c r="O97" s="251"/>
      <c r="P97" s="251"/>
      <c r="Q97" s="251"/>
      <c r="R97" s="251"/>
      <c r="S97" s="251"/>
      <c r="T97" s="251"/>
      <c r="U97" s="251"/>
      <c r="V97" s="252" t="str">
        <f>IF(OR(F97="",N97=""),"",IF(ISERROR(ROUND(AVERAGE(F97,N97),0)),"",ROUND(AVERAGE(F97,N97),0)))</f>
        <v/>
      </c>
      <c r="W97" s="252"/>
      <c r="X97" s="252"/>
      <c r="Y97" s="252"/>
      <c r="Z97" s="253" t="str">
        <f>IF(OR($F97="",N97=""),"",IF($V97&gt;=75,"PASSED","FAILED"))</f>
        <v/>
      </c>
      <c r="AA97" s="211"/>
      <c r="AB97" s="211"/>
    </row>
    <row r="98" spans="1:52" customHeight="1" ht="16.5">
      <c r="A98" s="249"/>
      <c r="B98" s="250"/>
      <c r="C98" s="250"/>
      <c r="D98" s="250"/>
      <c r="E98" s="250"/>
      <c r="F98" s="251" t="str">
        <f>'3rd Quarter'!AL98</f>
        <v/>
      </c>
      <c r="G98" s="251"/>
      <c r="H98" s="251"/>
      <c r="I98" s="251"/>
      <c r="J98" s="251"/>
      <c r="K98" s="251"/>
      <c r="L98" s="251"/>
      <c r="M98" s="251"/>
      <c r="N98" s="251" t="str">
        <f>'4th Quarter'!AL98</f>
        <v/>
      </c>
      <c r="O98" s="251"/>
      <c r="P98" s="251"/>
      <c r="Q98" s="251"/>
      <c r="R98" s="251"/>
      <c r="S98" s="251"/>
      <c r="T98" s="251"/>
      <c r="U98" s="251"/>
      <c r="V98" s="252" t="str">
        <f>IF(OR(F98="",N98=""),"",IF(ISERROR(ROUND(AVERAGE(F98,N98),0)),"",ROUND(AVERAGE(F98,N98),0)))</f>
        <v/>
      </c>
      <c r="W98" s="252"/>
      <c r="X98" s="252"/>
      <c r="Y98" s="252"/>
      <c r="Z98" s="253" t="str">
        <f>IF(OR($F98="",N98=""),"",IF($V98&gt;=75,"PASSED","FAILED"))</f>
        <v/>
      </c>
      <c r="AA98" s="211"/>
      <c r="AB98" s="211"/>
    </row>
    <row r="99" spans="1:52" customHeight="1" ht="16.5">
      <c r="A99" s="249"/>
      <c r="B99" s="250"/>
      <c r="C99" s="250"/>
      <c r="D99" s="250"/>
      <c r="E99" s="250"/>
      <c r="F99" s="251" t="str">
        <f>'3rd Quarter'!AL99</f>
        <v/>
      </c>
      <c r="G99" s="251"/>
      <c r="H99" s="251"/>
      <c r="I99" s="251"/>
      <c r="J99" s="251"/>
      <c r="K99" s="251"/>
      <c r="L99" s="251"/>
      <c r="M99" s="251"/>
      <c r="N99" s="251" t="str">
        <f>'4th Quarter'!AL99</f>
        <v/>
      </c>
      <c r="O99" s="251"/>
      <c r="P99" s="251"/>
      <c r="Q99" s="251"/>
      <c r="R99" s="251"/>
      <c r="S99" s="251"/>
      <c r="T99" s="251"/>
      <c r="U99" s="251"/>
      <c r="V99" s="252" t="str">
        <f>IF(OR(F99="",N99=""),"",IF(ISERROR(ROUND(AVERAGE(F99,N99),0)),"",ROUND(AVERAGE(F99,N99),0)))</f>
        <v/>
      </c>
      <c r="W99" s="252"/>
      <c r="X99" s="252"/>
      <c r="Y99" s="252"/>
      <c r="Z99" s="253" t="str">
        <f>IF(OR($F99="",N99=""),"",IF($V99&gt;=75,"PASSED","FAILED"))</f>
        <v/>
      </c>
      <c r="AA99" s="211"/>
      <c r="AB99" s="211"/>
    </row>
    <row r="100" spans="1:52" customHeight="1" ht="16.5">
      <c r="A100" s="249"/>
      <c r="B100" s="250"/>
      <c r="C100" s="250"/>
      <c r="D100" s="250"/>
      <c r="E100" s="250"/>
      <c r="F100" s="251" t="str">
        <f>'3rd Quarter'!AL100</f>
        <v/>
      </c>
      <c r="G100" s="251"/>
      <c r="H100" s="251"/>
      <c r="I100" s="251"/>
      <c r="J100" s="251"/>
      <c r="K100" s="251"/>
      <c r="L100" s="251"/>
      <c r="M100" s="251"/>
      <c r="N100" s="251" t="str">
        <f>'4th Quarter'!AL100</f>
        <v/>
      </c>
      <c r="O100" s="251"/>
      <c r="P100" s="251"/>
      <c r="Q100" s="251"/>
      <c r="R100" s="251"/>
      <c r="S100" s="251"/>
      <c r="T100" s="251"/>
      <c r="U100" s="251"/>
      <c r="V100" s="252" t="str">
        <f>IF(OR(F100="",N100=""),"",IF(ISERROR(ROUND(AVERAGE(F100,N100),0)),"",ROUND(AVERAGE(F100,N100),0)))</f>
        <v/>
      </c>
      <c r="W100" s="252"/>
      <c r="X100" s="252"/>
      <c r="Y100" s="252"/>
      <c r="Z100" s="253" t="str">
        <f>IF(OR($F100="",N100=""),"",IF($V100&gt;=75,"PASSED","FAILED"))</f>
        <v/>
      </c>
      <c r="AA100" s="211"/>
      <c r="AB100" s="211"/>
    </row>
    <row r="101" spans="1:52" customHeight="1" ht="16.5">
      <c r="A101" s="249"/>
      <c r="B101" s="250"/>
      <c r="C101" s="250"/>
      <c r="D101" s="250"/>
      <c r="E101" s="250"/>
      <c r="F101" s="251" t="str">
        <f>'3rd Quarter'!AL101</f>
        <v/>
      </c>
      <c r="G101" s="251"/>
      <c r="H101" s="251"/>
      <c r="I101" s="251"/>
      <c r="J101" s="251"/>
      <c r="K101" s="251"/>
      <c r="L101" s="251"/>
      <c r="M101" s="251"/>
      <c r="N101" s="251" t="str">
        <f>'4th Quarter'!AL101</f>
        <v/>
      </c>
      <c r="O101" s="251"/>
      <c r="P101" s="251"/>
      <c r="Q101" s="251"/>
      <c r="R101" s="251"/>
      <c r="S101" s="251"/>
      <c r="T101" s="251"/>
      <c r="U101" s="251"/>
      <c r="V101" s="252" t="str">
        <f>IF(OR(F101="",N101=""),"",IF(ISERROR(ROUND(AVERAGE(F101,N101),0)),"",ROUND(AVERAGE(F101,N101),0)))</f>
        <v/>
      </c>
      <c r="W101" s="252"/>
      <c r="X101" s="252"/>
      <c r="Y101" s="252"/>
      <c r="Z101" s="253" t="str">
        <f>IF(OR($F101="",N101=""),"",IF($V101&gt;=75,"PASSED","FAILED"))</f>
        <v/>
      </c>
      <c r="AA101" s="211"/>
      <c r="AB101" s="211"/>
    </row>
    <row r="102" spans="1:52" customHeight="1" ht="16.5">
      <c r="A102" s="249"/>
      <c r="B102" s="250"/>
      <c r="C102" s="250"/>
      <c r="D102" s="250"/>
      <c r="E102" s="250"/>
      <c r="F102" s="251" t="str">
        <f>'3rd Quarter'!AL102</f>
        <v/>
      </c>
      <c r="G102" s="251"/>
      <c r="H102" s="251"/>
      <c r="I102" s="251"/>
      <c r="J102" s="251"/>
      <c r="K102" s="251"/>
      <c r="L102" s="251"/>
      <c r="M102" s="251"/>
      <c r="N102" s="251" t="str">
        <f>'4th Quarter'!AL102</f>
        <v/>
      </c>
      <c r="O102" s="251"/>
      <c r="P102" s="251"/>
      <c r="Q102" s="251"/>
      <c r="R102" s="251"/>
      <c r="S102" s="251"/>
      <c r="T102" s="251"/>
      <c r="U102" s="251"/>
      <c r="V102" s="252" t="str">
        <f>IF(OR(F102="",N102=""),"",IF(ISERROR(ROUND(AVERAGE(F102,N102),0)),"",ROUND(AVERAGE(F102,N102),0)))</f>
        <v/>
      </c>
      <c r="W102" s="252"/>
      <c r="X102" s="252"/>
      <c r="Y102" s="252"/>
      <c r="Z102" s="253" t="str">
        <f>IF(OR($F102="",N102=""),"",IF($V102&gt;=75,"PASSED","FAILED"))</f>
        <v/>
      </c>
      <c r="AA102" s="211"/>
      <c r="AB102" s="211"/>
    </row>
    <row r="103" spans="1:52" customHeight="1" ht="16.5">
      <c r="A103" s="249"/>
      <c r="B103" s="250"/>
      <c r="C103" s="250"/>
      <c r="D103" s="250"/>
      <c r="E103" s="250"/>
      <c r="F103" s="251" t="str">
        <f>'3rd Quarter'!AL103</f>
        <v/>
      </c>
      <c r="G103" s="251"/>
      <c r="H103" s="251"/>
      <c r="I103" s="251"/>
      <c r="J103" s="251"/>
      <c r="K103" s="251"/>
      <c r="L103" s="251"/>
      <c r="M103" s="251"/>
      <c r="N103" s="251" t="str">
        <f>'4th Quarter'!AL103</f>
        <v/>
      </c>
      <c r="O103" s="251"/>
      <c r="P103" s="251"/>
      <c r="Q103" s="251"/>
      <c r="R103" s="251"/>
      <c r="S103" s="251"/>
      <c r="T103" s="251"/>
      <c r="U103" s="251"/>
      <c r="V103" s="252" t="str">
        <f>IF(OR(F103="",N103=""),"",IF(ISERROR(ROUND(AVERAGE(F103,N103),0)),"",ROUND(AVERAGE(F103,N103),0)))</f>
        <v/>
      </c>
      <c r="W103" s="252"/>
      <c r="X103" s="252"/>
      <c r="Y103" s="252"/>
      <c r="Z103" s="253" t="str">
        <f>IF(OR($F103="",N103=""),"",IF($V103&gt;=75,"PASSED","FAILED"))</f>
        <v/>
      </c>
      <c r="AA103" s="211"/>
      <c r="AB103" s="211"/>
    </row>
    <row r="104" spans="1:52" customHeight="1" ht="16.5">
      <c r="A104" s="249"/>
      <c r="B104" s="250"/>
      <c r="C104" s="250"/>
      <c r="D104" s="250"/>
      <c r="E104" s="250"/>
      <c r="F104" s="251" t="str">
        <f>'3rd Quarter'!AL104</f>
        <v/>
      </c>
      <c r="G104" s="251"/>
      <c r="H104" s="251"/>
      <c r="I104" s="251"/>
      <c r="J104" s="251"/>
      <c r="K104" s="251"/>
      <c r="L104" s="251"/>
      <c r="M104" s="251"/>
      <c r="N104" s="251" t="str">
        <f>'4th Quarter'!AL104</f>
        <v/>
      </c>
      <c r="O104" s="251"/>
      <c r="P104" s="251"/>
      <c r="Q104" s="251"/>
      <c r="R104" s="251"/>
      <c r="S104" s="251"/>
      <c r="T104" s="251"/>
      <c r="U104" s="251"/>
      <c r="V104" s="252" t="str">
        <f>IF(OR(F104="",N104=""),"",IF(ISERROR(ROUND(AVERAGE(F104,N104),0)),"",ROUND(AVERAGE(F104,N104),0)))</f>
        <v/>
      </c>
      <c r="W104" s="252"/>
      <c r="X104" s="252"/>
      <c r="Y104" s="252"/>
      <c r="Z104" s="253" t="str">
        <f>IF(OR($F104="",N104=""),"",IF($V104&gt;=75,"PASSED","FAILED"))</f>
        <v/>
      </c>
      <c r="AA104" s="211"/>
      <c r="AB104" s="211"/>
    </row>
    <row r="105" spans="1:52" customHeight="1" ht="16.5">
      <c r="A105" s="249"/>
      <c r="B105" s="250"/>
      <c r="C105" s="250"/>
      <c r="D105" s="250"/>
      <c r="E105" s="250"/>
      <c r="F105" s="251" t="str">
        <f>'3rd Quarter'!AL105</f>
        <v/>
      </c>
      <c r="G105" s="251"/>
      <c r="H105" s="251"/>
      <c r="I105" s="251"/>
      <c r="J105" s="251"/>
      <c r="K105" s="251"/>
      <c r="L105" s="251"/>
      <c r="M105" s="251"/>
      <c r="N105" s="251" t="str">
        <f>'4th Quarter'!AL105</f>
        <v/>
      </c>
      <c r="O105" s="251"/>
      <c r="P105" s="251"/>
      <c r="Q105" s="251"/>
      <c r="R105" s="251"/>
      <c r="S105" s="251"/>
      <c r="T105" s="251"/>
      <c r="U105" s="251"/>
      <c r="V105" s="252" t="str">
        <f>IF(OR(F105="",N105=""),"",IF(ISERROR(ROUND(AVERAGE(F105,N105),0)),"",ROUND(AVERAGE(F105,N105),0)))</f>
        <v/>
      </c>
      <c r="W105" s="252"/>
      <c r="X105" s="252"/>
      <c r="Y105" s="252"/>
      <c r="Z105" s="253" t="str">
        <f>IF(OR($F105="",N105=""),"",IF($V105&gt;=75,"PASSED","FAILED"))</f>
        <v/>
      </c>
      <c r="AA105" s="211"/>
      <c r="AB105" s="211"/>
    </row>
    <row r="106" spans="1:52" customHeight="1" ht="16.5">
      <c r="A106" s="249"/>
      <c r="B106" s="250"/>
      <c r="C106" s="250"/>
      <c r="D106" s="250"/>
      <c r="E106" s="250"/>
      <c r="F106" s="251" t="str">
        <f>'3rd Quarter'!AL106</f>
        <v/>
      </c>
      <c r="G106" s="251"/>
      <c r="H106" s="251"/>
      <c r="I106" s="251"/>
      <c r="J106" s="251"/>
      <c r="K106" s="251"/>
      <c r="L106" s="251"/>
      <c r="M106" s="251"/>
      <c r="N106" s="251" t="str">
        <f>'4th Quarter'!AL106</f>
        <v/>
      </c>
      <c r="O106" s="251"/>
      <c r="P106" s="251"/>
      <c r="Q106" s="251"/>
      <c r="R106" s="251"/>
      <c r="S106" s="251"/>
      <c r="T106" s="251"/>
      <c r="U106" s="251"/>
      <c r="V106" s="252" t="str">
        <f>IF(OR(F106="",N106=""),"",IF(ISERROR(ROUND(AVERAGE(F106,N106),0)),"",ROUND(AVERAGE(F106,N106),0)))</f>
        <v/>
      </c>
      <c r="W106" s="252"/>
      <c r="X106" s="252"/>
      <c r="Y106" s="252"/>
      <c r="Z106" s="253" t="str">
        <f>IF(OR($F106="",N106=""),"",IF($V106&gt;=75,"PASSED","FAILED"))</f>
        <v/>
      </c>
      <c r="AA106" s="211"/>
      <c r="AB106" s="211"/>
    </row>
    <row r="107" spans="1:52" customHeight="1" ht="16.5">
      <c r="A107" s="249"/>
      <c r="B107" s="250"/>
      <c r="C107" s="250"/>
      <c r="D107" s="250"/>
      <c r="E107" s="250"/>
      <c r="F107" s="251" t="str">
        <f>'3rd Quarter'!AL107</f>
        <v/>
      </c>
      <c r="G107" s="251"/>
      <c r="H107" s="251"/>
      <c r="I107" s="251"/>
      <c r="J107" s="251"/>
      <c r="K107" s="251"/>
      <c r="L107" s="251"/>
      <c r="M107" s="251"/>
      <c r="N107" s="251" t="str">
        <f>'4th Quarter'!AL107</f>
        <v/>
      </c>
      <c r="O107" s="251"/>
      <c r="P107" s="251"/>
      <c r="Q107" s="251"/>
      <c r="R107" s="251"/>
      <c r="S107" s="251"/>
      <c r="T107" s="251"/>
      <c r="U107" s="251"/>
      <c r="V107" s="252" t="str">
        <f>IF(OR(F107="",N107=""),"",IF(ISERROR(ROUND(AVERAGE(F107,N107),0)),"",ROUND(AVERAGE(F107,N107),0)))</f>
        <v/>
      </c>
      <c r="W107" s="252"/>
      <c r="X107" s="252"/>
      <c r="Y107" s="252"/>
      <c r="Z107" s="253" t="str">
        <f>IF(OR($F107="",N107=""),"",IF($V107&gt;=75,"PASSED","FAILED"))</f>
        <v/>
      </c>
      <c r="AA107" s="211"/>
      <c r="AB107" s="211"/>
    </row>
    <row r="108" spans="1:52" customHeight="1" ht="16.5">
      <c r="A108" s="249"/>
      <c r="B108" s="250"/>
      <c r="C108" s="250"/>
      <c r="D108" s="250"/>
      <c r="E108" s="250"/>
      <c r="F108" s="251" t="str">
        <f>'3rd Quarter'!AL108</f>
        <v/>
      </c>
      <c r="G108" s="251"/>
      <c r="H108" s="251"/>
      <c r="I108" s="251"/>
      <c r="J108" s="251"/>
      <c r="K108" s="251"/>
      <c r="L108" s="251"/>
      <c r="M108" s="251"/>
      <c r="N108" s="251" t="str">
        <f>'4th Quarter'!AL108</f>
        <v/>
      </c>
      <c r="O108" s="251"/>
      <c r="P108" s="251"/>
      <c r="Q108" s="251"/>
      <c r="R108" s="251"/>
      <c r="S108" s="251"/>
      <c r="T108" s="251"/>
      <c r="U108" s="251"/>
      <c r="V108" s="252" t="str">
        <f>IF(OR(F108="",N108=""),"",IF(ISERROR(ROUND(AVERAGE(F108,N108),0)),"",ROUND(AVERAGE(F108,N108),0)))</f>
        <v/>
      </c>
      <c r="W108" s="252"/>
      <c r="X108" s="252"/>
      <c r="Y108" s="252"/>
      <c r="Z108" s="253" t="str">
        <f>IF(OR($F108="",N108=""),"",IF($V108&gt;=75,"PASSED","FAILED"))</f>
        <v/>
      </c>
      <c r="AA108" s="211"/>
      <c r="AB108" s="211"/>
    </row>
    <row r="109" spans="1:52" customHeight="1" ht="16.5">
      <c r="A109" s="249"/>
      <c r="B109" s="250"/>
      <c r="C109" s="250"/>
      <c r="D109" s="250"/>
      <c r="E109" s="250"/>
      <c r="F109" s="251" t="str">
        <f>'3rd Quarter'!AL109</f>
        <v/>
      </c>
      <c r="G109" s="251"/>
      <c r="H109" s="251"/>
      <c r="I109" s="251"/>
      <c r="J109" s="251"/>
      <c r="K109" s="251"/>
      <c r="L109" s="251"/>
      <c r="M109" s="251"/>
      <c r="N109" s="251" t="str">
        <f>'4th Quarter'!AL109</f>
        <v/>
      </c>
      <c r="O109" s="251"/>
      <c r="P109" s="251"/>
      <c r="Q109" s="251"/>
      <c r="R109" s="251"/>
      <c r="S109" s="251"/>
      <c r="T109" s="251"/>
      <c r="U109" s="251"/>
      <c r="V109" s="252" t="str">
        <f>IF(OR(F109="",N109=""),"",IF(ISERROR(ROUND(AVERAGE(F109,N109),0)),"",ROUND(AVERAGE(F109,N109),0)))</f>
        <v/>
      </c>
      <c r="W109" s="252"/>
      <c r="X109" s="252"/>
      <c r="Y109" s="252"/>
      <c r="Z109" s="253" t="str">
        <f>IF(OR($F109="",N109=""),"",IF($V109&gt;=75,"PASSED","FAILED"))</f>
        <v/>
      </c>
      <c r="AA109" s="211"/>
      <c r="AB109" s="211"/>
    </row>
    <row r="110" spans="1:52" customHeight="1" ht="16.5">
      <c r="A110" s="249"/>
      <c r="B110" s="250"/>
      <c r="C110" s="250"/>
      <c r="D110" s="250"/>
      <c r="E110" s="250"/>
      <c r="F110" s="251" t="str">
        <f>'3rd Quarter'!AL110</f>
        <v/>
      </c>
      <c r="G110" s="251"/>
      <c r="H110" s="251"/>
      <c r="I110" s="251"/>
      <c r="J110" s="251"/>
      <c r="K110" s="251"/>
      <c r="L110" s="251"/>
      <c r="M110" s="251"/>
      <c r="N110" s="251" t="str">
        <f>'4th Quarter'!AL110</f>
        <v/>
      </c>
      <c r="O110" s="251"/>
      <c r="P110" s="251"/>
      <c r="Q110" s="251"/>
      <c r="R110" s="251"/>
      <c r="S110" s="251"/>
      <c r="T110" s="251"/>
      <c r="U110" s="251"/>
      <c r="V110" s="252" t="str">
        <f>IF(OR(F110="",N110=""),"",IF(ISERROR(ROUND(AVERAGE(F110,N110),0)),"",ROUND(AVERAGE(F110,N110),0)))</f>
        <v/>
      </c>
      <c r="W110" s="252"/>
      <c r="X110" s="252"/>
      <c r="Y110" s="252"/>
      <c r="Z110" s="253" t="str">
        <f>IF(OR($F110="",N110=""),"",IF($V110&gt;=75,"PASSED","FAILED"))</f>
        <v/>
      </c>
      <c r="AA110" s="211"/>
      <c r="AB110" s="211"/>
    </row>
    <row r="111" spans="1:52" customHeight="1" ht="16.5">
      <c r="A111" s="249"/>
      <c r="B111" s="250"/>
      <c r="C111" s="250"/>
      <c r="D111" s="250"/>
      <c r="E111" s="250"/>
      <c r="F111" s="251" t="str">
        <f>'3rd Quarter'!AL111</f>
        <v/>
      </c>
      <c r="G111" s="251"/>
      <c r="H111" s="251"/>
      <c r="I111" s="251"/>
      <c r="J111" s="251"/>
      <c r="K111" s="251"/>
      <c r="L111" s="251"/>
      <c r="M111" s="251"/>
      <c r="N111" s="251" t="str">
        <f>'4th Quarter'!AL111</f>
        <v/>
      </c>
      <c r="O111" s="251"/>
      <c r="P111" s="251"/>
      <c r="Q111" s="251"/>
      <c r="R111" s="251"/>
      <c r="S111" s="251"/>
      <c r="T111" s="251"/>
      <c r="U111" s="251"/>
      <c r="V111" s="252" t="str">
        <f>IF(OR(F111="",N111=""),"",IF(ISERROR(ROUND(AVERAGE(F111,N111),0)),"",ROUND(AVERAGE(F111,N111),0)))</f>
        <v/>
      </c>
      <c r="W111" s="252"/>
      <c r="X111" s="252"/>
      <c r="Y111" s="252"/>
      <c r="Z111" s="253" t="str">
        <f>IF(OR($F111="",N111=""),"",IF($V111&gt;=75,"PASSED","FAILED"))</f>
        <v/>
      </c>
      <c r="AA111" s="211"/>
      <c r="AB111" s="211"/>
    </row>
    <row r="112" spans="1:52" customHeight="1" ht="16.5">
      <c r="A112" s="249"/>
      <c r="B112" s="250"/>
      <c r="C112" s="250"/>
      <c r="D112" s="250"/>
      <c r="E112" s="250"/>
      <c r="F112" s="251" t="str">
        <f>'3rd Quarter'!AL112</f>
        <v/>
      </c>
      <c r="G112" s="251"/>
      <c r="H112" s="251"/>
      <c r="I112" s="251"/>
      <c r="J112" s="251"/>
      <c r="K112" s="251"/>
      <c r="L112" s="251"/>
      <c r="M112" s="251"/>
      <c r="N112" s="251" t="str">
        <f>'4th Quarter'!AL112</f>
        <v/>
      </c>
      <c r="O112" s="251"/>
      <c r="P112" s="251"/>
      <c r="Q112" s="251"/>
      <c r="R112" s="251"/>
      <c r="S112" s="251"/>
      <c r="T112" s="251"/>
      <c r="U112" s="251"/>
      <c r="V112" s="252" t="str">
        <f>IF(OR(F112="",N112=""),"",IF(ISERROR(ROUND(AVERAGE(F112,N112),0)),"",ROUND(AVERAGE(F112,N112),0)))</f>
        <v/>
      </c>
      <c r="W112" s="252"/>
      <c r="X112" s="252"/>
      <c r="Y112" s="252"/>
      <c r="Z112" s="253" t="str">
        <f>IF(OR($F112="",N112=""),"",IF($V112&gt;=75,"PASSED","FAILED"))</f>
        <v/>
      </c>
      <c r="AA112" s="211"/>
      <c r="AB112" s="211"/>
    </row>
    <row r="113" spans="1:52" customHeight="1" ht="16.5">
      <c r="A113" s="249"/>
      <c r="B113" s="250"/>
      <c r="C113" s="250"/>
      <c r="D113" s="250"/>
      <c r="E113" s="250"/>
      <c r="F113" s="251" t="str">
        <f>'3rd Quarter'!AL113</f>
        <v/>
      </c>
      <c r="G113" s="251"/>
      <c r="H113" s="251"/>
      <c r="I113" s="251"/>
      <c r="J113" s="251"/>
      <c r="K113" s="251"/>
      <c r="L113" s="251"/>
      <c r="M113" s="251"/>
      <c r="N113" s="251" t="str">
        <f>'4th Quarter'!AL113</f>
        <v/>
      </c>
      <c r="O113" s="251"/>
      <c r="P113" s="251"/>
      <c r="Q113" s="251"/>
      <c r="R113" s="251"/>
      <c r="S113" s="251"/>
      <c r="T113" s="251"/>
      <c r="U113" s="251"/>
      <c r="V113" s="252" t="str">
        <f>IF(OR(F113="",N113=""),"",IF(ISERROR(ROUND(AVERAGE(F113,N113),0)),"",ROUND(AVERAGE(F113,N113),0)))</f>
        <v/>
      </c>
      <c r="W113" s="252"/>
      <c r="X113" s="252"/>
      <c r="Y113" s="252"/>
      <c r="Z113" s="253" t="str">
        <f>IF(OR($F113="",N113=""),"",IF($V113&gt;=75,"PASSED","FAILED"))</f>
        <v/>
      </c>
      <c r="AA113" s="211"/>
      <c r="AB113" s="211"/>
    </row>
    <row r="114" spans="1:52" customHeight="1" ht="16.5">
      <c r="A114" s="249"/>
      <c r="B114" s="250"/>
      <c r="C114" s="250"/>
      <c r="D114" s="250"/>
      <c r="E114" s="250"/>
      <c r="F114" s="251" t="str">
        <f>'3rd Quarter'!AL114</f>
        <v/>
      </c>
      <c r="G114" s="251"/>
      <c r="H114" s="251"/>
      <c r="I114" s="251"/>
      <c r="J114" s="251"/>
      <c r="K114" s="251"/>
      <c r="L114" s="251"/>
      <c r="M114" s="251"/>
      <c r="N114" s="251" t="str">
        <f>'4th Quarter'!AL114</f>
        <v/>
      </c>
      <c r="O114" s="251"/>
      <c r="P114" s="251"/>
      <c r="Q114" s="251"/>
      <c r="R114" s="251"/>
      <c r="S114" s="251"/>
      <c r="T114" s="251"/>
      <c r="U114" s="251"/>
      <c r="V114" s="252" t="str">
        <f>IF(OR(F114="",N114=""),"",IF(ISERROR(ROUND(AVERAGE(F114,N114),0)),"",ROUND(AVERAGE(F114,N114),0)))</f>
        <v/>
      </c>
      <c r="W114" s="252"/>
      <c r="X114" s="252"/>
      <c r="Y114" s="252"/>
      <c r="Z114" s="253" t="str">
        <f>IF(OR($F114="",N114=""),"",IF($V114&gt;=75,"PASSED","FAILED"))</f>
        <v/>
      </c>
      <c r="AA114" s="211"/>
      <c r="AB114" s="211"/>
    </row>
    <row r="115" spans="1:52" customHeight="1" ht="16.5">
      <c r="A115" s="249"/>
      <c r="B115" s="250"/>
      <c r="C115" s="250"/>
      <c r="D115" s="250"/>
      <c r="E115" s="250"/>
      <c r="F115" s="251" t="str">
        <f>'3rd Quarter'!AL115</f>
        <v/>
      </c>
      <c r="G115" s="251"/>
      <c r="H115" s="251"/>
      <c r="I115" s="251"/>
      <c r="J115" s="251"/>
      <c r="K115" s="251"/>
      <c r="L115" s="251"/>
      <c r="M115" s="251"/>
      <c r="N115" s="251" t="str">
        <f>'4th Quarter'!AL115</f>
        <v/>
      </c>
      <c r="O115" s="251"/>
      <c r="P115" s="251"/>
      <c r="Q115" s="251"/>
      <c r="R115" s="251"/>
      <c r="S115" s="251"/>
      <c r="T115" s="251"/>
      <c r="U115" s="251"/>
      <c r="V115" s="252" t="str">
        <f>IF(OR(F115="",N115=""),"",IF(ISERROR(ROUND(AVERAGE(F115,N115),0)),"",ROUND(AVERAGE(F115,N115),0)))</f>
        <v/>
      </c>
      <c r="W115" s="252"/>
      <c r="X115" s="252"/>
      <c r="Y115" s="252"/>
      <c r="Z115" s="253" t="str">
        <f>IF(OR($F115="",N115=""),"",IF($V115&gt;=75,"PASSED","FAILED"))</f>
        <v/>
      </c>
      <c r="AA115" s="211"/>
      <c r="AB115" s="211"/>
    </row>
    <row r="116" spans="1:52" customHeight="1" ht="16.5">
      <c r="A116" s="249"/>
      <c r="B116" s="250"/>
      <c r="C116" s="250"/>
      <c r="D116" s="250"/>
      <c r="E116" s="250"/>
      <c r="F116" s="251" t="str">
        <f>'3rd Quarter'!AL116</f>
        <v/>
      </c>
      <c r="G116" s="251"/>
      <c r="H116" s="251"/>
      <c r="I116" s="251"/>
      <c r="J116" s="251"/>
      <c r="K116" s="251"/>
      <c r="L116" s="251"/>
      <c r="M116" s="251"/>
      <c r="N116" s="251" t="str">
        <f>'4th Quarter'!AL116</f>
        <v/>
      </c>
      <c r="O116" s="251"/>
      <c r="P116" s="251"/>
      <c r="Q116" s="251"/>
      <c r="R116" s="251"/>
      <c r="S116" s="251"/>
      <c r="T116" s="251"/>
      <c r="U116" s="251"/>
      <c r="V116" s="252" t="str">
        <f>IF(OR(F116="",N116=""),"",IF(ISERROR(ROUND(AVERAGE(F116,N116),0)),"",ROUND(AVERAGE(F116,N116),0)))</f>
        <v/>
      </c>
      <c r="W116" s="252"/>
      <c r="X116" s="252"/>
      <c r="Y116" s="252"/>
      <c r="Z116" s="253" t="str">
        <f>IF(OR($F116="",N116=""),"",IF($V116&gt;=75,"PASSED","FAILED"))</f>
        <v/>
      </c>
      <c r="AA116" s="211"/>
      <c r="AB116" s="211"/>
    </row>
    <row r="117" spans="1:52" customHeight="1" ht="16.5">
      <c r="A117" s="249"/>
      <c r="B117" s="250"/>
      <c r="C117" s="250"/>
      <c r="D117" s="250"/>
      <c r="E117" s="250"/>
      <c r="F117" s="251" t="str">
        <f>'3rd Quarter'!AL117</f>
        <v/>
      </c>
      <c r="G117" s="251"/>
      <c r="H117" s="251"/>
      <c r="I117" s="251"/>
      <c r="J117" s="251"/>
      <c r="K117" s="251"/>
      <c r="L117" s="251"/>
      <c r="M117" s="251"/>
      <c r="N117" s="251" t="str">
        <f>'4th Quarter'!AL117</f>
        <v/>
      </c>
      <c r="O117" s="251"/>
      <c r="P117" s="251"/>
      <c r="Q117" s="251"/>
      <c r="R117" s="251"/>
      <c r="S117" s="251"/>
      <c r="T117" s="251"/>
      <c r="U117" s="251"/>
      <c r="V117" s="252" t="str">
        <f>IF(OR(F117="",N117=""),"",IF(ISERROR(ROUND(AVERAGE(F117,N117),0)),"",ROUND(AVERAGE(F117,N117),0)))</f>
        <v/>
      </c>
      <c r="W117" s="252"/>
      <c r="X117" s="252"/>
      <c r="Y117" s="252"/>
      <c r="Z117" s="253" t="str">
        <f>IF(OR($F117="",N117=""),"",IF($V117&gt;=75,"PASSED","FAILED"))</f>
        <v/>
      </c>
      <c r="AA117" s="211"/>
      <c r="AB117" s="211"/>
    </row>
    <row r="118" spans="1:52" customHeight="1" ht="16.5">
      <c r="A118" s="249"/>
      <c r="B118" s="250"/>
      <c r="C118" s="250"/>
      <c r="D118" s="250"/>
      <c r="E118" s="250"/>
      <c r="F118" s="251" t="str">
        <f>'3rd Quarter'!AL118</f>
        <v/>
      </c>
      <c r="G118" s="251"/>
      <c r="H118" s="251"/>
      <c r="I118" s="251"/>
      <c r="J118" s="251"/>
      <c r="K118" s="251"/>
      <c r="L118" s="251"/>
      <c r="M118" s="251"/>
      <c r="N118" s="251" t="str">
        <f>'4th Quarter'!AL118</f>
        <v/>
      </c>
      <c r="O118" s="251"/>
      <c r="P118" s="251"/>
      <c r="Q118" s="251"/>
      <c r="R118" s="251"/>
      <c r="S118" s="251"/>
      <c r="T118" s="251"/>
      <c r="U118" s="251"/>
      <c r="V118" s="252" t="str">
        <f>IF(OR(F118="",N118=""),"",IF(ISERROR(ROUND(AVERAGE(F118,N118),0)),"",ROUND(AVERAGE(F118,N118),0)))</f>
        <v/>
      </c>
      <c r="W118" s="252"/>
      <c r="X118" s="252"/>
      <c r="Y118" s="252"/>
      <c r="Z118" s="253" t="str">
        <f>IF(OR($F118="",N118=""),"",IF($V118&gt;=75,"PASSED","FAILED"))</f>
        <v/>
      </c>
      <c r="AA118" s="211"/>
      <c r="AB118" s="211"/>
    </row>
    <row r="119" spans="1:52" customHeight="1" ht="16.5">
      <c r="A119" s="249"/>
      <c r="B119" s="250"/>
      <c r="C119" s="250"/>
      <c r="D119" s="250"/>
      <c r="E119" s="250"/>
      <c r="F119" s="251" t="str">
        <f>'3rd Quarter'!AL119</f>
        <v/>
      </c>
      <c r="G119" s="251"/>
      <c r="H119" s="251"/>
      <c r="I119" s="251"/>
      <c r="J119" s="251"/>
      <c r="K119" s="251"/>
      <c r="L119" s="251"/>
      <c r="M119" s="251"/>
      <c r="N119" s="251" t="str">
        <f>'4th Quarter'!AL119</f>
        <v/>
      </c>
      <c r="O119" s="251"/>
      <c r="P119" s="251"/>
      <c r="Q119" s="251"/>
      <c r="R119" s="251"/>
      <c r="S119" s="251"/>
      <c r="T119" s="251"/>
      <c r="U119" s="251"/>
      <c r="V119" s="252" t="str">
        <f>IF(OR(F119="",N119=""),"",IF(ISERROR(ROUND(AVERAGE(F119,N119),0)),"",ROUND(AVERAGE(F119,N119),0)))</f>
        <v/>
      </c>
      <c r="W119" s="252"/>
      <c r="X119" s="252"/>
      <c r="Y119" s="252"/>
      <c r="Z119" s="253" t="str">
        <f>IF(OR($F119="",N119=""),"",IF($V119&gt;=75,"PASSED","FAILED"))</f>
        <v/>
      </c>
      <c r="AA119" s="211"/>
      <c r="AB119" s="211"/>
    </row>
    <row r="120" spans="1:52" customHeight="1" ht="16.5">
      <c r="A120" s="249"/>
      <c r="B120" s="250"/>
      <c r="C120" s="250"/>
      <c r="D120" s="250"/>
      <c r="E120" s="250"/>
      <c r="F120" s="251" t="str">
        <f>'3rd Quarter'!AL120</f>
        <v/>
      </c>
      <c r="G120" s="251"/>
      <c r="H120" s="251"/>
      <c r="I120" s="251"/>
      <c r="J120" s="251"/>
      <c r="K120" s="251"/>
      <c r="L120" s="251"/>
      <c r="M120" s="251"/>
      <c r="N120" s="251" t="str">
        <f>'4th Quarter'!AL120</f>
        <v/>
      </c>
      <c r="O120" s="251"/>
      <c r="P120" s="251"/>
      <c r="Q120" s="251"/>
      <c r="R120" s="251"/>
      <c r="S120" s="251"/>
      <c r="T120" s="251"/>
      <c r="U120" s="251"/>
      <c r="V120" s="252" t="str">
        <f>IF(OR(F120="",N120=""),"",IF(ISERROR(ROUND(AVERAGE(F120,N120),0)),"",ROUND(AVERAGE(F120,N120),0)))</f>
        <v/>
      </c>
      <c r="W120" s="252"/>
      <c r="X120" s="252"/>
      <c r="Y120" s="252"/>
      <c r="Z120" s="253" t="str">
        <f>IF(OR($F120="",N120=""),"",IF($V120&gt;=75,"PASSED","FAILED"))</f>
        <v/>
      </c>
      <c r="AA120" s="211"/>
      <c r="AB120" s="211"/>
    </row>
    <row r="121" spans="1:52" customHeight="1" ht="16.5">
      <c r="A121" s="249"/>
      <c r="B121" s="250"/>
      <c r="C121" s="250"/>
      <c r="D121" s="250"/>
      <c r="E121" s="250"/>
      <c r="F121" s="251" t="str">
        <f>'3rd Quarter'!AL121</f>
        <v/>
      </c>
      <c r="G121" s="251"/>
      <c r="H121" s="251"/>
      <c r="I121" s="251"/>
      <c r="J121" s="251"/>
      <c r="K121" s="251"/>
      <c r="L121" s="251"/>
      <c r="M121" s="251"/>
      <c r="N121" s="251" t="str">
        <f>'4th Quarter'!AL121</f>
        <v/>
      </c>
      <c r="O121" s="251"/>
      <c r="P121" s="251"/>
      <c r="Q121" s="251"/>
      <c r="R121" s="251"/>
      <c r="S121" s="251"/>
      <c r="T121" s="251"/>
      <c r="U121" s="251"/>
      <c r="V121" s="252" t="str">
        <f>IF(OR(F121="",N121=""),"",IF(ISERROR(ROUND(AVERAGE(F121,N121),0)),"",ROUND(AVERAGE(F121,N121),0)))</f>
        <v/>
      </c>
      <c r="W121" s="252"/>
      <c r="X121" s="252"/>
      <c r="Y121" s="252"/>
      <c r="Z121" s="253" t="str">
        <f>IF(OR($F121="",N121=""),"",IF($V121&gt;=75,"PASSED","FAILED"))</f>
        <v/>
      </c>
      <c r="AA121" s="211"/>
      <c r="AB121" s="211"/>
    </row>
    <row r="122" spans="1:52" customHeight="1" ht="16.5">
      <c r="A122" s="249"/>
      <c r="B122" s="250"/>
      <c r="C122" s="250"/>
      <c r="D122" s="250"/>
      <c r="E122" s="250"/>
      <c r="F122" s="251" t="str">
        <f>'3rd Quarter'!AL122</f>
        <v/>
      </c>
      <c r="G122" s="251"/>
      <c r="H122" s="251"/>
      <c r="I122" s="251"/>
      <c r="J122" s="251"/>
      <c r="K122" s="251"/>
      <c r="L122" s="251"/>
      <c r="M122" s="251"/>
      <c r="N122" s="251" t="str">
        <f>'4th Quarter'!AL122</f>
        <v/>
      </c>
      <c r="O122" s="251"/>
      <c r="P122" s="251"/>
      <c r="Q122" s="251"/>
      <c r="R122" s="251"/>
      <c r="S122" s="251"/>
      <c r="T122" s="251"/>
      <c r="U122" s="251"/>
      <c r="V122" s="252" t="str">
        <f>IF(OR(F122="",N122=""),"",IF(ISERROR(ROUND(AVERAGE(F122,N122),0)),"",ROUND(AVERAGE(F122,N122),0)))</f>
        <v/>
      </c>
      <c r="W122" s="252"/>
      <c r="X122" s="252"/>
      <c r="Y122" s="252"/>
      <c r="Z122" s="253" t="str">
        <f>IF(OR($F122="",N122=""),"",IF($V122&gt;=75,"PASSED","FAILED"))</f>
        <v/>
      </c>
      <c r="AA122" s="211"/>
      <c r="AB122" s="211"/>
    </row>
    <row r="123" spans="1:52" customHeight="1" ht="16.5">
      <c r="A123" s="249"/>
      <c r="B123" s="250"/>
      <c r="C123" s="250"/>
      <c r="D123" s="250"/>
      <c r="E123" s="250"/>
      <c r="F123" s="251" t="str">
        <f>'3rd Quarter'!AL123</f>
        <v/>
      </c>
      <c r="G123" s="251"/>
      <c r="H123" s="251"/>
      <c r="I123" s="251"/>
      <c r="J123" s="251"/>
      <c r="K123" s="251"/>
      <c r="L123" s="251"/>
      <c r="M123" s="251"/>
      <c r="N123" s="251" t="str">
        <f>'4th Quarter'!AL123</f>
        <v/>
      </c>
      <c r="O123" s="251"/>
      <c r="P123" s="251"/>
      <c r="Q123" s="251"/>
      <c r="R123" s="251"/>
      <c r="S123" s="251"/>
      <c r="T123" s="251"/>
      <c r="U123" s="251"/>
      <c r="V123" s="252" t="str">
        <f>IF(OR(F123="",N123=""),"",IF(ISERROR(ROUND(AVERAGE(F123,N123),0)),"",ROUND(AVERAGE(F123,N123),0)))</f>
        <v/>
      </c>
      <c r="W123" s="252"/>
      <c r="X123" s="252"/>
      <c r="Y123" s="252"/>
      <c r="Z123" s="253" t="str">
        <f>IF(OR($F123="",N123=""),"",IF($V123&gt;=75,"PASSED","FAILED"))</f>
        <v/>
      </c>
      <c r="AA123" s="211"/>
      <c r="AB123" s="211"/>
    </row>
    <row r="124" spans="1:52" customHeight="1" ht="16.5">
      <c r="A124" s="249"/>
      <c r="B124" s="250"/>
      <c r="C124" s="250"/>
      <c r="D124" s="250"/>
      <c r="E124" s="250"/>
      <c r="F124" s="251" t="str">
        <f>'3rd Quarter'!AL124</f>
        <v/>
      </c>
      <c r="G124" s="251"/>
      <c r="H124" s="251"/>
      <c r="I124" s="251"/>
      <c r="J124" s="251"/>
      <c r="K124" s="251"/>
      <c r="L124" s="251"/>
      <c r="M124" s="251"/>
      <c r="N124" s="251" t="str">
        <f>'4th Quarter'!AL124</f>
        <v/>
      </c>
      <c r="O124" s="251"/>
      <c r="P124" s="251"/>
      <c r="Q124" s="251"/>
      <c r="R124" s="251"/>
      <c r="S124" s="251"/>
      <c r="T124" s="251"/>
      <c r="U124" s="251"/>
      <c r="V124" s="252" t="str">
        <f>IF(OR(F124="",N124=""),"",IF(ISERROR(ROUND(AVERAGE(F124,N124),0)),"",ROUND(AVERAGE(F124,N124),0)))</f>
        <v/>
      </c>
      <c r="W124" s="252"/>
      <c r="X124" s="252"/>
      <c r="Y124" s="252"/>
      <c r="Z124" s="253" t="str">
        <f>IF(OR($F124="",N124=""),"",IF($V124&gt;=75,"PASSED","FAILED"))</f>
        <v/>
      </c>
      <c r="AA124" s="211"/>
      <c r="AB124" s="211"/>
    </row>
    <row r="125" spans="1:52" customHeight="1" ht="16.5">
      <c r="A125" s="249"/>
      <c r="B125" s="250"/>
      <c r="C125" s="250"/>
      <c r="D125" s="250"/>
      <c r="E125" s="250"/>
      <c r="F125" s="251" t="str">
        <f>'3rd Quarter'!AL125</f>
        <v/>
      </c>
      <c r="G125" s="251"/>
      <c r="H125" s="251"/>
      <c r="I125" s="251"/>
      <c r="J125" s="251"/>
      <c r="K125" s="251"/>
      <c r="L125" s="251"/>
      <c r="M125" s="251"/>
      <c r="N125" s="251" t="str">
        <f>'4th Quarter'!AL125</f>
        <v/>
      </c>
      <c r="O125" s="251"/>
      <c r="P125" s="251"/>
      <c r="Q125" s="251"/>
      <c r="R125" s="251"/>
      <c r="S125" s="251"/>
      <c r="T125" s="251"/>
      <c r="U125" s="251"/>
      <c r="V125" s="252" t="str">
        <f>IF(OR(F125="",N125=""),"",IF(ISERROR(ROUND(AVERAGE(F125,N125),0)),"",ROUND(AVERAGE(F125,N125),0)))</f>
        <v/>
      </c>
      <c r="W125" s="252"/>
      <c r="X125" s="252"/>
      <c r="Y125" s="252"/>
      <c r="Z125" s="253" t="str">
        <f>IF(OR($F125="",N125=""),"",IF($V125&gt;=75,"PASSED","FAILED"))</f>
        <v/>
      </c>
      <c r="AA125" s="211"/>
      <c r="AB125" s="211"/>
    </row>
    <row r="126" spans="1:52" customHeight="1" ht="16.5">
      <c r="A126" s="249"/>
      <c r="B126" s="250"/>
      <c r="C126" s="250"/>
      <c r="D126" s="250"/>
      <c r="E126" s="250"/>
      <c r="F126" s="251" t="str">
        <f>'3rd Quarter'!AL126</f>
        <v/>
      </c>
      <c r="G126" s="251"/>
      <c r="H126" s="251"/>
      <c r="I126" s="251"/>
      <c r="J126" s="251"/>
      <c r="K126" s="251"/>
      <c r="L126" s="251"/>
      <c r="M126" s="251"/>
      <c r="N126" s="251" t="str">
        <f>'4th Quarter'!AL126</f>
        <v/>
      </c>
      <c r="O126" s="251"/>
      <c r="P126" s="251"/>
      <c r="Q126" s="251"/>
      <c r="R126" s="251"/>
      <c r="S126" s="251"/>
      <c r="T126" s="251"/>
      <c r="U126" s="251"/>
      <c r="V126" s="252" t="str">
        <f>IF(OR(F126="",N126=""),"",IF(ISERROR(ROUND(AVERAGE(F126,N126),0)),"",ROUND(AVERAGE(F126,N126),0)))</f>
        <v/>
      </c>
      <c r="W126" s="252"/>
      <c r="X126" s="252"/>
      <c r="Y126" s="252"/>
      <c r="Z126" s="253" t="str">
        <f>IF(OR($F126="",N126=""),"",IF($V126&gt;=75,"PASSED","FAILED"))</f>
        <v/>
      </c>
      <c r="AA126" s="211"/>
      <c r="AB126" s="211"/>
    </row>
    <row r="127" spans="1:52" customHeight="1" ht="16.5">
      <c r="A127" s="249"/>
      <c r="B127" s="250"/>
      <c r="C127" s="250"/>
      <c r="D127" s="250"/>
      <c r="E127" s="250"/>
      <c r="F127" s="251" t="str">
        <f>'3rd Quarter'!AL127</f>
        <v/>
      </c>
      <c r="G127" s="251"/>
      <c r="H127" s="251"/>
      <c r="I127" s="251"/>
      <c r="J127" s="251"/>
      <c r="K127" s="251"/>
      <c r="L127" s="251"/>
      <c r="M127" s="251"/>
      <c r="N127" s="251" t="str">
        <f>'4th Quarter'!AL127</f>
        <v/>
      </c>
      <c r="O127" s="251"/>
      <c r="P127" s="251"/>
      <c r="Q127" s="251"/>
      <c r="R127" s="251"/>
      <c r="S127" s="251"/>
      <c r="T127" s="251"/>
      <c r="U127" s="251"/>
      <c r="V127" s="252" t="str">
        <f>IF(OR(F127="",N127=""),"",IF(ISERROR(ROUND(AVERAGE(F127,N127),0)),"",ROUND(AVERAGE(F127,N127),0)))</f>
        <v/>
      </c>
      <c r="W127" s="252"/>
      <c r="X127" s="252"/>
      <c r="Y127" s="252"/>
      <c r="Z127" s="253" t="str">
        <f>IF(OR($F127="",N127=""),"",IF($V127&gt;=75,"PASSED","FAILED"))</f>
        <v/>
      </c>
      <c r="AA127" s="211"/>
      <c r="AB127" s="211"/>
    </row>
    <row r="128" spans="1:52" customHeight="1" ht="16.5">
      <c r="A128" s="249"/>
      <c r="B128" s="250"/>
      <c r="C128" s="250"/>
      <c r="D128" s="250"/>
      <c r="E128" s="250"/>
      <c r="F128" s="251" t="str">
        <f>'3rd Quarter'!AL128</f>
        <v/>
      </c>
      <c r="G128" s="251"/>
      <c r="H128" s="251"/>
      <c r="I128" s="251"/>
      <c r="J128" s="251"/>
      <c r="K128" s="251"/>
      <c r="L128" s="251"/>
      <c r="M128" s="251"/>
      <c r="N128" s="251" t="str">
        <f>'4th Quarter'!AL128</f>
        <v/>
      </c>
      <c r="O128" s="251"/>
      <c r="P128" s="251"/>
      <c r="Q128" s="251"/>
      <c r="R128" s="251"/>
      <c r="S128" s="251"/>
      <c r="T128" s="251"/>
      <c r="U128" s="251"/>
      <c r="V128" s="252" t="str">
        <f>IF(OR(F128="",N128=""),"",IF(ISERROR(ROUND(AVERAGE(F128,N128),0)),"",ROUND(AVERAGE(F128,N128),0)))</f>
        <v/>
      </c>
      <c r="W128" s="252"/>
      <c r="X128" s="252"/>
      <c r="Y128" s="252"/>
      <c r="Z128" s="253" t="str">
        <f>IF(OR($F128="",N128=""),"",IF($V128&gt;=75,"PASSED","FAILED"))</f>
        <v/>
      </c>
      <c r="AA128" s="211"/>
      <c r="AB128" s="211"/>
    </row>
    <row r="129" spans="1:52" customHeight="1" ht="16.5">
      <c r="A129" s="249"/>
      <c r="B129" s="250"/>
      <c r="C129" s="250"/>
      <c r="D129" s="250"/>
      <c r="E129" s="250"/>
      <c r="F129" s="251" t="str">
        <f>'3rd Quarter'!AL129</f>
        <v/>
      </c>
      <c r="G129" s="251"/>
      <c r="H129" s="251"/>
      <c r="I129" s="251"/>
      <c r="J129" s="251"/>
      <c r="K129" s="251"/>
      <c r="L129" s="251"/>
      <c r="M129" s="251"/>
      <c r="N129" s="251" t="str">
        <f>'4th Quarter'!AL129</f>
        <v/>
      </c>
      <c r="O129" s="251"/>
      <c r="P129" s="251"/>
      <c r="Q129" s="251"/>
      <c r="R129" s="251"/>
      <c r="S129" s="251"/>
      <c r="T129" s="251"/>
      <c r="U129" s="251"/>
      <c r="V129" s="252" t="str">
        <f>IF(OR(F129="",N129=""),"",IF(ISERROR(ROUND(AVERAGE(F129,N129),0)),"",ROUND(AVERAGE(F129,N129),0)))</f>
        <v/>
      </c>
      <c r="W129" s="252"/>
      <c r="X129" s="252"/>
      <c r="Y129" s="252"/>
      <c r="Z129" s="253" t="str">
        <f>IF(OR($F129="",N129=""),"",IF($V129&gt;=75,"PASSED","FAILED"))</f>
        <v/>
      </c>
      <c r="AA129" s="211"/>
      <c r="AB129" s="211"/>
    </row>
    <row r="130" spans="1:52" customHeight="1" ht="16.5">
      <c r="A130" s="249"/>
      <c r="B130" s="250"/>
      <c r="C130" s="250"/>
      <c r="D130" s="250"/>
      <c r="E130" s="250"/>
      <c r="F130" s="251" t="str">
        <f>'3rd Quarter'!AL130</f>
        <v/>
      </c>
      <c r="G130" s="251"/>
      <c r="H130" s="251"/>
      <c r="I130" s="251"/>
      <c r="J130" s="251"/>
      <c r="K130" s="251"/>
      <c r="L130" s="251"/>
      <c r="M130" s="251"/>
      <c r="N130" s="251" t="str">
        <f>'4th Quarter'!AL130</f>
        <v/>
      </c>
      <c r="O130" s="251"/>
      <c r="P130" s="251"/>
      <c r="Q130" s="251"/>
      <c r="R130" s="251"/>
      <c r="S130" s="251"/>
      <c r="T130" s="251"/>
      <c r="U130" s="251"/>
      <c r="V130" s="252" t="str">
        <f>IF(OR(F130="",N130=""),"",IF(ISERROR(ROUND(AVERAGE(F130,N130),0)),"",ROUND(AVERAGE(F130,N130),0)))</f>
        <v/>
      </c>
      <c r="W130" s="252"/>
      <c r="X130" s="252"/>
      <c r="Y130" s="252"/>
      <c r="Z130" s="253" t="str">
        <f>IF(OR($F130="",N130=""),"",IF($V130&gt;=75,"PASSED","FAILED"))</f>
        <v/>
      </c>
      <c r="AA130" s="211"/>
      <c r="AB130" s="211"/>
    </row>
    <row r="131" spans="1:52" customHeight="1" ht="16.5">
      <c r="A131" s="249"/>
      <c r="B131" s="250"/>
      <c r="C131" s="250"/>
      <c r="D131" s="250"/>
      <c r="E131" s="250"/>
      <c r="F131" s="251" t="str">
        <f>'3rd Quarter'!AL131</f>
        <v/>
      </c>
      <c r="G131" s="251"/>
      <c r="H131" s="251"/>
      <c r="I131" s="251"/>
      <c r="J131" s="251"/>
      <c r="K131" s="251"/>
      <c r="L131" s="251"/>
      <c r="M131" s="251"/>
      <c r="N131" s="251" t="str">
        <f>'4th Quarter'!AL131</f>
        <v/>
      </c>
      <c r="O131" s="251"/>
      <c r="P131" s="251"/>
      <c r="Q131" s="251"/>
      <c r="R131" s="251"/>
      <c r="S131" s="251"/>
      <c r="T131" s="251"/>
      <c r="U131" s="251"/>
      <c r="V131" s="252" t="str">
        <f>IF(OR(F131="",N131=""),"",IF(ISERROR(ROUND(AVERAGE(F131,N131),0)),"",ROUND(AVERAGE(F131,N131),0)))</f>
        <v/>
      </c>
      <c r="W131" s="252"/>
      <c r="X131" s="252"/>
      <c r="Y131" s="252"/>
      <c r="Z131" s="253" t="str">
        <f>IF(OR($F131="",N131=""),"",IF($V131&gt;=75,"PASSED","FAILED"))</f>
        <v/>
      </c>
      <c r="AA131" s="211"/>
      <c r="AB131" s="211"/>
    </row>
    <row r="132" spans="1:52" customHeight="1" ht="16.5">
      <c r="A132" s="249"/>
      <c r="B132" s="250"/>
      <c r="C132" s="250"/>
      <c r="D132" s="250"/>
      <c r="E132" s="250"/>
      <c r="F132" s="251" t="str">
        <f>'3rd Quarter'!AL132</f>
        <v/>
      </c>
      <c r="G132" s="251"/>
      <c r="H132" s="251"/>
      <c r="I132" s="251"/>
      <c r="J132" s="251"/>
      <c r="K132" s="251"/>
      <c r="L132" s="251"/>
      <c r="M132" s="251"/>
      <c r="N132" s="251" t="str">
        <f>'4th Quarter'!AL132</f>
        <v/>
      </c>
      <c r="O132" s="251"/>
      <c r="P132" s="251"/>
      <c r="Q132" s="251"/>
      <c r="R132" s="251"/>
      <c r="S132" s="251"/>
      <c r="T132" s="251"/>
      <c r="U132" s="251"/>
      <c r="V132" s="252" t="str">
        <f>IF(OR(F132="",N132=""),"",IF(ISERROR(ROUND(AVERAGE(F132,N132),0)),"",ROUND(AVERAGE(F132,N132),0)))</f>
        <v/>
      </c>
      <c r="W132" s="252"/>
      <c r="X132" s="252"/>
      <c r="Y132" s="252"/>
      <c r="Z132" s="253" t="str">
        <f>IF(OR($F132="",N132=""),"",IF($V132&gt;=75,"PASSED","FAILED"))</f>
        <v/>
      </c>
      <c r="AA132" s="211"/>
      <c r="AB132" s="211"/>
    </row>
    <row r="133" spans="1:52" customHeight="1" ht="16.5">
      <c r="A133" s="249"/>
      <c r="B133" s="250"/>
      <c r="C133" s="250"/>
      <c r="D133" s="250"/>
      <c r="E133" s="250"/>
      <c r="F133" s="251" t="str">
        <f>'3rd Quarter'!AL133</f>
        <v/>
      </c>
      <c r="G133" s="251"/>
      <c r="H133" s="251"/>
      <c r="I133" s="251"/>
      <c r="J133" s="251"/>
      <c r="K133" s="251"/>
      <c r="L133" s="251"/>
      <c r="M133" s="251"/>
      <c r="N133" s="251" t="str">
        <f>'4th Quarter'!AL133</f>
        <v/>
      </c>
      <c r="O133" s="251"/>
      <c r="P133" s="251"/>
      <c r="Q133" s="251"/>
      <c r="R133" s="251"/>
      <c r="S133" s="251"/>
      <c r="T133" s="251"/>
      <c r="U133" s="251"/>
      <c r="V133" s="252" t="str">
        <f>IF(OR(F133="",N133=""),"",IF(ISERROR(ROUND(AVERAGE(F133,N133),0)),"",ROUND(AVERAGE(F133,N133),0)))</f>
        <v/>
      </c>
      <c r="W133" s="252"/>
      <c r="X133" s="252"/>
      <c r="Y133" s="252"/>
      <c r="Z133" s="253" t="str">
        <f>IF(OR($F133="",N133=""),"",IF($V133&gt;=75,"PASSED","FAILED"))</f>
        <v/>
      </c>
      <c r="AA133" s="211"/>
      <c r="AB133" s="211"/>
    </row>
    <row r="134" spans="1:52" customHeight="1" ht="16.5">
      <c r="A134" s="249"/>
      <c r="B134" s="250"/>
      <c r="C134" s="250"/>
      <c r="D134" s="250"/>
      <c r="E134" s="250"/>
      <c r="F134" s="251" t="str">
        <f>'3rd Quarter'!AL134</f>
        <v/>
      </c>
      <c r="G134" s="251"/>
      <c r="H134" s="251"/>
      <c r="I134" s="251"/>
      <c r="J134" s="251"/>
      <c r="K134" s="251"/>
      <c r="L134" s="251"/>
      <c r="M134" s="251"/>
      <c r="N134" s="251" t="str">
        <f>'4th Quarter'!AL134</f>
        <v/>
      </c>
      <c r="O134" s="251"/>
      <c r="P134" s="251"/>
      <c r="Q134" s="251"/>
      <c r="R134" s="251"/>
      <c r="S134" s="251"/>
      <c r="T134" s="251"/>
      <c r="U134" s="251"/>
      <c r="V134" s="252" t="str">
        <f>IF(OR(F134="",N134=""),"",IF(ISERROR(ROUND(AVERAGE(F134,N134),0)),"",ROUND(AVERAGE(F134,N134),0)))</f>
        <v/>
      </c>
      <c r="W134" s="252"/>
      <c r="X134" s="252"/>
      <c r="Y134" s="252"/>
      <c r="Z134" s="253" t="str">
        <f>IF(OR($F134="",N134=""),"",IF($V134&gt;=75,"PASSED","FAILED"))</f>
        <v/>
      </c>
      <c r="AA134" s="211"/>
      <c r="AB134" s="211"/>
    </row>
    <row r="135" spans="1:52" customHeight="1" ht="16.5">
      <c r="A135" s="249"/>
      <c r="B135" s="250"/>
      <c r="C135" s="250"/>
      <c r="D135" s="250"/>
      <c r="E135" s="250"/>
      <c r="F135" s="251" t="str">
        <f>'3rd Quarter'!AL135</f>
        <v/>
      </c>
      <c r="G135" s="251"/>
      <c r="H135" s="251"/>
      <c r="I135" s="251"/>
      <c r="J135" s="251"/>
      <c r="K135" s="251"/>
      <c r="L135" s="251"/>
      <c r="M135" s="251"/>
      <c r="N135" s="251" t="str">
        <f>'4th Quarter'!AL135</f>
        <v/>
      </c>
      <c r="O135" s="251"/>
      <c r="P135" s="251"/>
      <c r="Q135" s="251"/>
      <c r="R135" s="251"/>
      <c r="S135" s="251"/>
      <c r="T135" s="251"/>
      <c r="U135" s="251"/>
      <c r="V135" s="252" t="str">
        <f>IF(OR(F135="",N135=""),"",IF(ISERROR(ROUND(AVERAGE(F135,N135),0)),"",ROUND(AVERAGE(F135,N135),0)))</f>
        <v/>
      </c>
      <c r="W135" s="252"/>
      <c r="X135" s="252"/>
      <c r="Y135" s="252"/>
      <c r="Z135" s="253" t="str">
        <f>IF(OR($F135="",N135=""),"",IF($V135&gt;=75,"PASSED","FAILED"))</f>
        <v/>
      </c>
      <c r="AA135" s="211"/>
      <c r="AB135" s="211"/>
    </row>
    <row r="136" spans="1:52" customHeight="1" ht="16.5">
      <c r="A136" s="249"/>
      <c r="B136" s="250"/>
      <c r="C136" s="250"/>
      <c r="D136" s="250"/>
      <c r="E136" s="250"/>
      <c r="F136" s="251" t="str">
        <f>'3rd Quarter'!AL136</f>
        <v/>
      </c>
      <c r="G136" s="251"/>
      <c r="H136" s="251"/>
      <c r="I136" s="251"/>
      <c r="J136" s="251"/>
      <c r="K136" s="251"/>
      <c r="L136" s="251"/>
      <c r="M136" s="251"/>
      <c r="N136" s="251" t="str">
        <f>'4th Quarter'!AL136</f>
        <v/>
      </c>
      <c r="O136" s="251"/>
      <c r="P136" s="251"/>
      <c r="Q136" s="251"/>
      <c r="R136" s="251"/>
      <c r="S136" s="251"/>
      <c r="T136" s="251"/>
      <c r="U136" s="251"/>
      <c r="V136" s="252" t="str">
        <f>IF(OR(F136="",N136=""),"",IF(ISERROR(ROUND(AVERAGE(F136,N136),0)),"",ROUND(AVERAGE(F136,N136),0)))</f>
        <v/>
      </c>
      <c r="W136" s="252"/>
      <c r="X136" s="252"/>
      <c r="Y136" s="252"/>
      <c r="Z136" s="253" t="str">
        <f>IF(OR($F136="",N136=""),"",IF($V136&gt;=75,"PASSED","FAILED"))</f>
        <v/>
      </c>
      <c r="AA136" s="211"/>
      <c r="AB136" s="211"/>
    </row>
    <row r="137" spans="1:52" customHeight="1" ht="16.5">
      <c r="A137" s="249"/>
      <c r="B137" s="250"/>
      <c r="C137" s="250"/>
      <c r="D137" s="250"/>
      <c r="E137" s="250"/>
      <c r="F137" s="251" t="str">
        <f>'3rd Quarter'!AL137</f>
        <v/>
      </c>
      <c r="G137" s="251"/>
      <c r="H137" s="251"/>
      <c r="I137" s="251"/>
      <c r="J137" s="251"/>
      <c r="K137" s="251"/>
      <c r="L137" s="251"/>
      <c r="M137" s="251"/>
      <c r="N137" s="251" t="str">
        <f>'4th Quarter'!AL137</f>
        <v/>
      </c>
      <c r="O137" s="251"/>
      <c r="P137" s="251"/>
      <c r="Q137" s="251"/>
      <c r="R137" s="251"/>
      <c r="S137" s="251"/>
      <c r="T137" s="251"/>
      <c r="U137" s="251"/>
      <c r="V137" s="252" t="str">
        <f>IF(OR(F137="",N137=""),"",IF(ISERROR(ROUND(AVERAGE(F137,N137),0)),"",ROUND(AVERAGE(F137,N137),0)))</f>
        <v/>
      </c>
      <c r="W137" s="252"/>
      <c r="X137" s="252"/>
      <c r="Y137" s="252"/>
      <c r="Z137" s="253" t="str">
        <f>IF(OR($F137="",N137=""),"",IF($V137&gt;=75,"PASSED","FAILED"))</f>
        <v/>
      </c>
      <c r="AA137" s="211"/>
      <c r="AB137" s="211"/>
    </row>
    <row r="138" spans="1:52" customHeight="1" ht="16.5">
      <c r="A138" s="249"/>
      <c r="B138" s="250"/>
      <c r="C138" s="250"/>
      <c r="D138" s="250"/>
      <c r="E138" s="250"/>
      <c r="F138" s="251" t="str">
        <f>'3rd Quarter'!AL138</f>
        <v/>
      </c>
      <c r="G138" s="251"/>
      <c r="H138" s="251"/>
      <c r="I138" s="251"/>
      <c r="J138" s="251"/>
      <c r="K138" s="251"/>
      <c r="L138" s="251"/>
      <c r="M138" s="251"/>
      <c r="N138" s="251" t="str">
        <f>'4th Quarter'!AL138</f>
        <v/>
      </c>
      <c r="O138" s="251"/>
      <c r="P138" s="251"/>
      <c r="Q138" s="251"/>
      <c r="R138" s="251"/>
      <c r="S138" s="251"/>
      <c r="T138" s="251"/>
      <c r="U138" s="251"/>
      <c r="V138" s="252" t="str">
        <f>IF(OR(F138="",N138=""),"",IF(ISERROR(ROUND(AVERAGE(F138,N138),0)),"",ROUND(AVERAGE(F138,N138),0)))</f>
        <v/>
      </c>
      <c r="W138" s="252"/>
      <c r="X138" s="252"/>
      <c r="Y138" s="252"/>
      <c r="Z138" s="253" t="str">
        <f>IF(OR($F138="",N138=""),"",IF($V138&gt;=75,"PASSED","FAILED"))</f>
        <v/>
      </c>
      <c r="AA138" s="211"/>
      <c r="AB138" s="211"/>
    </row>
    <row r="139" spans="1:52" customHeight="1" ht="16.5">
      <c r="A139" s="249"/>
      <c r="B139" s="250"/>
      <c r="C139" s="250"/>
      <c r="D139" s="250"/>
      <c r="E139" s="250"/>
      <c r="F139" s="251" t="str">
        <f>'3rd Quarter'!AL139</f>
        <v/>
      </c>
      <c r="G139" s="251"/>
      <c r="H139" s="251"/>
      <c r="I139" s="251"/>
      <c r="J139" s="251"/>
      <c r="K139" s="251"/>
      <c r="L139" s="251"/>
      <c r="M139" s="251"/>
      <c r="N139" s="251" t="str">
        <f>'4th Quarter'!AL139</f>
        <v/>
      </c>
      <c r="O139" s="251"/>
      <c r="P139" s="251"/>
      <c r="Q139" s="251"/>
      <c r="R139" s="251"/>
      <c r="S139" s="251"/>
      <c r="T139" s="251"/>
      <c r="U139" s="251"/>
      <c r="V139" s="252" t="str">
        <f>IF(OR(F139="",N139=""),"",IF(ISERROR(ROUND(AVERAGE(F139,N139),0)),"",ROUND(AVERAGE(F139,N139),0)))</f>
        <v/>
      </c>
      <c r="W139" s="252"/>
      <c r="X139" s="252"/>
      <c r="Y139" s="252"/>
      <c r="Z139" s="253" t="str">
        <f>IF(OR($F139="",N139=""),"",IF($V139&gt;=75,"PASSED","FAILED"))</f>
        <v/>
      </c>
      <c r="AA139" s="211"/>
      <c r="AB139" s="211"/>
    </row>
    <row r="140" spans="1:52" customHeight="1" ht="16.5">
      <c r="A140" s="249"/>
      <c r="B140" s="250"/>
      <c r="C140" s="250"/>
      <c r="D140" s="250"/>
      <c r="E140" s="250"/>
      <c r="F140" s="251" t="str">
        <f>'3rd Quarter'!AL140</f>
        <v/>
      </c>
      <c r="G140" s="251"/>
      <c r="H140" s="251"/>
      <c r="I140" s="251"/>
      <c r="J140" s="251"/>
      <c r="K140" s="251"/>
      <c r="L140" s="251"/>
      <c r="M140" s="251"/>
      <c r="N140" s="251" t="str">
        <f>'4th Quarter'!AL140</f>
        <v/>
      </c>
      <c r="O140" s="251"/>
      <c r="P140" s="251"/>
      <c r="Q140" s="251"/>
      <c r="R140" s="251"/>
      <c r="S140" s="251"/>
      <c r="T140" s="251"/>
      <c r="U140" s="251"/>
      <c r="V140" s="252" t="str">
        <f>IF(OR(F140="",N140=""),"",IF(ISERROR(ROUND(AVERAGE(F140,N140),0)),"",ROUND(AVERAGE(F140,N140),0)))</f>
        <v/>
      </c>
      <c r="W140" s="252"/>
      <c r="X140" s="252"/>
      <c r="Y140" s="252"/>
      <c r="Z140" s="253" t="str">
        <f>IF(OR($F140="",N140=""),"",IF($V140&gt;=75,"PASSED","FAILED"))</f>
        <v/>
      </c>
      <c r="AA140" s="211"/>
      <c r="AB140" s="211"/>
    </row>
    <row r="141" spans="1:52" customHeight="1" ht="16.5">
      <c r="A141" s="249"/>
      <c r="B141" s="250"/>
      <c r="C141" s="250"/>
      <c r="D141" s="250"/>
      <c r="E141" s="250"/>
      <c r="F141" s="251" t="str">
        <f>'3rd Quarter'!AL141</f>
        <v/>
      </c>
      <c r="G141" s="251"/>
      <c r="H141" s="251"/>
      <c r="I141" s="251"/>
      <c r="J141" s="251"/>
      <c r="K141" s="251"/>
      <c r="L141" s="251"/>
      <c r="M141" s="251"/>
      <c r="N141" s="251" t="str">
        <f>'4th Quarter'!AL141</f>
        <v/>
      </c>
      <c r="O141" s="251"/>
      <c r="P141" s="251"/>
      <c r="Q141" s="251"/>
      <c r="R141" s="251"/>
      <c r="S141" s="251"/>
      <c r="T141" s="251"/>
      <c r="U141" s="251"/>
      <c r="V141" s="252" t="str">
        <f>IF(OR(F141="",N141=""),"",IF(ISERROR(ROUND(AVERAGE(F141,N141),0)),"",ROUND(AVERAGE(F141,N141),0)))</f>
        <v/>
      </c>
      <c r="W141" s="252"/>
      <c r="X141" s="252"/>
      <c r="Y141" s="252"/>
      <c r="Z141" s="253" t="str">
        <f>IF(OR($F141="",N141=""),"",IF($V141&gt;=75,"PASSED","FAILED"))</f>
        <v/>
      </c>
      <c r="AA141" s="211"/>
      <c r="AB141" s="211"/>
    </row>
    <row r="142" spans="1:52" customHeight="1" ht="16.5">
      <c r="A142" s="249"/>
      <c r="B142" s="250"/>
      <c r="C142" s="250"/>
      <c r="D142" s="250"/>
      <c r="E142" s="250"/>
      <c r="F142" s="251" t="str">
        <f>'3rd Quarter'!AL142</f>
        <v/>
      </c>
      <c r="G142" s="251"/>
      <c r="H142" s="251"/>
      <c r="I142" s="251"/>
      <c r="J142" s="251"/>
      <c r="K142" s="251"/>
      <c r="L142" s="251"/>
      <c r="M142" s="251"/>
      <c r="N142" s="251" t="str">
        <f>'4th Quarter'!AL142</f>
        <v/>
      </c>
      <c r="O142" s="251"/>
      <c r="P142" s="251"/>
      <c r="Q142" s="251"/>
      <c r="R142" s="251"/>
      <c r="S142" s="251"/>
      <c r="T142" s="251"/>
      <c r="U142" s="251"/>
      <c r="V142" s="252" t="str">
        <f>IF(OR(F142="",N142=""),"",IF(ISERROR(ROUND(AVERAGE(F142,N142),0)),"",ROUND(AVERAGE(F142,N142),0)))</f>
        <v/>
      </c>
      <c r="W142" s="252"/>
      <c r="X142" s="252"/>
      <c r="Y142" s="252"/>
      <c r="Z142" s="253" t="str">
        <f>IF(OR($F142="",N142=""),"",IF($V142&gt;=75,"PASSED","FAILED"))</f>
        <v/>
      </c>
      <c r="AA142" s="211"/>
      <c r="AB142" s="211"/>
    </row>
    <row r="143" spans="1:52" customHeight="1" ht="16.5">
      <c r="A143" s="249"/>
      <c r="B143" s="250"/>
      <c r="C143" s="250"/>
      <c r="D143" s="250"/>
      <c r="E143" s="250"/>
      <c r="F143" s="251" t="str">
        <f>'3rd Quarter'!AL143</f>
        <v/>
      </c>
      <c r="G143" s="251"/>
      <c r="H143" s="251"/>
      <c r="I143" s="251"/>
      <c r="J143" s="251"/>
      <c r="K143" s="251"/>
      <c r="L143" s="251"/>
      <c r="M143" s="251"/>
      <c r="N143" s="251" t="str">
        <f>'4th Quarter'!AL143</f>
        <v/>
      </c>
      <c r="O143" s="251"/>
      <c r="P143" s="251"/>
      <c r="Q143" s="251"/>
      <c r="R143" s="251"/>
      <c r="S143" s="251"/>
      <c r="T143" s="251"/>
      <c r="U143" s="251"/>
      <c r="V143" s="252" t="str">
        <f>IF(OR(F143="",N143=""),"",IF(ISERROR(ROUND(AVERAGE(F143,N143),0)),"",ROUND(AVERAGE(F143,N143),0)))</f>
        <v/>
      </c>
      <c r="W143" s="252"/>
      <c r="X143" s="252"/>
      <c r="Y143" s="252"/>
      <c r="Z143" s="253" t="str">
        <f>IF(OR($F143="",N143=""),"",IF($V143&gt;=75,"PASSED","FAILED"))</f>
        <v/>
      </c>
      <c r="AA143" s="211"/>
      <c r="AB143" s="211"/>
    </row>
    <row r="144" spans="1:52" customHeight="1" ht="16.5">
      <c r="A144" s="249"/>
      <c r="B144" s="250"/>
      <c r="C144" s="250"/>
      <c r="D144" s="250"/>
      <c r="E144" s="250"/>
      <c r="F144" s="251" t="str">
        <f>'3rd Quarter'!AL144</f>
        <v/>
      </c>
      <c r="G144" s="251"/>
      <c r="H144" s="251"/>
      <c r="I144" s="251"/>
      <c r="J144" s="251"/>
      <c r="K144" s="251"/>
      <c r="L144" s="251"/>
      <c r="M144" s="251"/>
      <c r="N144" s="251" t="str">
        <f>'4th Quarter'!AL144</f>
        <v/>
      </c>
      <c r="O144" s="251"/>
      <c r="P144" s="251"/>
      <c r="Q144" s="251"/>
      <c r="R144" s="251"/>
      <c r="S144" s="251"/>
      <c r="T144" s="251"/>
      <c r="U144" s="251"/>
      <c r="V144" s="252" t="str">
        <f>IF(OR(F144="",N144=""),"",IF(ISERROR(ROUND(AVERAGE(F144,N144),0)),"",ROUND(AVERAGE(F144,N144),0)))</f>
        <v/>
      </c>
      <c r="W144" s="252"/>
      <c r="X144" s="252"/>
      <c r="Y144" s="252"/>
      <c r="Z144" s="253" t="str">
        <f>IF(OR($F144="",N144=""),"",IF($V144&gt;=75,"PASSED","FAILED"))</f>
        <v/>
      </c>
      <c r="AA144" s="211"/>
      <c r="AB144" s="211"/>
    </row>
    <row r="145" spans="1:52" customHeight="1" ht="16.5">
      <c r="A145" s="249"/>
      <c r="B145" s="250"/>
      <c r="C145" s="250"/>
      <c r="D145" s="250"/>
      <c r="E145" s="250"/>
      <c r="F145" s="251" t="str">
        <f>'3rd Quarter'!AL145</f>
        <v/>
      </c>
      <c r="G145" s="251"/>
      <c r="H145" s="251"/>
      <c r="I145" s="251"/>
      <c r="J145" s="251"/>
      <c r="K145" s="251"/>
      <c r="L145" s="251"/>
      <c r="M145" s="251"/>
      <c r="N145" s="251" t="str">
        <f>'4th Quarter'!AL145</f>
        <v/>
      </c>
      <c r="O145" s="251"/>
      <c r="P145" s="251"/>
      <c r="Q145" s="251"/>
      <c r="R145" s="251"/>
      <c r="S145" s="251"/>
      <c r="T145" s="251"/>
      <c r="U145" s="251"/>
      <c r="V145" s="252" t="str">
        <f>IF(OR(F145="",N145=""),"",IF(ISERROR(ROUND(AVERAGE(F145,N145),0)),"",ROUND(AVERAGE(F145,N145),0)))</f>
        <v/>
      </c>
      <c r="W145" s="252"/>
      <c r="X145" s="252"/>
      <c r="Y145" s="252"/>
      <c r="Z145" s="253" t="str">
        <f>IF(OR($F145="",N145=""),"",IF($V145&gt;=75,"PASSED","FAILED"))</f>
        <v/>
      </c>
      <c r="AA145" s="211"/>
      <c r="AB145" s="211"/>
    </row>
    <row r="146" spans="1:52" customHeight="1" ht="16.5">
      <c r="A146" s="249"/>
      <c r="B146" s="250"/>
      <c r="C146" s="250"/>
      <c r="D146" s="250"/>
      <c r="E146" s="250"/>
      <c r="F146" s="251" t="str">
        <f>'3rd Quarter'!AL146</f>
        <v/>
      </c>
      <c r="G146" s="251"/>
      <c r="H146" s="251"/>
      <c r="I146" s="251"/>
      <c r="J146" s="251"/>
      <c r="K146" s="251"/>
      <c r="L146" s="251"/>
      <c r="M146" s="251"/>
      <c r="N146" s="251" t="str">
        <f>'4th Quarter'!AL146</f>
        <v/>
      </c>
      <c r="O146" s="251"/>
      <c r="P146" s="251"/>
      <c r="Q146" s="251"/>
      <c r="R146" s="251"/>
      <c r="S146" s="251"/>
      <c r="T146" s="251"/>
      <c r="U146" s="251"/>
      <c r="V146" s="252" t="str">
        <f>IF(OR(F146="",N146=""),"",IF(ISERROR(ROUND(AVERAGE(F146,N146),0)),"",ROUND(AVERAGE(F146,N146),0)))</f>
        <v/>
      </c>
      <c r="W146" s="252"/>
      <c r="X146" s="252"/>
      <c r="Y146" s="252"/>
      <c r="Z146" s="253" t="str">
        <f>IF(OR($F146="",N146=""),"",IF($V146&gt;=75,"PASSED","FAILED"))</f>
        <v/>
      </c>
      <c r="AA146" s="211"/>
      <c r="AB146" s="211"/>
    </row>
    <row r="147" spans="1:52" customHeight="1" ht="16.5">
      <c r="A147" s="249"/>
      <c r="B147" s="250"/>
      <c r="C147" s="250"/>
      <c r="D147" s="250"/>
      <c r="E147" s="250"/>
      <c r="F147" s="251" t="str">
        <f>'3rd Quarter'!AL147</f>
        <v/>
      </c>
      <c r="G147" s="251"/>
      <c r="H147" s="251"/>
      <c r="I147" s="251"/>
      <c r="J147" s="251"/>
      <c r="K147" s="251"/>
      <c r="L147" s="251"/>
      <c r="M147" s="251"/>
      <c r="N147" s="251" t="str">
        <f>'4th Quarter'!AL147</f>
        <v/>
      </c>
      <c r="O147" s="251"/>
      <c r="P147" s="251"/>
      <c r="Q147" s="251"/>
      <c r="R147" s="251"/>
      <c r="S147" s="251"/>
      <c r="T147" s="251"/>
      <c r="U147" s="251"/>
      <c r="V147" s="252" t="str">
        <f>IF(OR(F147="",N147=""),"",IF(ISERROR(ROUND(AVERAGE(F147,N147),0)),"",ROUND(AVERAGE(F147,N147),0)))</f>
        <v/>
      </c>
      <c r="W147" s="252"/>
      <c r="X147" s="252"/>
      <c r="Y147" s="252"/>
      <c r="Z147" s="253" t="str">
        <f>IF(OR($F147="",N147=""),"",IF($V147&gt;=75,"PASSED","FAILED"))</f>
        <v/>
      </c>
      <c r="AA147" s="211"/>
      <c r="AB147" s="211"/>
    </row>
    <row r="148" spans="1:52" customHeight="1" ht="16.5">
      <c r="A148" s="249"/>
      <c r="B148" s="250"/>
      <c r="C148" s="250"/>
      <c r="D148" s="250"/>
      <c r="E148" s="250"/>
      <c r="F148" s="251" t="str">
        <f>'3rd Quarter'!AL148</f>
        <v/>
      </c>
      <c r="G148" s="251"/>
      <c r="H148" s="251"/>
      <c r="I148" s="251"/>
      <c r="J148" s="251"/>
      <c r="K148" s="251"/>
      <c r="L148" s="251"/>
      <c r="M148" s="251"/>
      <c r="N148" s="251" t="str">
        <f>'4th Quarter'!AL148</f>
        <v/>
      </c>
      <c r="O148" s="251"/>
      <c r="P148" s="251"/>
      <c r="Q148" s="251"/>
      <c r="R148" s="251"/>
      <c r="S148" s="251"/>
      <c r="T148" s="251"/>
      <c r="U148" s="251"/>
      <c r="V148" s="252" t="str">
        <f>IF(OR(F148="",N148=""),"",IF(ISERROR(ROUND(AVERAGE(F148,N148),0)),"",ROUND(AVERAGE(F148,N148),0)))</f>
        <v/>
      </c>
      <c r="W148" s="252"/>
      <c r="X148" s="252"/>
      <c r="Y148" s="252"/>
      <c r="Z148" s="253" t="str">
        <f>IF(OR($F148="",N148=""),"",IF($V148&gt;=75,"PASSED","FAILED"))</f>
        <v/>
      </c>
      <c r="AA148" s="211"/>
      <c r="AB148" s="211"/>
    </row>
    <row r="149" spans="1:52" customHeight="1" ht="16.5">
      <c r="A149" s="249"/>
      <c r="B149" s="250"/>
      <c r="C149" s="250"/>
      <c r="D149" s="250"/>
      <c r="E149" s="250"/>
      <c r="F149" s="251" t="str">
        <f>'3rd Quarter'!AL149</f>
        <v/>
      </c>
      <c r="G149" s="251"/>
      <c r="H149" s="251"/>
      <c r="I149" s="251"/>
      <c r="J149" s="251"/>
      <c r="K149" s="251"/>
      <c r="L149" s="251"/>
      <c r="M149" s="251"/>
      <c r="N149" s="251" t="str">
        <f>'4th Quarter'!AL149</f>
        <v/>
      </c>
      <c r="O149" s="251"/>
      <c r="P149" s="251"/>
      <c r="Q149" s="251"/>
      <c r="R149" s="251"/>
      <c r="S149" s="251"/>
      <c r="T149" s="251"/>
      <c r="U149" s="251"/>
      <c r="V149" s="252" t="str">
        <f>IF(OR(F149="",N149=""),"",IF(ISERROR(ROUND(AVERAGE(F149,N149),0)),"",ROUND(AVERAGE(F149,N149),0)))</f>
        <v/>
      </c>
      <c r="W149" s="252"/>
      <c r="X149" s="252"/>
      <c r="Y149" s="252"/>
      <c r="Z149" s="253" t="str">
        <f>IF(OR($F149="",N149=""),"",IF($V149&gt;=75,"PASSED","FAILED"))</f>
        <v/>
      </c>
      <c r="AA149" s="211"/>
      <c r="AB149" s="211"/>
    </row>
    <row r="150" spans="1:52" customHeight="1" ht="15.75">
      <c r="A150" s="249"/>
      <c r="B150" s="250"/>
      <c r="C150" s="250"/>
      <c r="D150" s="250"/>
      <c r="E150" s="250"/>
      <c r="F150" s="251" t="str">
        <f>'3rd Quarter'!AL150</f>
        <v/>
      </c>
      <c r="G150" s="251"/>
      <c r="H150" s="251"/>
      <c r="I150" s="251"/>
      <c r="J150" s="251"/>
      <c r="K150" s="251"/>
      <c r="L150" s="251"/>
      <c r="M150" s="251"/>
      <c r="N150" s="251" t="str">
        <f>'4th Quarter'!AL150</f>
        <v/>
      </c>
      <c r="O150" s="251"/>
      <c r="P150" s="251"/>
      <c r="Q150" s="251"/>
      <c r="R150" s="251"/>
      <c r="S150" s="251"/>
      <c r="T150" s="251"/>
      <c r="U150" s="251"/>
      <c r="V150" s="252" t="str">
        <f>IF(OR(F150="",N150=""),"",IF(ISERROR(ROUND(AVERAGE(F150,N150),0)),"",ROUND(AVERAGE(F150,N150),0)))</f>
        <v/>
      </c>
      <c r="W150" s="252"/>
      <c r="X150" s="252"/>
      <c r="Y150" s="252"/>
      <c r="Z150" s="253" t="str">
        <f>IF(OR($F150="",N150=""),"",IF($V150&gt;=75,"PASSED","FAILED"))</f>
        <v/>
      </c>
      <c r="AA150" s="211"/>
      <c r="AB150" s="211"/>
    </row>
    <row r="151" spans="1:5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7"/>
      <c r="R151" s="47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</row>
    <row r="152" spans="1:5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7"/>
      <c r="R152" s="47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</row>
    <row r="153" spans="1:5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7"/>
      <c r="R153" s="47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</row>
    <row r="154" spans="1:5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7"/>
      <c r="R154" s="47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</row>
    <row r="155" spans="1:5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7"/>
      <c r="R155" s="47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</row>
    <row r="156" spans="1:5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7"/>
      <c r="R156" s="47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</row>
    <row r="157" spans="1:5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7"/>
      <c r="R157" s="47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</row>
    <row r="158" spans="1:5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7"/>
      <c r="R158" s="47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</row>
    <row r="159" spans="1:5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7"/>
      <c r="R159" s="47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</row>
    <row r="160" spans="1:5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7"/>
      <c r="R160" s="47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</row>
    <row r="161" spans="1:5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7"/>
      <c r="R161" s="47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</row>
    <row r="162" spans="1:5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7"/>
      <c r="R162" s="47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</row>
    <row r="163" spans="1:5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7"/>
      <c r="R163" s="47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</row>
    <row r="164" spans="1:5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7"/>
      <c r="R164" s="47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</row>
    <row r="165" spans="1:5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7"/>
      <c r="R165" s="47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</row>
    <row r="166" spans="1:5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7"/>
      <c r="R166" s="47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</row>
    <row r="167" spans="1:5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7"/>
      <c r="R167" s="47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</row>
    <row r="168" spans="1:5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7"/>
      <c r="R168" s="47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</row>
    <row r="169" spans="1:5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7"/>
      <c r="R169" s="47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</row>
    <row r="170" spans="1:5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7"/>
      <c r="R170" s="47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</row>
    <row r="171" spans="1:5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7"/>
      <c r="R171" s="47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</row>
    <row r="172" spans="1:5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7"/>
      <c r="R172" s="47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</row>
    <row r="173" spans="1:5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7"/>
      <c r="R173" s="47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</row>
    <row r="174" spans="1:5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7"/>
      <c r="R174" s="47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</row>
    <row r="175" spans="1:5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7"/>
      <c r="R175" s="47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</row>
    <row r="176" spans="1:5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7"/>
      <c r="R176" s="47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</row>
    <row r="177" spans="1:5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7"/>
      <c r="R177" s="47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</row>
    <row r="178" spans="1:5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7"/>
      <c r="R178" s="47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</row>
    <row r="179" spans="1:5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7"/>
      <c r="R179" s="47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</row>
    <row r="180" spans="1:5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7"/>
      <c r="R180" s="47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</row>
    <row r="181" spans="1:5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7"/>
      <c r="R181" s="47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</row>
    <row r="182" spans="1:5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7"/>
      <c r="R182" s="47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</row>
    <row r="183" spans="1:5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7"/>
      <c r="R183" s="47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</row>
    <row r="184" spans="1:5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7"/>
      <c r="R184" s="47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</row>
    <row r="185" spans="1:5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7"/>
      <c r="R185" s="47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</row>
    <row r="186" spans="1:5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7"/>
      <c r="R186" s="47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</row>
    <row r="187" spans="1:5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7"/>
      <c r="R187" s="47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</row>
    <row r="188" spans="1:5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7"/>
      <c r="R188" s="47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</row>
    <row r="189" spans="1:5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7"/>
      <c r="R189" s="47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</row>
    <row r="190" spans="1:5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7"/>
      <c r="R190" s="47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</row>
    <row r="191" spans="1:5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7"/>
      <c r="R191" s="47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</row>
    <row r="192" spans="1:5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7"/>
      <c r="R192" s="47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</row>
    <row r="193" spans="1:5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7"/>
      <c r="R193" s="47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</row>
    <row r="194" spans="1:5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7"/>
      <c r="R194" s="47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</row>
    <row r="195" spans="1:5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7"/>
      <c r="R195" s="47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</row>
    <row r="196" spans="1:5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7"/>
      <c r="R196" s="47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</row>
    <row r="197" spans="1:5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7"/>
      <c r="R197" s="47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</row>
    <row r="198" spans="1:5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7"/>
      <c r="R198" s="47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</row>
    <row r="199" spans="1:5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7"/>
      <c r="R199" s="47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</row>
    <row r="200" spans="1:5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7"/>
      <c r="R200" s="47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</row>
    <row r="201" spans="1:5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7"/>
      <c r="R201" s="47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</row>
    <row r="202" spans="1:5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7"/>
      <c r="R202" s="47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</row>
    <row r="203" spans="1:5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7"/>
      <c r="R203" s="47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</row>
    <row r="204" spans="1:5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7"/>
      <c r="R204" s="47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</row>
    <row r="205" spans="1:5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7"/>
      <c r="R205" s="47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</row>
    <row r="206" spans="1:5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7"/>
      <c r="R206" s="47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</row>
    <row r="207" spans="1:5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7"/>
      <c r="R207" s="47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</row>
    <row r="208" spans="1:5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7"/>
      <c r="R208" s="47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</row>
    <row r="209" spans="1:5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7"/>
      <c r="R209" s="47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</row>
    <row r="210" spans="1:5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7"/>
      <c r="R210" s="47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</row>
    <row r="211" spans="1:5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7"/>
      <c r="R211" s="47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</row>
    <row r="212" spans="1:5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7"/>
      <c r="R212" s="47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</row>
    <row r="213" spans="1:5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7"/>
      <c r="R213" s="47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</row>
    <row r="214" spans="1:5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7"/>
      <c r="R214" s="47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</row>
    <row r="215" spans="1:5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7"/>
      <c r="R215" s="47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</row>
    <row r="216" spans="1:5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7"/>
      <c r="R216" s="47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</row>
    <row r="217" spans="1:5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7"/>
      <c r="R217" s="47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</row>
    <row r="218" spans="1:5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7"/>
      <c r="R218" s="47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</row>
    <row r="219" spans="1:5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7"/>
      <c r="R219" s="47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</row>
    <row r="220" spans="1:5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7"/>
      <c r="R220" s="47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</row>
    <row r="221" spans="1:5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7"/>
      <c r="R221" s="47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</row>
    <row r="222" spans="1:5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7"/>
      <c r="R222" s="47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</row>
    <row r="223" spans="1:5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7"/>
      <c r="R223" s="47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</row>
    <row r="224" spans="1:5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7"/>
      <c r="R224" s="47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</row>
    <row r="225" spans="1:5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7"/>
      <c r="R225" s="47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</row>
    <row r="226" spans="1:5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7"/>
      <c r="R226" s="47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</row>
    <row r="227" spans="1:5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7"/>
      <c r="R227" s="47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</row>
    <row r="228" spans="1:5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7"/>
      <c r="R228" s="47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</row>
    <row r="229" spans="1:5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7"/>
      <c r="R229" s="47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</row>
    <row r="230" spans="1:5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7"/>
      <c r="R230" s="47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</row>
    <row r="231" spans="1:5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7"/>
      <c r="R231" s="47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</row>
    <row r="232" spans="1:5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7"/>
      <c r="R232" s="47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</row>
    <row r="233" spans="1:5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7"/>
      <c r="R233" s="47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</row>
    <row r="234" spans="1:5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7"/>
      <c r="R234" s="47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</row>
    <row r="235" spans="1:5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7"/>
      <c r="R235" s="47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</row>
    <row r="236" spans="1:5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7"/>
      <c r="R236" s="47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</row>
    <row r="237" spans="1:5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7"/>
      <c r="R237" s="47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</row>
    <row r="238" spans="1:5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7"/>
      <c r="R238" s="47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</row>
    <row r="239" spans="1:5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7"/>
      <c r="R239" s="47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</row>
    <row r="240" spans="1:5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7"/>
      <c r="R240" s="47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</row>
    <row r="241" spans="1:5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7"/>
      <c r="R241" s="47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</row>
    <row r="242" spans="1:5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7"/>
      <c r="R242" s="47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</row>
    <row r="243" spans="1:5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7"/>
      <c r="R243" s="47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</row>
    <row r="244" spans="1:5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7"/>
      <c r="R244" s="47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</row>
    <row r="245" spans="1:5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7"/>
      <c r="R245" s="47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</row>
    <row r="246" spans="1:5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7"/>
      <c r="R246" s="47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</row>
    <row r="247" spans="1:5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7"/>
      <c r="R247" s="47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</row>
    <row r="248" spans="1:5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7"/>
      <c r="R248" s="47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</row>
    <row r="249" spans="1:5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7"/>
      <c r="R249" s="47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</row>
    <row r="250" spans="1:5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7"/>
      <c r="R250" s="47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</row>
    <row r="251" spans="1:5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7"/>
      <c r="R251" s="47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</row>
    <row r="252" spans="1: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7"/>
      <c r="R252" s="47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</row>
    <row r="253" spans="1:5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7"/>
      <c r="R253" s="47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</row>
    <row r="254" spans="1:5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7"/>
      <c r="R254" s="47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</row>
    <row r="255" spans="1:5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7"/>
      <c r="R255" s="47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</row>
    <row r="256" spans="1:5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7"/>
      <c r="R256" s="47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</row>
    <row r="257" spans="1:5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7"/>
      <c r="R257" s="47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</row>
    <row r="258" spans="1:5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7"/>
      <c r="R258" s="47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</row>
    <row r="259" spans="1:5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7"/>
      <c r="R259" s="47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</row>
    <row r="260" spans="1:5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7"/>
      <c r="R260" s="47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</row>
    <row r="261" spans="1:5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7"/>
      <c r="R261" s="47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</row>
    <row r="262" spans="1:5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7"/>
      <c r="R262" s="47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</row>
    <row r="263" spans="1:5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7"/>
      <c r="R263" s="47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</row>
    <row r="264" spans="1:5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7"/>
      <c r="R264" s="47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</row>
    <row r="265" spans="1:5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7"/>
      <c r="R265" s="47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</row>
    <row r="266" spans="1:5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7"/>
      <c r="R266" s="47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</row>
    <row r="267" spans="1:5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7"/>
      <c r="R267" s="47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</row>
    <row r="268" spans="1:5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7"/>
      <c r="R268" s="47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</row>
    <row r="269" spans="1:5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7"/>
      <c r="R269" s="47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</row>
    <row r="270" spans="1:5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7"/>
      <c r="R270" s="47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</row>
    <row r="271" spans="1:5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7"/>
      <c r="R271" s="47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</row>
    <row r="272" spans="1:5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7"/>
      <c r="R272" s="47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</row>
    <row r="273" spans="1:5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7"/>
      <c r="R273" s="47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</row>
    <row r="274" spans="1:5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7"/>
      <c r="R274" s="47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</row>
    <row r="275" spans="1:5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7"/>
      <c r="R275" s="47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</row>
    <row r="276" spans="1:5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7"/>
      <c r="R276" s="47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</row>
    <row r="277" spans="1:5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7"/>
      <c r="R277" s="47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</row>
    <row r="278" spans="1:5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7"/>
      <c r="R278" s="47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</row>
    <row r="279" spans="1:5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7"/>
      <c r="R279" s="47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</row>
    <row r="280" spans="1:5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7"/>
      <c r="R280" s="47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</row>
    <row r="281" spans="1:5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7"/>
      <c r="R281" s="47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</row>
    <row r="282" spans="1:5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7"/>
      <c r="R282" s="47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</row>
    <row r="283" spans="1:5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7"/>
      <c r="R283" s="47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</row>
    <row r="284" spans="1:5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7"/>
      <c r="R284" s="47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</row>
    <row r="285" spans="1:5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7"/>
      <c r="R285" s="47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</row>
    <row r="286" spans="1:5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7"/>
      <c r="R286" s="47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</row>
    <row r="287" spans="1:5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7"/>
      <c r="R287" s="47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</row>
    <row r="288" spans="1:5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7"/>
      <c r="R288" s="47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</row>
    <row r="289" spans="1:5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7"/>
      <c r="R289" s="47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</row>
    <row r="290" spans="1:5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7"/>
      <c r="R290" s="47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</row>
    <row r="291" spans="1:5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7"/>
      <c r="R291" s="47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</row>
    <row r="292" spans="1:5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7"/>
      <c r="R292" s="47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</row>
    <row r="293" spans="1:5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7"/>
      <c r="R293" s="47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</row>
    <row r="294" spans="1:5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7"/>
      <c r="R294" s="47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</row>
    <row r="295" spans="1:5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7"/>
      <c r="R295" s="47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</row>
    <row r="296" spans="1:5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7"/>
      <c r="R296" s="47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</row>
    <row r="297" spans="1:5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7"/>
      <c r="R297" s="47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</row>
    <row r="298" spans="1:5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7"/>
      <c r="R298" s="47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</row>
    <row r="299" spans="1:5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7"/>
      <c r="R299" s="47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</row>
    <row r="300" spans="1:5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7"/>
      <c r="R300" s="47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</row>
    <row r="301" spans="1:5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7"/>
      <c r="R301" s="47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</row>
    <row r="302" spans="1:5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7"/>
      <c r="R302" s="47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</row>
    <row r="303" spans="1:5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7"/>
      <c r="R303" s="47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</row>
    <row r="304" spans="1:5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7"/>
      <c r="R304" s="47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</row>
    <row r="305" spans="1:5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7"/>
      <c r="R305" s="47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</row>
    <row r="306" spans="1:5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7"/>
      <c r="R306" s="47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</row>
    <row r="307" spans="1:5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7"/>
      <c r="R307" s="47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</row>
    <row r="308" spans="1:5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7"/>
      <c r="R308" s="47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</row>
    <row r="309" spans="1:5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7"/>
      <c r="R309" s="47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</row>
    <row r="310" spans="1:5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7"/>
      <c r="R310" s="47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</row>
    <row r="311" spans="1:5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7"/>
      <c r="R311" s="47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</row>
    <row r="312" spans="1:5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7"/>
      <c r="R312" s="47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</row>
    <row r="313" spans="1:5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7"/>
      <c r="R313" s="47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</row>
    <row r="314" spans="1:5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7"/>
      <c r="R314" s="47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</row>
    <row r="315" spans="1:5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7"/>
      <c r="R315" s="47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</row>
    <row r="316" spans="1:5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7"/>
      <c r="R316" s="47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</row>
    <row r="317" spans="1:5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7"/>
      <c r="R317" s="47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</row>
    <row r="318" spans="1:5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7"/>
      <c r="R318" s="47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</row>
    <row r="319" spans="1:5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7"/>
      <c r="R319" s="47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</row>
    <row r="320" spans="1:5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7"/>
      <c r="R320" s="47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</row>
    <row r="321" spans="1:5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7"/>
      <c r="R321" s="47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</row>
    <row r="322" spans="1:5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7"/>
      <c r="R322" s="47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</row>
    <row r="323" spans="1:5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7"/>
      <c r="R323" s="47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</row>
    <row r="324" spans="1:5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7"/>
      <c r="R324" s="47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</row>
    <row r="325" spans="1:5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7"/>
      <c r="R325" s="47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</row>
    <row r="326" spans="1:5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7"/>
      <c r="R326" s="47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</row>
    <row r="327" spans="1:5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7"/>
      <c r="R327" s="47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</row>
    <row r="328" spans="1:5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7"/>
      <c r="R328" s="47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</row>
    <row r="329" spans="1:5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7"/>
      <c r="R329" s="47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</row>
    <row r="330" spans="1:5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7"/>
      <c r="R330" s="47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</row>
    <row r="331" spans="1:5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7"/>
      <c r="R331" s="47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</row>
    <row r="332" spans="1:5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7"/>
      <c r="R332" s="47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</row>
    <row r="333" spans="1:5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7"/>
      <c r="R333" s="47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</row>
    <row r="334" spans="1:5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7"/>
      <c r="R334" s="47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</row>
    <row r="335" spans="1:5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7"/>
      <c r="R335" s="47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</row>
    <row r="336" spans="1:5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7"/>
      <c r="R336" s="47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</row>
    <row r="337" spans="1:5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7"/>
      <c r="R337" s="47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</row>
    <row r="338" spans="1:5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7"/>
      <c r="R338" s="47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</row>
    <row r="339" spans="1:5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7"/>
      <c r="R339" s="47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</row>
    <row r="340" spans="1:5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7"/>
      <c r="R340" s="47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</row>
    <row r="341" spans="1:5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7"/>
      <c r="R341" s="47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</row>
    <row r="342" spans="1:5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7"/>
      <c r="R342" s="47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</row>
    <row r="343" spans="1:5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7"/>
      <c r="R343" s="47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</row>
    <row r="344" spans="1:5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7"/>
      <c r="R344" s="47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</row>
    <row r="345" spans="1:5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7"/>
      <c r="R345" s="47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</row>
    <row r="346" spans="1:5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7"/>
      <c r="R346" s="47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</row>
    <row r="347" spans="1:5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7"/>
      <c r="R347" s="47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</row>
    <row r="348" spans="1:5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7"/>
      <c r="R348" s="47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</row>
    <row r="349" spans="1:5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7"/>
      <c r="R349" s="47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</row>
    <row r="350" spans="1:5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7"/>
      <c r="R350" s="47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</row>
    <row r="351" spans="1:5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7"/>
      <c r="R351" s="47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</row>
    <row r="352" spans="1: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7"/>
      <c r="R352" s="47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</row>
    <row r="353" spans="1:5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7"/>
      <c r="R353" s="47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</row>
    <row r="354" spans="1:5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7"/>
      <c r="R354" s="47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</row>
    <row r="355" spans="1:5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7"/>
      <c r="R355" s="47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</row>
    <row r="356" spans="1:5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7"/>
      <c r="R356" s="47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</row>
    <row r="357" spans="1:5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7"/>
      <c r="R357" s="47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</row>
    <row r="358" spans="1:5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7"/>
      <c r="R358" s="47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</row>
    <row r="359" spans="1:5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7"/>
      <c r="R359" s="47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</row>
    <row r="360" spans="1:5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7"/>
      <c r="R360" s="47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</row>
    <row r="361" spans="1:5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7"/>
      <c r="R361" s="47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</row>
    <row r="362" spans="1:5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7"/>
      <c r="R362" s="47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</row>
    <row r="363" spans="1:5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7"/>
      <c r="R363" s="47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</row>
    <row r="364" spans="1:5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7"/>
      <c r="R364" s="47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</row>
    <row r="365" spans="1:5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7"/>
      <c r="R365" s="47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</row>
    <row r="366" spans="1:5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7"/>
      <c r="R366" s="47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</row>
    <row r="367" spans="1:5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7"/>
      <c r="R367" s="47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</row>
    <row r="368" spans="1:5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7"/>
      <c r="R368" s="47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</row>
    <row r="369" spans="1:5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7"/>
      <c r="R369" s="47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</row>
    <row r="370" spans="1:5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7"/>
      <c r="R370" s="47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</row>
    <row r="371" spans="1:5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7"/>
      <c r="R371" s="47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</row>
    <row r="372" spans="1:5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7"/>
      <c r="R372" s="47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</row>
    <row r="373" spans="1:5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7"/>
      <c r="R373" s="47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</row>
    <row r="374" spans="1:5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7"/>
      <c r="R374" s="47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</row>
    <row r="375" spans="1:5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7"/>
      <c r="R375" s="47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</row>
    <row r="376" spans="1:5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7"/>
      <c r="R376" s="47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</row>
    <row r="377" spans="1:5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7"/>
      <c r="R377" s="47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</row>
    <row r="378" spans="1:5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7"/>
      <c r="R378" s="47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</row>
    <row r="379" spans="1:5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7"/>
      <c r="R379" s="47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</row>
    <row r="380" spans="1:5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7"/>
      <c r="R380" s="47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</row>
    <row r="381" spans="1:5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7"/>
      <c r="R381" s="47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</row>
    <row r="382" spans="1:5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7"/>
      <c r="R382" s="47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</row>
    <row r="383" spans="1:5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7"/>
      <c r="R383" s="47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</row>
    <row r="384" spans="1:5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7"/>
      <c r="R384" s="47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</row>
    <row r="385" spans="1:5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7"/>
      <c r="R385" s="47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</row>
    <row r="386" spans="1:5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7"/>
      <c r="R386" s="47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</row>
    <row r="387" spans="1:5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7"/>
      <c r="R387" s="47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</row>
    <row r="388" spans="1:5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7"/>
      <c r="R388" s="47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</row>
    <row r="389" spans="1:5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7"/>
      <c r="R389" s="47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</row>
    <row r="390" spans="1:5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7"/>
      <c r="R390" s="47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</row>
    <row r="391" spans="1:5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7"/>
      <c r="R391" s="47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</row>
    <row r="392" spans="1:5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7"/>
      <c r="R392" s="47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</row>
    <row r="393" spans="1:5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7"/>
      <c r="R393" s="47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</row>
    <row r="394" spans="1:5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7"/>
      <c r="R394" s="47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</row>
    <row r="395" spans="1:5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7"/>
      <c r="R395" s="47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</row>
    <row r="396" spans="1:5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7"/>
      <c r="R396" s="47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</row>
    <row r="397" spans="1:5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7"/>
      <c r="R397" s="47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</row>
    <row r="398" spans="1:5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7"/>
      <c r="R398" s="47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</row>
    <row r="399" spans="1:5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7"/>
      <c r="R399" s="47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</row>
    <row r="400" spans="1:5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7"/>
      <c r="R400" s="47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</row>
    <row r="401" spans="1:5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7"/>
      <c r="R401" s="47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</row>
    <row r="402" spans="1:5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7"/>
      <c r="R402" s="47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</row>
    <row r="403" spans="1:5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7"/>
      <c r="R403" s="47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</row>
    <row r="404" spans="1:5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7"/>
      <c r="R404" s="47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</row>
    <row r="405" spans="1:5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7"/>
      <c r="R405" s="47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</row>
    <row r="406" spans="1:5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7"/>
      <c r="R406" s="47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</row>
    <row r="407" spans="1:5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7"/>
      <c r="R407" s="47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</row>
    <row r="408" spans="1:5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7"/>
      <c r="R408" s="47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</row>
    <row r="409" spans="1:5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7"/>
      <c r="R409" s="47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</row>
    <row r="410" spans="1:5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7"/>
      <c r="R410" s="47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</row>
    <row r="411" spans="1:5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7"/>
      <c r="R411" s="47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</row>
    <row r="412" spans="1:5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7"/>
      <c r="R412" s="47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</row>
    <row r="413" spans="1:5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7"/>
      <c r="R413" s="47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</row>
    <row r="414" spans="1:5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7"/>
      <c r="R414" s="47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</row>
    <row r="415" spans="1:5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7"/>
      <c r="R415" s="47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</row>
    <row r="416" spans="1:5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7"/>
      <c r="R416" s="47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</row>
    <row r="417" spans="1:5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7"/>
      <c r="R417" s="47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</row>
    <row r="418" spans="1:5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7"/>
      <c r="R418" s="47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</row>
    <row r="419" spans="1:5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7"/>
      <c r="R419" s="47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</row>
    <row r="420" spans="1:5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7"/>
      <c r="R420" s="47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</row>
    <row r="421" spans="1:5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7"/>
      <c r="R421" s="47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</row>
    <row r="422" spans="1:5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7"/>
      <c r="R422" s="47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</row>
    <row r="423" spans="1:5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7"/>
      <c r="R423" s="47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</row>
    <row r="424" spans="1:5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7"/>
      <c r="R424" s="47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</row>
    <row r="425" spans="1:5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7"/>
      <c r="R425" s="47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</row>
    <row r="426" spans="1:5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7"/>
      <c r="R426" s="47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</row>
    <row r="427" spans="1:5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7"/>
      <c r="R427" s="47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</row>
    <row r="428" spans="1:5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7"/>
      <c r="R428" s="47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</row>
    <row r="429" spans="1:5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7"/>
      <c r="R429" s="47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</row>
    <row r="430" spans="1:5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7"/>
      <c r="R430" s="47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</row>
    <row r="431" spans="1:5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7"/>
      <c r="R431" s="47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</row>
    <row r="432" spans="1:5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7"/>
      <c r="R432" s="47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</row>
    <row r="433" spans="1:5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7"/>
      <c r="R433" s="47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</row>
    <row r="434" spans="1:5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7"/>
      <c r="R434" s="47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</row>
    <row r="435" spans="1:5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7"/>
      <c r="R435" s="47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</row>
    <row r="436" spans="1:5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7"/>
      <c r="R436" s="47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</row>
    <row r="437" spans="1:5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7"/>
      <c r="R437" s="47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</row>
    <row r="438" spans="1:5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7"/>
      <c r="R438" s="47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</row>
    <row r="439" spans="1:5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7"/>
      <c r="R439" s="47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</row>
    <row r="440" spans="1:5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7"/>
      <c r="R440" s="47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</row>
    <row r="441" spans="1:5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7"/>
      <c r="R441" s="47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</row>
    <row r="442" spans="1:5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7"/>
      <c r="R442" s="47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</row>
    <row r="443" spans="1:5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7"/>
      <c r="R443" s="47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</row>
    <row r="444" spans="1:5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7"/>
      <c r="R444" s="47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</row>
    <row r="445" spans="1:5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7"/>
      <c r="R445" s="47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</row>
    <row r="446" spans="1:5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7"/>
      <c r="R446" s="47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</row>
    <row r="447" spans="1:5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7"/>
      <c r="R447" s="47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</row>
    <row r="448" spans="1:5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7"/>
      <c r="R448" s="47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</row>
    <row r="449" spans="1:5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7"/>
      <c r="R449" s="47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</row>
    <row r="450" spans="1:5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7"/>
      <c r="R450" s="47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</row>
    <row r="451" spans="1:5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7"/>
      <c r="R451" s="47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</row>
    <row r="452" spans="1: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7"/>
      <c r="R452" s="47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</row>
    <row r="453" spans="1:5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7"/>
      <c r="R453" s="47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</row>
    <row r="454" spans="1:5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7"/>
      <c r="R454" s="47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</row>
    <row r="455" spans="1:5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7"/>
      <c r="R455" s="47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</row>
    <row r="456" spans="1:5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7"/>
      <c r="R456" s="47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</row>
    <row r="457" spans="1:5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7"/>
      <c r="R457" s="47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</row>
    <row r="458" spans="1:5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7"/>
      <c r="R458" s="47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</row>
    <row r="459" spans="1:5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7"/>
      <c r="R459" s="47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</row>
    <row r="460" spans="1:5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7"/>
      <c r="R460" s="47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</row>
    <row r="461" spans="1:5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7"/>
      <c r="R461" s="47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</row>
    <row r="462" spans="1:5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7"/>
      <c r="R462" s="47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</row>
    <row r="463" spans="1:5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7"/>
      <c r="R463" s="47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</row>
    <row r="464" spans="1:5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7"/>
      <c r="R464" s="47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</row>
    <row r="465" spans="1:5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7"/>
      <c r="R465" s="47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</row>
    <row r="466" spans="1:5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7"/>
      <c r="R466" s="47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</row>
    <row r="467" spans="1:5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7"/>
      <c r="R467" s="47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</row>
    <row r="468" spans="1:5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7"/>
      <c r="R468" s="47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</row>
    <row r="469" spans="1:5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7"/>
      <c r="R469" s="47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</row>
    <row r="470" spans="1:5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7"/>
      <c r="R470" s="47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</row>
    <row r="471" spans="1:5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7"/>
      <c r="R471" s="47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</row>
    <row r="472" spans="1:5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7"/>
      <c r="R472" s="47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</row>
    <row r="473" spans="1:5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7"/>
      <c r="R473" s="47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</row>
    <row r="474" spans="1:5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7"/>
      <c r="R474" s="47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</row>
    <row r="475" spans="1:5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7"/>
      <c r="R475" s="47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</row>
    <row r="476" spans="1:5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7"/>
      <c r="R476" s="47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</row>
    <row r="477" spans="1:5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7"/>
      <c r="R477" s="47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</row>
    <row r="478" spans="1:5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7"/>
      <c r="R478" s="47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</row>
    <row r="479" spans="1:5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7"/>
      <c r="R479" s="47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</row>
    <row r="480" spans="1:5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7"/>
      <c r="R480" s="47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</row>
    <row r="481" spans="1:5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7"/>
      <c r="R481" s="47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</row>
    <row r="482" spans="1:5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7"/>
      <c r="R482" s="47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</row>
    <row r="483" spans="1:5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7"/>
      <c r="R483" s="47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</row>
    <row r="484" spans="1:5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7"/>
      <c r="R484" s="47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</row>
    <row r="485" spans="1:5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7"/>
      <c r="R485" s="47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</row>
    <row r="486" spans="1:5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7"/>
      <c r="R486" s="47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</row>
    <row r="487" spans="1:5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7"/>
      <c r="R487" s="47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</row>
    <row r="488" spans="1:5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7"/>
      <c r="R488" s="47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</row>
    <row r="489" spans="1:5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7"/>
      <c r="R489" s="47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</row>
    <row r="490" spans="1:5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7"/>
      <c r="R490" s="47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</row>
    <row r="491" spans="1:5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7"/>
      <c r="R491" s="47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</row>
    <row r="492" spans="1:5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7"/>
      <c r="R492" s="47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</row>
    <row r="493" spans="1:5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7"/>
      <c r="R493" s="47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</row>
    <row r="494" spans="1:5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7"/>
      <c r="R494" s="47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</row>
    <row r="495" spans="1:5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7"/>
      <c r="R495" s="47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</row>
    <row r="496" spans="1:5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7"/>
      <c r="R496" s="47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</row>
    <row r="497" spans="1:5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7"/>
      <c r="R497" s="47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</row>
    <row r="498" spans="1:5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7"/>
      <c r="R498" s="47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</row>
    <row r="499" spans="1:5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7"/>
      <c r="R499" s="47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</row>
    <row r="500" spans="1:5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7"/>
      <c r="R500" s="47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</row>
    <row r="501" spans="1:5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7"/>
      <c r="R501" s="47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</row>
    <row r="502" spans="1:5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7"/>
      <c r="R502" s="47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</row>
    <row r="503" spans="1:5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7"/>
      <c r="R503" s="47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</row>
    <row r="504" spans="1:5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7"/>
      <c r="R504" s="47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</row>
    <row r="505" spans="1:5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7"/>
      <c r="R505" s="47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</row>
    <row r="506" spans="1:5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7"/>
      <c r="R506" s="47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</row>
    <row r="507" spans="1:5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7"/>
      <c r="R507" s="47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</row>
    <row r="508" spans="1:5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7"/>
      <c r="R508" s="47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</row>
    <row r="509" spans="1:5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7"/>
      <c r="R509" s="47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</row>
    <row r="510" spans="1:5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7"/>
      <c r="R510" s="47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</row>
    <row r="511" spans="1:5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7"/>
      <c r="R511" s="47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</row>
    <row r="512" spans="1:5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7"/>
      <c r="R512" s="47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</row>
    <row r="513" spans="1:5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7"/>
      <c r="R513" s="47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</row>
    <row r="514" spans="1:5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7"/>
      <c r="R514" s="47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</row>
    <row r="515" spans="1:5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7"/>
      <c r="R515" s="47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</row>
    <row r="516" spans="1:5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7"/>
      <c r="R516" s="47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</row>
    <row r="517" spans="1:5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7"/>
      <c r="R517" s="47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</row>
    <row r="518" spans="1:5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7"/>
      <c r="R518" s="47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</row>
    <row r="519" spans="1:5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7"/>
      <c r="R519" s="47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</row>
    <row r="520" spans="1:5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7"/>
      <c r="R520" s="47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</row>
    <row r="521" spans="1:5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7"/>
      <c r="R521" s="47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</row>
    <row r="522" spans="1:5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7"/>
      <c r="R522" s="47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</row>
    <row r="523" spans="1:5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7"/>
      <c r="R523" s="47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</row>
    <row r="524" spans="1:5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7"/>
      <c r="R524" s="47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</row>
    <row r="525" spans="1:5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7"/>
      <c r="R525" s="47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</row>
    <row r="526" spans="1:5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7"/>
      <c r="R526" s="47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</row>
    <row r="527" spans="1:5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7"/>
      <c r="R527" s="47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</row>
    <row r="528" spans="1:5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7"/>
      <c r="R528" s="47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</row>
    <row r="529" spans="1:5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7"/>
      <c r="R529" s="47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</row>
    <row r="530" spans="1:5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7"/>
      <c r="R530" s="47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</row>
    <row r="531" spans="1:5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7"/>
      <c r="R531" s="47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</row>
    <row r="532" spans="1:5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7"/>
      <c r="R532" s="47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</row>
    <row r="533" spans="1:5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7"/>
      <c r="R533" s="47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</row>
    <row r="534" spans="1:5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7"/>
      <c r="R534" s="47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</row>
    <row r="535" spans="1:5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7"/>
      <c r="R535" s="47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</row>
    <row r="536" spans="1:5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7"/>
      <c r="R536" s="47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</row>
    <row r="537" spans="1:5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7"/>
      <c r="R537" s="47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</row>
    <row r="538" spans="1:5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7"/>
      <c r="R538" s="47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</row>
    <row r="539" spans="1:5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7"/>
      <c r="R539" s="47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</row>
    <row r="540" spans="1:5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7"/>
      <c r="R540" s="47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</row>
    <row r="541" spans="1:5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7"/>
      <c r="R541" s="47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</row>
    <row r="542" spans="1:5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7"/>
      <c r="R542" s="47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</row>
    <row r="543" spans="1:5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7"/>
      <c r="R543" s="47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</row>
    <row r="544" spans="1:5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7"/>
      <c r="R544" s="47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</row>
    <row r="545" spans="1:5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7"/>
      <c r="R545" s="47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</row>
    <row r="546" spans="1:5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7"/>
      <c r="R546" s="47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</row>
    <row r="547" spans="1:5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7"/>
      <c r="R547" s="47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</row>
    <row r="548" spans="1:5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7"/>
      <c r="R548" s="47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</row>
    <row r="549" spans="1:5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7"/>
      <c r="R549" s="47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</row>
    <row r="550" spans="1:5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7"/>
      <c r="R550" s="47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</row>
    <row r="551" spans="1:5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7"/>
      <c r="R551" s="47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</row>
    <row r="552" spans="1: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7"/>
      <c r="R552" s="47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</row>
    <row r="553" spans="1:5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7"/>
      <c r="R553" s="47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</row>
    <row r="554" spans="1:5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7"/>
      <c r="R554" s="47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</row>
    <row r="555" spans="1:5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7"/>
      <c r="R555" s="47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</row>
    <row r="556" spans="1:5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7"/>
      <c r="R556" s="47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</row>
    <row r="557" spans="1:5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7"/>
      <c r="R557" s="47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</row>
    <row r="558" spans="1:5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7"/>
      <c r="R558" s="47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</row>
    <row r="559" spans="1:5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7"/>
      <c r="R559" s="47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</row>
    <row r="560" spans="1:5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7"/>
      <c r="R560" s="47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</row>
    <row r="561" spans="1:5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7"/>
      <c r="R561" s="47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</row>
    <row r="562" spans="1:5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7"/>
      <c r="R562" s="47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</row>
    <row r="563" spans="1:5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7"/>
      <c r="R563" s="47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</row>
    <row r="564" spans="1:5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7"/>
      <c r="R564" s="47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</row>
    <row r="565" spans="1:5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7"/>
      <c r="R565" s="47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</row>
    <row r="566" spans="1:5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7"/>
      <c r="R566" s="47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</row>
    <row r="567" spans="1:5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7"/>
      <c r="R567" s="47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</row>
    <row r="568" spans="1:5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7"/>
      <c r="R568" s="47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</row>
    <row r="569" spans="1:5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7"/>
      <c r="R569" s="47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</row>
    <row r="570" spans="1:5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7"/>
      <c r="R570" s="47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</row>
    <row r="571" spans="1:5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7"/>
      <c r="R571" s="47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</row>
    <row r="572" spans="1:5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7"/>
      <c r="R572" s="47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</row>
    <row r="573" spans="1:5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7"/>
      <c r="R573" s="47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</row>
    <row r="574" spans="1:5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7"/>
      <c r="R574" s="47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</row>
    <row r="575" spans="1:5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7"/>
      <c r="R575" s="47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</row>
    <row r="576" spans="1:5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7"/>
      <c r="R576" s="47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</row>
    <row r="577" spans="1:5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7"/>
      <c r="R577" s="47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</row>
    <row r="578" spans="1:5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7"/>
      <c r="R578" s="47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</row>
    <row r="579" spans="1:5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7"/>
      <c r="R579" s="47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</row>
    <row r="580" spans="1:5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7"/>
      <c r="R580" s="47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</row>
    <row r="581" spans="1:5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7"/>
      <c r="R581" s="47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</row>
    <row r="582" spans="1:5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7"/>
      <c r="R582" s="47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</row>
    <row r="583" spans="1:5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7"/>
      <c r="R583" s="47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</row>
    <row r="584" spans="1:5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7"/>
      <c r="R584" s="47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</row>
    <row r="585" spans="1:5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7"/>
      <c r="R585" s="47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</row>
    <row r="586" spans="1:5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7"/>
      <c r="R586" s="47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</row>
    <row r="587" spans="1:5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7"/>
      <c r="R587" s="47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</row>
    <row r="588" spans="1:5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7"/>
      <c r="R588" s="47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</row>
    <row r="589" spans="1:5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7"/>
      <c r="R589" s="47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</row>
    <row r="590" spans="1:5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7"/>
      <c r="R590" s="47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</row>
    <row r="591" spans="1:5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7"/>
      <c r="R591" s="47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</row>
    <row r="592" spans="1:5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7"/>
      <c r="R592" s="47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</row>
    <row r="593" spans="1:5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7"/>
      <c r="R593" s="47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</row>
    <row r="594" spans="1:5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7"/>
      <c r="R594" s="47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</row>
    <row r="595" spans="1:5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7"/>
      <c r="R595" s="47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</row>
    <row r="596" spans="1:5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7"/>
      <c r="R596" s="47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</row>
    <row r="597" spans="1:5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7"/>
      <c r="R597" s="47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</row>
    <row r="598" spans="1:5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7"/>
      <c r="R598" s="47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</row>
    <row r="599" spans="1:5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7"/>
      <c r="R599" s="47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</row>
    <row r="600" spans="1:5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7"/>
      <c r="R600" s="47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</row>
    <row r="601" spans="1:5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7"/>
      <c r="R601" s="47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</row>
    <row r="602" spans="1:5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7"/>
      <c r="R602" s="47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</row>
    <row r="603" spans="1:5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7"/>
      <c r="R603" s="47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</row>
    <row r="604" spans="1:5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7"/>
      <c r="R604" s="47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</row>
    <row r="605" spans="1:5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7"/>
      <c r="R605" s="47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</row>
    <row r="606" spans="1:5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7"/>
      <c r="R606" s="47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</row>
    <row r="607" spans="1:5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7"/>
      <c r="R607" s="47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</row>
    <row r="608" spans="1:5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7"/>
      <c r="R608" s="47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</row>
    <row r="609" spans="1:5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7"/>
      <c r="R609" s="47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</row>
    <row r="610" spans="1:5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7"/>
      <c r="R610" s="47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</row>
    <row r="611" spans="1:5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7"/>
      <c r="R611" s="47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</row>
    <row r="612" spans="1:5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7"/>
      <c r="R612" s="47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</row>
    <row r="613" spans="1:5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7"/>
      <c r="R613" s="47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</row>
    <row r="614" spans="1:5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7"/>
      <c r="R614" s="47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</row>
    <row r="615" spans="1:5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7"/>
      <c r="R615" s="47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</row>
    <row r="616" spans="1:5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7"/>
      <c r="R616" s="47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</row>
    <row r="617" spans="1:5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7"/>
      <c r="R617" s="47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</row>
    <row r="618" spans="1:5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7"/>
      <c r="R618" s="47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</row>
    <row r="619" spans="1:5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7"/>
      <c r="R619" s="47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</row>
    <row r="620" spans="1:5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7"/>
      <c r="R620" s="47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</row>
    <row r="621" spans="1:5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7"/>
      <c r="R621" s="47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</row>
    <row r="622" spans="1:5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7"/>
      <c r="R622" s="47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</row>
    <row r="623" spans="1:5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7"/>
      <c r="R623" s="47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</row>
    <row r="624" spans="1:5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7"/>
      <c r="R624" s="47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</row>
    <row r="625" spans="1:5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7"/>
      <c r="R625" s="47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</row>
    <row r="626" spans="1:5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7"/>
      <c r="R626" s="47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</row>
    <row r="627" spans="1:5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7"/>
      <c r="R627" s="47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</row>
    <row r="628" spans="1:5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7"/>
      <c r="R628" s="47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</row>
    <row r="629" spans="1:5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7"/>
      <c r="R629" s="47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</row>
    <row r="630" spans="1:5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7"/>
      <c r="R630" s="47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</row>
    <row r="631" spans="1:5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7"/>
      <c r="R631" s="47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</row>
    <row r="632" spans="1:5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7"/>
      <c r="R632" s="47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</row>
    <row r="633" spans="1:5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7"/>
      <c r="R633" s="47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</row>
    <row r="634" spans="1:5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7"/>
      <c r="R634" s="47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</row>
    <row r="635" spans="1:5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7"/>
      <c r="R635" s="47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</row>
    <row r="636" spans="1:5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7"/>
      <c r="R636" s="47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</row>
    <row r="637" spans="1:5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7"/>
      <c r="R637" s="47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</row>
    <row r="638" spans="1:5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7"/>
      <c r="R638" s="47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</row>
    <row r="639" spans="1:5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7"/>
      <c r="R639" s="47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</row>
    <row r="640" spans="1:5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7"/>
      <c r="R640" s="47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</row>
    <row r="641" spans="1:5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7"/>
      <c r="R641" s="47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</row>
    <row r="642" spans="1:5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7"/>
      <c r="R642" s="47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</row>
    <row r="643" spans="1:5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7"/>
      <c r="R643" s="47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</row>
    <row r="644" spans="1:5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7"/>
      <c r="R644" s="47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</row>
    <row r="645" spans="1:5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7"/>
      <c r="R645" s="47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</row>
    <row r="646" spans="1:5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7"/>
      <c r="R646" s="47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</row>
    <row r="647" spans="1:5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7"/>
      <c r="R647" s="47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</row>
    <row r="648" spans="1:5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7"/>
      <c r="R648" s="47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</row>
    <row r="649" spans="1:5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7"/>
      <c r="R649" s="47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</row>
    <row r="650" spans="1:5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7"/>
      <c r="R650" s="47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</row>
    <row r="651" spans="1:5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7"/>
      <c r="R651" s="47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</row>
    <row r="652" spans="1: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7"/>
      <c r="R652" s="47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</row>
    <row r="653" spans="1:5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7"/>
      <c r="R653" s="47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</row>
    <row r="654" spans="1:5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7"/>
      <c r="R654" s="47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</row>
    <row r="655" spans="1:5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7"/>
      <c r="R655" s="47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</row>
    <row r="656" spans="1:5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7"/>
      <c r="R656" s="47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</row>
    <row r="657" spans="1:5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7"/>
      <c r="R657" s="47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</row>
    <row r="658" spans="1:5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7"/>
      <c r="R658" s="47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</row>
    <row r="659" spans="1:5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7"/>
      <c r="R659" s="47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</row>
    <row r="660" spans="1:5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7"/>
      <c r="R660" s="47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</row>
    <row r="661" spans="1:5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7"/>
      <c r="R661" s="47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</row>
    <row r="662" spans="1:5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7"/>
      <c r="R662" s="47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</row>
    <row r="663" spans="1:5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7"/>
      <c r="R663" s="47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</row>
    <row r="664" spans="1:5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7"/>
      <c r="R664" s="47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</row>
    <row r="665" spans="1:5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7"/>
      <c r="R665" s="47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</row>
    <row r="666" spans="1:5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7"/>
      <c r="R666" s="47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</row>
    <row r="667" spans="1:5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7"/>
      <c r="R667" s="47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</row>
    <row r="668" spans="1:5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7"/>
      <c r="R668" s="47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</row>
    <row r="669" spans="1:5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7"/>
      <c r="R669" s="47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</row>
    <row r="670" spans="1:5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7"/>
      <c r="R670" s="47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</row>
    <row r="671" spans="1:5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7"/>
      <c r="R671" s="47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</row>
    <row r="672" spans="1:5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7"/>
      <c r="R672" s="47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</row>
    <row r="673" spans="1:5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7"/>
      <c r="R673" s="47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</row>
    <row r="674" spans="1:5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7"/>
      <c r="R674" s="47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</row>
    <row r="675" spans="1:5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7"/>
      <c r="R675" s="47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</row>
    <row r="676" spans="1:5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7"/>
      <c r="R676" s="47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</row>
    <row r="677" spans="1:5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7"/>
      <c r="R677" s="47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</row>
    <row r="678" spans="1:5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7"/>
      <c r="R678" s="47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</row>
    <row r="679" spans="1:5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7"/>
      <c r="R679" s="47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</row>
    <row r="680" spans="1:5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7"/>
      <c r="R680" s="47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</row>
    <row r="681" spans="1:5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7"/>
      <c r="R681" s="47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</row>
    <row r="682" spans="1:5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7"/>
      <c r="R682" s="47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</row>
    <row r="683" spans="1:5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7"/>
      <c r="R683" s="47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</row>
    <row r="684" spans="1:5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7"/>
      <c r="R684" s="47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</row>
    <row r="685" spans="1:5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7"/>
      <c r="R685" s="47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</row>
    <row r="686" spans="1:5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7"/>
      <c r="R686" s="47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</row>
    <row r="687" spans="1:5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7"/>
      <c r="R687" s="47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</row>
    <row r="688" spans="1:5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7"/>
      <c r="R688" s="47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</row>
    <row r="689" spans="1:5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7"/>
      <c r="R689" s="47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</row>
    <row r="690" spans="1:5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7"/>
      <c r="R690" s="47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</row>
    <row r="691" spans="1:5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7"/>
      <c r="R691" s="47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</row>
    <row r="692" spans="1:5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7"/>
      <c r="R692" s="47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</row>
    <row r="693" spans="1:5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7"/>
      <c r="R693" s="47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</row>
    <row r="694" spans="1:5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7"/>
      <c r="R694" s="47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</row>
    <row r="695" spans="1:5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7"/>
      <c r="R695" s="47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</row>
    <row r="696" spans="1:5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7"/>
      <c r="R696" s="47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</row>
    <row r="697" spans="1:5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7"/>
      <c r="R697" s="47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</row>
    <row r="698" spans="1:5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7"/>
      <c r="R698" s="47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</row>
    <row r="699" spans="1:5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7"/>
      <c r="R699" s="47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</row>
    <row r="700" spans="1:5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7"/>
      <c r="R700" s="47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</row>
    <row r="701" spans="1:5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7"/>
      <c r="R701" s="47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</row>
    <row r="702" spans="1:5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7"/>
      <c r="R702" s="47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</row>
    <row r="703" spans="1:5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7"/>
      <c r="R703" s="47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</row>
    <row r="704" spans="1:5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7"/>
      <c r="R704" s="47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</row>
    <row r="705" spans="1:5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7"/>
      <c r="R705" s="47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</row>
    <row r="706" spans="1:5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7"/>
      <c r="R706" s="47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</row>
    <row r="707" spans="1:5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7"/>
      <c r="R707" s="47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</row>
    <row r="708" spans="1:5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7"/>
      <c r="R708" s="47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</row>
    <row r="709" spans="1:5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7"/>
      <c r="R709" s="47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</row>
    <row r="710" spans="1:5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7"/>
      <c r="R710" s="47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</row>
    <row r="711" spans="1:5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7"/>
      <c r="R711" s="47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</row>
    <row r="712" spans="1:5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7"/>
      <c r="R712" s="47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</row>
    <row r="713" spans="1:5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7"/>
      <c r="R713" s="47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</row>
    <row r="714" spans="1:5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7"/>
      <c r="R714" s="47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</row>
    <row r="715" spans="1:5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7"/>
      <c r="R715" s="47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</row>
    <row r="716" spans="1:5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7"/>
      <c r="R716" s="47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</row>
    <row r="717" spans="1:5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7"/>
      <c r="R717" s="47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</row>
    <row r="718" spans="1:5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7"/>
      <c r="R718" s="47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</row>
    <row r="719" spans="1:5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7"/>
      <c r="R719" s="47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</row>
    <row r="720" spans="1:5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7"/>
      <c r="R720" s="47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</row>
    <row r="721" spans="1:5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7"/>
      <c r="R721" s="47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</row>
    <row r="722" spans="1:5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7"/>
      <c r="R722" s="47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</row>
    <row r="723" spans="1:5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7"/>
      <c r="R723" s="47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</row>
    <row r="724" spans="1:5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7"/>
      <c r="R724" s="47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</row>
    <row r="725" spans="1:5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7"/>
      <c r="R725" s="47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</row>
    <row r="726" spans="1:5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7"/>
      <c r="R726" s="47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</row>
    <row r="727" spans="1:5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7"/>
      <c r="R727" s="47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</row>
    <row r="728" spans="1:5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7"/>
      <c r="R728" s="47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</row>
    <row r="729" spans="1:5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7"/>
      <c r="R729" s="47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</row>
    <row r="730" spans="1:5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7"/>
      <c r="R730" s="47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</row>
    <row r="731" spans="1:5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7"/>
      <c r="R731" s="47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</row>
    <row r="732" spans="1:5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7"/>
      <c r="R732" s="47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</row>
    <row r="733" spans="1:5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7"/>
      <c r="R733" s="47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</row>
    <row r="734" spans="1:5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7"/>
      <c r="R734" s="47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</row>
    <row r="735" spans="1:5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7"/>
      <c r="R735" s="47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</row>
    <row r="736" spans="1:5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7"/>
      <c r="R736" s="47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</row>
    <row r="737" spans="1:5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7"/>
      <c r="R737" s="47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</row>
    <row r="738" spans="1:5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7"/>
      <c r="R738" s="47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</row>
    <row r="739" spans="1:5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7"/>
      <c r="R739" s="47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</row>
    <row r="740" spans="1:5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7"/>
      <c r="R740" s="47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</row>
    <row r="741" spans="1:5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7"/>
      <c r="R741" s="47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</row>
    <row r="742" spans="1:5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7"/>
      <c r="R742" s="47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</row>
    <row r="743" spans="1:5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7"/>
      <c r="R743" s="47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</row>
    <row r="744" spans="1:5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7"/>
      <c r="R744" s="47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</row>
    <row r="745" spans="1:5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7"/>
      <c r="R745" s="47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</row>
    <row r="746" spans="1:5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7"/>
      <c r="R746" s="47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</row>
    <row r="747" spans="1:5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7"/>
      <c r="R747" s="47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</row>
    <row r="748" spans="1:5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7"/>
      <c r="R748" s="47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</row>
    <row r="749" spans="1:5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7"/>
      <c r="R749" s="47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</row>
    <row r="750" spans="1:5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7"/>
      <c r="R750" s="47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</row>
    <row r="751" spans="1:5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7"/>
      <c r="R751" s="47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</row>
    <row r="752" spans="1: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7"/>
      <c r="R752" s="47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</row>
    <row r="753" spans="1:5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7"/>
      <c r="R753" s="47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</row>
    <row r="754" spans="1:5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7"/>
      <c r="R754" s="47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</row>
    <row r="755" spans="1:5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7"/>
      <c r="R755" s="47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</row>
    <row r="756" spans="1:5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7"/>
      <c r="R756" s="47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</row>
    <row r="757" spans="1:5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7"/>
      <c r="R757" s="47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</row>
    <row r="758" spans="1:5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7"/>
      <c r="R758" s="47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</row>
    <row r="759" spans="1:5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7"/>
      <c r="R759" s="47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</row>
    <row r="760" spans="1:5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7"/>
      <c r="R760" s="47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</row>
    <row r="761" spans="1:5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7"/>
      <c r="R761" s="47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</row>
    <row r="762" spans="1:5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7"/>
      <c r="R762" s="47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</row>
    <row r="763" spans="1:5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7"/>
      <c r="R763" s="47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</row>
    <row r="764" spans="1:5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7"/>
      <c r="R764" s="47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</row>
    <row r="765" spans="1:5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7"/>
      <c r="R765" s="47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</row>
    <row r="766" spans="1:5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7"/>
      <c r="R766" s="47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</row>
    <row r="767" spans="1:5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7"/>
      <c r="R767" s="47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</row>
    <row r="768" spans="1:5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7"/>
      <c r="R768" s="47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</row>
    <row r="769" spans="1:5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7"/>
      <c r="R769" s="47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</row>
    <row r="770" spans="1:5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7"/>
      <c r="R770" s="47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</row>
    <row r="771" spans="1:5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7"/>
      <c r="R771" s="47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</row>
    <row r="772" spans="1:5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7"/>
      <c r="R772" s="47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</row>
    <row r="773" spans="1:5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7"/>
      <c r="R773" s="47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</row>
    <row r="774" spans="1:5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7"/>
      <c r="R774" s="47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</row>
    <row r="775" spans="1:5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7"/>
      <c r="R775" s="47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</row>
    <row r="776" spans="1:5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7"/>
      <c r="R776" s="47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</row>
    <row r="777" spans="1:5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7"/>
      <c r="R777" s="47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</row>
    <row r="778" spans="1:5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7"/>
      <c r="R778" s="47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</row>
    <row r="779" spans="1:5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7"/>
      <c r="R779" s="47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</row>
    <row r="780" spans="1:5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7"/>
      <c r="R780" s="47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</row>
    <row r="781" spans="1:5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7"/>
      <c r="R781" s="47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</row>
    <row r="782" spans="1:5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7"/>
      <c r="R782" s="47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</row>
    <row r="783" spans="1:5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7"/>
      <c r="R783" s="47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</row>
    <row r="784" spans="1:5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7"/>
      <c r="R784" s="47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</row>
    <row r="785" spans="1:5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7"/>
      <c r="R785" s="47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</row>
    <row r="786" spans="1:5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7"/>
      <c r="R786" s="47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</row>
    <row r="787" spans="1:5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7"/>
      <c r="R787" s="47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</row>
    <row r="788" spans="1:5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7"/>
      <c r="R788" s="47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</row>
    <row r="789" spans="1:5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7"/>
      <c r="R789" s="47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</row>
    <row r="790" spans="1:5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7"/>
      <c r="R790" s="47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</row>
    <row r="791" spans="1:5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7"/>
      <c r="R791" s="47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</row>
    <row r="792" spans="1:5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7"/>
      <c r="R792" s="47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</row>
    <row r="793" spans="1:5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7"/>
      <c r="R793" s="47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</row>
    <row r="794" spans="1:5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7"/>
      <c r="R794" s="47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</row>
    <row r="795" spans="1:5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7"/>
      <c r="R795" s="47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</row>
    <row r="796" spans="1:5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7"/>
      <c r="R796" s="47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</row>
    <row r="797" spans="1:5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7"/>
      <c r="R797" s="47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</row>
    <row r="798" spans="1:5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7"/>
      <c r="R798" s="47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</row>
    <row r="799" spans="1:5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7"/>
      <c r="R799" s="47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</row>
    <row r="800" spans="1:5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7"/>
      <c r="R800" s="47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</row>
    <row r="801" spans="1:5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7"/>
      <c r="R801" s="47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</row>
    <row r="802" spans="1:5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7"/>
      <c r="R802" s="47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</row>
    <row r="803" spans="1:5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7"/>
      <c r="R803" s="47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</row>
    <row r="804" spans="1:5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7"/>
      <c r="R804" s="47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</row>
    <row r="805" spans="1:5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7"/>
      <c r="R805" s="47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</row>
    <row r="806" spans="1:5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7"/>
      <c r="R806" s="47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</row>
    <row r="807" spans="1:5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7"/>
      <c r="R807" s="47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</row>
    <row r="808" spans="1:5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7"/>
      <c r="R808" s="47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</row>
    <row r="809" spans="1:5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7"/>
      <c r="R809" s="47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</row>
    <row r="810" spans="1:5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7"/>
      <c r="R810" s="47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</row>
    <row r="811" spans="1:5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7"/>
      <c r="R811" s="47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</row>
    <row r="812" spans="1:5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7"/>
      <c r="R812" s="47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</row>
    <row r="813" spans="1:5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7"/>
      <c r="R813" s="47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</row>
    <row r="814" spans="1:5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7"/>
      <c r="R814" s="47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</row>
    <row r="815" spans="1:5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7"/>
      <c r="R815" s="47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</row>
    <row r="816" spans="1:5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7"/>
      <c r="R816" s="47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</row>
    <row r="817" spans="1:5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7"/>
      <c r="R817" s="47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</row>
    <row r="818" spans="1:5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7"/>
      <c r="R818" s="47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</row>
    <row r="819" spans="1:5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7"/>
      <c r="R819" s="47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</row>
    <row r="820" spans="1:5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7"/>
      <c r="R820" s="47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</row>
    <row r="821" spans="1:5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7"/>
      <c r="R821" s="47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</row>
    <row r="822" spans="1:5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7"/>
      <c r="R822" s="47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</row>
    <row r="823" spans="1:5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7"/>
      <c r="R823" s="47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</row>
    <row r="824" spans="1:5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7"/>
      <c r="R824" s="47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</row>
    <row r="825" spans="1:5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7"/>
      <c r="R825" s="47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</row>
    <row r="826" spans="1:5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7"/>
      <c r="R826" s="47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</row>
    <row r="827" spans="1:5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7"/>
      <c r="R827" s="47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</row>
    <row r="828" spans="1:5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7"/>
      <c r="R828" s="47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</row>
    <row r="829" spans="1:5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7"/>
      <c r="R829" s="47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</row>
    <row r="830" spans="1:5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7"/>
      <c r="R830" s="47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</row>
    <row r="831" spans="1:5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7"/>
      <c r="R831" s="47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</row>
    <row r="832" spans="1:5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7"/>
      <c r="R832" s="47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</row>
    <row r="833" spans="1:5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7"/>
      <c r="R833" s="47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</row>
    <row r="834" spans="1:5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7"/>
      <c r="R834" s="47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</row>
    <row r="835" spans="1:5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7"/>
      <c r="R835" s="47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</row>
    <row r="836" spans="1:5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7"/>
      <c r="R836" s="47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</row>
    <row r="837" spans="1:5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7"/>
      <c r="R837" s="47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</row>
    <row r="838" spans="1:5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7"/>
      <c r="R838" s="47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</row>
    <row r="839" spans="1:5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7"/>
      <c r="R839" s="47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</row>
    <row r="840" spans="1:5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7"/>
      <c r="R840" s="47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</row>
    <row r="841" spans="1:5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7"/>
      <c r="R841" s="47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</row>
    <row r="842" spans="1:5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7"/>
      <c r="R842" s="47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</row>
    <row r="843" spans="1:5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7"/>
      <c r="R843" s="47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</row>
    <row r="844" spans="1:5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7"/>
      <c r="R844" s="47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</row>
    <row r="845" spans="1:5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7"/>
      <c r="R845" s="47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</row>
    <row r="846" spans="1:5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7"/>
      <c r="R846" s="47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</row>
    <row r="847" spans="1:5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7"/>
      <c r="R847" s="47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</row>
    <row r="848" spans="1:5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7"/>
      <c r="R848" s="47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</row>
    <row r="849" spans="1:5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7"/>
      <c r="R849" s="47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</row>
    <row r="850" spans="1:5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7"/>
      <c r="R850" s="47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</row>
    <row r="851" spans="1:5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7"/>
      <c r="R851" s="47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</row>
    <row r="852" spans="1: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7"/>
      <c r="R852" s="47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</row>
    <row r="853" spans="1:5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7"/>
      <c r="R853" s="47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</row>
    <row r="854" spans="1:5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7"/>
      <c r="R854" s="47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</row>
    <row r="855" spans="1:5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7"/>
      <c r="R855" s="47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</row>
    <row r="856" spans="1:5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7"/>
      <c r="R856" s="47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</row>
    <row r="857" spans="1:5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7"/>
      <c r="R857" s="47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</row>
    <row r="858" spans="1:5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7"/>
      <c r="R858" s="47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</row>
    <row r="859" spans="1:5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7"/>
      <c r="R859" s="47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</row>
    <row r="860" spans="1:5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7"/>
      <c r="R860" s="47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</row>
    <row r="861" spans="1:5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7"/>
      <c r="R861" s="47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</row>
    <row r="862" spans="1:5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7"/>
      <c r="R862" s="47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</row>
    <row r="863" spans="1:5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7"/>
      <c r="R863" s="47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</row>
    <row r="864" spans="1:5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7"/>
      <c r="R864" s="47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</row>
    <row r="865" spans="1:5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7"/>
      <c r="R865" s="47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</row>
    <row r="866" spans="1:5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7"/>
      <c r="R866" s="47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</row>
    <row r="867" spans="1:5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7"/>
      <c r="R867" s="47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</row>
    <row r="868" spans="1:5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7"/>
      <c r="R868" s="47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</row>
    <row r="869" spans="1:5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7"/>
      <c r="R869" s="47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</row>
    <row r="870" spans="1:5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7"/>
      <c r="R870" s="47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</row>
    <row r="871" spans="1:5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7"/>
      <c r="R871" s="47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</row>
    <row r="872" spans="1:5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7"/>
      <c r="R872" s="47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</row>
    <row r="873" spans="1:5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7"/>
      <c r="R873" s="47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</row>
    <row r="874" spans="1:5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7"/>
      <c r="R874" s="47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</row>
    <row r="875" spans="1:5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7"/>
      <c r="R875" s="47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</row>
    <row r="876" spans="1:5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7"/>
      <c r="R876" s="47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</row>
    <row r="877" spans="1:5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7"/>
      <c r="R877" s="47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</row>
    <row r="878" spans="1:5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7"/>
      <c r="R878" s="47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</row>
    <row r="879" spans="1:5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7"/>
      <c r="R879" s="47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</row>
    <row r="880" spans="1:5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7"/>
      <c r="R880" s="47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</row>
    <row r="881" spans="1:5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7"/>
      <c r="R881" s="47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</row>
    <row r="882" spans="1:5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7"/>
      <c r="R882" s="47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</row>
    <row r="883" spans="1:5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7"/>
      <c r="R883" s="47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</row>
    <row r="884" spans="1:5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7"/>
      <c r="R884" s="47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</row>
    <row r="885" spans="1:5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7"/>
      <c r="R885" s="47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</row>
    <row r="886" spans="1:5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7"/>
      <c r="R886" s="47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</row>
    <row r="887" spans="1:5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7"/>
      <c r="R887" s="47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</row>
    <row r="888" spans="1:5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7"/>
      <c r="R888" s="47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</row>
    <row r="889" spans="1:5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7"/>
      <c r="R889" s="47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</row>
    <row r="890" spans="1:5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7"/>
      <c r="R890" s="47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</row>
    <row r="891" spans="1:5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7"/>
      <c r="R891" s="47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</row>
    <row r="892" spans="1:5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7"/>
      <c r="R892" s="47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</row>
    <row r="893" spans="1:5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7"/>
      <c r="R893" s="47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</row>
    <row r="894" spans="1:5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7"/>
      <c r="R894" s="47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</row>
    <row r="895" spans="1:5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7"/>
      <c r="R895" s="47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</row>
    <row r="896" spans="1:5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7"/>
      <c r="R896" s="47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</row>
    <row r="897" spans="1:5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7"/>
      <c r="R897" s="47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</row>
    <row r="898" spans="1:5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7"/>
      <c r="R898" s="47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</row>
    <row r="899" spans="1:5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7"/>
      <c r="R899" s="47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</row>
    <row r="900" spans="1:5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7"/>
      <c r="R900" s="47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</row>
    <row r="901" spans="1:5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7"/>
      <c r="R901" s="47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</row>
    <row r="902" spans="1:5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7"/>
      <c r="R902" s="47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</row>
    <row r="903" spans="1:5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7"/>
      <c r="R903" s="47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</row>
    <row r="904" spans="1:5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7"/>
      <c r="R904" s="47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</row>
    <row r="905" spans="1:5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7"/>
      <c r="R905" s="47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</row>
    <row r="906" spans="1:5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7"/>
      <c r="R906" s="47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</row>
    <row r="907" spans="1:5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7"/>
      <c r="R907" s="47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</row>
    <row r="908" spans="1:5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7"/>
      <c r="R908" s="47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</row>
    <row r="909" spans="1:5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7"/>
      <c r="R909" s="47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</row>
    <row r="910" spans="1:5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7"/>
      <c r="R910" s="47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</row>
    <row r="911" spans="1:5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7"/>
      <c r="R911" s="47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</row>
    <row r="912" spans="1:5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7"/>
      <c r="R912" s="47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</row>
    <row r="913" spans="1:5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7"/>
      <c r="R913" s="47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</row>
    <row r="914" spans="1:5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7"/>
      <c r="R914" s="47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</row>
    <row r="915" spans="1:5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7"/>
      <c r="R915" s="47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</row>
    <row r="916" spans="1:5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7"/>
      <c r="R916" s="47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</row>
    <row r="917" spans="1:5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7"/>
      <c r="R917" s="47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</row>
    <row r="918" spans="1:5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7"/>
      <c r="R918" s="47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</row>
    <row r="919" spans="1:5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7"/>
      <c r="R919" s="47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</row>
    <row r="920" spans="1:5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7"/>
      <c r="R920" s="47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</row>
    <row r="921" spans="1:5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7"/>
      <c r="R921" s="47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</row>
    <row r="922" spans="1:5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7"/>
      <c r="R922" s="47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</row>
    <row r="923" spans="1:5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7"/>
      <c r="R923" s="47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</row>
    <row r="924" spans="1:5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7"/>
      <c r="R924" s="47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</row>
    <row r="925" spans="1:5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7"/>
      <c r="R925" s="47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</row>
    <row r="926" spans="1:5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7"/>
      <c r="R926" s="47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</row>
    <row r="927" spans="1:5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7"/>
      <c r="R927" s="47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</row>
    <row r="928" spans="1:5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7"/>
      <c r="R928" s="47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</row>
    <row r="929" spans="1:5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7"/>
      <c r="R929" s="47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</row>
    <row r="930" spans="1:5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7"/>
      <c r="R930" s="47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</row>
    <row r="931" spans="1:5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7"/>
      <c r="R931" s="47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</row>
    <row r="932" spans="1:5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7"/>
      <c r="R932" s="47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</row>
    <row r="933" spans="1:5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7"/>
      <c r="R933" s="47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</row>
    <row r="934" spans="1:5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7"/>
      <c r="R934" s="47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</row>
    <row r="935" spans="1:5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7"/>
      <c r="R935" s="47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</row>
    <row r="936" spans="1:5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7"/>
      <c r="R936" s="47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</row>
    <row r="937" spans="1:5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7"/>
      <c r="R937" s="47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</row>
    <row r="938" spans="1:5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7"/>
      <c r="R938" s="47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</row>
    <row r="939" spans="1:5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7"/>
      <c r="R939" s="47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</row>
    <row r="940" spans="1:5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7"/>
      <c r="R940" s="47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</row>
    <row r="941" spans="1:5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7"/>
      <c r="R941" s="47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</row>
    <row r="942" spans="1:5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7"/>
      <c r="R942" s="47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</row>
    <row r="943" spans="1:5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7"/>
      <c r="R943" s="47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</row>
    <row r="944" spans="1:5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7"/>
      <c r="R944" s="47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</row>
    <row r="945" spans="1:5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7"/>
      <c r="R945" s="47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</row>
    <row r="946" spans="1:5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7"/>
      <c r="R946" s="47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</row>
    <row r="947" spans="1:5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7"/>
      <c r="R947" s="47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</row>
    <row r="948" spans="1:5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7"/>
      <c r="R948" s="47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</row>
    <row r="949" spans="1:5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7"/>
      <c r="R949" s="47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</row>
    <row r="950" spans="1:5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7"/>
      <c r="R950" s="47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</row>
    <row r="951" spans="1:5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7"/>
      <c r="R951" s="47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</row>
    <row r="952" spans="1: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7"/>
      <c r="R952" s="47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</row>
    <row r="953" spans="1:5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7"/>
      <c r="R953" s="47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</row>
    <row r="954" spans="1:5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7"/>
      <c r="R954" s="47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</row>
    <row r="955" spans="1:5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7"/>
      <c r="R955" s="47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</row>
    <row r="956" spans="1:5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7"/>
      <c r="R956" s="47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</row>
    <row r="957" spans="1:5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7"/>
      <c r="R957" s="47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</row>
    <row r="958" spans="1:5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7"/>
      <c r="R958" s="47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</row>
    <row r="959" spans="1:5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7"/>
      <c r="R959" s="47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</row>
    <row r="960" spans="1:5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7"/>
      <c r="R960" s="47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</row>
    <row r="961" spans="1:5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7"/>
      <c r="R961" s="47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</row>
    <row r="962" spans="1:5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7"/>
      <c r="R962" s="47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</row>
    <row r="963" spans="1:5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7"/>
      <c r="R963" s="47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</row>
    <row r="964" spans="1:5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7"/>
      <c r="R964" s="47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</row>
    <row r="965" spans="1:5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7"/>
      <c r="R965" s="47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</row>
    <row r="966" spans="1:5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7"/>
      <c r="R966" s="47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</row>
    <row r="967" spans="1:5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7"/>
      <c r="R967" s="47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</row>
    <row r="968" spans="1:5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7"/>
      <c r="R968" s="47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</row>
    <row r="969" spans="1:5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7"/>
      <c r="R969" s="47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</row>
    <row r="970" spans="1:5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7"/>
      <c r="R970" s="47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</row>
    <row r="971" spans="1:5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7"/>
      <c r="R971" s="47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</row>
    <row r="972" spans="1:5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7"/>
      <c r="R972" s="47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</row>
    <row r="973" spans="1:5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7"/>
      <c r="R973" s="47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</row>
    <row r="974" spans="1:5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7"/>
      <c r="R974" s="47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</row>
    <row r="975" spans="1:5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7"/>
      <c r="R975" s="47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</row>
    <row r="976" spans="1:5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7"/>
      <c r="R976" s="47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</row>
    <row r="977" spans="1:5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7"/>
      <c r="R977" s="47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</row>
    <row r="978" spans="1:5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7"/>
      <c r="R978" s="47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</row>
    <row r="979" spans="1:5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7"/>
      <c r="R979" s="47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</row>
    <row r="980" spans="1:5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7"/>
      <c r="R980" s="47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</row>
    <row r="981" spans="1:5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7"/>
      <c r="R981" s="47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</row>
    <row r="982" spans="1:5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7"/>
      <c r="R982" s="47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</row>
    <row r="983" spans="1:5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7"/>
      <c r="R983" s="47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</row>
    <row r="984" spans="1:5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7"/>
      <c r="R984" s="47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</row>
    <row r="985" spans="1:5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7"/>
      <c r="R985" s="47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</row>
    <row r="986" spans="1:5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7"/>
      <c r="R986" s="47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</row>
    <row r="987" spans="1:5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7"/>
      <c r="R987" s="47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</row>
    <row r="988" spans="1:5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7"/>
      <c r="R988" s="47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</row>
    <row r="989" spans="1:5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7"/>
      <c r="R989" s="47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</row>
    <row r="990" spans="1:5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7"/>
      <c r="R990" s="47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</row>
    <row r="991" spans="1:5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7"/>
      <c r="R991" s="47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</row>
    <row r="992" spans="1:5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7"/>
      <c r="R992" s="47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</row>
    <row r="993" spans="1:5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7"/>
      <c r="R993" s="47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</row>
    <row r="994" spans="1:5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7"/>
      <c r="R994" s="47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</row>
    <row r="995" spans="1:5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7"/>
      <c r="R995" s="47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</row>
    <row r="996" spans="1:5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7"/>
      <c r="R996" s="47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</row>
    <row r="997" spans="1:5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7"/>
      <c r="R997" s="47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</row>
    <row r="998" spans="1:5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7"/>
      <c r="R998" s="47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</row>
    <row r="999" spans="1:5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7"/>
      <c r="R999" s="47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</row>
  </sheetData>
  <sheetProtection password="E0E1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  <mergeCell ref="B71:E71"/>
    <mergeCell ref="F71:M71"/>
    <mergeCell ref="N71:U71"/>
    <mergeCell ref="V71:Y71"/>
    <mergeCell ref="Z71:AB71"/>
    <mergeCell ref="B72:E72"/>
    <mergeCell ref="F72:M72"/>
    <mergeCell ref="N72:U72"/>
    <mergeCell ref="V72:Y72"/>
    <mergeCell ref="Z72:AB72"/>
    <mergeCell ref="B73:E73"/>
    <mergeCell ref="F73:M73"/>
    <mergeCell ref="N73:U73"/>
    <mergeCell ref="V73:Y73"/>
    <mergeCell ref="Z73:AB73"/>
    <mergeCell ref="B74:E74"/>
    <mergeCell ref="F74:M74"/>
    <mergeCell ref="N74:U74"/>
    <mergeCell ref="V74:Y74"/>
    <mergeCell ref="Z74:AB74"/>
    <mergeCell ref="B75:E75"/>
    <mergeCell ref="F75:M75"/>
    <mergeCell ref="N75:U75"/>
    <mergeCell ref="V75:Y75"/>
    <mergeCell ref="Z75:AB75"/>
    <mergeCell ref="B76:E76"/>
    <mergeCell ref="F76:M76"/>
    <mergeCell ref="N76:U76"/>
    <mergeCell ref="V76:Y76"/>
    <mergeCell ref="Z76:AB76"/>
    <mergeCell ref="B77:E77"/>
    <mergeCell ref="F77:M77"/>
    <mergeCell ref="N77:U77"/>
    <mergeCell ref="V77:Y77"/>
    <mergeCell ref="Z77:AB77"/>
    <mergeCell ref="B78:E78"/>
    <mergeCell ref="F78:M78"/>
    <mergeCell ref="N78:U78"/>
    <mergeCell ref="V78:Y78"/>
    <mergeCell ref="Z78:AB78"/>
    <mergeCell ref="B79:E79"/>
    <mergeCell ref="F79:M79"/>
    <mergeCell ref="N79:U79"/>
    <mergeCell ref="V79:Y79"/>
    <mergeCell ref="Z79:AB79"/>
    <mergeCell ref="B80:E80"/>
    <mergeCell ref="F80:M80"/>
    <mergeCell ref="N80:U80"/>
    <mergeCell ref="V80:Y80"/>
    <mergeCell ref="Z80:AB80"/>
    <mergeCell ref="B81:E81"/>
    <mergeCell ref="F81:M81"/>
    <mergeCell ref="N81:U81"/>
    <mergeCell ref="V81:Y81"/>
    <mergeCell ref="Z81:AB81"/>
    <mergeCell ref="B82:E82"/>
    <mergeCell ref="F82:M82"/>
    <mergeCell ref="N82:U82"/>
    <mergeCell ref="V82:Y82"/>
    <mergeCell ref="Z82:AB82"/>
    <mergeCell ref="B83:E83"/>
    <mergeCell ref="F83:M83"/>
    <mergeCell ref="N83:U83"/>
    <mergeCell ref="V83:Y83"/>
    <mergeCell ref="Z83:AB83"/>
    <mergeCell ref="B84:E84"/>
    <mergeCell ref="F84:M84"/>
    <mergeCell ref="N84:U84"/>
    <mergeCell ref="V84:Y84"/>
    <mergeCell ref="Z84:AB84"/>
    <mergeCell ref="B85:E85"/>
    <mergeCell ref="F85:M85"/>
    <mergeCell ref="N85:U85"/>
    <mergeCell ref="V85:Y85"/>
    <mergeCell ref="Z85:AB85"/>
    <mergeCell ref="B86:E86"/>
    <mergeCell ref="F86:M86"/>
    <mergeCell ref="N86:U86"/>
    <mergeCell ref="V86:Y86"/>
    <mergeCell ref="Z86:AB86"/>
    <mergeCell ref="B87:E87"/>
    <mergeCell ref="F87:M87"/>
    <mergeCell ref="N87:U87"/>
    <mergeCell ref="V87:Y87"/>
    <mergeCell ref="Z87:AB87"/>
    <mergeCell ref="B88:E88"/>
    <mergeCell ref="F88:M88"/>
    <mergeCell ref="N88:U88"/>
    <mergeCell ref="V88:Y88"/>
    <mergeCell ref="Z88:AB88"/>
    <mergeCell ref="B89:E89"/>
    <mergeCell ref="F89:M89"/>
    <mergeCell ref="N89:U89"/>
    <mergeCell ref="V89:Y89"/>
    <mergeCell ref="Z89:AB89"/>
    <mergeCell ref="B90:E90"/>
    <mergeCell ref="F90:M90"/>
    <mergeCell ref="N90:U90"/>
    <mergeCell ref="V90:Y90"/>
    <mergeCell ref="Z90:AB90"/>
    <mergeCell ref="B91:E91"/>
    <mergeCell ref="F91:M91"/>
    <mergeCell ref="N91:U91"/>
    <mergeCell ref="V91:Y91"/>
    <mergeCell ref="Z91:AB91"/>
    <mergeCell ref="B92:E92"/>
    <mergeCell ref="F92:M92"/>
    <mergeCell ref="N92:U92"/>
    <mergeCell ref="V92:Y92"/>
    <mergeCell ref="Z92:AB92"/>
    <mergeCell ref="B93:E93"/>
    <mergeCell ref="F93:M93"/>
    <mergeCell ref="N93:U93"/>
    <mergeCell ref="V93:Y93"/>
    <mergeCell ref="Z93:AB93"/>
    <mergeCell ref="B94:E94"/>
    <mergeCell ref="F94:M94"/>
    <mergeCell ref="N94:U94"/>
    <mergeCell ref="V94:Y94"/>
    <mergeCell ref="Z94:AB94"/>
    <mergeCell ref="B95:E95"/>
    <mergeCell ref="F95:M95"/>
    <mergeCell ref="N95:U95"/>
    <mergeCell ref="V95:Y95"/>
    <mergeCell ref="Z95:AB95"/>
    <mergeCell ref="B96:E96"/>
    <mergeCell ref="F96:M96"/>
    <mergeCell ref="N96:U96"/>
    <mergeCell ref="V96:Y96"/>
    <mergeCell ref="Z96:AB96"/>
    <mergeCell ref="B97:E97"/>
    <mergeCell ref="F97:M97"/>
    <mergeCell ref="N97:U97"/>
    <mergeCell ref="V97:Y97"/>
    <mergeCell ref="Z97:AB97"/>
    <mergeCell ref="B98:E98"/>
    <mergeCell ref="F98:M98"/>
    <mergeCell ref="N98:U98"/>
    <mergeCell ref="V98:Y98"/>
    <mergeCell ref="Z98:AB98"/>
    <mergeCell ref="B99:E99"/>
    <mergeCell ref="F99:M99"/>
    <mergeCell ref="N99:U99"/>
    <mergeCell ref="V99:Y99"/>
    <mergeCell ref="Z99:AB99"/>
    <mergeCell ref="B100:E100"/>
    <mergeCell ref="F100:M100"/>
    <mergeCell ref="N100:U100"/>
    <mergeCell ref="V100:Y100"/>
    <mergeCell ref="Z100:AB100"/>
    <mergeCell ref="B101:E101"/>
    <mergeCell ref="F101:M101"/>
    <mergeCell ref="N101:U101"/>
    <mergeCell ref="V101:Y101"/>
    <mergeCell ref="Z101:AB101"/>
    <mergeCell ref="B102:E102"/>
    <mergeCell ref="F102:M102"/>
    <mergeCell ref="N102:U102"/>
    <mergeCell ref="V102:Y102"/>
    <mergeCell ref="Z102:AB102"/>
    <mergeCell ref="B103:E103"/>
    <mergeCell ref="F103:M103"/>
    <mergeCell ref="N103:U103"/>
    <mergeCell ref="V103:Y103"/>
    <mergeCell ref="Z103:AB103"/>
    <mergeCell ref="B104:E104"/>
    <mergeCell ref="F104:M104"/>
    <mergeCell ref="N104:U104"/>
    <mergeCell ref="V104:Y104"/>
    <mergeCell ref="Z104:AB104"/>
    <mergeCell ref="B105:E105"/>
    <mergeCell ref="F105:M105"/>
    <mergeCell ref="N105:U105"/>
    <mergeCell ref="V105:Y105"/>
    <mergeCell ref="Z105:AB105"/>
    <mergeCell ref="B106:E106"/>
    <mergeCell ref="F106:M106"/>
    <mergeCell ref="N106:U106"/>
    <mergeCell ref="V106:Y106"/>
    <mergeCell ref="Z106:AB106"/>
    <mergeCell ref="B107:E107"/>
    <mergeCell ref="F107:M107"/>
    <mergeCell ref="N107:U107"/>
    <mergeCell ref="V107:Y107"/>
    <mergeCell ref="Z107:AB107"/>
    <mergeCell ref="B108:E108"/>
    <mergeCell ref="F108:M108"/>
    <mergeCell ref="N108:U108"/>
    <mergeCell ref="V108:Y108"/>
    <mergeCell ref="Z108:AB108"/>
    <mergeCell ref="B109:E109"/>
    <mergeCell ref="F109:M109"/>
    <mergeCell ref="N109:U109"/>
    <mergeCell ref="V109:Y109"/>
    <mergeCell ref="Z109:AB109"/>
    <mergeCell ref="B110:E110"/>
    <mergeCell ref="F110:M110"/>
    <mergeCell ref="N110:U110"/>
    <mergeCell ref="V110:Y110"/>
    <mergeCell ref="Z110:AB110"/>
    <mergeCell ref="B111:E111"/>
    <mergeCell ref="F111:M111"/>
    <mergeCell ref="N111:U111"/>
    <mergeCell ref="V111:Y111"/>
    <mergeCell ref="Z111:AB111"/>
    <mergeCell ref="B112:E112"/>
    <mergeCell ref="F112:M112"/>
    <mergeCell ref="N112:U112"/>
    <mergeCell ref="V112:Y112"/>
    <mergeCell ref="Z112:AB112"/>
    <mergeCell ref="B113:E113"/>
    <mergeCell ref="F113:M113"/>
    <mergeCell ref="N113:U113"/>
    <mergeCell ref="V113:Y113"/>
    <mergeCell ref="Z113:AB113"/>
    <mergeCell ref="B114:E114"/>
    <mergeCell ref="F114:M114"/>
    <mergeCell ref="N114:U114"/>
    <mergeCell ref="V114:Y114"/>
    <mergeCell ref="Z114:AB114"/>
    <mergeCell ref="B115:E115"/>
    <mergeCell ref="F115:M115"/>
    <mergeCell ref="N115:U115"/>
    <mergeCell ref="V115:Y115"/>
    <mergeCell ref="Z115:AB115"/>
    <mergeCell ref="B116:E116"/>
    <mergeCell ref="F116:M116"/>
    <mergeCell ref="N116:U116"/>
    <mergeCell ref="V116:Y116"/>
    <mergeCell ref="Z116:AB116"/>
    <mergeCell ref="B117:E117"/>
    <mergeCell ref="F117:M117"/>
    <mergeCell ref="N117:U117"/>
    <mergeCell ref="V117:Y117"/>
    <mergeCell ref="Z117:AB117"/>
    <mergeCell ref="B118:E118"/>
    <mergeCell ref="F118:M118"/>
    <mergeCell ref="N118:U118"/>
    <mergeCell ref="V118:Y118"/>
    <mergeCell ref="Z118:AB118"/>
    <mergeCell ref="B119:E119"/>
    <mergeCell ref="F119:M119"/>
    <mergeCell ref="N119:U119"/>
    <mergeCell ref="V119:Y119"/>
    <mergeCell ref="Z119:AB119"/>
    <mergeCell ref="B120:E120"/>
    <mergeCell ref="F120:M120"/>
    <mergeCell ref="N120:U120"/>
    <mergeCell ref="V120:Y120"/>
    <mergeCell ref="Z120:AB120"/>
    <mergeCell ref="B121:E121"/>
    <mergeCell ref="F121:M121"/>
    <mergeCell ref="N121:U121"/>
    <mergeCell ref="V121:Y121"/>
    <mergeCell ref="Z121:AB121"/>
    <mergeCell ref="B122:E122"/>
    <mergeCell ref="F122:M122"/>
    <mergeCell ref="N122:U122"/>
    <mergeCell ref="V122:Y122"/>
    <mergeCell ref="Z122:AB122"/>
    <mergeCell ref="B123:E123"/>
    <mergeCell ref="F123:M123"/>
    <mergeCell ref="N123:U123"/>
    <mergeCell ref="V123:Y123"/>
    <mergeCell ref="Z123:AB123"/>
    <mergeCell ref="B124:E124"/>
    <mergeCell ref="F124:M124"/>
    <mergeCell ref="N124:U124"/>
    <mergeCell ref="V124:Y124"/>
    <mergeCell ref="Z124:AB124"/>
    <mergeCell ref="B125:E125"/>
    <mergeCell ref="F125:M125"/>
    <mergeCell ref="N125:U125"/>
    <mergeCell ref="V125:Y125"/>
    <mergeCell ref="Z125:AB125"/>
    <mergeCell ref="B126:E126"/>
    <mergeCell ref="F126:M126"/>
    <mergeCell ref="N126:U126"/>
    <mergeCell ref="V126:Y126"/>
    <mergeCell ref="Z126:AB126"/>
    <mergeCell ref="B127:E127"/>
    <mergeCell ref="F127:M127"/>
    <mergeCell ref="N127:U127"/>
    <mergeCell ref="V127:Y127"/>
    <mergeCell ref="Z127:AB127"/>
    <mergeCell ref="B128:E128"/>
    <mergeCell ref="F128:M128"/>
    <mergeCell ref="N128:U128"/>
    <mergeCell ref="V128:Y128"/>
    <mergeCell ref="Z128:AB128"/>
    <mergeCell ref="B129:E129"/>
    <mergeCell ref="F129:M129"/>
    <mergeCell ref="N129:U129"/>
    <mergeCell ref="V129:Y129"/>
    <mergeCell ref="Z129:AB129"/>
    <mergeCell ref="B130:E130"/>
    <mergeCell ref="F130:M130"/>
    <mergeCell ref="N130:U130"/>
    <mergeCell ref="V130:Y130"/>
    <mergeCell ref="Z130:AB130"/>
    <mergeCell ref="B131:E131"/>
    <mergeCell ref="F131:M131"/>
    <mergeCell ref="N131:U131"/>
    <mergeCell ref="V131:Y131"/>
    <mergeCell ref="Z131:AB131"/>
    <mergeCell ref="B132:E132"/>
    <mergeCell ref="F132:M132"/>
    <mergeCell ref="N132:U132"/>
    <mergeCell ref="V132:Y132"/>
    <mergeCell ref="Z132:AB132"/>
    <mergeCell ref="B133:E133"/>
    <mergeCell ref="F133:M133"/>
    <mergeCell ref="N133:U133"/>
    <mergeCell ref="V133:Y133"/>
    <mergeCell ref="Z133:AB133"/>
    <mergeCell ref="B134:E134"/>
    <mergeCell ref="F134:M134"/>
    <mergeCell ref="N134:U134"/>
    <mergeCell ref="V134:Y134"/>
    <mergeCell ref="Z134:AB134"/>
    <mergeCell ref="B135:E135"/>
    <mergeCell ref="F135:M135"/>
    <mergeCell ref="N135:U135"/>
    <mergeCell ref="V135:Y135"/>
    <mergeCell ref="Z135:AB135"/>
    <mergeCell ref="B136:E136"/>
    <mergeCell ref="F136:M136"/>
    <mergeCell ref="N136:U136"/>
    <mergeCell ref="V136:Y136"/>
    <mergeCell ref="Z136:AB136"/>
    <mergeCell ref="B137:E137"/>
    <mergeCell ref="F137:M137"/>
    <mergeCell ref="N137:U137"/>
    <mergeCell ref="V137:Y137"/>
    <mergeCell ref="Z137:AB137"/>
    <mergeCell ref="B138:E138"/>
    <mergeCell ref="F138:M138"/>
    <mergeCell ref="N138:U138"/>
    <mergeCell ref="V138:Y138"/>
    <mergeCell ref="Z138:AB138"/>
    <mergeCell ref="B139:E139"/>
    <mergeCell ref="F139:M139"/>
    <mergeCell ref="N139:U139"/>
    <mergeCell ref="V139:Y139"/>
    <mergeCell ref="Z139:AB139"/>
    <mergeCell ref="B140:E140"/>
    <mergeCell ref="F140:M140"/>
    <mergeCell ref="N140:U140"/>
    <mergeCell ref="V140:Y140"/>
    <mergeCell ref="Z140:AB140"/>
    <mergeCell ref="B141:E141"/>
    <mergeCell ref="F141:M141"/>
    <mergeCell ref="N141:U141"/>
    <mergeCell ref="V141:Y141"/>
    <mergeCell ref="Z141:AB141"/>
    <mergeCell ref="B142:E142"/>
    <mergeCell ref="F142:M142"/>
    <mergeCell ref="N142:U142"/>
    <mergeCell ref="V142:Y142"/>
    <mergeCell ref="Z142:AB142"/>
    <mergeCell ref="B143:E143"/>
    <mergeCell ref="F143:M143"/>
    <mergeCell ref="N143:U143"/>
    <mergeCell ref="V143:Y143"/>
    <mergeCell ref="Z143:AB143"/>
    <mergeCell ref="B144:E144"/>
    <mergeCell ref="F144:M144"/>
    <mergeCell ref="N144:U144"/>
    <mergeCell ref="V144:Y144"/>
    <mergeCell ref="Z144:AB144"/>
    <mergeCell ref="B145:E145"/>
    <mergeCell ref="F145:M145"/>
    <mergeCell ref="N145:U145"/>
    <mergeCell ref="V145:Y145"/>
    <mergeCell ref="Z145:AB145"/>
    <mergeCell ref="B146:E146"/>
    <mergeCell ref="F146:M146"/>
    <mergeCell ref="N146:U146"/>
    <mergeCell ref="V146:Y146"/>
    <mergeCell ref="Z146:AB146"/>
    <mergeCell ref="B147:E147"/>
    <mergeCell ref="F147:M147"/>
    <mergeCell ref="N147:U147"/>
    <mergeCell ref="V147:Y147"/>
    <mergeCell ref="Z147:AB147"/>
    <mergeCell ref="B148:E148"/>
    <mergeCell ref="F148:M148"/>
    <mergeCell ref="N148:U148"/>
    <mergeCell ref="V148:Y148"/>
    <mergeCell ref="Z148:AB148"/>
    <mergeCell ref="B149:E149"/>
    <mergeCell ref="F149:M149"/>
    <mergeCell ref="N149:U149"/>
    <mergeCell ref="V149:Y149"/>
    <mergeCell ref="Z149:AB149"/>
    <mergeCell ref="B150:E150"/>
    <mergeCell ref="F150:M150"/>
    <mergeCell ref="N150:U150"/>
    <mergeCell ref="V150:Y150"/>
    <mergeCell ref="Z150:AB150"/>
  </mergeCells>
  <printOptions gridLines="false" gridLinesSet="true" horizontalCentered="true"/>
  <pageMargins left="0" right="0" top="0" bottom="0" header="0.3" footer="0.3"/>
  <pageSetup paperSize="1" orientation="portrait" scale="100" fitToHeight="0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2"/>
  <sheetViews>
    <sheetView tabSelected="0" workbookViewId="0" showGridLines="true" showRowColHeaders="1">
      <selection activeCell="C12" sqref="C12"/>
    </sheetView>
  </sheetViews>
  <sheetFormatPr defaultRowHeight="14.4" outlineLevelRow="0" outlineLevelCol="0"/>
  <sheetData>
    <row r="1" spans="1:4">
      <c r="A1" s="190" t="s">
        <v>105</v>
      </c>
      <c r="B1" s="191"/>
      <c r="C1" s="191"/>
      <c r="D1" s="191"/>
    </row>
    <row r="2" spans="1:4">
      <c r="A2" s="29">
        <v>0</v>
      </c>
      <c r="B2" s="29" t="s">
        <v>106</v>
      </c>
      <c r="C2" s="29">
        <v>3.99</v>
      </c>
      <c r="D2" s="30">
        <v>60</v>
      </c>
    </row>
    <row r="3" spans="1:4">
      <c r="A3" s="29">
        <v>4</v>
      </c>
      <c r="B3" s="29" t="s">
        <v>106</v>
      </c>
      <c r="C3" s="29">
        <v>7.99</v>
      </c>
      <c r="D3" s="30">
        <v>61</v>
      </c>
    </row>
    <row r="4" spans="1:4">
      <c r="A4" s="29">
        <v>8</v>
      </c>
      <c r="B4" s="29" t="s">
        <v>106</v>
      </c>
      <c r="C4" s="29">
        <v>11.99</v>
      </c>
      <c r="D4" s="30">
        <v>62</v>
      </c>
    </row>
    <row r="5" spans="1:4">
      <c r="A5" s="29">
        <v>12</v>
      </c>
      <c r="B5" s="29" t="s">
        <v>106</v>
      </c>
      <c r="C5" s="29">
        <v>15.99</v>
      </c>
      <c r="D5" s="30">
        <v>63</v>
      </c>
    </row>
    <row r="6" spans="1:4">
      <c r="A6" s="29">
        <v>16</v>
      </c>
      <c r="B6" s="29" t="s">
        <v>106</v>
      </c>
      <c r="C6" s="29">
        <v>19.99</v>
      </c>
      <c r="D6" s="30">
        <v>64</v>
      </c>
    </row>
    <row r="7" spans="1:4">
      <c r="A7" s="29">
        <v>20</v>
      </c>
      <c r="B7" s="29" t="s">
        <v>106</v>
      </c>
      <c r="C7" s="29">
        <v>23.99</v>
      </c>
      <c r="D7" s="30">
        <v>65</v>
      </c>
    </row>
    <row r="8" spans="1:4">
      <c r="A8" s="29">
        <v>24</v>
      </c>
      <c r="B8" s="29" t="s">
        <v>106</v>
      </c>
      <c r="C8" s="29">
        <v>27.99</v>
      </c>
      <c r="D8" s="30">
        <v>66</v>
      </c>
    </row>
    <row r="9" spans="1:4">
      <c r="A9" s="29">
        <v>28</v>
      </c>
      <c r="B9" s="29" t="s">
        <v>106</v>
      </c>
      <c r="C9" s="29">
        <v>31.99</v>
      </c>
      <c r="D9" s="30">
        <v>67</v>
      </c>
    </row>
    <row r="10" spans="1:4">
      <c r="A10" s="29">
        <v>32</v>
      </c>
      <c r="B10" s="29" t="s">
        <v>106</v>
      </c>
      <c r="C10" s="29">
        <v>35.99</v>
      </c>
      <c r="D10" s="30">
        <v>68</v>
      </c>
    </row>
    <row r="11" spans="1:4">
      <c r="A11" s="29">
        <v>36</v>
      </c>
      <c r="B11" s="29" t="s">
        <v>106</v>
      </c>
      <c r="C11" s="29">
        <v>39.99</v>
      </c>
      <c r="D11" s="30">
        <v>69</v>
      </c>
    </row>
    <row r="12" spans="1:4">
      <c r="A12" s="29">
        <v>40</v>
      </c>
      <c r="B12" s="29" t="s">
        <v>106</v>
      </c>
      <c r="C12" s="29">
        <v>43.99</v>
      </c>
      <c r="D12" s="30">
        <v>70</v>
      </c>
    </row>
    <row r="13" spans="1:4">
      <c r="A13" s="29">
        <v>44</v>
      </c>
      <c r="B13" s="29" t="s">
        <v>106</v>
      </c>
      <c r="C13" s="29">
        <v>47.99</v>
      </c>
      <c r="D13" s="30">
        <v>71</v>
      </c>
    </row>
    <row r="14" spans="1:4">
      <c r="A14" s="29">
        <v>48</v>
      </c>
      <c r="B14" s="29" t="s">
        <v>106</v>
      </c>
      <c r="C14" s="29">
        <v>51.99</v>
      </c>
      <c r="D14" s="30">
        <v>72</v>
      </c>
    </row>
    <row r="15" spans="1:4">
      <c r="A15" s="29">
        <v>52</v>
      </c>
      <c r="B15" s="29" t="s">
        <v>106</v>
      </c>
      <c r="C15" s="29">
        <v>55.99</v>
      </c>
      <c r="D15" s="30">
        <v>73</v>
      </c>
    </row>
    <row r="16" spans="1:4">
      <c r="A16" s="29">
        <v>56</v>
      </c>
      <c r="B16" s="29" t="s">
        <v>106</v>
      </c>
      <c r="C16" s="29">
        <v>59.99</v>
      </c>
      <c r="D16" s="30">
        <v>74</v>
      </c>
    </row>
    <row r="17" spans="1:4">
      <c r="A17" s="29">
        <v>60</v>
      </c>
      <c r="B17" s="29" t="s">
        <v>106</v>
      </c>
      <c r="C17" s="29">
        <v>61.59</v>
      </c>
      <c r="D17" s="30">
        <v>75</v>
      </c>
    </row>
    <row r="18" spans="1:4">
      <c r="A18" s="29">
        <v>61.6</v>
      </c>
      <c r="B18" s="29" t="s">
        <v>106</v>
      </c>
      <c r="C18" s="29">
        <v>63.19</v>
      </c>
      <c r="D18" s="30">
        <v>76</v>
      </c>
    </row>
    <row r="19" spans="1:4">
      <c r="A19" s="29">
        <v>63.2</v>
      </c>
      <c r="B19" s="29" t="s">
        <v>106</v>
      </c>
      <c r="C19" s="29">
        <v>64.79</v>
      </c>
      <c r="D19" s="30">
        <v>77</v>
      </c>
    </row>
    <row r="20" spans="1:4">
      <c r="A20" s="29">
        <v>64.8</v>
      </c>
      <c r="B20" s="29" t="s">
        <v>106</v>
      </c>
      <c r="C20" s="29">
        <v>66.39</v>
      </c>
      <c r="D20" s="30">
        <v>78</v>
      </c>
    </row>
    <row r="21" spans="1:4">
      <c r="A21" s="29">
        <v>66.4</v>
      </c>
      <c r="B21" s="29" t="s">
        <v>106</v>
      </c>
      <c r="C21" s="29">
        <v>67.99</v>
      </c>
      <c r="D21" s="30">
        <v>79</v>
      </c>
    </row>
    <row r="22" spans="1:4">
      <c r="A22" s="29">
        <v>68</v>
      </c>
      <c r="B22" s="29" t="s">
        <v>106</v>
      </c>
      <c r="C22" s="29">
        <v>69.59</v>
      </c>
      <c r="D22" s="30">
        <v>80</v>
      </c>
    </row>
    <row r="23" spans="1:4">
      <c r="A23" s="29">
        <v>69.6</v>
      </c>
      <c r="B23" s="29" t="s">
        <v>106</v>
      </c>
      <c r="C23" s="29">
        <v>71.19</v>
      </c>
      <c r="D23" s="30">
        <v>81</v>
      </c>
    </row>
    <row r="24" spans="1:4">
      <c r="A24" s="29">
        <v>71.2</v>
      </c>
      <c r="B24" s="29" t="s">
        <v>106</v>
      </c>
      <c r="C24" s="29">
        <v>72.79</v>
      </c>
      <c r="D24" s="30">
        <v>82</v>
      </c>
    </row>
    <row r="25" spans="1:4">
      <c r="A25" s="29">
        <v>72.8</v>
      </c>
      <c r="B25" s="29" t="s">
        <v>106</v>
      </c>
      <c r="C25" s="29">
        <v>74.39</v>
      </c>
      <c r="D25" s="30">
        <v>83</v>
      </c>
    </row>
    <row r="26" spans="1:4">
      <c r="A26" s="29">
        <v>74.4</v>
      </c>
      <c r="B26" s="29" t="s">
        <v>106</v>
      </c>
      <c r="C26" s="29">
        <v>75.99</v>
      </c>
      <c r="D26" s="30">
        <v>84</v>
      </c>
    </row>
    <row r="27" spans="1:4">
      <c r="A27" s="29">
        <v>76</v>
      </c>
      <c r="B27" s="29" t="s">
        <v>106</v>
      </c>
      <c r="C27" s="29">
        <v>77.59</v>
      </c>
      <c r="D27" s="30">
        <v>85</v>
      </c>
    </row>
    <row r="28" spans="1:4">
      <c r="A28" s="29">
        <v>77.6</v>
      </c>
      <c r="B28" s="29" t="s">
        <v>106</v>
      </c>
      <c r="C28" s="29">
        <v>79.19</v>
      </c>
      <c r="D28" s="30">
        <v>86</v>
      </c>
    </row>
    <row r="29" spans="1:4">
      <c r="A29" s="29">
        <v>79.2</v>
      </c>
      <c r="B29" s="29" t="s">
        <v>106</v>
      </c>
      <c r="C29" s="29">
        <v>80.79</v>
      </c>
      <c r="D29" s="30">
        <v>87</v>
      </c>
    </row>
    <row r="30" spans="1:4">
      <c r="A30" s="29">
        <v>80.8</v>
      </c>
      <c r="B30" s="29" t="s">
        <v>106</v>
      </c>
      <c r="C30" s="29">
        <v>82.39</v>
      </c>
      <c r="D30" s="30">
        <v>88</v>
      </c>
    </row>
    <row r="31" spans="1:4">
      <c r="A31" s="29">
        <v>82.4</v>
      </c>
      <c r="B31" s="29" t="s">
        <v>106</v>
      </c>
      <c r="C31" s="29">
        <v>83.99</v>
      </c>
      <c r="D31" s="30">
        <v>89</v>
      </c>
    </row>
    <row r="32" spans="1:4">
      <c r="A32" s="29">
        <v>84</v>
      </c>
      <c r="B32" s="29" t="s">
        <v>106</v>
      </c>
      <c r="C32" s="29">
        <v>85.59</v>
      </c>
      <c r="D32" s="30">
        <v>90</v>
      </c>
    </row>
    <row r="33" spans="1:4">
      <c r="A33" s="29">
        <v>85.6</v>
      </c>
      <c r="B33" s="29" t="s">
        <v>106</v>
      </c>
      <c r="C33" s="29">
        <v>87.19</v>
      </c>
      <c r="D33" s="30">
        <v>91</v>
      </c>
    </row>
    <row r="34" spans="1:4">
      <c r="A34" s="29">
        <v>87.2</v>
      </c>
      <c r="B34" s="29" t="s">
        <v>106</v>
      </c>
      <c r="C34" s="29">
        <v>88.79</v>
      </c>
      <c r="D34" s="30">
        <v>92</v>
      </c>
    </row>
    <row r="35" spans="1:4">
      <c r="A35" s="29">
        <v>88.8</v>
      </c>
      <c r="B35" s="29" t="s">
        <v>106</v>
      </c>
      <c r="C35" s="29">
        <v>90.39</v>
      </c>
      <c r="D35" s="30">
        <v>93</v>
      </c>
    </row>
    <row r="36" spans="1:4">
      <c r="A36" s="29">
        <v>90.4</v>
      </c>
      <c r="B36" s="29" t="s">
        <v>106</v>
      </c>
      <c r="C36" s="29">
        <v>91.99</v>
      </c>
      <c r="D36" s="30">
        <v>94</v>
      </c>
    </row>
    <row r="37" spans="1:4">
      <c r="A37" s="29">
        <v>92</v>
      </c>
      <c r="B37" s="29" t="s">
        <v>106</v>
      </c>
      <c r="C37" s="29">
        <v>93.59</v>
      </c>
      <c r="D37" s="30">
        <v>95</v>
      </c>
    </row>
    <row r="38" spans="1:4">
      <c r="A38" s="29">
        <v>93.6</v>
      </c>
      <c r="B38" s="29" t="s">
        <v>106</v>
      </c>
      <c r="C38" s="29">
        <v>95.19</v>
      </c>
      <c r="D38" s="30">
        <v>96</v>
      </c>
    </row>
    <row r="39" spans="1:4">
      <c r="A39" s="29">
        <v>95.2</v>
      </c>
      <c r="B39" s="29" t="s">
        <v>106</v>
      </c>
      <c r="C39" s="29">
        <v>96.79</v>
      </c>
      <c r="D39" s="30">
        <v>97</v>
      </c>
    </row>
    <row r="40" spans="1:4">
      <c r="A40" s="29">
        <v>96.8</v>
      </c>
      <c r="B40" s="29" t="s">
        <v>106</v>
      </c>
      <c r="C40" s="29">
        <v>98.39</v>
      </c>
      <c r="D40" s="30">
        <v>98</v>
      </c>
    </row>
    <row r="41" spans="1:4">
      <c r="A41" s="29">
        <v>98.4</v>
      </c>
      <c r="B41" s="29" t="s">
        <v>106</v>
      </c>
      <c r="C41" s="29">
        <v>99.99</v>
      </c>
      <c r="D41" s="30">
        <v>99</v>
      </c>
    </row>
    <row r="42" spans="1:4">
      <c r="A42" s="29">
        <v>100</v>
      </c>
      <c r="B42" s="29" t="s">
        <v>106</v>
      </c>
      <c r="C42" s="29"/>
      <c r="D42" s="30">
        <v>100</v>
      </c>
    </row>
  </sheetData>
  <sheetProtection algorithmName="SHA-512" hashValue="98LSMlGZiXcF8rvuK8Pn6oDTUjqs/gzkG+Y5B5aru9SbS3/HutKI80gIYcFkLan+fVRT9oWPlsOLW1+Lqx+cFQ==" saltValue="/qlrheAxJf8g+HsjuLl2GA==" spinCount="100000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 Quarter</vt:lpstr>
      <vt:lpstr>4th Quarter</vt:lpstr>
      <vt:lpstr>SUM QUARTERLY GRADES 2ND SEM</vt:lpstr>
      <vt:lpstr>TRANSMUTATION_TABLE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2006-09-16T00:00:00+00:00</dcterms:created>
  <dcterms:modified xsi:type="dcterms:W3CDTF">2021-12-15T06:22:06+00:00</dcterms:modified>
  <dc:title/>
  <dc:description/>
  <dc:subject/>
  <cp:keywords/>
  <cp:category/>
</cp:coreProperties>
</file>