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6" i="1" l="1"/>
  <c r="M15" i="1"/>
  <c r="M14" i="1"/>
  <c r="L16" i="1" l="1"/>
  <c r="L15" i="1"/>
  <c r="L14" i="1"/>
  <c r="J16" i="1" l="1"/>
  <c r="I16" i="1"/>
  <c r="H16" i="1"/>
  <c r="J15" i="1"/>
  <c r="I15" i="1"/>
  <c r="H15" i="1"/>
  <c r="J14" i="1"/>
  <c r="I14" i="1"/>
  <c r="H14" i="1"/>
  <c r="F15" i="1" l="1"/>
  <c r="F14" i="1"/>
  <c r="N3" i="1"/>
  <c r="N4" i="1"/>
  <c r="N5" i="1"/>
  <c r="N6" i="1"/>
  <c r="N7" i="1"/>
  <c r="N8" i="1"/>
  <c r="N9" i="1"/>
  <c r="N10" i="1"/>
  <c r="N2" i="1"/>
  <c r="K16" i="1" s="1"/>
  <c r="F16" i="1" l="1"/>
  <c r="G14" i="1"/>
  <c r="G15" i="1"/>
  <c r="G16" i="1"/>
  <c r="K14" i="1"/>
  <c r="K15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<sst xmlns="http://schemas.openxmlformats.org/spreadsheetml/2006/main" count="25" uniqueCount="25">
  <si>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</si>
  <si>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</si>
  <si>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</si>
  <si>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</si>
  <si>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</si>
  <si>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</si>
  <si>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</si>
  <si>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</si>
  <si>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</si>
  <si>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</si>
  <si>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</si>
  <si>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</si>
  <si>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</si>
  <si>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</si>
  <si>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</si>
  <si>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</si>
  <si>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</si>
  <si>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</si>
  <si>
    <t>at V</t>
  </si>
  <si>
    <t>SN5?</t>
  </si>
  <si>
    <t>SN6?</t>
  </si>
  <si>
    <t>SN1?</t>
  </si>
  <si>
    <t>SN3?</t>
  </si>
  <si>
    <t>SN4?</t>
  </si>
  <si>
    <t>SN0?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</si>
</sst>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7240"/>
        <c:axId val="586187632"/>
      </c:scatterChart>
      <c:valAx>
        <c:axId val="586187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6187632"/>
        <c:crosses val="autoZero"/>
        <c:crossBetween val="midCat"/>
      </c:valAx>
      <c:valAx>
        <c:axId val="586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9592"/>
        <c:axId val="576880064"/>
      </c:scatterChart>
      <c:valAx>
        <c:axId val="5861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0064"/>
        <c:crosses val="autoZero"/>
        <c:crossBetween val="midCat"/>
      </c:valAx>
      <c:valAx>
        <c:axId val="576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79672"/>
        <c:axId val="57688163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768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1632"/>
        <c:crosses val="autoZero"/>
        <c:crossBetween val="midCat"/>
      </c:valAx>
      <c:valAx>
        <c:axId val="576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175260</xdr:rowOff>
    </xdr:from>
    <xdr:to>
      <xdr:col>16</xdr:col>
      <xdr:colOff>335280</xdr:colOff>
      <xdr:row>34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19</xdr:row>
      <xdr:rowOff>129540</xdr:rowOff>
    </xdr:from>
    <xdr:to>
      <xdr:col>7</xdr:col>
      <xdr:colOff>335280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F1" workbookViewId="0">
      <selection activeCell="T13" sqref="T13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24</v>
      </c>
      <c r="G1" s="1" t="s">
        <v>21</v>
      </c>
      <c r="H1" s="1" t="s">
        <v>7</v>
      </c>
      <c r="I1" s="1" t="s">
        <v>22</v>
      </c>
      <c r="J1" s="1" t="s">
        <v>23</v>
      </c>
      <c r="K1" s="1" t="s">
        <v>19</v>
      </c>
      <c r="L1" s="1" t="s">
        <v>20</v>
      </c>
      <c r="M1" s="1" t="s">
        <v>17</v>
      </c>
      <c r="N1" s="1" t="s">
        <v>12</v>
      </c>
      <c r="O1" s="1" t="s">
        <v>10</v>
      </c>
      <c r="P1" s="1" t="s">
        <v>11</v>
      </c>
      <c r="Q1" s="1" t="s">
        <v>6</v>
      </c>
      <c r="R1" s="1" t="s">
        <v>8</v>
      </c>
      <c r="S1" s="1" t="s">
        <v>9</v>
      </c>
      <c r="T1" s="1" t="s">
        <v>5</v>
      </c>
    </row>
    <row r="2" spans="1:20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  <c r="O2" s="1">
        <v>0.63500000000000001</v>
      </c>
      <c r="P2" s="1">
        <v>0.63700000000000001</v>
      </c>
      <c r="Q2" s="1">
        <v>0.66200000000000003</v>
      </c>
      <c r="R2" s="1">
        <v>0.64800000000000002</v>
      </c>
      <c r="S2" s="1">
        <v>0.66300000000000003</v>
      </c>
      <c r="T2" s="1">
        <v>0.64500000000000002</v>
      </c>
    </row>
    <row r="3" spans="1:20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3">A3*60</f>
        <v>12000</v>
      </c>
      <c r="O3" s="1">
        <v>0.84399999999999997</v>
      </c>
      <c r="P3" s="1">
        <v>0.84899999999999998</v>
      </c>
      <c r="Q3" s="1">
        <v>0.88400000000000001</v>
      </c>
      <c r="R3" s="1">
        <v>0.86399999999999999</v>
      </c>
      <c r="S3" s="1">
        <v>0.88500000000000001</v>
      </c>
      <c r="T3" s="1">
        <v>0.86099999999999999</v>
      </c>
    </row>
    <row r="4" spans="1:20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3"/>
        <v>18000</v>
      </c>
      <c r="O4" s="1">
        <v>1.2649999999999999</v>
      </c>
      <c r="P4" s="1">
        <v>1.27</v>
      </c>
      <c r="Q4" s="1">
        <v>1.32</v>
      </c>
      <c r="R4" s="1">
        <v>1.2929999999999999</v>
      </c>
      <c r="S4" s="1">
        <v>1.3240000000000001</v>
      </c>
      <c r="T4" s="1">
        <v>1.2889999999999999</v>
      </c>
    </row>
    <row r="5" spans="1:20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3"/>
        <v>24000</v>
      </c>
      <c r="O5" s="1">
        <v>1.6719999999999999</v>
      </c>
      <c r="P5" s="1">
        <v>1.6890000000000001</v>
      </c>
      <c r="Q5" s="1">
        <v>1.76</v>
      </c>
      <c r="R5" s="1">
        <v>1.72</v>
      </c>
      <c r="S5" s="1">
        <v>1.76</v>
      </c>
      <c r="T5" s="1">
        <v>1.71</v>
      </c>
    </row>
    <row r="6" spans="1:20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3"/>
        <v>27000</v>
      </c>
      <c r="O6" s="1">
        <v>1.8779999999999999</v>
      </c>
      <c r="P6" s="1">
        <v>1.8939999999999999</v>
      </c>
      <c r="Q6" s="1">
        <v>1.96</v>
      </c>
      <c r="R6" s="1">
        <v>1.92</v>
      </c>
      <c r="S6" s="1">
        <v>1.97</v>
      </c>
      <c r="T6" s="1">
        <v>1.91</v>
      </c>
    </row>
    <row r="7" spans="1:20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3"/>
        <v>30000</v>
      </c>
      <c r="O7" s="1">
        <v>2.08</v>
      </c>
      <c r="P7" s="1">
        <v>2.09</v>
      </c>
      <c r="Q7" s="1">
        <v>2.1800000000000002</v>
      </c>
      <c r="R7" s="1">
        <v>2.13</v>
      </c>
      <c r="S7" s="1">
        <v>2.1800000000000002</v>
      </c>
      <c r="T7" s="1">
        <v>2.12</v>
      </c>
    </row>
    <row r="8" spans="1:20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3"/>
        <v>33000</v>
      </c>
      <c r="O8" s="1">
        <v>2.25</v>
      </c>
      <c r="P8" s="1">
        <v>2.27</v>
      </c>
      <c r="Q8" s="1">
        <v>2.37</v>
      </c>
      <c r="R8" s="1">
        <v>2.33</v>
      </c>
      <c r="S8" s="1">
        <v>2.38</v>
      </c>
      <c r="T8" s="1">
        <v>2.2999999999999998</v>
      </c>
    </row>
    <row r="9" spans="1:20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3"/>
        <v>36000</v>
      </c>
      <c r="O9" s="1">
        <v>2.44</v>
      </c>
      <c r="P9" s="1">
        <v>2.4700000000000002</v>
      </c>
      <c r="Q9" s="1">
        <v>2.59</v>
      </c>
      <c r="R9" s="1">
        <v>2.5299999999999998</v>
      </c>
      <c r="S9" s="1">
        <v>2.6</v>
      </c>
      <c r="T9" s="1">
        <v>2.5099999999999998</v>
      </c>
    </row>
    <row r="10" spans="1:20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3"/>
        <v>39000</v>
      </c>
      <c r="O10" s="1">
        <v>2.63</v>
      </c>
      <c r="P10" s="1">
        <v>2.67</v>
      </c>
      <c r="Q10" s="1">
        <v>2.77</v>
      </c>
      <c r="R10" s="1">
        <v>2.69</v>
      </c>
      <c r="S10" s="1">
        <v>2.8</v>
      </c>
      <c r="T10" s="1">
        <v>2.7</v>
      </c>
    </row>
    <row r="11" spans="1:20" x14ac:dyDescent="0.3">
      <c r="M11" s="1"/>
      <c r="O11" s="1"/>
    </row>
    <row r="12" spans="1:20" x14ac:dyDescent="0.3">
      <c r="A12" s="1" t="s">
        <v>18</v>
      </c>
      <c r="M12" s="1"/>
      <c r="O12" s="1">
        <v>4.8</v>
      </c>
      <c r="P12" s="1">
        <v>4.8</v>
      </c>
      <c r="Q12">
        <v>4.8</v>
      </c>
      <c r="R12" s="1">
        <v>4.8</v>
      </c>
      <c r="S12" s="1">
        <v>4.8</v>
      </c>
      <c r="T12" s="1">
        <v>4.8</v>
      </c>
    </row>
    <row r="13" spans="1:20" x14ac:dyDescent="0.3">
      <c r="M13" s="1"/>
      <c r="O13" s="1"/>
    </row>
    <row r="14" spans="1:20" x14ac:dyDescent="0.3">
      <c r="B14" s="1" t="s">
        <v>13</v>
      </c>
      <c r="F14" s="2">
        <f>INDEX(LINEST($N$2:$N$10,F$2:F$10^{1,2},FALSE,FALSE),3)</f>
        <v>0</v>
      </c>
      <c r="G14" s="2">
        <f>INDEX(LINEST($N$2:$N$10,G$2:G$10^{1,2},FALSE,FALSE),3)</f>
        <v>0</v>
      </c>
      <c r="H14" s="2">
        <f>INDEX(LINEST($N$2:$N$10,H$2:H$10^{1,2},FALSE,FALSE),3)</f>
        <v>0</v>
      </c>
      <c r="I14" s="2">
        <f>INDEX(LINEST($N$2:$N$10,I$2:I$10^{1,2},FALSE,FALSE),3)</f>
        <v>0</v>
      </c>
      <c r="J14" s="2">
        <f>INDEX(LINEST($N$2:$N$10,J$2:J$10^{1,2},FALSE,FALSE),3)</f>
        <v>0</v>
      </c>
      <c r="K14" s="2">
        <f>INDEX(LINEST($N$2:$N$10,K$2:K$10^{1,2},FALSE,FALSE),3)</f>
        <v>0</v>
      </c>
      <c r="L14" s="2">
        <f>INDEX(LINEST($N$2:$N$10,L$2:L$10^{1,2},FALSE,FALSE),3)</f>
        <v>0</v>
      </c>
      <c r="M14" s="2">
        <f>INDEX(LINEST($N$2:$N$10,M$2:M$10^{1,2},FALSE,FALSE),3)</f>
        <v>0</v>
      </c>
      <c r="O14" s="1"/>
    </row>
    <row r="15" spans="1:20" x14ac:dyDescent="0.3">
      <c r="B15" s="1" t="s">
        <v>14</v>
      </c>
      <c r="F15" s="2">
        <f>INDEX(LINEST($N$2:$N$10,F$2:F$10^{1,2},FALSE,FALSE),2)</f>
        <v>12431.186295899019</v>
      </c>
      <c r="G15" s="2">
        <f>INDEX(LINEST($N$2:$N$10,G$2:G$10^{1,2},FALSE,FALSE),2)</f>
        <v>12276.075278443672</v>
      </c>
      <c r="H15" s="2">
        <f>INDEX(LINEST($N$2:$N$10,H$2:H$10^{1,2},FALSE,FALSE),2)</f>
        <v>12913.980695566312</v>
      </c>
      <c r="I15" s="2">
        <f>INDEX(LINEST($N$2:$N$10,I$2:I$10^{1,2},FALSE,FALSE),2)</f>
        <v>12700.548566313257</v>
      </c>
      <c r="J15" s="2">
        <f>INDEX(LINEST($N$2:$N$10,J$2:J$10^{1,2},FALSE,FALSE),2)</f>
        <v>12477.470633810395</v>
      </c>
      <c r="K15" s="2">
        <f>INDEX(LINEST($N$2:$N$10,K$2:K$10^{1,2},FALSE,FALSE),2)</f>
        <v>12617.500101766993</v>
      </c>
      <c r="L15" s="2">
        <f>INDEX(LINEST($N$2:$N$10,L$2:L$10^{1,2},FALSE,FALSE),2)</f>
        <v>12823.610983634353</v>
      </c>
      <c r="M15" s="2">
        <f>INDEX(LINEST($N$2:$N$10,M$2:M$10^{1,2},FALSE,FALSE),2)</f>
        <v>12709.700509362918</v>
      </c>
      <c r="O15" s="1"/>
    </row>
    <row r="16" spans="1:20" x14ac:dyDescent="0.3">
      <c r="B16" s="1" t="s">
        <v>15</v>
      </c>
      <c r="F16" s="2">
        <f>INDEX(LINEST($N$2:$N$10,F$2:F$10^{1,2},FALSE,FALSE),1)</f>
        <v>117.63799258533811</v>
      </c>
      <c r="G16" s="2">
        <f>INDEX(LINEST($N$2:$N$10,G$2:G$10^{1,2},FALSE,FALSE),1)</f>
        <v>76.042553979691533</v>
      </c>
      <c r="H16" s="2">
        <f>INDEX(LINEST($N$2:$N$10,H$2:H$10^{1,2},FALSE,FALSE),1)</f>
        <v>86.515992795181035</v>
      </c>
      <c r="I16" s="2">
        <f>INDEX(LINEST($N$2:$N$10,I$2:I$10^{1,2},FALSE,FALSE),1)</f>
        <v>116.2825951519487</v>
      </c>
      <c r="J16" s="2">
        <f>INDEX(LINEST($N$2:$N$10,J$2:J$10^{1,2},FALSE,FALSE),1)</f>
        <v>101.82059256467288</v>
      </c>
      <c r="K16" s="2">
        <f>INDEX(LINEST($N$2:$N$10,K$2:K$10^{1,2},FALSE,FALSE),1)</f>
        <v>116.48400617638146</v>
      </c>
      <c r="L16" s="2">
        <f>INDEX(LINEST($N$2:$N$10,L$2:L$10^{1,2},FALSE,FALSE),1)</f>
        <v>76.837737425544248</v>
      </c>
      <c r="M16" s="2">
        <f>INDEX(LINEST($N$2:$N$10,M$2:M$10^{1,2},FALSE,FALSE),1)</f>
        <v>84.174995967615558</v>
      </c>
      <c r="O16" s="1"/>
    </row>
    <row r="17" spans="1:15" x14ac:dyDescent="0.3">
      <c r="M17" s="1">
        <v>5.12</v>
      </c>
      <c r="O17" s="1"/>
    </row>
    <row r="18" spans="1:15" x14ac:dyDescent="0.3">
      <c r="A18" s="1">
        <v>150</v>
      </c>
      <c r="B18" s="1" t="s">
        <v>16</v>
      </c>
      <c r="H18" s="1">
        <v>0.05</v>
      </c>
      <c r="I18" s="1">
        <v>0.04</v>
      </c>
      <c r="J18" s="1">
        <v>0.05</v>
      </c>
      <c r="L18" s="1">
        <v>0.04</v>
      </c>
      <c r="M18" s="1">
        <v>0.05</v>
      </c>
      <c r="O18" s="1"/>
    </row>
    <row r="19" spans="1:15" x14ac:dyDescent="0.3">
      <c r="M19" s="1"/>
      <c r="O19" s="1"/>
    </row>
    <row r="20" spans="1:15" x14ac:dyDescent="0.3">
      <c r="M20" s="1"/>
      <c r="O20" s="1"/>
    </row>
    <row r="21" spans="1:15" x14ac:dyDescent="0.3">
      <c r="M21" s="1"/>
      <c r="O21" s="1"/>
    </row>
    <row r="22" spans="1:15" x14ac:dyDescent="0.3">
      <c r="M22" s="1"/>
      <c r="O22" s="1"/>
    </row>
    <row r="23" spans="1:15" x14ac:dyDescent="0.3">
      <c r="M23" s="1"/>
      <c r="O23" s="1"/>
    </row>
    <row r="24" spans="1:15" x14ac:dyDescent="0.3">
      <c r="M24" s="1"/>
      <c r="O24" s="1"/>
    </row>
    <row r="25" spans="1:15" x14ac:dyDescent="0.3">
      <c r="F25"/>
      <c r="G25"/>
      <c r="H25"/>
      <c r="I25"/>
      <c r="J25"/>
      <c r="K25"/>
      <c r="L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2018-01-04T21:59:41Z</dcterms:modified>
</cp:coreProperties>
</file>