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opment\github\cs_vorkurs_hfict\code\15_Excercise_Sheet5_Pt2\"/>
    </mc:Choice>
  </mc:AlternateContent>
  <bookViews>
    <workbookView xWindow="0" yWindow="0" windowWidth="14380" windowHeight="419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 l="1"/>
  <c r="E4" i="1"/>
  <c r="F4" i="1" s="1"/>
  <c r="G4" i="1" s="1"/>
  <c r="B5" i="1"/>
  <c r="E5" i="1" s="1"/>
  <c r="F5" i="1" s="1"/>
  <c r="G5" i="1" s="1"/>
  <c r="B6" i="1" l="1"/>
  <c r="C5" i="1"/>
  <c r="D5" i="1" s="1"/>
  <c r="B7" i="1" l="1"/>
  <c r="C6" i="1"/>
  <c r="D6" i="1" s="1"/>
  <c r="E6" i="1"/>
  <c r="F6" i="1" s="1"/>
  <c r="G6" i="1" s="1"/>
  <c r="B8" i="1" l="1"/>
  <c r="C7" i="1"/>
  <c r="D7" i="1" s="1"/>
  <c r="E7" i="1"/>
  <c r="F7" i="1" s="1"/>
  <c r="G7" i="1" s="1"/>
  <c r="B9" i="1" l="1"/>
  <c r="C8" i="1"/>
  <c r="D8" i="1" s="1"/>
  <c r="E8" i="1"/>
  <c r="F8" i="1" s="1"/>
  <c r="G8" i="1" s="1"/>
  <c r="B10" i="1" l="1"/>
  <c r="C9" i="1"/>
  <c r="D9" i="1" s="1"/>
  <c r="E9" i="1"/>
  <c r="F9" i="1" s="1"/>
  <c r="G9" i="1" s="1"/>
  <c r="B11" i="1" l="1"/>
  <c r="C10" i="1"/>
  <c r="D10" i="1" s="1"/>
  <c r="E10" i="1"/>
  <c r="F10" i="1" s="1"/>
  <c r="G10" i="1" s="1"/>
  <c r="B12" i="1" l="1"/>
  <c r="C11" i="1"/>
  <c r="D11" i="1" s="1"/>
  <c r="E11" i="1"/>
  <c r="F11" i="1" s="1"/>
  <c r="G11" i="1" s="1"/>
  <c r="B13" i="1" l="1"/>
  <c r="C12" i="1"/>
  <c r="D12" i="1" s="1"/>
  <c r="E12" i="1"/>
  <c r="F12" i="1" s="1"/>
  <c r="G12" i="1" s="1"/>
  <c r="B14" i="1" l="1"/>
  <c r="C13" i="1"/>
  <c r="D13" i="1" s="1"/>
  <c r="E13" i="1"/>
  <c r="F13" i="1" s="1"/>
  <c r="G13" i="1" s="1"/>
  <c r="B15" i="1" l="1"/>
  <c r="C14" i="1"/>
  <c r="D14" i="1" s="1"/>
  <c r="E14" i="1"/>
  <c r="F14" i="1" s="1"/>
  <c r="G14" i="1" s="1"/>
  <c r="C15" i="1" l="1"/>
  <c r="D15" i="1" s="1"/>
  <c r="B16" i="1"/>
  <c r="E15" i="1"/>
  <c r="F15" i="1" s="1"/>
  <c r="G15" i="1" s="1"/>
  <c r="B17" i="1" l="1"/>
  <c r="C16" i="1"/>
  <c r="D16" i="1" s="1"/>
  <c r="E16" i="1"/>
  <c r="F16" i="1" s="1"/>
  <c r="G16" i="1" s="1"/>
  <c r="B18" i="1" l="1"/>
  <c r="C17" i="1"/>
  <c r="D17" i="1" s="1"/>
  <c r="E17" i="1"/>
  <c r="F17" i="1" s="1"/>
  <c r="G17" i="1" s="1"/>
  <c r="B19" i="1" l="1"/>
  <c r="C18" i="1"/>
  <c r="D18" i="1" s="1"/>
  <c r="E18" i="1"/>
  <c r="F18" i="1" s="1"/>
  <c r="G18" i="1" s="1"/>
  <c r="B20" i="1" l="1"/>
  <c r="C19" i="1"/>
  <c r="D19" i="1" s="1"/>
  <c r="E19" i="1"/>
  <c r="F19" i="1" s="1"/>
  <c r="G19" i="1" s="1"/>
  <c r="B21" i="1" l="1"/>
  <c r="C20" i="1"/>
  <c r="D20" i="1" s="1"/>
  <c r="E20" i="1"/>
  <c r="F20" i="1" s="1"/>
  <c r="G20" i="1" s="1"/>
  <c r="C21" i="1" l="1"/>
  <c r="D21" i="1" s="1"/>
  <c r="E21" i="1"/>
  <c r="F21" i="1" s="1"/>
  <c r="G21" i="1" s="1"/>
  <c r="B22" i="1"/>
  <c r="C22" i="1" l="1"/>
  <c r="D22" i="1" s="1"/>
  <c r="E22" i="1"/>
  <c r="F22" i="1" s="1"/>
  <c r="G22" i="1" s="1"/>
  <c r="B23" i="1"/>
  <c r="C23" i="1" l="1"/>
  <c r="D23" i="1" s="1"/>
  <c r="E23" i="1"/>
  <c r="F23" i="1" s="1"/>
  <c r="G23" i="1" s="1"/>
  <c r="B24" i="1"/>
  <c r="C24" i="1" l="1"/>
  <c r="D24" i="1" s="1"/>
  <c r="E24" i="1"/>
  <c r="F24" i="1" s="1"/>
  <c r="G24" i="1" s="1"/>
</calcChain>
</file>

<file path=xl/sharedStrings.xml><?xml version="1.0" encoding="utf-8"?>
<sst xmlns="http://schemas.openxmlformats.org/spreadsheetml/2006/main" count="8" uniqueCount="8">
  <si>
    <t>m/s^2</t>
  </si>
  <si>
    <t>g =</t>
  </si>
  <si>
    <t>Time elapsed [s]</t>
  </si>
  <si>
    <t>∆d [m]</t>
  </si>
  <si>
    <t>v [m/s]</t>
  </si>
  <si>
    <t>∆v [m/s]</t>
  </si>
  <si>
    <t>d [m]</t>
  </si>
  <si>
    <t>∆∆d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</si>
</sst>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1" xfId="0" applyBorder="1"/>
    <xf numFmtId="0" fontId="0" fillId="5" borderId="1" xfId="0" applyFill="1" applyBorder="1"/>
    <xf numFmtId="0" fontId="0" fillId="0" borderId="0" xfId="0" applyFill="1"/>
    <xf numFmtId="0" fontId="1" fillId="3" borderId="1" xfId="0" applyFont="1" applyFill="1" applyBorder="1"/>
    <xf numFmtId="0" fontId="2" fillId="3" borderId="1" xfId="0" applyFont="1" applyFill="1" applyBorder="1"/>
    <xf numFmtId="0" fontId="0" fillId="4" borderId="1" xfId="0" applyFill="1" applyBorder="1"/>
    <xf numFmtId="0" fontId="0" fillId="6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of a object dropped</a:t>
            </a:r>
            <a:r>
              <a:rPr lang="en-US" baseline="0"/>
              <a:t> </a:t>
            </a:r>
            <a:r>
              <a:rPr lang="en-US"/>
              <a:t>on earth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6708333333333336"/>
          <c:w val="0.87753018372703417"/>
          <c:h val="0.61498432487605714"/>
        </c:manualLayout>
      </c:layout>
      <c:lineChart>
        <c:grouping val="standard"/>
        <c:varyColors val="0"/>
        <c:ser>
          <c:idx val="0"/>
          <c:order val="1"/>
          <c:tx>
            <c:strRef>
              <c:f>Tabelle1!$D$3</c:f>
              <c:strCache>
                <c:ptCount val="1"/>
                <c:pt idx="0">
                  <c:v>∆v [m/s]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Tabelle1!$D$4:$D$24</c:f>
              <c:numCache>
                <c:formatCode>General</c:formatCode>
                <c:ptCount val="21"/>
                <c:pt idx="0">
                  <c:v>0</c:v>
                </c:pt>
                <c:pt idx="1">
                  <c:v>9.8066499999999994</c:v>
                </c:pt>
                <c:pt idx="2">
                  <c:v>9.8066499999999994</c:v>
                </c:pt>
                <c:pt idx="3">
                  <c:v>9.8066500000000012</c:v>
                </c:pt>
                <c:pt idx="4">
                  <c:v>9.8066499999999976</c:v>
                </c:pt>
                <c:pt idx="5">
                  <c:v>9.8066499999999976</c:v>
                </c:pt>
                <c:pt idx="6">
                  <c:v>9.8066500000000048</c:v>
                </c:pt>
                <c:pt idx="7">
                  <c:v>9.8066499999999905</c:v>
                </c:pt>
                <c:pt idx="8">
                  <c:v>9.8066500000000048</c:v>
                </c:pt>
                <c:pt idx="9">
                  <c:v>9.8066500000000048</c:v>
                </c:pt>
                <c:pt idx="10">
                  <c:v>9.8066499999999905</c:v>
                </c:pt>
                <c:pt idx="11">
                  <c:v>9.8066500000000048</c:v>
                </c:pt>
                <c:pt idx="12">
                  <c:v>9.8066500000000048</c:v>
                </c:pt>
                <c:pt idx="13">
                  <c:v>9.8066499999999905</c:v>
                </c:pt>
                <c:pt idx="14">
                  <c:v>9.8066499999999905</c:v>
                </c:pt>
                <c:pt idx="15">
                  <c:v>9.806650000000019</c:v>
                </c:pt>
                <c:pt idx="16">
                  <c:v>9.8066499999999905</c:v>
                </c:pt>
                <c:pt idx="17">
                  <c:v>9.8066499999999905</c:v>
                </c:pt>
                <c:pt idx="18">
                  <c:v>9.806650000000019</c:v>
                </c:pt>
                <c:pt idx="19">
                  <c:v>9.8066499999999905</c:v>
                </c:pt>
                <c:pt idx="20">
                  <c:v>9.8066499999999905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D-419E-BAC9-20A2EAE09951}"/>
            </c:ext>
          </c:extLst>
        </c:ser>
        <c:ser>
          <c:idx val="1"/>
          <c:order val="2"/>
          <c:tx>
            <c:strRef>
              <c:f>Tabelle1!$C$3</c:f>
              <c:strCache>
                <c:ptCount val="1"/>
                <c:pt idx="0">
                  <c:v>v [m/s]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Tabelle1!$C$4:$C$24</c:f>
              <c:numCache>
                <c:formatCode>General</c:formatCode>
                <c:ptCount val="21"/>
                <c:pt idx="0">
                  <c:v>0</c:v>
                </c:pt>
                <c:pt idx="1">
                  <c:v>9.8066499999999994</c:v>
                </c:pt>
                <c:pt idx="2">
                  <c:v>19.613299999999999</c:v>
                </c:pt>
                <c:pt idx="3">
                  <c:v>29.41995</c:v>
                </c:pt>
                <c:pt idx="4">
                  <c:v>39.226599999999998</c:v>
                </c:pt>
                <c:pt idx="5">
                  <c:v>49.033249999999995</c:v>
                </c:pt>
                <c:pt idx="6">
                  <c:v>58.8399</c:v>
                </c:pt>
                <c:pt idx="7">
                  <c:v>68.646549999999991</c:v>
                </c:pt>
                <c:pt idx="8">
                  <c:v>78.453199999999995</c:v>
                </c:pt>
                <c:pt idx="9">
                  <c:v>88.25985</c:v>
                </c:pt>
                <c:pt idx="10">
                  <c:v>98.066499999999991</c:v>
                </c:pt>
                <c:pt idx="11">
                  <c:v>107.87315</c:v>
                </c:pt>
                <c:pt idx="12">
                  <c:v>117.6798</c:v>
                </c:pt>
                <c:pt idx="13">
                  <c:v>127.48644999999999</c:v>
                </c:pt>
                <c:pt idx="14">
                  <c:v>137.29309999999998</c:v>
                </c:pt>
                <c:pt idx="15">
                  <c:v>147.09975</c:v>
                </c:pt>
                <c:pt idx="16">
                  <c:v>156.90639999999999</c:v>
                </c:pt>
                <c:pt idx="17">
                  <c:v>166.71304999999998</c:v>
                </c:pt>
                <c:pt idx="18">
                  <c:v>176.5197</c:v>
                </c:pt>
                <c:pt idx="19">
                  <c:v>186.32634999999999</c:v>
                </c:pt>
                <c:pt idx="20">
                  <c:v>196.13299999999998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D-419E-BAC9-20A2EAE09951}"/>
            </c:ext>
          </c:extLst>
        </c:ser>
        <c:ser>
          <c:idx val="4"/>
          <c:order val="4"/>
          <c:tx>
            <c:strRef>
              <c:f>Tabelle1!$E$3</c:f>
              <c:strCache>
                <c:ptCount val="1"/>
                <c:pt idx="0">
                  <c:v>d [m]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Tabelle1!$E$4:$E$24</c:f>
              <c:numCache>
                <c:formatCode>General</c:formatCode>
                <c:ptCount val="21"/>
                <c:pt idx="0">
                  <c:v>0</c:v>
                </c:pt>
                <c:pt idx="1">
                  <c:v>4.9033249999999997</c:v>
                </c:pt>
                <c:pt idx="2">
                  <c:v>19.613299999999999</c:v>
                </c:pt>
                <c:pt idx="3">
                  <c:v>44.129925</c:v>
                </c:pt>
                <c:pt idx="4">
                  <c:v>78.453199999999995</c:v>
                </c:pt>
                <c:pt idx="5">
                  <c:v>122.583125</c:v>
                </c:pt>
                <c:pt idx="6">
                  <c:v>176.5197</c:v>
                </c:pt>
                <c:pt idx="7">
                  <c:v>240.262925</c:v>
                </c:pt>
                <c:pt idx="8">
                  <c:v>313.81279999999998</c:v>
                </c:pt>
                <c:pt idx="9">
                  <c:v>397.16932499999996</c:v>
                </c:pt>
                <c:pt idx="10">
                  <c:v>490.33249999999998</c:v>
                </c:pt>
                <c:pt idx="11">
                  <c:v>593.302325</c:v>
                </c:pt>
                <c:pt idx="12">
                  <c:v>706.0788</c:v>
                </c:pt>
                <c:pt idx="13">
                  <c:v>828.661925</c:v>
                </c:pt>
                <c:pt idx="14">
                  <c:v>961.05169999999998</c:v>
                </c:pt>
                <c:pt idx="15">
                  <c:v>1103.2481249999998</c:v>
                </c:pt>
                <c:pt idx="16">
                  <c:v>1255.2511999999999</c:v>
                </c:pt>
                <c:pt idx="17">
                  <c:v>1417.060925</c:v>
                </c:pt>
                <c:pt idx="18">
                  <c:v>1588.6772999999998</c:v>
                </c:pt>
                <c:pt idx="19">
                  <c:v>1770.1003249999999</c:v>
                </c:pt>
                <c:pt idx="20">
                  <c:v>1961.33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1ED-419E-BAC9-20A2EAE09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034240"/>
        <c:axId val="443035224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Tabelle1!$B$3</c15:sqref>
                        </c15:formulaRef>
                      </c:ext>
                    </c:extLst>
                    <c:strCache>
                      <c:ptCount val="1"/>
                      <c:pt idx="0">
                        <c:v>Time elapsed [s]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Tabelle1!$B$4:$B$24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1ED-419E-BAC9-20A2EAE0995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Tabelle1!$F$3</c15:sqref>
                        </c15:formulaRef>
                      </c:ext>
                    </c:extLst>
                    <c:strCache>
                      <c:ptCount val="1"/>
                      <c:pt idx="0">
                        <c:v>∆d [m]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Tabelle1!$F$4:$F$24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4.9033249999999997</c:v>
                      </c:pt>
                      <c:pt idx="2">
                        <c:v>14.709975</c:v>
                      </c:pt>
                      <c:pt idx="3">
                        <c:v>24.516625000000001</c:v>
                      </c:pt>
                      <c:pt idx="4">
                        <c:v>34.323274999999995</c:v>
                      </c:pt>
                      <c:pt idx="5">
                        <c:v>44.129925</c:v>
                      </c:pt>
                      <c:pt idx="6">
                        <c:v>53.936575000000005</c:v>
                      </c:pt>
                      <c:pt idx="7">
                        <c:v>63.743224999999995</c:v>
                      </c:pt>
                      <c:pt idx="8">
                        <c:v>73.549874999999986</c:v>
                      </c:pt>
                      <c:pt idx="9">
                        <c:v>83.356524999999976</c:v>
                      </c:pt>
                      <c:pt idx="10">
                        <c:v>93.163175000000024</c:v>
                      </c:pt>
                      <c:pt idx="11">
                        <c:v>102.96982500000001</c:v>
                      </c:pt>
                      <c:pt idx="12">
                        <c:v>112.776475</c:v>
                      </c:pt>
                      <c:pt idx="13">
                        <c:v>122.583125</c:v>
                      </c:pt>
                      <c:pt idx="14">
                        <c:v>132.38977499999999</c:v>
                      </c:pt>
                      <c:pt idx="15">
                        <c:v>142.19642499999986</c:v>
                      </c:pt>
                      <c:pt idx="16">
                        <c:v>152.00307500000008</c:v>
                      </c:pt>
                      <c:pt idx="17">
                        <c:v>161.80972500000007</c:v>
                      </c:pt>
                      <c:pt idx="18">
                        <c:v>171.61637499999983</c:v>
                      </c:pt>
                      <c:pt idx="19">
                        <c:v>181.42302500000005</c:v>
                      </c:pt>
                      <c:pt idx="20">
                        <c:v>191.22967500000004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C1ED-419E-BAC9-20A2EAE09951}"/>
                  </c:ext>
                </c:extLst>
              </c15:ser>
            </c15:filteredLineSeries>
          </c:ext>
        </c:extLst>
      </c:lineChart>
      <c:catAx>
        <c:axId val="44303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035224"/>
        <c:crosses val="autoZero"/>
        <c:auto val="1"/>
        <c:lblAlgn val="ctr"/>
        <c:lblOffset val="100"/>
        <c:noMultiLvlLbl val="0"/>
      </c:catAx>
      <c:valAx>
        <c:axId val="44303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03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384175</xdr:colOff>
      <xdr:row>2</xdr:row>
      <xdr:rowOff>41275</xdr:rowOff>
    </xdr:from>
    <xdr:to>
      <xdr:col>14</xdr:col>
      <xdr:colOff>384175</xdr:colOff>
      <xdr:row>17</xdr:row>
      <xdr:rowOff>22225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topLeftCell="A2" workbookViewId="0">
      <selection activeCell="H8" sqref="H8"/>
    </sheetView>
  </sheetViews>
  <sheetFormatPr baseColWidth="10" defaultRowHeight="14.5" x14ac:dyDescent="0.35"/>
  <cols>
    <col min="1" max="1" width="3.1796875" bestFit="1" customWidth="1"/>
    <col min="2" max="2" width="14.36328125" bestFit="1" customWidth="1"/>
    <col min="3" max="3" width="11.08984375" customWidth="1"/>
  </cols>
  <sheetData>
    <row r="1" spans="1:7" x14ac:dyDescent="0.35">
      <c r="A1" s="1" t="s">
        <v>1</v>
      </c>
      <c r="B1" s="1">
        <v>9.8066499999999994</v>
      </c>
      <c r="C1" s="1" t="s">
        <v>0</v>
      </c>
      <c r="G1" s="4"/>
    </row>
    <row r="2" spans="1:7" x14ac:dyDescent="0.35">
      <c r="G2" s="4"/>
    </row>
    <row r="3" spans="1:7" x14ac:dyDescent="0.35">
      <c r="B3" s="5" t="s">
        <v>2</v>
      </c>
      <c r="C3" s="6" t="s">
        <v>4</v>
      </c>
      <c r="D3" s="6" t="s">
        <v>5</v>
      </c>
      <c r="E3" s="6" t="s">
        <v>6</v>
      </c>
      <c r="F3" s="6" t="s">
        <v>3</v>
      </c>
      <c r="G3" s="6" t="s">
        <v>7</v>
      </c>
    </row>
    <row r="4" spans="1:7" x14ac:dyDescent="0.35">
      <c r="B4" s="8">
        <v>0</v>
      </c>
      <c r="C4" s="3">
        <f>B$1 * B4</f>
        <v>0</v>
      </c>
      <c r="D4" s="2">
        <f>C4</f>
        <v>0</v>
      </c>
      <c r="E4" s="3">
        <f>1/2*B4^2*B$1</f>
        <v>0</v>
      </c>
      <c r="F4" s="2">
        <f>E4</f>
        <v>0</v>
      </c>
      <c r="G4" s="7">
        <f>F4</f>
        <v>0</v>
      </c>
    </row>
    <row r="5" spans="1:7" x14ac:dyDescent="0.35">
      <c r="B5" s="8">
        <f>B4+1</f>
        <v>1</v>
      </c>
      <c r="C5" s="3">
        <f>B$1 * B5</f>
        <v>9.8066499999999994</v>
      </c>
      <c r="D5" s="2">
        <f>C5-C4</f>
        <v>9.8066499999999994</v>
      </c>
      <c r="E5" s="3">
        <f>1/2*B5^2*B$1</f>
        <v>4.9033249999999997</v>
      </c>
      <c r="F5" s="2">
        <f>E5-E4</f>
        <v>4.9033249999999997</v>
      </c>
      <c r="G5" s="7">
        <f>F5-F4</f>
        <v>4.9033249999999997</v>
      </c>
    </row>
    <row r="6" spans="1:7" x14ac:dyDescent="0.35">
      <c r="B6" s="8">
        <f t="shared" ref="B6:B24" si="0">B5+1</f>
        <v>2</v>
      </c>
      <c r="C6" s="3">
        <f>B$1 * B6</f>
        <v>19.613299999999999</v>
      </c>
      <c r="D6" s="2">
        <f>C6-C5</f>
        <v>9.8066499999999994</v>
      </c>
      <c r="E6" s="3">
        <f>1/2*B6^2*B$1</f>
        <v>19.613299999999999</v>
      </c>
      <c r="F6" s="2">
        <f>E6-E5</f>
        <v>14.709975</v>
      </c>
      <c r="G6" s="7">
        <f>F6-F5</f>
        <v>9.8066500000000012</v>
      </c>
    </row>
    <row r="7" spans="1:7" x14ac:dyDescent="0.35">
      <c r="B7" s="8">
        <f t="shared" si="0"/>
        <v>3</v>
      </c>
      <c r="C7" s="3">
        <f>B$1 * B7</f>
        <v>29.41995</v>
      </c>
      <c r="D7" s="2">
        <f>C7-C6</f>
        <v>9.8066500000000012</v>
      </c>
      <c r="E7" s="3">
        <f>1/2*B7^2*B$1</f>
        <v>44.129925</v>
      </c>
      <c r="F7" s="2">
        <f>E7-E6</f>
        <v>24.516625000000001</v>
      </c>
      <c r="G7" s="7">
        <f>F7-F6</f>
        <v>9.8066500000000012</v>
      </c>
    </row>
    <row r="8" spans="1:7" x14ac:dyDescent="0.35">
      <c r="B8" s="8">
        <f t="shared" si="0"/>
        <v>4</v>
      </c>
      <c r="C8" s="3">
        <f>B$1 * B8</f>
        <v>39.226599999999998</v>
      </c>
      <c r="D8" s="2">
        <f>C8-C7</f>
        <v>9.8066499999999976</v>
      </c>
      <c r="E8" s="3">
        <f>1/2*B8^2*B$1</f>
        <v>78.453199999999995</v>
      </c>
      <c r="F8" s="2">
        <f>E8-E7</f>
        <v>34.323274999999995</v>
      </c>
      <c r="G8" s="7">
        <f>F8-F7</f>
        <v>9.8066499999999941</v>
      </c>
    </row>
    <row r="9" spans="1:7" x14ac:dyDescent="0.35">
      <c r="B9" s="8">
        <f t="shared" si="0"/>
        <v>5</v>
      </c>
      <c r="C9" s="3">
        <f>B$1 * B9</f>
        <v>49.033249999999995</v>
      </c>
      <c r="D9" s="2">
        <f>C9-C8</f>
        <v>9.8066499999999976</v>
      </c>
      <c r="E9" s="3">
        <f>1/2*B9^2*B$1</f>
        <v>122.583125</v>
      </c>
      <c r="F9" s="2">
        <f>E9-E8</f>
        <v>44.129925</v>
      </c>
      <c r="G9" s="7">
        <f>F9-F8</f>
        <v>9.8066500000000048</v>
      </c>
    </row>
    <row r="10" spans="1:7" x14ac:dyDescent="0.35">
      <c r="B10" s="8">
        <f t="shared" si="0"/>
        <v>6</v>
      </c>
      <c r="C10" s="3">
        <f>B$1 * B10</f>
        <v>58.8399</v>
      </c>
      <c r="D10" s="2">
        <f>C10-C9</f>
        <v>9.8066500000000048</v>
      </c>
      <c r="E10" s="3">
        <f>1/2*B10^2*B$1</f>
        <v>176.5197</v>
      </c>
      <c r="F10" s="2">
        <f>E10-E9</f>
        <v>53.936575000000005</v>
      </c>
      <c r="G10" s="7">
        <f>F10-F9</f>
        <v>9.8066500000000048</v>
      </c>
    </row>
    <row r="11" spans="1:7" x14ac:dyDescent="0.35">
      <c r="B11" s="8">
        <f t="shared" si="0"/>
        <v>7</v>
      </c>
      <c r="C11" s="3">
        <f>B$1 * B11</f>
        <v>68.646549999999991</v>
      </c>
      <c r="D11" s="2">
        <f>C11-C10</f>
        <v>9.8066499999999905</v>
      </c>
      <c r="E11" s="3">
        <f>1/2*B11^2*B$1</f>
        <v>240.262925</v>
      </c>
      <c r="F11" s="2">
        <f>E11-E10</f>
        <v>63.743224999999995</v>
      </c>
      <c r="G11" s="7">
        <f>F11-F10</f>
        <v>9.8066499999999905</v>
      </c>
    </row>
    <row r="12" spans="1:7" x14ac:dyDescent="0.35">
      <c r="B12" s="8">
        <f t="shared" si="0"/>
        <v>8</v>
      </c>
      <c r="C12" s="3">
        <f>B$1 * B12</f>
        <v>78.453199999999995</v>
      </c>
      <c r="D12" s="2">
        <f>C12-C11</f>
        <v>9.8066500000000048</v>
      </c>
      <c r="E12" s="3">
        <f>1/2*B12^2*B$1</f>
        <v>313.81279999999998</v>
      </c>
      <c r="F12" s="2">
        <f>E12-E11</f>
        <v>73.549874999999986</v>
      </c>
      <c r="G12" s="7">
        <f>F12-F11</f>
        <v>9.8066499999999905</v>
      </c>
    </row>
    <row r="13" spans="1:7" x14ac:dyDescent="0.35">
      <c r="B13" s="8">
        <f t="shared" si="0"/>
        <v>9</v>
      </c>
      <c r="C13" s="3">
        <f>B$1 * B13</f>
        <v>88.25985</v>
      </c>
      <c r="D13" s="2">
        <f>C13-C12</f>
        <v>9.8066500000000048</v>
      </c>
      <c r="E13" s="3">
        <f>1/2*B13^2*B$1</f>
        <v>397.16932499999996</v>
      </c>
      <c r="F13" s="2">
        <f>E13-E12</f>
        <v>83.356524999999976</v>
      </c>
      <c r="G13" s="7">
        <f>F13-F12</f>
        <v>9.8066499999999905</v>
      </c>
    </row>
    <row r="14" spans="1:7" x14ac:dyDescent="0.35">
      <c r="B14" s="8">
        <f t="shared" si="0"/>
        <v>10</v>
      </c>
      <c r="C14" s="3">
        <f>B$1 * B14</f>
        <v>98.066499999999991</v>
      </c>
      <c r="D14" s="2">
        <f>C14-C13</f>
        <v>9.8066499999999905</v>
      </c>
      <c r="E14" s="3">
        <f>1/2*B14^2*B$1</f>
        <v>490.33249999999998</v>
      </c>
      <c r="F14" s="2">
        <f>E14-E13</f>
        <v>93.163175000000024</v>
      </c>
      <c r="G14" s="7">
        <f>F14-F13</f>
        <v>9.8066500000000474</v>
      </c>
    </row>
    <row r="15" spans="1:7" x14ac:dyDescent="0.35">
      <c r="B15" s="8">
        <f t="shared" si="0"/>
        <v>11</v>
      </c>
      <c r="C15" s="3">
        <f>B$1 * B15</f>
        <v>107.87315</v>
      </c>
      <c r="D15" s="2">
        <f>C15-C14</f>
        <v>9.8066500000000048</v>
      </c>
      <c r="E15" s="3">
        <f>1/2*B15^2*B$1</f>
        <v>593.302325</v>
      </c>
      <c r="F15" s="2">
        <f>E15-E14</f>
        <v>102.96982500000001</v>
      </c>
      <c r="G15" s="7">
        <f>F15-F14</f>
        <v>9.8066499999999905</v>
      </c>
    </row>
    <row r="16" spans="1:7" x14ac:dyDescent="0.35">
      <c r="B16" s="8">
        <f t="shared" si="0"/>
        <v>12</v>
      </c>
      <c r="C16" s="3">
        <f>B$1 * B16</f>
        <v>117.6798</v>
      </c>
      <c r="D16" s="2">
        <f>C16-C15</f>
        <v>9.8066500000000048</v>
      </c>
      <c r="E16" s="3">
        <f>1/2*B16^2*B$1</f>
        <v>706.0788</v>
      </c>
      <c r="F16" s="2">
        <f>E16-E15</f>
        <v>112.776475</v>
      </c>
      <c r="G16" s="7">
        <f>F16-F15</f>
        <v>9.8066499999999905</v>
      </c>
    </row>
    <row r="17" spans="2:7" x14ac:dyDescent="0.35">
      <c r="B17" s="8">
        <f t="shared" si="0"/>
        <v>13</v>
      </c>
      <c r="C17" s="3">
        <f>B$1 * B17</f>
        <v>127.48644999999999</v>
      </c>
      <c r="D17" s="2">
        <f>C17-C16</f>
        <v>9.8066499999999905</v>
      </c>
      <c r="E17" s="3">
        <f>1/2*B17^2*B$1</f>
        <v>828.661925</v>
      </c>
      <c r="F17" s="2">
        <f>E17-E16</f>
        <v>122.583125</v>
      </c>
      <c r="G17" s="7">
        <f>F17-F16</f>
        <v>9.8066499999999905</v>
      </c>
    </row>
    <row r="18" spans="2:7" x14ac:dyDescent="0.35">
      <c r="B18" s="8">
        <f t="shared" si="0"/>
        <v>14</v>
      </c>
      <c r="C18" s="3">
        <f>B$1 * B18</f>
        <v>137.29309999999998</v>
      </c>
      <c r="D18" s="2">
        <f>C18-C17</f>
        <v>9.8066499999999905</v>
      </c>
      <c r="E18" s="3">
        <f>1/2*B18^2*B$1</f>
        <v>961.05169999999998</v>
      </c>
      <c r="F18" s="2">
        <f>E18-E17</f>
        <v>132.38977499999999</v>
      </c>
      <c r="G18" s="7">
        <f>F18-F17</f>
        <v>9.8066499999999905</v>
      </c>
    </row>
    <row r="19" spans="2:7" x14ac:dyDescent="0.35">
      <c r="B19" s="8">
        <f t="shared" si="0"/>
        <v>15</v>
      </c>
      <c r="C19" s="3">
        <f>B$1 * B19</f>
        <v>147.09975</v>
      </c>
      <c r="D19" s="2">
        <f>C19-C18</f>
        <v>9.806650000000019</v>
      </c>
      <c r="E19" s="3">
        <f>1/2*B19^2*B$1</f>
        <v>1103.2481249999998</v>
      </c>
      <c r="F19" s="2">
        <f>E19-E18</f>
        <v>142.19642499999986</v>
      </c>
      <c r="G19" s="7">
        <f>F19-F18</f>
        <v>9.8066499999998769</v>
      </c>
    </row>
    <row r="20" spans="2:7" x14ac:dyDescent="0.35">
      <c r="B20" s="8">
        <f t="shared" si="0"/>
        <v>16</v>
      </c>
      <c r="C20" s="3">
        <f>B$1 * B20</f>
        <v>156.90639999999999</v>
      </c>
      <c r="D20" s="2">
        <f>C20-C19</f>
        <v>9.8066499999999905</v>
      </c>
      <c r="E20" s="3">
        <f>1/2*B20^2*B$1</f>
        <v>1255.2511999999999</v>
      </c>
      <c r="F20" s="2">
        <f>E20-E19</f>
        <v>152.00307500000008</v>
      </c>
      <c r="G20" s="7">
        <f>F20-F19</f>
        <v>9.8066500000002179</v>
      </c>
    </row>
    <row r="21" spans="2:7" x14ac:dyDescent="0.35">
      <c r="B21" s="8">
        <f t="shared" si="0"/>
        <v>17</v>
      </c>
      <c r="C21" s="3">
        <f>B$1 * B21</f>
        <v>166.71304999999998</v>
      </c>
      <c r="D21" s="2">
        <f>C21-C20</f>
        <v>9.8066499999999905</v>
      </c>
      <c r="E21" s="3">
        <f>1/2*B21^2*B$1</f>
        <v>1417.060925</v>
      </c>
      <c r="F21" s="2">
        <f>E21-E20</f>
        <v>161.80972500000007</v>
      </c>
      <c r="G21" s="7">
        <f>F21-F20</f>
        <v>9.8066499999999905</v>
      </c>
    </row>
    <row r="22" spans="2:7" x14ac:dyDescent="0.35">
      <c r="B22" s="8">
        <f t="shared" si="0"/>
        <v>18</v>
      </c>
      <c r="C22" s="3">
        <f>B$1 * B22</f>
        <v>176.5197</v>
      </c>
      <c r="D22" s="2">
        <f>C22-C21</f>
        <v>9.806650000000019</v>
      </c>
      <c r="E22" s="3">
        <f>1/2*B22^2*B$1</f>
        <v>1588.6772999999998</v>
      </c>
      <c r="F22" s="2">
        <f>E22-E21</f>
        <v>171.61637499999983</v>
      </c>
      <c r="G22" s="7">
        <f>F22-F21</f>
        <v>9.8066499999997632</v>
      </c>
    </row>
    <row r="23" spans="2:7" x14ac:dyDescent="0.35">
      <c r="B23" s="8">
        <f t="shared" si="0"/>
        <v>19</v>
      </c>
      <c r="C23" s="3">
        <f>B$1 * B23</f>
        <v>186.32634999999999</v>
      </c>
      <c r="D23" s="2">
        <f>C23-C22</f>
        <v>9.8066499999999905</v>
      </c>
      <c r="E23" s="3">
        <f>1/2*B23^2*B$1</f>
        <v>1770.1003249999999</v>
      </c>
      <c r="F23" s="2">
        <f>E23-E22</f>
        <v>181.42302500000005</v>
      </c>
      <c r="G23" s="7">
        <f>F23-F22</f>
        <v>9.8066500000002179</v>
      </c>
    </row>
    <row r="24" spans="2:7" x14ac:dyDescent="0.35">
      <c r="B24" s="8">
        <f t="shared" si="0"/>
        <v>20</v>
      </c>
      <c r="C24" s="3">
        <f>B$1 * B24</f>
        <v>196.13299999999998</v>
      </c>
      <c r="D24" s="2">
        <f>C24-C23</f>
        <v>9.8066499999999905</v>
      </c>
      <c r="E24" s="3">
        <f>1/2*B24^2*B$1</f>
        <v>1961.33</v>
      </c>
      <c r="F24" s="2">
        <f>E24-E23</f>
        <v>191.22967500000004</v>
      </c>
      <c r="G24" s="7">
        <f>F24-F23</f>
        <v>9.8066499999999905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Suetterlin, Patrik {FPPQ~Kaiseraugst}</dc:creator>
  <cp:lastModifiedBy>Suetterlin, Patrik {FPPQ~Kaiseraugst}</cp:lastModifiedBy>
  <dcterms:created xsi:type="dcterms:W3CDTF">2018-04-20T09:30:32Z</dcterms:created>
  <dcterms:modified xsi:type="dcterms:W3CDTF">2018-04-20T17:06:33Z</dcterms:modified>
</cp:coreProperties>
</file>