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길드원 목록" sheetId="1" state="visible" r:id="rId1"/>
    <sheet name="극딜주기" sheetId="2" state="visible" r:id="rId2"/>
    <sheet name="수로 참가 인원" sheetId="3" state="visible" r:id="rId3"/>
    <sheet name="수로" sheetId="4" state="visible" r:id="rId4"/>
  </sheets>
  <definedNames>
    <definedName name="_xlnm._FilterDatabase" localSheetId="2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&quot;초&quot;"/>
    <numFmt numFmtId="165" formatCode="0&quot;층&quot;"/>
    <numFmt numFmtId="166" formatCode="mm&quot;월&quot;\ dd&quot;일&quot;"/>
  </numFmts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4B18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5" borderId="6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17" applyAlignment="1" pivotButton="0" quotePrefix="0" xfId="0">
      <alignment horizontal="center" vertical="center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0" fontId="0" fillId="0" borderId="12" applyAlignment="1" applyProtection="1" pivotButton="0" quotePrefix="0" xfId="0">
      <alignment horizontal="center" vertical="center"/>
      <protection locked="0" hidden="0"/>
    </xf>
    <xf numFmtId="0" fontId="0" fillId="0" borderId="13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7" borderId="1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0" fillId="7" borderId="9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0" fontId="0" fillId="7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7" borderId="15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0" borderId="32" pivotButton="0" quotePrefix="0" xfId="0"/>
    <xf numFmtId="164" fontId="0" fillId="0" borderId="10" applyAlignment="1" pivotButton="0" quotePrefix="0" xfId="0">
      <alignment horizontal="center" vertical="center"/>
    </xf>
    <xf numFmtId="0" fontId="0" fillId="0" borderId="9" pivotButton="0" quotePrefix="0" xfId="0"/>
    <xf numFmtId="164" fontId="0" fillId="0" borderId="11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4"/>
  <sheetViews>
    <sheetView topLeftCell="A12" workbookViewId="0">
      <selection activeCell="B38" sqref="B38"/>
    </sheetView>
  </sheetViews>
  <sheetFormatPr baseColWidth="8" defaultRowHeight="16.5"/>
  <cols>
    <col width="13" customWidth="1" min="2" max="2"/>
  </cols>
  <sheetData>
    <row r="1" ht="17.25" customHeight="1" thickBot="1">
      <c r="A1" s="26" t="inlineStr">
        <is>
          <t>극딜주기</t>
        </is>
      </c>
      <c r="B1" s="3" t="n"/>
      <c r="C1" s="3" t="n"/>
    </row>
    <row r="2">
      <c r="A2" s="27" t="inlineStr">
        <is>
          <t>모험가</t>
        </is>
      </c>
      <c r="B2" s="28" t="inlineStr">
        <is>
          <t>히어로</t>
        </is>
      </c>
      <c r="C2" s="47" t="n">
        <v>240</v>
      </c>
    </row>
    <row r="3">
      <c r="A3" s="48" t="n"/>
      <c r="B3" s="31" t="inlineStr">
        <is>
          <t>팔라딘</t>
        </is>
      </c>
      <c r="C3" s="49" t="n">
        <v>180</v>
      </c>
    </row>
    <row r="4">
      <c r="A4" s="48" t="n"/>
      <c r="B4" s="31" t="inlineStr">
        <is>
          <t>다크나이트</t>
        </is>
      </c>
      <c r="C4" s="49" t="n">
        <v>180</v>
      </c>
    </row>
    <row r="5">
      <c r="A5" s="48" t="n"/>
      <c r="B5" s="31" t="inlineStr">
        <is>
          <t>보우마스터</t>
        </is>
      </c>
      <c r="C5" s="49" t="n">
        <v>120</v>
      </c>
    </row>
    <row r="6">
      <c r="A6" s="48" t="n"/>
      <c r="B6" s="31" t="inlineStr">
        <is>
          <t>신궁</t>
        </is>
      </c>
      <c r="C6" s="49" t="n">
        <v>180</v>
      </c>
    </row>
    <row r="7">
      <c r="A7" s="48" t="n"/>
      <c r="B7" s="31" t="inlineStr">
        <is>
          <t>패스파인더</t>
        </is>
      </c>
      <c r="C7" s="49" t="n">
        <v>120</v>
      </c>
    </row>
    <row r="8">
      <c r="A8" s="48" t="n"/>
      <c r="B8" t="inlineStr">
        <is>
          <t>아크메이지(썬,콜)</t>
        </is>
      </c>
      <c r="C8" s="49" t="n">
        <v>120</v>
      </c>
    </row>
    <row r="9">
      <c r="A9" s="48" t="n"/>
      <c r="B9" t="inlineStr">
        <is>
          <t>아크메이지(불,독)</t>
        </is>
      </c>
      <c r="C9" s="49" t="n">
        <v>90</v>
      </c>
    </row>
    <row r="10">
      <c r="A10" s="48" t="n"/>
      <c r="B10" s="31" t="inlineStr">
        <is>
          <t>비숍</t>
        </is>
      </c>
      <c r="C10" s="49" t="n">
        <v>180</v>
      </c>
    </row>
    <row r="11">
      <c r="A11" s="48" t="n"/>
      <c r="B11" s="31" t="inlineStr">
        <is>
          <t>나이트로드</t>
        </is>
      </c>
      <c r="C11" s="49" t="inlineStr">
        <is>
          <t>180초</t>
        </is>
      </c>
    </row>
    <row r="12">
      <c r="A12" s="48" t="n"/>
      <c r="B12" s="31" t="inlineStr">
        <is>
          <t>섀도어</t>
        </is>
      </c>
      <c r="C12" s="49" t="n">
        <v>90</v>
      </c>
    </row>
    <row r="13">
      <c r="A13" s="48" t="n"/>
      <c r="B13" s="31" t="inlineStr">
        <is>
          <t>듀얼블레이더</t>
        </is>
      </c>
      <c r="C13" s="49" t="n">
        <v>90</v>
      </c>
    </row>
    <row r="14">
      <c r="A14" s="48" t="n"/>
      <c r="B14" s="31" t="inlineStr">
        <is>
          <t>캡틴</t>
        </is>
      </c>
      <c r="C14" s="49" t="n">
        <v>180</v>
      </c>
    </row>
    <row r="15">
      <c r="A15" s="48" t="n"/>
      <c r="B15" s="31" t="inlineStr">
        <is>
          <t>바이퍼</t>
        </is>
      </c>
      <c r="C15" s="49" t="n">
        <v>180</v>
      </c>
    </row>
    <row r="16" ht="17.25" customHeight="1" thickBot="1">
      <c r="A16" s="50" t="n"/>
      <c r="B16" s="34" t="inlineStr">
        <is>
          <t>캐논마스터</t>
        </is>
      </c>
      <c r="C16" s="51" t="n">
        <v>120</v>
      </c>
    </row>
    <row r="17">
      <c r="A17" s="36" t="inlineStr">
        <is>
          <t>레지스탕스</t>
        </is>
      </c>
      <c r="B17" s="37" t="inlineStr">
        <is>
          <t>와일드헌터</t>
        </is>
      </c>
      <c r="C17" s="52" t="n">
        <v>150</v>
      </c>
    </row>
    <row r="18">
      <c r="A18" s="48" t="n"/>
      <c r="B18" s="31" t="inlineStr">
        <is>
          <t>배틀메이지</t>
        </is>
      </c>
      <c r="C18" s="49" t="n">
        <v>200</v>
      </c>
    </row>
    <row r="19">
      <c r="A19" s="48" t="n"/>
      <c r="B19" s="31" t="inlineStr">
        <is>
          <t>메카닉</t>
        </is>
      </c>
      <c r="C19" s="49" t="n">
        <v>200</v>
      </c>
    </row>
    <row r="20">
      <c r="A20" s="48" t="n"/>
      <c r="B20" s="31" t="inlineStr">
        <is>
          <t>제논</t>
        </is>
      </c>
      <c r="C20" s="49" t="n">
        <v>210</v>
      </c>
    </row>
    <row r="21">
      <c r="A21" s="48" t="n"/>
      <c r="B21" s="31" t="inlineStr">
        <is>
          <t>블래스터</t>
        </is>
      </c>
      <c r="C21" s="49" t="n">
        <v>210</v>
      </c>
    </row>
    <row r="22">
      <c r="A22" s="48" t="n"/>
      <c r="B22" s="31" t="inlineStr">
        <is>
          <t>데몬어벤져</t>
        </is>
      </c>
      <c r="C22" s="49" t="n">
        <v>120</v>
      </c>
    </row>
    <row r="23" ht="17.25" customHeight="1" thickBot="1">
      <c r="A23" s="50" t="n"/>
      <c r="B23" s="40" t="inlineStr">
        <is>
          <t>데몬슬레이어</t>
        </is>
      </c>
      <c r="C23" s="53" t="n">
        <v>120</v>
      </c>
    </row>
    <row r="24">
      <c r="A24" s="27" t="inlineStr">
        <is>
          <t>시그너스</t>
        </is>
      </c>
      <c r="B24" s="28" t="inlineStr">
        <is>
          <t>소울마스터</t>
        </is>
      </c>
      <c r="C24" s="47" t="n">
        <v>180</v>
      </c>
    </row>
    <row r="25">
      <c r="A25" s="48" t="n"/>
      <c r="B25" s="31" t="inlineStr">
        <is>
          <t>윈드브레이커</t>
        </is>
      </c>
      <c r="C25" s="49" t="n">
        <v>120</v>
      </c>
    </row>
    <row r="26">
      <c r="A26" s="48" t="n"/>
      <c r="B26" s="31" t="inlineStr">
        <is>
          <t>플레임위자드</t>
        </is>
      </c>
      <c r="C26" s="49" t="n">
        <v>120</v>
      </c>
    </row>
    <row r="27">
      <c r="A27" s="48" t="n"/>
      <c r="B27" s="31" t="inlineStr">
        <is>
          <t>나이트로드</t>
        </is>
      </c>
      <c r="C27" s="49" t="n">
        <v>180</v>
      </c>
    </row>
    <row r="28">
      <c r="A28" s="48" t="n"/>
      <c r="B28" s="31" t="inlineStr">
        <is>
          <t>스트라이커</t>
        </is>
      </c>
      <c r="C28" s="49" t="n">
        <v>120</v>
      </c>
    </row>
    <row r="29" ht="17.25" customHeight="1" thickBot="1">
      <c r="A29" s="50" t="n"/>
      <c r="B29" s="34" t="inlineStr">
        <is>
          <t>미하일</t>
        </is>
      </c>
      <c r="C29" s="51" t="n">
        <v>300</v>
      </c>
    </row>
    <row r="30">
      <c r="A30" s="36" t="inlineStr">
        <is>
          <t>영웅</t>
        </is>
      </c>
      <c r="B30" s="37" t="inlineStr">
        <is>
          <t>팬텀</t>
        </is>
      </c>
      <c r="C30" s="52" t="n">
        <v>180</v>
      </c>
    </row>
    <row r="31">
      <c r="A31" s="48" t="n"/>
      <c r="B31" s="31" t="inlineStr">
        <is>
          <t>에반</t>
        </is>
      </c>
      <c r="C31" s="49" t="n">
        <v>180</v>
      </c>
    </row>
    <row r="32">
      <c r="A32" s="48" t="n"/>
      <c r="B32" s="31" t="inlineStr">
        <is>
          <t>루미너스</t>
        </is>
      </c>
      <c r="C32" s="49" t="n">
        <v>180</v>
      </c>
    </row>
    <row r="33">
      <c r="A33" s="48" t="n"/>
      <c r="B33" s="31" t="inlineStr">
        <is>
          <t>은월</t>
        </is>
      </c>
      <c r="C33" s="49" t="n">
        <v>120</v>
      </c>
    </row>
    <row r="34">
      <c r="A34" s="48" t="n"/>
      <c r="B34" s="31" t="inlineStr">
        <is>
          <t>메르세데스</t>
        </is>
      </c>
      <c r="C34" s="49" t="n">
        <v>180</v>
      </c>
    </row>
    <row r="35" ht="17.25" customHeight="1" thickBot="1">
      <c r="A35" s="50" t="n"/>
      <c r="B35" s="40" t="inlineStr">
        <is>
          <t>아란</t>
        </is>
      </c>
      <c r="C35" s="53" t="n">
        <v>240</v>
      </c>
    </row>
    <row r="36">
      <c r="A36" s="27" t="inlineStr">
        <is>
          <t>노바</t>
        </is>
      </c>
      <c r="B36" s="28" t="inlineStr">
        <is>
          <t>카데나</t>
        </is>
      </c>
      <c r="C36" s="47" t="n">
        <v>200</v>
      </c>
    </row>
    <row r="37">
      <c r="A37" s="48" t="n"/>
      <c r="B37" s="31" t="inlineStr">
        <is>
          <t>엔젤릭버스터</t>
        </is>
      </c>
      <c r="C37" s="49" t="n">
        <v>120</v>
      </c>
    </row>
    <row r="38">
      <c r="A38" s="48" t="n"/>
      <c r="B38" s="31" t="inlineStr">
        <is>
          <t>카이저</t>
        </is>
      </c>
      <c r="C38" s="49" t="n">
        <v>120</v>
      </c>
    </row>
    <row r="39" ht="17.25" customHeight="1" thickBot="1">
      <c r="A39" s="50" t="n"/>
      <c r="B39" s="34" t="inlineStr">
        <is>
          <t>호영</t>
        </is>
      </c>
      <c r="C39" s="51" t="n">
        <v>200</v>
      </c>
    </row>
    <row r="40">
      <c r="A40" s="36" t="inlineStr">
        <is>
          <t>레프</t>
        </is>
      </c>
      <c r="B40" s="37" t="inlineStr">
        <is>
          <t>일리움</t>
        </is>
      </c>
      <c r="C40" s="52" t="n">
        <v>200</v>
      </c>
    </row>
    <row r="41">
      <c r="A41" s="48" t="n"/>
      <c r="B41" s="31" t="inlineStr">
        <is>
          <t>아크</t>
        </is>
      </c>
      <c r="C41" s="49" t="n">
        <v>200</v>
      </c>
    </row>
    <row r="42" ht="17.25" customHeight="1" thickBot="1">
      <c r="A42" s="50" t="n"/>
      <c r="B42" s="40" t="inlineStr">
        <is>
          <t>아델</t>
        </is>
      </c>
      <c r="C42" s="53" t="inlineStr">
        <is>
          <t>180초</t>
        </is>
      </c>
    </row>
    <row r="43" ht="17.25" customHeight="1" thickBot="1">
      <c r="A43" s="42" t="inlineStr">
        <is>
          <t>초월자</t>
        </is>
      </c>
      <c r="B43" s="43" t="inlineStr">
        <is>
          <t>제로</t>
        </is>
      </c>
      <c r="C43" s="54" t="n">
        <v>240</v>
      </c>
    </row>
    <row r="44" ht="17.25" customHeight="1" thickBot="1">
      <c r="A44" s="44" t="n"/>
      <c r="B44" s="45" t="inlineStr">
        <is>
          <t>키네</t>
        </is>
      </c>
      <c r="C44" s="55" t="n">
        <v>240</v>
      </c>
    </row>
  </sheetData>
  <mergeCells count="6">
    <mergeCell ref="A2:A16"/>
    <mergeCell ref="A17:A23"/>
    <mergeCell ref="A24:A29"/>
    <mergeCell ref="A30:A35"/>
    <mergeCell ref="A36:A39"/>
    <mergeCell ref="A40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I10" sqref="I10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63"/>
  <sheetViews>
    <sheetView workbookViewId="0">
      <selection activeCell="M18" sqref="M18"/>
    </sheetView>
  </sheetViews>
  <sheetFormatPr baseColWidth="8" defaultRowHeight="16.5"/>
  <cols>
    <col width="5" customWidth="1" min="1" max="1"/>
    <col width="13" customWidth="1" min="2" max="3"/>
    <col width="9" customWidth="1" min="6" max="6"/>
    <col width="5" customWidth="1" min="7" max="7"/>
    <col width="13" customWidth="1" min="8" max="9"/>
    <col width="5" customWidth="1" min="13" max="13"/>
    <col width="13" customWidth="1" min="14" max="15"/>
    <col width="5" customWidth="1" min="19" max="19"/>
    <col width="13" customWidth="1" min="20" max="21"/>
  </cols>
  <sheetData>
    <row r="1" ht="17.25" customHeight="1" thickBot="1">
      <c r="A1" s="3" t="n"/>
      <c r="B1" s="3" t="n"/>
      <c r="C1" s="3" t="n"/>
      <c r="D1" s="3" t="n"/>
      <c r="E1" s="3" t="n"/>
      <c r="F1" s="4" t="n"/>
      <c r="G1" s="5" t="n"/>
      <c r="H1" s="3" t="n"/>
      <c r="I1" s="3" t="n"/>
      <c r="J1" s="3" t="n"/>
      <c r="K1" s="3" t="n"/>
      <c r="L1" s="4" t="n"/>
      <c r="M1" s="5" t="n"/>
      <c r="N1" s="3" t="n"/>
      <c r="O1" s="3" t="n"/>
      <c r="P1" s="3" t="n"/>
      <c r="Q1" s="3" t="n"/>
      <c r="R1" s="4" t="n"/>
      <c r="S1" s="5" t="n"/>
      <c r="T1" s="3" t="n"/>
      <c r="U1" s="3" t="n"/>
      <c r="V1" s="3" t="n"/>
      <c r="W1" s="3" t="n"/>
    </row>
    <row r="2" ht="17.25" customHeight="1" thickBot="1">
      <c r="A2" s="3" t="n"/>
      <c r="B2" s="6" t="inlineStr">
        <is>
          <t>수로별 극딜</t>
        </is>
      </c>
      <c r="C2" s="54">
        <f>IF(MAX(E8:E13,E17:E22,E26:E31)&lt;300,MAX(E8:E13,E17:E22,E26:E31),IF(MAX(E8:E13,E17:E22,E26:E31)=300,LARGE(E8:E31,2)))</f>
        <v/>
      </c>
      <c r="D2" s="3" t="n"/>
      <c r="E2" s="3" t="n"/>
      <c r="F2" s="4" t="n"/>
      <c r="G2" s="5" t="n"/>
      <c r="H2" s="6" t="inlineStr">
        <is>
          <t>수로별 극딜</t>
        </is>
      </c>
      <c r="I2" s="54">
        <f>IF(MAX(K8:K13,K17:K22,K26:K31)&lt;300,MAX(K8:K13,K17:K22,K26:K31),IF(MAX(K8:K13,K17:K22,K26:K31)=300,LARGE(K8:K31,2)))</f>
        <v/>
      </c>
      <c r="J2" s="3" t="n"/>
      <c r="K2" s="3" t="n"/>
      <c r="L2" s="4" t="n"/>
      <c r="M2" s="5" t="n"/>
      <c r="N2" s="6" t="inlineStr">
        <is>
          <t>수로별 극딜</t>
        </is>
      </c>
      <c r="O2" s="54">
        <f>IF(MAX(Q8:Q13,Q17:Q22,Q26:Q31)&lt;300,MAX(Q8:Q13,Q17:Q22,Q26:Q31),IF(MAX(Q8:Q13,Q17:Q22,Q26:Q31)=300,LARGE(Q8:Q31,2)))</f>
        <v/>
      </c>
      <c r="P2" s="3" t="n"/>
      <c r="Q2" s="3" t="n"/>
      <c r="R2" s="4" t="n"/>
      <c r="S2" s="5" t="n"/>
      <c r="T2" s="6" t="inlineStr">
        <is>
          <t>수로별 극딜</t>
        </is>
      </c>
      <c r="U2" s="54">
        <f>IF(MAX(W8:W13,W17:W22,W26:W31)&lt;300,MAX(W8:W13,W17:W22,W26:W31),IF(MAX(W8:W13,W17:W22,W26:W31)=300,LARGE(W8:W31,2)))</f>
        <v/>
      </c>
      <c r="V2" s="3" t="n"/>
      <c r="W2" s="3" t="n"/>
    </row>
    <row r="3">
      <c r="A3" s="3" t="n"/>
      <c r="B3" s="3" t="n"/>
      <c r="C3" s="3" t="n"/>
      <c r="D3" s="3" t="n"/>
      <c r="E3" s="3" t="n"/>
      <c r="F3" s="4" t="n"/>
      <c r="G3" s="5" t="n"/>
      <c r="H3" s="3" t="n"/>
      <c r="I3" s="3" t="n"/>
      <c r="J3" s="3" t="n"/>
      <c r="K3" s="3" t="n"/>
      <c r="L3" s="4" t="n"/>
      <c r="M3" s="5" t="n"/>
      <c r="N3" s="3" t="n"/>
      <c r="O3" s="3" t="n"/>
      <c r="P3" s="3" t="n"/>
      <c r="Q3" s="3" t="n"/>
      <c r="R3" s="4" t="n"/>
      <c r="S3" s="5" t="n"/>
      <c r="T3" s="3" t="n"/>
      <c r="U3" s="3" t="n"/>
      <c r="V3" s="3" t="n"/>
      <c r="W3" s="3" t="n"/>
    </row>
    <row r="4" ht="17.25" customHeight="1" thickBot="1">
      <c r="A4" s="3" t="n"/>
      <c r="B4" s="3" t="n"/>
      <c r="C4" s="3" t="n"/>
      <c r="D4" s="3" t="n"/>
      <c r="E4" s="3" t="n"/>
      <c r="F4" s="4" t="n"/>
      <c r="G4" s="5" t="n"/>
      <c r="H4" s="3" t="n"/>
      <c r="I4" s="3" t="n"/>
      <c r="J4" s="3" t="n"/>
      <c r="K4" s="3" t="n"/>
      <c r="L4" s="4" t="n"/>
      <c r="M4" s="5" t="n"/>
      <c r="N4" s="3" t="n"/>
      <c r="O4" s="3" t="n"/>
      <c r="P4" s="3" t="n"/>
      <c r="Q4" s="3" t="n"/>
      <c r="R4" s="4" t="n"/>
      <c r="S4" s="5" t="n"/>
      <c r="T4" s="3" t="n"/>
      <c r="U4" s="3" t="n"/>
      <c r="V4" s="3" t="n"/>
      <c r="W4" s="3" t="n"/>
    </row>
    <row r="5" ht="17.25" customHeight="1" thickBot="1">
      <c r="A5" s="3" t="n"/>
      <c r="B5" s="8" t="inlineStr">
        <is>
          <t>1수로</t>
        </is>
      </c>
      <c r="C5" s="3" t="n"/>
      <c r="D5" s="3" t="n"/>
      <c r="E5" s="3" t="n"/>
      <c r="F5" s="4" t="n"/>
      <c r="G5" s="5" t="n"/>
      <c r="H5" s="8" t="inlineStr">
        <is>
          <t>2수로</t>
        </is>
      </c>
      <c r="I5" s="3" t="n"/>
      <c r="J5" s="3" t="n"/>
      <c r="K5" s="3" t="n"/>
      <c r="L5" s="4" t="n"/>
      <c r="M5" s="5" t="n"/>
      <c r="N5" s="8" t="inlineStr">
        <is>
          <t>3수로</t>
        </is>
      </c>
      <c r="O5" s="3" t="n"/>
      <c r="P5" s="3" t="n"/>
      <c r="Q5" s="3" t="n"/>
      <c r="R5" s="4" t="n"/>
      <c r="S5" s="5" t="n"/>
      <c r="T5" s="8" t="inlineStr">
        <is>
          <t>4수로</t>
        </is>
      </c>
      <c r="U5" s="3" t="n"/>
      <c r="V5" s="3" t="n"/>
      <c r="W5" s="3" t="n"/>
    </row>
    <row r="6" ht="17.25" customHeight="1" thickBot="1">
      <c r="A6" s="3" t="n"/>
      <c r="B6" s="9" t="inlineStr">
        <is>
          <t>1파티</t>
        </is>
      </c>
      <c r="C6" s="3" t="n"/>
      <c r="D6" s="3" t="n"/>
      <c r="E6" s="3" t="n"/>
      <c r="F6" s="4" t="n"/>
      <c r="G6" s="5" t="n"/>
      <c r="H6" s="9" t="inlineStr">
        <is>
          <t>1파티</t>
        </is>
      </c>
      <c r="I6" s="3" t="n"/>
      <c r="J6" s="3" t="n"/>
      <c r="K6" s="3" t="n"/>
      <c r="L6" s="4" t="n"/>
      <c r="M6" s="5" t="n"/>
      <c r="N6" s="9" t="inlineStr">
        <is>
          <t>1파티</t>
        </is>
      </c>
      <c r="O6" s="3" t="n"/>
      <c r="P6" s="3" t="n"/>
      <c r="Q6" s="3" t="n"/>
      <c r="R6" s="4" t="n"/>
      <c r="S6" s="5" t="n"/>
      <c r="T6" s="9" t="inlineStr">
        <is>
          <t>1파티</t>
        </is>
      </c>
      <c r="U6" s="3" t="n"/>
      <c r="V6" s="3" t="n"/>
      <c r="W6" s="3" t="n"/>
    </row>
    <row r="7" ht="17.25" customHeight="1" thickBot="1">
      <c r="A7" s="3" t="n"/>
      <c r="B7" s="56" t="inlineStr">
        <is>
          <t>닉네임</t>
        </is>
      </c>
      <c r="C7" s="10" t="inlineStr">
        <is>
          <t>직업</t>
        </is>
      </c>
      <c r="D7" s="10" t="inlineStr">
        <is>
          <t>무릉</t>
        </is>
      </c>
      <c r="E7" s="11" t="inlineStr">
        <is>
          <t>극딜주기</t>
        </is>
      </c>
      <c r="F7" s="4" t="n"/>
      <c r="G7" s="5" t="n"/>
      <c r="H7" s="56" t="inlineStr">
        <is>
          <t>닉네임</t>
        </is>
      </c>
      <c r="I7" s="10" t="inlineStr">
        <is>
          <t>직업</t>
        </is>
      </c>
      <c r="J7" s="10" t="inlineStr">
        <is>
          <t>무릉</t>
        </is>
      </c>
      <c r="K7" s="11" t="inlineStr">
        <is>
          <t>극딜주기</t>
        </is>
      </c>
      <c r="L7" s="4" t="n"/>
      <c r="M7" s="5" t="n"/>
      <c r="N7" s="56" t="inlineStr">
        <is>
          <t>닉네임</t>
        </is>
      </c>
      <c r="O7" s="10" t="inlineStr">
        <is>
          <t>직업</t>
        </is>
      </c>
      <c r="P7" s="10" t="inlineStr">
        <is>
          <t>무릉</t>
        </is>
      </c>
      <c r="Q7" s="11" t="inlineStr">
        <is>
          <t>극딜주기</t>
        </is>
      </c>
      <c r="R7" s="4" t="n"/>
      <c r="S7" s="5" t="n"/>
      <c r="T7" s="56" t="inlineStr">
        <is>
          <t>닉네임</t>
        </is>
      </c>
      <c r="U7" s="10" t="inlineStr">
        <is>
          <t>직업</t>
        </is>
      </c>
      <c r="V7" s="10" t="inlineStr">
        <is>
          <t>무릉</t>
        </is>
      </c>
      <c r="W7" s="11" t="inlineStr">
        <is>
          <t>극딜주기</t>
        </is>
      </c>
    </row>
    <row r="8">
      <c r="A8" s="3" t="n"/>
      <c r="B8" s="17" t="n"/>
      <c r="C8" s="18" t="n"/>
      <c r="D8" s="57" t="n"/>
      <c r="E8" s="58" t="n"/>
      <c r="F8" s="59" t="n"/>
      <c r="G8" s="5" t="n"/>
      <c r="H8" s="17" t="n"/>
      <c r="I8" s="18">
        <f>IFERROR(VLOOKUP(H8,'길드원 목록'!$A$2:$F$201,3,FALSE),"")</f>
        <v/>
      </c>
      <c r="J8" s="57">
        <f>IFERROR(VLOOKUP(H8,'길드원 목록'!$A$2:$F$201,4,FALSE),"")</f>
        <v/>
      </c>
      <c r="K8" s="58">
        <f>IFERROR(VLOOKUP(I8,극딜주기!$B$2:$C$44,2,FALSE),"")</f>
        <v/>
      </c>
      <c r="L8" s="59" t="n"/>
      <c r="M8" s="5" t="n"/>
      <c r="N8" s="17" t="n"/>
      <c r="O8" s="18">
        <f>IFERROR(VLOOKUP(N8,'길드원 목록'!$A$2:$F$201,3,FALSE),"")</f>
        <v/>
      </c>
      <c r="P8" s="57">
        <f>IFERROR(VLOOKUP(N8,'길드원 목록'!$A$2:$F$201,4,FALSE),"")</f>
        <v/>
      </c>
      <c r="Q8" s="58">
        <f>IFERROR(VLOOKUP(O8,극딜주기!$B$2:$C$44,2,FALSE),"")</f>
        <v/>
      </c>
      <c r="R8" s="59" t="n"/>
      <c r="S8" s="5" t="n"/>
      <c r="T8" s="17" t="n"/>
      <c r="U8" s="18">
        <f>IFERROR(VLOOKUP(T8,'길드원 목록'!$A$2:$F$201,3,FALSE),"")</f>
        <v/>
      </c>
      <c r="V8" s="57">
        <f>IFERROR(VLOOKUP(T8,'길드원 목록'!$A$2:$F$201,4,FALSE),"")</f>
        <v/>
      </c>
      <c r="W8" s="58">
        <f>IFERROR(VLOOKUP(U8,극딜주기!$B$2:$C$44,2,FALSE),"")</f>
        <v/>
      </c>
    </row>
    <row r="9">
      <c r="A9" s="3" t="n"/>
      <c r="B9" s="19" t="n"/>
      <c r="C9" s="20" t="n"/>
      <c r="D9" s="60" t="n"/>
      <c r="E9" s="61" t="n"/>
      <c r="F9" s="59" t="n"/>
      <c r="G9" s="5" t="n"/>
      <c r="H9" s="19" t="n"/>
      <c r="I9" s="20">
        <f>IFERROR(VLOOKUP(H9,'길드원 목록'!$A$2:$F$201,3,FALSE),"")</f>
        <v/>
      </c>
      <c r="J9" s="60">
        <f>IFERROR(VLOOKUP(H9,'길드원 목록'!$A$2:$F$201,4,FALSE),"")</f>
        <v/>
      </c>
      <c r="K9" s="61">
        <f>IFERROR(VLOOKUP(I9,극딜주기!$B$2:$C$44,2,FALSE),"")</f>
        <v/>
      </c>
      <c r="L9" s="59" t="n"/>
      <c r="M9" s="5" t="n"/>
      <c r="N9" s="19" t="n"/>
      <c r="O9" s="20">
        <f>IFERROR(VLOOKUP(N9,'길드원 목록'!$A$2:$F$201,3,FALSE),"")</f>
        <v/>
      </c>
      <c r="P9" s="60">
        <f>IFERROR(VLOOKUP(N9,'길드원 목록'!$A$2:$F$201,4,FALSE),"")</f>
        <v/>
      </c>
      <c r="Q9" s="61">
        <f>IFERROR(VLOOKUP(O9,극딜주기!$B$2:$C$44,2,FALSE),"")</f>
        <v/>
      </c>
      <c r="R9" s="59" t="n"/>
      <c r="S9" s="5" t="n"/>
      <c r="T9" s="19" t="n"/>
      <c r="U9" s="20">
        <f>IFERROR(VLOOKUP(T9,'길드원 목록'!$A$2:$F$201,3,FALSE),"")</f>
        <v/>
      </c>
      <c r="V9" s="60">
        <f>IFERROR(VLOOKUP(T9,'길드원 목록'!$A$2:$F$201,4,FALSE),"")</f>
        <v/>
      </c>
      <c r="W9" s="61">
        <f>IFERROR(VLOOKUP(U9,극딜주기!$B$2:$C$44,2,FALSE),"")</f>
        <v/>
      </c>
    </row>
    <row r="10">
      <c r="A10" s="3" t="n"/>
      <c r="B10" s="19" t="n"/>
      <c r="C10" s="20" t="n"/>
      <c r="D10" s="60" t="n"/>
      <c r="E10" s="61" t="n"/>
      <c r="F10" s="59" t="n"/>
      <c r="G10" s="5" t="n"/>
      <c r="H10" s="19" t="n"/>
      <c r="I10" s="20">
        <f>IFERROR(VLOOKUP(H10,'길드원 목록'!$A$2:$F$201,3,FALSE),"")</f>
        <v/>
      </c>
      <c r="J10" s="60">
        <f>IFERROR(VLOOKUP(H10,'길드원 목록'!$A$2:$F$201,4,FALSE),"")</f>
        <v/>
      </c>
      <c r="K10" s="61">
        <f>IFERROR(VLOOKUP(I10,극딜주기!$B$2:$C$44,2,FALSE),"")</f>
        <v/>
      </c>
      <c r="L10" s="59" t="n"/>
      <c r="M10" s="5" t="n"/>
      <c r="N10" s="19" t="n"/>
      <c r="O10" s="20">
        <f>IFERROR(VLOOKUP(N10,'길드원 목록'!$A$2:$F$201,3,FALSE),"")</f>
        <v/>
      </c>
      <c r="P10" s="60">
        <f>IFERROR(VLOOKUP(N10,'길드원 목록'!$A$2:$F$201,4,FALSE),"")</f>
        <v/>
      </c>
      <c r="Q10" s="61">
        <f>IFERROR(VLOOKUP(O10,극딜주기!$B$2:$C$44,2,FALSE),"")</f>
        <v/>
      </c>
      <c r="R10" s="59" t="n"/>
      <c r="S10" s="5" t="n"/>
      <c r="T10" s="19" t="n"/>
      <c r="U10" s="20">
        <f>IFERROR(VLOOKUP(T10,'길드원 목록'!$A$2:$F$201,3,FALSE),"")</f>
        <v/>
      </c>
      <c r="V10" s="60">
        <f>IFERROR(VLOOKUP(T10,'길드원 목록'!$A$2:$F$201,4,FALSE),"")</f>
        <v/>
      </c>
      <c r="W10" s="61">
        <f>IFERROR(VLOOKUP(U10,극딜주기!$B$2:$C$44,2,FALSE),"")</f>
        <v/>
      </c>
    </row>
    <row r="11">
      <c r="A11" s="3" t="n"/>
      <c r="B11" s="19" t="n"/>
      <c r="C11" s="20" t="n"/>
      <c r="D11" s="60" t="n"/>
      <c r="E11" s="61" t="n"/>
      <c r="F11" s="59" t="n"/>
      <c r="G11" s="5" t="n"/>
      <c r="H11" s="19" t="n"/>
      <c r="I11" s="20">
        <f>IFERROR(VLOOKUP(H11,'길드원 목록'!$A$2:$F$201,3,FALSE),"")</f>
        <v/>
      </c>
      <c r="J11" s="60">
        <f>IFERROR(VLOOKUP(H11,'길드원 목록'!$A$2:$F$201,4,FALSE),"")</f>
        <v/>
      </c>
      <c r="K11" s="61">
        <f>IFERROR(VLOOKUP(I11,극딜주기!$B$2:$C$44,2,FALSE),"")</f>
        <v/>
      </c>
      <c r="L11" s="59" t="n"/>
      <c r="M11" s="5" t="n"/>
      <c r="N11" s="19" t="n"/>
      <c r="O11" s="20">
        <f>IFERROR(VLOOKUP(N11,'길드원 목록'!$A$2:$F$201,3,FALSE),"")</f>
        <v/>
      </c>
      <c r="P11" s="60">
        <f>IFERROR(VLOOKUP(N11,'길드원 목록'!$A$2:$F$201,4,FALSE),"")</f>
        <v/>
      </c>
      <c r="Q11" s="61">
        <f>IFERROR(VLOOKUP(O11,극딜주기!$B$2:$C$44,2,FALSE),"")</f>
        <v/>
      </c>
      <c r="R11" s="59" t="n"/>
      <c r="S11" s="5" t="n"/>
      <c r="T11" s="19" t="n"/>
      <c r="U11" s="20">
        <f>IFERROR(VLOOKUP(T11,'길드원 목록'!$A$2:$F$201,3,FALSE),"")</f>
        <v/>
      </c>
      <c r="V11" s="60">
        <f>IFERROR(VLOOKUP(T11,'길드원 목록'!$A$2:$F$201,4,FALSE),"")</f>
        <v/>
      </c>
      <c r="W11" s="61">
        <f>IFERROR(VLOOKUP(U11,극딜주기!$B$2:$C$44,2,FALSE),"")</f>
        <v/>
      </c>
    </row>
    <row r="12">
      <c r="A12" s="3" t="n"/>
      <c r="B12" s="19" t="n"/>
      <c r="C12" s="20" t="n"/>
      <c r="D12" s="60" t="n"/>
      <c r="E12" s="61" t="n"/>
      <c r="F12" s="59" t="n"/>
      <c r="G12" s="5" t="n"/>
      <c r="H12" s="19" t="n"/>
      <c r="I12" s="20">
        <f>IFERROR(VLOOKUP(H12,'길드원 목록'!$A$2:$F$201,3,FALSE),"")</f>
        <v/>
      </c>
      <c r="J12" s="60">
        <f>IFERROR(VLOOKUP(H12,'길드원 목록'!$A$2:$F$201,4,FALSE),"")</f>
        <v/>
      </c>
      <c r="K12" s="61">
        <f>IFERROR(VLOOKUP(I12,극딜주기!$B$2:$C$44,2,FALSE),"")</f>
        <v/>
      </c>
      <c r="L12" s="59" t="n"/>
      <c r="M12" s="5" t="n"/>
      <c r="N12" s="19" t="n"/>
      <c r="O12" s="20">
        <f>IFERROR(VLOOKUP(N12,'길드원 목록'!$A$2:$F$201,3,FALSE),"")</f>
        <v/>
      </c>
      <c r="P12" s="60">
        <f>IFERROR(VLOOKUP(N12,'길드원 목록'!$A$2:$F$201,4,FALSE),"")</f>
        <v/>
      </c>
      <c r="Q12" s="61">
        <f>IFERROR(VLOOKUP(O12,극딜주기!$B$2:$C$44,2,FALSE),"")</f>
        <v/>
      </c>
      <c r="R12" s="59" t="n"/>
      <c r="S12" s="5" t="n"/>
      <c r="T12" s="19" t="n"/>
      <c r="U12" s="20">
        <f>IFERROR(VLOOKUP(T12,'길드원 목록'!$A$2:$F$201,3,FALSE),"")</f>
        <v/>
      </c>
      <c r="V12" s="60">
        <f>IFERROR(VLOOKUP(T12,'길드원 목록'!$A$2:$F$201,4,FALSE),"")</f>
        <v/>
      </c>
      <c r="W12" s="61">
        <f>IFERROR(VLOOKUP(U12,극딜주기!$B$2:$C$44,2,FALSE),"")</f>
        <v/>
      </c>
    </row>
    <row r="13" ht="17.25" customHeight="1" thickBot="1">
      <c r="A13" s="3" t="n"/>
      <c r="B13" s="23" t="n"/>
      <c r="C13" s="24" t="n"/>
      <c r="D13" s="62" t="n"/>
      <c r="E13" s="63" t="n"/>
      <c r="F13" s="59" t="n"/>
      <c r="G13" s="5" t="n"/>
      <c r="H13" s="23" t="n"/>
      <c r="I13" s="24">
        <f>IFERROR(VLOOKUP(H13,'길드원 목록'!$A$2:$F$201,3,FALSE),"")</f>
        <v/>
      </c>
      <c r="J13" s="62">
        <f>IFERROR(VLOOKUP(H13,'길드원 목록'!$A$2:$F$201,4,FALSE),"")</f>
        <v/>
      </c>
      <c r="K13" s="63">
        <f>IFERROR(VLOOKUP(I13,극딜주기!$B$2:$C$44,2,FALSE),"")</f>
        <v/>
      </c>
      <c r="L13" s="59" t="n"/>
      <c r="M13" s="5" t="n"/>
      <c r="N13" s="23" t="n"/>
      <c r="O13" s="24">
        <f>IFERROR(VLOOKUP(N13,'길드원 목록'!$A$2:$F$201,3,FALSE),"")</f>
        <v/>
      </c>
      <c r="P13" s="62">
        <f>IFERROR(VLOOKUP(N13,'길드원 목록'!$A$2:$F$201,4,FALSE),"")</f>
        <v/>
      </c>
      <c r="Q13" s="63">
        <f>IFERROR(VLOOKUP(O13,극딜주기!$B$2:$C$44,2,FALSE),"")</f>
        <v/>
      </c>
      <c r="R13" s="59" t="n"/>
      <c r="S13" s="5" t="n"/>
      <c r="T13" s="23" t="n"/>
      <c r="U13" s="24">
        <f>IFERROR(VLOOKUP(T13,'길드원 목록'!$A$2:$F$201,3,FALSE),"")</f>
        <v/>
      </c>
      <c r="V13" s="62">
        <f>IFERROR(VLOOKUP(T13,'길드원 목록'!$A$2:$F$201,4,FALSE),"")</f>
        <v/>
      </c>
      <c r="W13" s="63">
        <f>IFERROR(VLOOKUP(U13,극딜주기!$B$2:$C$44,2,FALSE),"")</f>
        <v/>
      </c>
    </row>
    <row r="14" ht="17.25" customHeight="1" thickBot="1">
      <c r="A14" s="3" t="n"/>
      <c r="B14" s="3" t="n"/>
      <c r="C14" s="3" t="n"/>
      <c r="D14" s="3" t="n"/>
      <c r="E14" s="3" t="n"/>
      <c r="F14" s="4" t="n"/>
      <c r="G14" s="5" t="n"/>
      <c r="H14" s="3" t="n"/>
      <c r="I14" s="3" t="n"/>
      <c r="J14" s="3" t="n"/>
      <c r="K14" s="3" t="n"/>
      <c r="L14" s="4" t="n"/>
      <c r="M14" s="5" t="n"/>
      <c r="N14" s="3" t="n"/>
      <c r="O14" s="3" t="n"/>
      <c r="P14" s="3" t="n"/>
      <c r="Q14" s="3" t="n"/>
      <c r="R14" s="4" t="n"/>
      <c r="S14" s="5" t="n"/>
      <c r="T14" s="3" t="n"/>
      <c r="U14" s="3" t="n"/>
      <c r="V14" s="3" t="n"/>
      <c r="W14" s="3" t="n"/>
    </row>
    <row r="15" ht="17.25" customHeight="1" thickBot="1">
      <c r="A15" s="3" t="n"/>
      <c r="B15" s="9" t="inlineStr">
        <is>
          <t>2파티</t>
        </is>
      </c>
      <c r="C15" s="3" t="n"/>
      <c r="D15" s="3" t="n"/>
      <c r="E15" s="3" t="n"/>
      <c r="F15" s="4" t="n"/>
      <c r="G15" s="5" t="n"/>
      <c r="H15" s="9" t="inlineStr">
        <is>
          <t>2파티</t>
        </is>
      </c>
      <c r="I15" s="3" t="n"/>
      <c r="J15" s="3" t="n"/>
      <c r="K15" s="3" t="n"/>
      <c r="L15" s="4" t="n"/>
      <c r="M15" s="5" t="n"/>
      <c r="N15" s="9" t="inlineStr">
        <is>
          <t>2파티</t>
        </is>
      </c>
      <c r="O15" s="3" t="n"/>
      <c r="P15" s="3" t="n"/>
      <c r="Q15" s="3" t="n"/>
      <c r="R15" s="4" t="n"/>
      <c r="S15" s="5" t="n"/>
      <c r="T15" s="9" t="inlineStr">
        <is>
          <t>2파티</t>
        </is>
      </c>
      <c r="U15" s="3" t="n"/>
      <c r="V15" s="3" t="n"/>
      <c r="W15" s="3" t="n"/>
    </row>
    <row r="16" ht="17.25" customHeight="1" thickBot="1">
      <c r="A16" s="3" t="n"/>
      <c r="B16" s="56" t="inlineStr">
        <is>
          <t>닉네임</t>
        </is>
      </c>
      <c r="C16" s="10" t="inlineStr">
        <is>
          <t>직업</t>
        </is>
      </c>
      <c r="D16" s="10" t="inlineStr">
        <is>
          <t>무릉</t>
        </is>
      </c>
      <c r="E16" s="11" t="inlineStr">
        <is>
          <t>극딜주기</t>
        </is>
      </c>
      <c r="F16" s="4" t="n"/>
      <c r="G16" s="5" t="n"/>
      <c r="H16" s="56" t="inlineStr">
        <is>
          <t>닉네임</t>
        </is>
      </c>
      <c r="I16" s="10" t="inlineStr">
        <is>
          <t>직업</t>
        </is>
      </c>
      <c r="J16" s="10" t="inlineStr">
        <is>
          <t>무릉</t>
        </is>
      </c>
      <c r="K16" s="11" t="inlineStr">
        <is>
          <t>극딜주기</t>
        </is>
      </c>
      <c r="L16" s="4" t="n"/>
      <c r="M16" s="5" t="n"/>
      <c r="N16" s="56" t="inlineStr">
        <is>
          <t>닉네임</t>
        </is>
      </c>
      <c r="O16" s="10" t="inlineStr">
        <is>
          <t>직업</t>
        </is>
      </c>
      <c r="P16" s="10" t="inlineStr">
        <is>
          <t>무릉</t>
        </is>
      </c>
      <c r="Q16" s="11" t="inlineStr">
        <is>
          <t>극딜주기</t>
        </is>
      </c>
      <c r="R16" s="4" t="n"/>
      <c r="S16" s="5" t="n"/>
      <c r="T16" s="56" t="inlineStr">
        <is>
          <t>닉네임</t>
        </is>
      </c>
      <c r="U16" s="10" t="inlineStr">
        <is>
          <t>직업</t>
        </is>
      </c>
      <c r="V16" s="10" t="inlineStr">
        <is>
          <t>무릉</t>
        </is>
      </c>
      <c r="W16" s="11" t="inlineStr">
        <is>
          <t>극딜주기</t>
        </is>
      </c>
    </row>
    <row r="17">
      <c r="A17" s="3" t="n"/>
      <c r="B17" s="17" t="n"/>
      <c r="C17" s="18">
        <f>IFERROR(VLOOKUP(B17,'길드원 목록'!$A$2:$F$201,3,FALSE),"")</f>
        <v/>
      </c>
      <c r="D17" s="57">
        <f>IFERROR(VLOOKUP(B17,'길드원 목록'!$A$2:$F$201,4,FALSE),"")</f>
        <v/>
      </c>
      <c r="E17" s="58">
        <f>IFERROR(VLOOKUP(C17,극딜주기!$B$2:$C$44,2,FALSE),"")</f>
        <v/>
      </c>
      <c r="F17" s="59" t="n"/>
      <c r="G17" s="5" t="n"/>
      <c r="H17" s="17" t="n"/>
      <c r="I17" s="18">
        <f>IFERROR(VLOOKUP(H17,'길드원 목록'!$A$2:$F$201,3,FALSE),"")</f>
        <v/>
      </c>
      <c r="J17" s="57">
        <f>IFERROR(VLOOKUP(H17,'길드원 목록'!$A$2:$F$201,4,FALSE),"")</f>
        <v/>
      </c>
      <c r="K17" s="58">
        <f>IFERROR(VLOOKUP(I17,극딜주기!$B$2:$C$44,2,FALSE),"")</f>
        <v/>
      </c>
      <c r="L17" s="59" t="n"/>
      <c r="M17" s="5" t="n"/>
      <c r="N17" s="17" t="n"/>
      <c r="O17" s="18">
        <f>IFERROR(VLOOKUP(N17,'길드원 목록'!$A$2:$F$201,3,FALSE),"")</f>
        <v/>
      </c>
      <c r="P17" s="57">
        <f>IFERROR(VLOOKUP(N17,'길드원 목록'!$A$2:$F$201,4,FALSE),"")</f>
        <v/>
      </c>
      <c r="Q17" s="58">
        <f>IFERROR(VLOOKUP(O17,극딜주기!$B$2:$C$44,2,FALSE),"")</f>
        <v/>
      </c>
      <c r="R17" s="59" t="n"/>
      <c r="S17" s="5" t="n"/>
      <c r="T17" s="17" t="n"/>
      <c r="U17" s="18">
        <f>IFERROR(VLOOKUP(T17,'길드원 목록'!$A$2:$F$201,3,FALSE),"")</f>
        <v/>
      </c>
      <c r="V17" s="57">
        <f>IFERROR(VLOOKUP(T17,'길드원 목록'!$A$2:$F$201,4,FALSE),"")</f>
        <v/>
      </c>
      <c r="W17" s="58">
        <f>IFERROR(VLOOKUP(U17,극딜주기!$B$2:$C$44,2,FALSE),"")</f>
        <v/>
      </c>
    </row>
    <row r="18">
      <c r="A18" s="3" t="n"/>
      <c r="B18" s="19" t="n"/>
      <c r="C18" s="20">
        <f>IFERROR(VLOOKUP(B18,'길드원 목록'!$A$2:$F$201,3,FALSE),"")</f>
        <v/>
      </c>
      <c r="D18" s="60">
        <f>IFERROR(VLOOKUP(B18,'길드원 목록'!$A$2:$F$201,4,FALSE),"")</f>
        <v/>
      </c>
      <c r="E18" s="61">
        <f>IFERROR(VLOOKUP(C18,극딜주기!$B$2:$C$44,2,FALSE),"")</f>
        <v/>
      </c>
      <c r="F18" s="59" t="n"/>
      <c r="G18" s="5" t="n"/>
      <c r="H18" s="19" t="n"/>
      <c r="I18" s="20">
        <f>IFERROR(VLOOKUP(H18,'길드원 목록'!$A$2:$F$201,3,FALSE),"")</f>
        <v/>
      </c>
      <c r="J18" s="60">
        <f>IFERROR(VLOOKUP(H18,'길드원 목록'!$A$2:$F$201,4,FALSE),"")</f>
        <v/>
      </c>
      <c r="K18" s="61">
        <f>IFERROR(VLOOKUP(I18,극딜주기!$B$2:$C$44,2,FALSE),"")</f>
        <v/>
      </c>
      <c r="L18" s="59" t="n"/>
      <c r="M18" s="5" t="n"/>
      <c r="N18" s="19" t="n"/>
      <c r="O18" s="20">
        <f>IFERROR(VLOOKUP(N18,'길드원 목록'!$A$2:$F$201,3,FALSE),"")</f>
        <v/>
      </c>
      <c r="P18" s="60">
        <f>IFERROR(VLOOKUP(N18,'길드원 목록'!$A$2:$F$201,4,FALSE),"")</f>
        <v/>
      </c>
      <c r="Q18" s="61">
        <f>IFERROR(VLOOKUP(O18,극딜주기!$B$2:$C$44,2,FALSE),"")</f>
        <v/>
      </c>
      <c r="R18" s="59" t="n"/>
      <c r="S18" s="5" t="n"/>
      <c r="T18" s="19" t="n"/>
      <c r="U18" s="20">
        <f>IFERROR(VLOOKUP(T18,'길드원 목록'!$A$2:$F$201,3,FALSE),"")</f>
        <v/>
      </c>
      <c r="V18" s="60">
        <f>IFERROR(VLOOKUP(T18,'길드원 목록'!$A$2:$F$201,4,FALSE),"")</f>
        <v/>
      </c>
      <c r="W18" s="61">
        <f>IFERROR(VLOOKUP(U18,극딜주기!$B$2:$C$44,2,FALSE),"")</f>
        <v/>
      </c>
    </row>
    <row r="19">
      <c r="A19" s="3" t="n"/>
      <c r="B19" s="19" t="n"/>
      <c r="C19" s="20">
        <f>IFERROR(VLOOKUP(B19,'길드원 목록'!$A$2:$F$201,3,FALSE),"")</f>
        <v/>
      </c>
      <c r="D19" s="60">
        <f>IFERROR(VLOOKUP(B19,'길드원 목록'!$A$2:$F$201,4,FALSE),"")</f>
        <v/>
      </c>
      <c r="E19" s="61">
        <f>IFERROR(VLOOKUP(C19,극딜주기!$B$2:$C$44,2,FALSE),"")</f>
        <v/>
      </c>
      <c r="F19" s="59" t="n"/>
      <c r="G19" s="5" t="n"/>
      <c r="H19" s="19" t="n"/>
      <c r="I19" s="20">
        <f>IFERROR(VLOOKUP(H19,'길드원 목록'!$A$2:$F$201,3,FALSE),"")</f>
        <v/>
      </c>
      <c r="J19" s="60">
        <f>IFERROR(VLOOKUP(H19,'길드원 목록'!$A$2:$F$201,4,FALSE),"")</f>
        <v/>
      </c>
      <c r="K19" s="61">
        <f>IFERROR(VLOOKUP(I19,극딜주기!$B$2:$C$44,2,FALSE),"")</f>
        <v/>
      </c>
      <c r="L19" s="59" t="n"/>
      <c r="M19" s="5" t="n"/>
      <c r="N19" s="19" t="n"/>
      <c r="O19" s="20">
        <f>IFERROR(VLOOKUP(N19,'길드원 목록'!$A$2:$F$201,3,FALSE),"")</f>
        <v/>
      </c>
      <c r="P19" s="60">
        <f>IFERROR(VLOOKUP(N19,'길드원 목록'!$A$2:$F$201,4,FALSE),"")</f>
        <v/>
      </c>
      <c r="Q19" s="61">
        <f>IFERROR(VLOOKUP(O19,극딜주기!$B$2:$C$44,2,FALSE),"")</f>
        <v/>
      </c>
      <c r="R19" s="59" t="n"/>
      <c r="S19" s="5" t="n"/>
      <c r="T19" s="19" t="n"/>
      <c r="U19" s="20">
        <f>IFERROR(VLOOKUP(T19,'길드원 목록'!$A$2:$F$201,3,FALSE),"")</f>
        <v/>
      </c>
      <c r="V19" s="60">
        <f>IFERROR(VLOOKUP(T19,'길드원 목록'!$A$2:$F$201,4,FALSE),"")</f>
        <v/>
      </c>
      <c r="W19" s="61">
        <f>IFERROR(VLOOKUP(U19,극딜주기!$B$2:$C$44,2,FALSE),"")</f>
        <v/>
      </c>
    </row>
    <row r="20">
      <c r="A20" s="3" t="n"/>
      <c r="B20" s="19" t="n"/>
      <c r="C20" s="20">
        <f>IFERROR(VLOOKUP(B20,'길드원 목록'!$A$2:$F$201,3,FALSE),"")</f>
        <v/>
      </c>
      <c r="D20" s="60">
        <f>IFERROR(VLOOKUP(B20,'길드원 목록'!$A$2:$F$201,4,FALSE),"")</f>
        <v/>
      </c>
      <c r="E20" s="61">
        <f>IFERROR(VLOOKUP(C20,극딜주기!$B$2:$C$44,2,FALSE),"")</f>
        <v/>
      </c>
      <c r="F20" s="59" t="n"/>
      <c r="G20" s="5" t="n"/>
      <c r="H20" s="19" t="n"/>
      <c r="I20" s="20">
        <f>IFERROR(VLOOKUP(H20,'길드원 목록'!$A$2:$F$201,3,FALSE),"")</f>
        <v/>
      </c>
      <c r="J20" s="60">
        <f>IFERROR(VLOOKUP(H20,'길드원 목록'!$A$2:$F$201,4,FALSE),"")</f>
        <v/>
      </c>
      <c r="K20" s="61">
        <f>IFERROR(VLOOKUP(I20,극딜주기!$B$2:$C$44,2,FALSE),"")</f>
        <v/>
      </c>
      <c r="L20" s="59" t="n"/>
      <c r="M20" s="5" t="n"/>
      <c r="N20" s="19" t="n"/>
      <c r="O20" s="20">
        <f>IFERROR(VLOOKUP(N20,'길드원 목록'!$A$2:$F$201,3,FALSE),"")</f>
        <v/>
      </c>
      <c r="P20" s="60">
        <f>IFERROR(VLOOKUP(N20,'길드원 목록'!$A$2:$F$201,4,FALSE),"")</f>
        <v/>
      </c>
      <c r="Q20" s="61">
        <f>IFERROR(VLOOKUP(O20,극딜주기!$B$2:$C$44,2,FALSE),"")</f>
        <v/>
      </c>
      <c r="R20" s="59" t="n"/>
      <c r="S20" s="5" t="n"/>
      <c r="T20" s="19" t="n"/>
      <c r="U20" s="20">
        <f>IFERROR(VLOOKUP(T20,'길드원 목록'!$A$2:$F$201,3,FALSE),"")</f>
        <v/>
      </c>
      <c r="V20" s="60">
        <f>IFERROR(VLOOKUP(T20,'길드원 목록'!$A$2:$F$201,4,FALSE),"")</f>
        <v/>
      </c>
      <c r="W20" s="61">
        <f>IFERROR(VLOOKUP(U20,극딜주기!$B$2:$C$44,2,FALSE),"")</f>
        <v/>
      </c>
    </row>
    <row r="21">
      <c r="A21" s="3" t="n"/>
      <c r="B21" s="19" t="n"/>
      <c r="C21" s="20">
        <f>IFERROR(VLOOKUP(B21,'길드원 목록'!$A$2:$F$201,3,FALSE),"")</f>
        <v/>
      </c>
      <c r="D21" s="60">
        <f>IFERROR(VLOOKUP(B21,'길드원 목록'!$A$2:$F$201,4,FALSE),"")</f>
        <v/>
      </c>
      <c r="E21" s="61">
        <f>IFERROR(VLOOKUP(C21,극딜주기!$B$2:$C$44,2,FALSE),"")</f>
        <v/>
      </c>
      <c r="F21" s="59" t="n"/>
      <c r="G21" s="5" t="n"/>
      <c r="H21" s="19" t="n"/>
      <c r="I21" s="20">
        <f>IFERROR(VLOOKUP(H21,'길드원 목록'!$A$2:$F$201,3,FALSE),"")</f>
        <v/>
      </c>
      <c r="J21" s="60">
        <f>IFERROR(VLOOKUP(H21,'길드원 목록'!$A$2:$F$201,4,FALSE),"")</f>
        <v/>
      </c>
      <c r="K21" s="61">
        <f>IFERROR(VLOOKUP(I21,극딜주기!$B$2:$C$44,2,FALSE),"")</f>
        <v/>
      </c>
      <c r="L21" s="59" t="n"/>
      <c r="M21" s="5" t="n"/>
      <c r="N21" s="19" t="n"/>
      <c r="O21" s="20">
        <f>IFERROR(VLOOKUP(N21,'길드원 목록'!$A$2:$F$201,3,FALSE),"")</f>
        <v/>
      </c>
      <c r="P21" s="60">
        <f>IFERROR(VLOOKUP(N21,'길드원 목록'!$A$2:$F$201,4,FALSE),"")</f>
        <v/>
      </c>
      <c r="Q21" s="61">
        <f>IFERROR(VLOOKUP(O21,극딜주기!$B$2:$C$44,2,FALSE),"")</f>
        <v/>
      </c>
      <c r="R21" s="59" t="n"/>
      <c r="S21" s="5" t="n"/>
      <c r="T21" s="19" t="n"/>
      <c r="U21" s="20">
        <f>IFERROR(VLOOKUP(T21,'길드원 목록'!$A$2:$F$201,3,FALSE),"")</f>
        <v/>
      </c>
      <c r="V21" s="60">
        <f>IFERROR(VLOOKUP(T21,'길드원 목록'!$A$2:$F$201,4,FALSE),"")</f>
        <v/>
      </c>
      <c r="W21" s="61">
        <f>IFERROR(VLOOKUP(U21,극딜주기!$B$2:$C$44,2,FALSE),"")</f>
        <v/>
      </c>
    </row>
    <row r="22" ht="17.25" customHeight="1" thickBot="1">
      <c r="A22" s="3" t="n"/>
      <c r="B22" s="23" t="n"/>
      <c r="C22" s="24">
        <f>IFERROR(VLOOKUP(B22,'길드원 목록'!$A$2:$F$201,3,FALSE),"")</f>
        <v/>
      </c>
      <c r="D22" s="62">
        <f>IFERROR(VLOOKUP(B22,'길드원 목록'!$A$2:$F$201,4,FALSE),"")</f>
        <v/>
      </c>
      <c r="E22" s="63">
        <f>IFERROR(VLOOKUP(C22,극딜주기!$B$2:$C$44,2,FALSE),"")</f>
        <v/>
      </c>
      <c r="F22" s="59" t="n"/>
      <c r="G22" s="5" t="n"/>
      <c r="H22" s="23" t="n"/>
      <c r="I22" s="24">
        <f>IFERROR(VLOOKUP(H22,'길드원 목록'!$A$2:$F$201,3,FALSE),"")</f>
        <v/>
      </c>
      <c r="J22" s="62">
        <f>IFERROR(VLOOKUP(H22,'길드원 목록'!$A$2:$F$201,4,FALSE),"")</f>
        <v/>
      </c>
      <c r="K22" s="63">
        <f>IFERROR(VLOOKUP(I22,극딜주기!$B$2:$C$44,2,FALSE),"")</f>
        <v/>
      </c>
      <c r="L22" s="59" t="n"/>
      <c r="M22" s="5" t="n"/>
      <c r="N22" s="23" t="n"/>
      <c r="O22" s="24">
        <f>IFERROR(VLOOKUP(N22,'길드원 목록'!$A$2:$F$201,3,FALSE),"")</f>
        <v/>
      </c>
      <c r="P22" s="62">
        <f>IFERROR(VLOOKUP(N22,'길드원 목록'!$A$2:$F$201,4,FALSE),"")</f>
        <v/>
      </c>
      <c r="Q22" s="63">
        <f>IFERROR(VLOOKUP(O22,극딜주기!$B$2:$C$44,2,FALSE),"")</f>
        <v/>
      </c>
      <c r="R22" s="59" t="n"/>
      <c r="S22" s="5" t="n"/>
      <c r="T22" s="23" t="n"/>
      <c r="U22" s="24">
        <f>IFERROR(VLOOKUP(T22,'길드원 목록'!$A$2:$F$201,3,FALSE),"")</f>
        <v/>
      </c>
      <c r="V22" s="62">
        <f>IFERROR(VLOOKUP(T22,'길드원 목록'!$A$2:$F$201,4,FALSE),"")</f>
        <v/>
      </c>
      <c r="W22" s="63">
        <f>IFERROR(VLOOKUP(U22,극딜주기!$B$2:$C$44,2,FALSE),"")</f>
        <v/>
      </c>
    </row>
    <row r="23" ht="17.25" customHeight="1" thickBot="1">
      <c r="A23" s="3" t="n"/>
      <c r="B23" s="3" t="n"/>
      <c r="C23" s="3" t="n"/>
      <c r="D23" s="3" t="n"/>
      <c r="E23" s="3" t="n"/>
      <c r="F23" s="4" t="n"/>
      <c r="G23" s="5" t="n"/>
      <c r="H23" s="3" t="n"/>
      <c r="I23" s="3" t="n"/>
      <c r="J23" s="3" t="n"/>
      <c r="K23" s="3" t="n"/>
      <c r="L23" s="4" t="n"/>
      <c r="M23" s="5" t="n"/>
      <c r="N23" s="3" t="n"/>
      <c r="O23" s="3" t="n"/>
      <c r="P23" s="3" t="n"/>
      <c r="Q23" s="3" t="n"/>
      <c r="R23" s="4" t="n"/>
      <c r="S23" s="5" t="n"/>
      <c r="T23" s="3" t="n"/>
      <c r="U23" s="3" t="n"/>
      <c r="V23" s="3" t="n"/>
      <c r="W23" s="3" t="n"/>
    </row>
    <row r="24" ht="17.25" customHeight="1" thickBot="1">
      <c r="A24" s="3" t="n"/>
      <c r="B24" s="9" t="inlineStr">
        <is>
          <t>3파티</t>
        </is>
      </c>
      <c r="C24" s="3" t="n"/>
      <c r="D24" s="3" t="n"/>
      <c r="E24" s="3" t="n"/>
      <c r="F24" s="4" t="n"/>
      <c r="G24" s="5" t="n"/>
      <c r="H24" s="9" t="inlineStr">
        <is>
          <t>3파티</t>
        </is>
      </c>
      <c r="I24" s="3" t="n"/>
      <c r="J24" s="3" t="n"/>
      <c r="K24" s="3" t="n"/>
      <c r="L24" s="4" t="n"/>
      <c r="M24" s="5" t="n"/>
      <c r="N24" s="9" t="inlineStr">
        <is>
          <t>3파티</t>
        </is>
      </c>
      <c r="O24" s="3" t="n"/>
      <c r="P24" s="3" t="n"/>
      <c r="Q24" s="3" t="n"/>
      <c r="R24" s="4" t="n"/>
      <c r="S24" s="5" t="n"/>
      <c r="T24" s="9" t="inlineStr">
        <is>
          <t>3파티</t>
        </is>
      </c>
      <c r="U24" s="3" t="n"/>
      <c r="V24" s="3" t="n"/>
      <c r="W24" s="3" t="n"/>
    </row>
    <row r="25" ht="17.25" customHeight="1" thickBot="1">
      <c r="A25" s="3" t="n"/>
      <c r="B25" s="56" t="inlineStr">
        <is>
          <t>닉네임</t>
        </is>
      </c>
      <c r="C25" s="10" t="inlineStr">
        <is>
          <t>직업</t>
        </is>
      </c>
      <c r="D25" s="10" t="inlineStr">
        <is>
          <t>무릉</t>
        </is>
      </c>
      <c r="E25" s="11" t="inlineStr">
        <is>
          <t>극딜주기</t>
        </is>
      </c>
      <c r="F25" s="4" t="n"/>
      <c r="G25" s="5" t="n"/>
      <c r="H25" s="56" t="inlineStr">
        <is>
          <t>닉네임</t>
        </is>
      </c>
      <c r="I25" s="10" t="inlineStr">
        <is>
          <t>직업</t>
        </is>
      </c>
      <c r="J25" s="10" t="inlineStr">
        <is>
          <t>무릉</t>
        </is>
      </c>
      <c r="K25" s="11" t="inlineStr">
        <is>
          <t>극딜주기</t>
        </is>
      </c>
      <c r="L25" s="4" t="n"/>
      <c r="M25" s="5" t="n"/>
      <c r="N25" s="56" t="inlineStr">
        <is>
          <t>닉네임</t>
        </is>
      </c>
      <c r="O25" s="10" t="inlineStr">
        <is>
          <t>직업</t>
        </is>
      </c>
      <c r="P25" s="10" t="inlineStr">
        <is>
          <t>무릉</t>
        </is>
      </c>
      <c r="Q25" s="11" t="inlineStr">
        <is>
          <t>극딜주기</t>
        </is>
      </c>
      <c r="R25" s="4" t="n"/>
      <c r="S25" s="5" t="n"/>
      <c r="T25" s="56" t="inlineStr">
        <is>
          <t>닉네임</t>
        </is>
      </c>
      <c r="U25" s="10" t="inlineStr">
        <is>
          <t>직업</t>
        </is>
      </c>
      <c r="V25" s="10" t="inlineStr">
        <is>
          <t>무릉</t>
        </is>
      </c>
      <c r="W25" s="11" t="inlineStr">
        <is>
          <t>극딜주기</t>
        </is>
      </c>
    </row>
    <row r="26">
      <c r="A26" s="3" t="n"/>
      <c r="B26" s="17" t="n"/>
      <c r="C26" s="18">
        <f>IFERROR(VLOOKUP(B26,'길드원 목록'!$A$2:$F$201,3,FALSE),"")</f>
        <v/>
      </c>
      <c r="D26" s="57">
        <f>IFERROR(VLOOKUP(B26,'길드원 목록'!$A$2:$F$201,4,FALSE),"")</f>
        <v/>
      </c>
      <c r="E26" s="58">
        <f>IFERROR(VLOOKUP(C26,극딜주기!$B$2:$C$44,2,FALSE),"")</f>
        <v/>
      </c>
      <c r="F26" s="59" t="n"/>
      <c r="G26" s="5" t="n"/>
      <c r="H26" s="17" t="n"/>
      <c r="I26" s="18">
        <f>IFERROR(VLOOKUP(H26,'길드원 목록'!$A$2:$F$201,3,FALSE),"")</f>
        <v/>
      </c>
      <c r="J26" s="57">
        <f>IFERROR(VLOOKUP(H26,'길드원 목록'!$A$2:$F$201,4,FALSE),"")</f>
        <v/>
      </c>
      <c r="K26" s="58">
        <f>IFERROR(VLOOKUP(I26,극딜주기!$B$2:$C$44,2,FALSE),"")</f>
        <v/>
      </c>
      <c r="L26" s="59" t="n"/>
      <c r="M26" s="5" t="n"/>
      <c r="N26" s="17" t="n"/>
      <c r="O26" s="18">
        <f>IFERROR(VLOOKUP(N26,'길드원 목록'!$A$2:$F$201,3,FALSE),"")</f>
        <v/>
      </c>
      <c r="P26" s="57">
        <f>IFERROR(VLOOKUP(N26,'길드원 목록'!$A$2:$F$201,4,FALSE),"")</f>
        <v/>
      </c>
      <c r="Q26" s="58">
        <f>IFERROR(VLOOKUP(O26,극딜주기!$B$2:$C$44,2,FALSE),"")</f>
        <v/>
      </c>
      <c r="R26" s="59" t="n"/>
      <c r="S26" s="5" t="n"/>
      <c r="T26" s="17" t="n"/>
      <c r="U26" s="18">
        <f>IFERROR(VLOOKUP(T26,'길드원 목록'!$A$2:$F$201,3,FALSE),"")</f>
        <v/>
      </c>
      <c r="V26" s="57">
        <f>IFERROR(VLOOKUP(T26,'길드원 목록'!$A$2:$F$201,4,FALSE),"")</f>
        <v/>
      </c>
      <c r="W26" s="58">
        <f>IFERROR(VLOOKUP(U26,극딜주기!$B$2:$C$44,2,FALSE),"")</f>
        <v/>
      </c>
    </row>
    <row r="27">
      <c r="A27" s="3" t="n"/>
      <c r="B27" s="19" t="n"/>
      <c r="C27" s="20">
        <f>IFERROR(VLOOKUP(B27,'길드원 목록'!$A$2:$F$201,3,FALSE),"")</f>
        <v/>
      </c>
      <c r="D27" s="60">
        <f>IFERROR(VLOOKUP(B27,'길드원 목록'!$A$2:$F$201,4,FALSE),"")</f>
        <v/>
      </c>
      <c r="E27" s="61">
        <f>IFERROR(VLOOKUP(C27,극딜주기!$B$2:$C$44,2,FALSE),"")</f>
        <v/>
      </c>
      <c r="F27" s="59" t="n"/>
      <c r="G27" s="5" t="n"/>
      <c r="H27" s="19" t="n"/>
      <c r="I27" s="20">
        <f>IFERROR(VLOOKUP(H27,'길드원 목록'!$A$2:$F$201,3,FALSE),"")</f>
        <v/>
      </c>
      <c r="J27" s="60">
        <f>IFERROR(VLOOKUP(H27,'길드원 목록'!$A$2:$F$201,4,FALSE),"")</f>
        <v/>
      </c>
      <c r="K27" s="61">
        <f>IFERROR(VLOOKUP(I27,극딜주기!$B$2:$C$44,2,FALSE),"")</f>
        <v/>
      </c>
      <c r="L27" s="59" t="n"/>
      <c r="M27" s="5" t="n"/>
      <c r="N27" s="19" t="n"/>
      <c r="O27" s="20">
        <f>IFERROR(VLOOKUP(N27,'길드원 목록'!$A$2:$F$201,3,FALSE),"")</f>
        <v/>
      </c>
      <c r="P27" s="60">
        <f>IFERROR(VLOOKUP(N27,'길드원 목록'!$A$2:$F$201,4,FALSE),"")</f>
        <v/>
      </c>
      <c r="Q27" s="61">
        <f>IFERROR(VLOOKUP(O27,극딜주기!$B$2:$C$44,2,FALSE),"")</f>
        <v/>
      </c>
      <c r="R27" s="59" t="n"/>
      <c r="S27" s="5" t="n"/>
      <c r="T27" s="19" t="n"/>
      <c r="U27" s="20">
        <f>IFERROR(VLOOKUP(T27,'길드원 목록'!$A$2:$F$201,3,FALSE),"")</f>
        <v/>
      </c>
      <c r="V27" s="60">
        <f>IFERROR(VLOOKUP(T27,'길드원 목록'!$A$2:$F$201,4,FALSE),"")</f>
        <v/>
      </c>
      <c r="W27" s="61">
        <f>IFERROR(VLOOKUP(U27,극딜주기!$B$2:$C$44,2,FALSE),"")</f>
        <v/>
      </c>
    </row>
    <row r="28">
      <c r="A28" s="3" t="n"/>
      <c r="B28" s="19" t="n"/>
      <c r="C28" s="20">
        <f>IFERROR(VLOOKUP(B28,'길드원 목록'!$A$2:$F$201,3,FALSE),"")</f>
        <v/>
      </c>
      <c r="D28" s="60">
        <f>IFERROR(VLOOKUP(B28,'길드원 목록'!$A$2:$F$201,4,FALSE),"")</f>
        <v/>
      </c>
      <c r="E28" s="61">
        <f>IFERROR(VLOOKUP(C28,극딜주기!$B$2:$C$44,2,FALSE),"")</f>
        <v/>
      </c>
      <c r="F28" s="59" t="n"/>
      <c r="G28" s="5" t="n"/>
      <c r="H28" s="19" t="n"/>
      <c r="I28" s="20">
        <f>IFERROR(VLOOKUP(H28,'길드원 목록'!$A$2:$F$201,3,FALSE),"")</f>
        <v/>
      </c>
      <c r="J28" s="60">
        <f>IFERROR(VLOOKUP(H28,'길드원 목록'!$A$2:$F$201,4,FALSE),"")</f>
        <v/>
      </c>
      <c r="K28" s="61">
        <f>IFERROR(VLOOKUP(I28,극딜주기!$B$2:$C$44,2,FALSE),"")</f>
        <v/>
      </c>
      <c r="L28" s="59" t="n"/>
      <c r="M28" s="5" t="n"/>
      <c r="N28" s="19" t="n"/>
      <c r="O28" s="20">
        <f>IFERROR(VLOOKUP(N28,'길드원 목록'!$A$2:$F$201,3,FALSE),"")</f>
        <v/>
      </c>
      <c r="P28" s="60">
        <f>IFERROR(VLOOKUP(N28,'길드원 목록'!$A$2:$F$201,4,FALSE),"")</f>
        <v/>
      </c>
      <c r="Q28" s="61">
        <f>IFERROR(VLOOKUP(O28,극딜주기!$B$2:$C$44,2,FALSE),"")</f>
        <v/>
      </c>
      <c r="R28" s="59" t="n"/>
      <c r="S28" s="5" t="n"/>
      <c r="T28" s="19" t="n"/>
      <c r="U28" s="20">
        <f>IFERROR(VLOOKUP(T28,'길드원 목록'!$A$2:$F$201,3,FALSE),"")</f>
        <v/>
      </c>
      <c r="V28" s="60">
        <f>IFERROR(VLOOKUP(T28,'길드원 목록'!$A$2:$F$201,4,FALSE),"")</f>
        <v/>
      </c>
      <c r="W28" s="61">
        <f>IFERROR(VLOOKUP(U28,극딜주기!$B$2:$C$44,2,FALSE),"")</f>
        <v/>
      </c>
    </row>
    <row r="29">
      <c r="A29" s="3" t="n"/>
      <c r="B29" s="19" t="n"/>
      <c r="C29" s="20" t="n"/>
      <c r="D29" s="60">
        <f>IFERROR(VLOOKUP(B29,'길드원 목록'!$A$2:$F$201,4,FALSE),"")</f>
        <v/>
      </c>
      <c r="E29" s="61">
        <f>IFERROR(VLOOKUP(C29,극딜주기!$B$2:$C$44,2,FALSE),"")</f>
        <v/>
      </c>
      <c r="F29" s="59" t="n"/>
      <c r="G29" s="5" t="n"/>
      <c r="H29" s="19" t="n"/>
      <c r="I29" s="20">
        <f>IFERROR(VLOOKUP(H29,'길드원 목록'!$A$2:$F$201,3,FALSE),"")</f>
        <v/>
      </c>
      <c r="J29" s="60">
        <f>IFERROR(VLOOKUP(H29,'길드원 목록'!$A$2:$F$201,4,FALSE),"")</f>
        <v/>
      </c>
      <c r="K29" s="61">
        <f>IFERROR(VLOOKUP(I29,극딜주기!$B$2:$C$44,2,FALSE),"")</f>
        <v/>
      </c>
      <c r="L29" s="59" t="n"/>
      <c r="M29" s="5" t="n"/>
      <c r="N29" s="19" t="n"/>
      <c r="O29" s="20">
        <f>IFERROR(VLOOKUP(N29,'길드원 목록'!$A$2:$F$201,3,FALSE),"")</f>
        <v/>
      </c>
      <c r="P29" s="60">
        <f>IFERROR(VLOOKUP(N29,'길드원 목록'!$A$2:$F$201,4,FALSE),"")</f>
        <v/>
      </c>
      <c r="Q29" s="61">
        <f>IFERROR(VLOOKUP(O29,극딜주기!$B$2:$C$44,2,FALSE),"")</f>
        <v/>
      </c>
      <c r="R29" s="59" t="n"/>
      <c r="S29" s="5" t="n"/>
      <c r="T29" s="19" t="n"/>
      <c r="U29" s="20">
        <f>IFERROR(VLOOKUP(T29,'길드원 목록'!$A$2:$F$201,3,FALSE),"")</f>
        <v/>
      </c>
      <c r="V29" s="60">
        <f>IFERROR(VLOOKUP(T29,'길드원 목록'!$A$2:$F$201,4,FALSE),"")</f>
        <v/>
      </c>
      <c r="W29" s="61">
        <f>IFERROR(VLOOKUP(U29,극딜주기!$B$2:$C$44,2,FALSE),"")</f>
        <v/>
      </c>
    </row>
    <row r="30">
      <c r="A30" s="3" t="n"/>
      <c r="B30" s="19" t="n"/>
      <c r="C30" s="20">
        <f>IFERROR(VLOOKUP(B30,'길드원 목록'!$A$2:$F$201,3,FALSE),"")</f>
        <v/>
      </c>
      <c r="D30" s="60">
        <f>IFERROR(VLOOKUP(B30,'길드원 목록'!$A$2:$F$201,4,FALSE),"")</f>
        <v/>
      </c>
      <c r="E30" s="61">
        <f>IFERROR(VLOOKUP(C30,극딜주기!$B$2:$C$44,2,FALSE),"")</f>
        <v/>
      </c>
      <c r="F30" s="59" t="n"/>
      <c r="G30" s="5" t="n"/>
      <c r="H30" s="19" t="n"/>
      <c r="I30" s="20">
        <f>IFERROR(VLOOKUP(H30,'길드원 목록'!$A$2:$F$201,3,FALSE),"")</f>
        <v/>
      </c>
      <c r="J30" s="60">
        <f>IFERROR(VLOOKUP(H30,'길드원 목록'!$A$2:$F$201,4,FALSE),"")</f>
        <v/>
      </c>
      <c r="K30" s="61">
        <f>IFERROR(VLOOKUP(I30,극딜주기!$B$2:$C$44,2,FALSE),"")</f>
        <v/>
      </c>
      <c r="L30" s="59" t="n"/>
      <c r="M30" s="5" t="n"/>
      <c r="N30" s="19" t="n"/>
      <c r="O30" s="20">
        <f>IFERROR(VLOOKUP(N30,'길드원 목록'!$A$2:$F$201,3,FALSE),"")</f>
        <v/>
      </c>
      <c r="P30" s="60">
        <f>IFERROR(VLOOKUP(N30,'길드원 목록'!$A$2:$F$201,4,FALSE),"")</f>
        <v/>
      </c>
      <c r="Q30" s="61">
        <f>IFERROR(VLOOKUP(O30,극딜주기!$B$2:$C$44,2,FALSE),"")</f>
        <v/>
      </c>
      <c r="R30" s="59" t="n"/>
      <c r="S30" s="5" t="n"/>
      <c r="T30" s="19" t="n"/>
      <c r="U30" s="20">
        <f>IFERROR(VLOOKUP(T30,'길드원 목록'!$A$2:$F$201,3,FALSE),"")</f>
        <v/>
      </c>
      <c r="V30" s="60">
        <f>IFERROR(VLOOKUP(T30,'길드원 목록'!$A$2:$F$201,4,FALSE),"")</f>
        <v/>
      </c>
      <c r="W30" s="61">
        <f>IFERROR(VLOOKUP(U30,극딜주기!$B$2:$C$44,2,FALSE),"")</f>
        <v/>
      </c>
    </row>
    <row r="31" ht="17.25" customHeight="1" thickBot="1">
      <c r="A31" s="3" t="n"/>
      <c r="B31" s="23" t="n"/>
      <c r="C31" s="24">
        <f>IFERROR(VLOOKUP(B31,'길드원 목록'!$A$2:$F$201,3,FALSE),"")</f>
        <v/>
      </c>
      <c r="D31" s="62">
        <f>IFERROR(VLOOKUP(B31,'길드원 목록'!$A$2:$F$201,4,FALSE),"")</f>
        <v/>
      </c>
      <c r="E31" s="63">
        <f>IFERROR(VLOOKUP(C31,극딜주기!$B$2:$C$44,2,FALSE),"")</f>
        <v/>
      </c>
      <c r="F31" s="59" t="n"/>
      <c r="G31" s="5" t="n"/>
      <c r="H31" s="23" t="n"/>
      <c r="I31" s="24">
        <f>IFERROR(VLOOKUP(H31,'길드원 목록'!$A$2:$F$201,3,FALSE),"")</f>
        <v/>
      </c>
      <c r="J31" s="62">
        <f>IFERROR(VLOOKUP(H31,'길드원 목록'!$A$2:$F$201,4,FALSE),"")</f>
        <v/>
      </c>
      <c r="K31" s="63">
        <f>IFERROR(VLOOKUP(I31,극딜주기!$B$2:$C$44,2,FALSE),"")</f>
        <v/>
      </c>
      <c r="L31" s="59" t="n"/>
      <c r="M31" s="5" t="n"/>
      <c r="N31" s="23" t="n"/>
      <c r="O31" s="24">
        <f>IFERROR(VLOOKUP(N31,'길드원 목록'!$A$2:$F$201,3,FALSE),"")</f>
        <v/>
      </c>
      <c r="P31" s="62">
        <f>IFERROR(VLOOKUP(N31,'길드원 목록'!$A$2:$F$201,4,FALSE),"")</f>
        <v/>
      </c>
      <c r="Q31" s="63">
        <f>IFERROR(VLOOKUP(O31,극딜주기!$B$2:$C$44,2,FALSE),"")</f>
        <v/>
      </c>
      <c r="R31" s="59" t="n"/>
      <c r="S31" s="5" t="n"/>
      <c r="T31" s="23" t="n"/>
      <c r="U31" s="24">
        <f>IFERROR(VLOOKUP(T31,'길드원 목록'!$A$2:$F$201,3,FALSE),"")</f>
        <v/>
      </c>
      <c r="V31" s="62">
        <f>IFERROR(VLOOKUP(T31,'길드원 목록'!$A$2:$F$201,4,FALSE),"")</f>
        <v/>
      </c>
      <c r="W31" s="63">
        <f>IFERROR(VLOOKUP(U31,극딜주기!$B$2:$C$44,2,FALSE),"")</f>
        <v/>
      </c>
    </row>
    <row r="32">
      <c r="A32" s="3" t="n"/>
      <c r="B32" s="3" t="n"/>
      <c r="C32" s="3" t="n"/>
      <c r="D32" s="3" t="n"/>
      <c r="E32" s="3" t="n"/>
      <c r="F32" s="4" t="n"/>
      <c r="G32" s="3" t="n"/>
      <c r="H32" s="3" t="n"/>
      <c r="I32" s="3" t="n"/>
      <c r="J32" s="3" t="n"/>
      <c r="K32" s="3" t="n"/>
      <c r="L32" s="4" t="n"/>
      <c r="M32" s="3" t="n"/>
      <c r="N32" s="3" t="n"/>
      <c r="O32" s="3" t="n"/>
      <c r="P32" s="3" t="n"/>
      <c r="Q32" s="3" t="n"/>
      <c r="R32" s="4" t="n"/>
      <c r="S32" s="3" t="n"/>
      <c r="T32" s="3" t="n"/>
      <c r="U32" s="3" t="n"/>
      <c r="V32" s="3" t="n"/>
      <c r="W32" s="3" t="n"/>
    </row>
    <row r="33" ht="17.25" customHeight="1" thickBot="1">
      <c r="A33" s="3" t="n"/>
      <c r="B33" s="3" t="n"/>
      <c r="C33" s="3" t="n"/>
      <c r="D33" s="3" t="n"/>
      <c r="E33" s="3" t="n"/>
      <c r="F33" s="4" t="n"/>
      <c r="G33" s="5" t="n"/>
      <c r="H33" s="3" t="n"/>
      <c r="I33" s="3" t="n"/>
      <c r="J33" s="3" t="n"/>
      <c r="K33" s="3" t="n"/>
      <c r="L33" s="4" t="n"/>
      <c r="M33" s="5" t="n"/>
      <c r="N33" s="3" t="n"/>
      <c r="O33" s="3" t="n"/>
      <c r="P33" s="3" t="n"/>
      <c r="Q33" s="3" t="n"/>
      <c r="R33" s="4" t="n"/>
      <c r="S33" s="5" t="n"/>
      <c r="T33" s="3" t="n"/>
      <c r="U33" s="3" t="n"/>
      <c r="V33" s="3" t="n"/>
      <c r="W33" s="3" t="n"/>
    </row>
    <row r="34" ht="17.25" customHeight="1" thickBot="1">
      <c r="A34" s="3" t="n"/>
      <c r="B34" s="6" t="inlineStr">
        <is>
          <t>수로별 극딜</t>
        </is>
      </c>
      <c r="C34" s="54">
        <f>IF(MAX(E40:E45,E49:E54,E58:E63)&lt;300,MAX(E40:E45,E49:E54,E58:E63),IF(MAX(E40:E45,E49:E54,E58:E63)=300,LARGE(E40:E63,2)))</f>
        <v/>
      </c>
      <c r="D34" s="3" t="n"/>
      <c r="E34" s="3" t="n"/>
      <c r="F34" s="4" t="n"/>
      <c r="G34" s="5" t="n"/>
      <c r="H34" s="6" t="inlineStr">
        <is>
          <t>수로별 극딜</t>
        </is>
      </c>
      <c r="I34" s="54">
        <f>IF(MAX(K40:K45,K49:K54,K58:K63)&lt;300,MAX(K40:K45,K49:K54,K58:K63),IF(MAX(K40:K45,K49:K54,K58:K63)=300,LARGE(K40:K63,2)))</f>
        <v/>
      </c>
      <c r="J34" s="3" t="n"/>
      <c r="K34" s="3" t="n"/>
      <c r="L34" s="4" t="n"/>
      <c r="M34" s="5" t="n"/>
      <c r="N34" s="6" t="inlineStr">
        <is>
          <t>수로별 극딜</t>
        </is>
      </c>
      <c r="O34" s="54">
        <f>IF(MAX(Q40:Q45,Q49:Q54,Q58:Q63)&lt;300,MAX(Q40:Q45,Q49:Q54,Q58:Q63),IF(MAX(Q40:Q45,Q49:Q54,Q58:Q63)=300,LARGE(Q40:Q63,2)))</f>
        <v/>
      </c>
      <c r="P34" s="3" t="n"/>
      <c r="Q34" s="3" t="n"/>
      <c r="R34" s="4" t="n"/>
      <c r="S34" s="5" t="n"/>
      <c r="T34" s="6" t="inlineStr">
        <is>
          <t>수로별 극딜</t>
        </is>
      </c>
      <c r="U34" s="54">
        <f>IF(MAX(W40:W45,W49:W54,W58:W63)&lt;300,MAX(W40:W45,W49:W54,W58:W63),IF(MAX(W40:W45,W49:W54,W58:W63)=300,LARGE(W40:W63,2)))</f>
        <v/>
      </c>
      <c r="V34" s="3" t="n"/>
      <c r="W34" s="3" t="n"/>
    </row>
    <row r="35">
      <c r="A35" s="3" t="n"/>
      <c r="B35" s="3" t="n"/>
      <c r="C35" s="3" t="n"/>
      <c r="D35" s="3" t="n"/>
      <c r="E35" s="3" t="n"/>
      <c r="F35" s="4" t="n"/>
      <c r="G35" s="5" t="n"/>
      <c r="H35" s="3" t="n"/>
      <c r="I35" s="3" t="n"/>
      <c r="J35" s="3" t="n"/>
      <c r="K35" s="3" t="n"/>
      <c r="L35" s="4" t="n"/>
      <c r="M35" s="5" t="n"/>
      <c r="N35" s="3" t="n"/>
      <c r="O35" s="3" t="n"/>
      <c r="P35" s="3" t="n"/>
      <c r="Q35" s="3" t="n"/>
      <c r="R35" s="4" t="n"/>
      <c r="S35" s="5" t="n"/>
      <c r="T35" s="3" t="n"/>
      <c r="U35" s="3" t="n"/>
      <c r="V35" s="3" t="n"/>
      <c r="W35" s="3" t="n"/>
    </row>
    <row r="36" ht="17.25" customHeight="1" thickBot="1">
      <c r="A36" s="3" t="n"/>
      <c r="B36" s="3" t="n"/>
      <c r="C36" s="3" t="n"/>
      <c r="D36" s="3" t="n"/>
      <c r="E36" s="3" t="n"/>
      <c r="F36" s="4" t="n"/>
      <c r="G36" s="5" t="n"/>
      <c r="H36" s="3" t="n"/>
      <c r="I36" s="3" t="n"/>
      <c r="J36" s="3" t="n"/>
      <c r="K36" s="3" t="n"/>
      <c r="L36" s="4" t="n"/>
      <c r="M36" s="5" t="n"/>
      <c r="N36" s="3" t="n"/>
      <c r="O36" s="3" t="n"/>
      <c r="P36" s="3" t="n"/>
      <c r="Q36" s="3" t="n"/>
      <c r="R36" s="4" t="n"/>
      <c r="S36" s="5" t="n"/>
      <c r="T36" s="3" t="n"/>
      <c r="U36" s="3" t="n"/>
      <c r="V36" s="3" t="n"/>
      <c r="W36" s="3" t="n"/>
    </row>
    <row r="37" ht="17.25" customHeight="1" thickBot="1">
      <c r="A37" s="3" t="n"/>
      <c r="B37" s="8" t="inlineStr">
        <is>
          <t>5수로</t>
        </is>
      </c>
      <c r="C37" s="3" t="n"/>
      <c r="D37" s="3" t="n"/>
      <c r="E37" s="3" t="n"/>
      <c r="F37" s="4" t="n"/>
      <c r="G37" s="5" t="n"/>
      <c r="H37" s="8" t="inlineStr">
        <is>
          <t>6수로</t>
        </is>
      </c>
      <c r="I37" s="3" t="n"/>
      <c r="J37" s="3" t="n"/>
      <c r="K37" s="3" t="n"/>
      <c r="L37" s="4" t="n"/>
      <c r="M37" s="5" t="n"/>
      <c r="N37" s="8" t="inlineStr">
        <is>
          <t>7수로</t>
        </is>
      </c>
      <c r="O37" s="3" t="n"/>
      <c r="P37" s="3" t="n"/>
      <c r="Q37" s="3" t="n"/>
      <c r="R37" s="4" t="n"/>
      <c r="S37" s="5" t="n"/>
      <c r="T37" s="8" t="inlineStr">
        <is>
          <t>8수로</t>
        </is>
      </c>
      <c r="U37" s="3" t="n"/>
      <c r="V37" s="3" t="n"/>
      <c r="W37" s="3" t="n"/>
    </row>
    <row r="38" ht="17.25" customHeight="1" thickBot="1">
      <c r="A38" s="3" t="n"/>
      <c r="B38" s="9" t="inlineStr">
        <is>
          <t>1파티</t>
        </is>
      </c>
      <c r="C38" s="3" t="n"/>
      <c r="D38" s="3" t="n"/>
      <c r="E38" s="3" t="n"/>
      <c r="F38" s="4" t="n"/>
      <c r="G38" s="5" t="n"/>
      <c r="H38" s="9" t="inlineStr">
        <is>
          <t>1파티</t>
        </is>
      </c>
      <c r="I38" s="3" t="n"/>
      <c r="J38" s="3" t="n"/>
      <c r="K38" s="3" t="n"/>
      <c r="L38" s="4" t="n"/>
      <c r="M38" s="5" t="n"/>
      <c r="N38" s="9" t="inlineStr">
        <is>
          <t>1파티</t>
        </is>
      </c>
      <c r="O38" s="3" t="n"/>
      <c r="P38" s="3" t="n"/>
      <c r="Q38" s="3" t="n"/>
      <c r="R38" s="4" t="n"/>
      <c r="S38" s="5" t="n"/>
      <c r="T38" s="9" t="inlineStr">
        <is>
          <t>1파티</t>
        </is>
      </c>
      <c r="U38" s="3" t="n"/>
      <c r="V38" s="3" t="n"/>
      <c r="W38" s="3" t="n"/>
    </row>
    <row r="39" ht="17.25" customHeight="1" thickBot="1">
      <c r="A39" s="3" t="n"/>
      <c r="B39" s="56" t="inlineStr">
        <is>
          <t>닉네임</t>
        </is>
      </c>
      <c r="C39" s="10" t="inlineStr">
        <is>
          <t>직업</t>
        </is>
      </c>
      <c r="D39" s="10" t="inlineStr">
        <is>
          <t>무릉</t>
        </is>
      </c>
      <c r="E39" s="11" t="inlineStr">
        <is>
          <t>극딜주기</t>
        </is>
      </c>
      <c r="F39" s="4" t="n"/>
      <c r="G39" s="5" t="n"/>
      <c r="H39" s="56" t="inlineStr">
        <is>
          <t>닉네임</t>
        </is>
      </c>
      <c r="I39" s="10" t="inlineStr">
        <is>
          <t>직업</t>
        </is>
      </c>
      <c r="J39" s="10" t="inlineStr">
        <is>
          <t>무릉</t>
        </is>
      </c>
      <c r="K39" s="11" t="inlineStr">
        <is>
          <t>극딜주기</t>
        </is>
      </c>
      <c r="L39" s="4" t="n"/>
      <c r="M39" s="5" t="n"/>
      <c r="N39" s="56" t="inlineStr">
        <is>
          <t>닉네임</t>
        </is>
      </c>
      <c r="O39" s="10" t="inlineStr">
        <is>
          <t>직업</t>
        </is>
      </c>
      <c r="P39" s="10" t="inlineStr">
        <is>
          <t>무릉</t>
        </is>
      </c>
      <c r="Q39" s="11" t="inlineStr">
        <is>
          <t>극딜주기</t>
        </is>
      </c>
      <c r="R39" s="4" t="n"/>
      <c r="S39" s="5" t="n"/>
      <c r="T39" s="56" t="inlineStr">
        <is>
          <t>닉네임</t>
        </is>
      </c>
      <c r="U39" s="10" t="inlineStr">
        <is>
          <t>직업</t>
        </is>
      </c>
      <c r="V39" s="10" t="inlineStr">
        <is>
          <t>무릉</t>
        </is>
      </c>
      <c r="W39" s="11" t="inlineStr">
        <is>
          <t>극딜주기</t>
        </is>
      </c>
    </row>
    <row r="40">
      <c r="A40" s="3" t="n"/>
      <c r="B40" s="17" t="n"/>
      <c r="C40" s="18">
        <f>IFERROR(VLOOKUP(B40,'길드원 목록'!$A$2:$F$201,3,FALSE),"")</f>
        <v/>
      </c>
      <c r="D40" s="57">
        <f>IFERROR(VLOOKUP(B40,'길드원 목록'!$A$2:$F$201,4,FALSE),"")</f>
        <v/>
      </c>
      <c r="E40" s="58">
        <f>IFERROR(VLOOKUP(C40,극딜주기!$B$2:$C$44,2,FALSE),"")</f>
        <v/>
      </c>
      <c r="F40" s="59" t="n"/>
      <c r="G40" s="5" t="n"/>
      <c r="H40" s="17" t="n"/>
      <c r="I40" s="18">
        <f>IFERROR(VLOOKUP(H40,'길드원 목록'!$A$2:$F$201,3,FALSE),"")</f>
        <v/>
      </c>
      <c r="J40" s="57">
        <f>IFERROR(VLOOKUP(H40,'길드원 목록'!$A$2:$F$201,4,FALSE),"")</f>
        <v/>
      </c>
      <c r="K40" s="58">
        <f>IFERROR(VLOOKUP(I40,극딜주기!$B$2:$C$44,2,FALSE),"")</f>
        <v/>
      </c>
      <c r="L40" s="59" t="n"/>
      <c r="M40" s="5" t="n"/>
      <c r="N40" s="17" t="n"/>
      <c r="O40" s="18">
        <f>IFERROR(VLOOKUP(N40,'길드원 목록'!$A$2:$F$201,3,FALSE),"")</f>
        <v/>
      </c>
      <c r="P40" s="57">
        <f>IFERROR(VLOOKUP(N40,'길드원 목록'!$A$2:$F$201,4,FALSE),"")</f>
        <v/>
      </c>
      <c r="Q40" s="58">
        <f>IFERROR(VLOOKUP(O40,극딜주기!$B$2:$C$44,2,FALSE),"")</f>
        <v/>
      </c>
      <c r="R40" s="59" t="n"/>
      <c r="S40" s="5" t="n"/>
      <c r="T40" s="17" t="n"/>
      <c r="U40" s="18">
        <f>IFERROR(VLOOKUP(T40,'길드원 목록'!$A$2:$F$201,3,FALSE),"")</f>
        <v/>
      </c>
      <c r="V40" s="57">
        <f>IFERROR(VLOOKUP(T40,'길드원 목록'!$A$2:$F$201,4,FALSE),"")</f>
        <v/>
      </c>
      <c r="W40" s="58">
        <f>IFERROR(VLOOKUP(U40,극딜주기!$B$2:$C$44,2,FALSE),"")</f>
        <v/>
      </c>
    </row>
    <row r="41">
      <c r="A41" s="3" t="n"/>
      <c r="B41" s="19" t="n"/>
      <c r="C41" s="20">
        <f>IFERROR(VLOOKUP(B41,'길드원 목록'!$A$2:$F$201,3,FALSE),"")</f>
        <v/>
      </c>
      <c r="D41" s="60">
        <f>IFERROR(VLOOKUP(B41,'길드원 목록'!$A$2:$F$201,4,FALSE),"")</f>
        <v/>
      </c>
      <c r="E41" s="61">
        <f>IFERROR(VLOOKUP(C41,극딜주기!$B$2:$C$44,2,FALSE),"")</f>
        <v/>
      </c>
      <c r="F41" s="59" t="n"/>
      <c r="G41" s="5" t="n"/>
      <c r="H41" s="19" t="n"/>
      <c r="I41" s="20">
        <f>IFERROR(VLOOKUP(H41,'길드원 목록'!$A$2:$F$201,3,FALSE),"")</f>
        <v/>
      </c>
      <c r="J41" s="60">
        <f>IFERROR(VLOOKUP(H41,'길드원 목록'!$A$2:$F$201,4,FALSE),"")</f>
        <v/>
      </c>
      <c r="K41" s="61">
        <f>IFERROR(VLOOKUP(I41,극딜주기!$B$2:$C$44,2,FALSE),"")</f>
        <v/>
      </c>
      <c r="L41" s="59" t="n"/>
      <c r="M41" s="5" t="n"/>
      <c r="N41" s="19" t="n"/>
      <c r="O41" s="20">
        <f>IFERROR(VLOOKUP(N41,'길드원 목록'!$A$2:$F$201,3,FALSE),"")</f>
        <v/>
      </c>
      <c r="P41" s="60">
        <f>IFERROR(VLOOKUP(N41,'길드원 목록'!$A$2:$F$201,4,FALSE),"")</f>
        <v/>
      </c>
      <c r="Q41" s="61">
        <f>IFERROR(VLOOKUP(O41,극딜주기!$B$2:$C$44,2,FALSE),"")</f>
        <v/>
      </c>
      <c r="R41" s="59" t="n"/>
      <c r="S41" s="5" t="n"/>
      <c r="T41" s="19" t="n"/>
      <c r="U41" s="20">
        <f>IFERROR(VLOOKUP(T41,'길드원 목록'!$A$2:$F$201,3,FALSE),"")</f>
        <v/>
      </c>
      <c r="V41" s="60">
        <f>IFERROR(VLOOKUP(T41,'길드원 목록'!$A$2:$F$201,4,FALSE),"")</f>
        <v/>
      </c>
      <c r="W41" s="61">
        <f>IFERROR(VLOOKUP(U41,극딜주기!$B$2:$C$44,2,FALSE),"")</f>
        <v/>
      </c>
    </row>
    <row r="42">
      <c r="A42" s="3" t="n"/>
      <c r="B42" s="19" t="n"/>
      <c r="C42" s="20">
        <f>IFERROR(VLOOKUP(B42,'길드원 목록'!$A$2:$F$201,3,FALSE),"")</f>
        <v/>
      </c>
      <c r="D42" s="60">
        <f>IFERROR(VLOOKUP(B42,'길드원 목록'!$A$2:$F$201,4,FALSE),"")</f>
        <v/>
      </c>
      <c r="E42" s="61">
        <f>IFERROR(VLOOKUP(C42,극딜주기!$B$2:$C$44,2,FALSE),"")</f>
        <v/>
      </c>
      <c r="F42" s="59" t="n"/>
      <c r="G42" s="5" t="n"/>
      <c r="H42" s="19" t="n"/>
      <c r="I42" s="20">
        <f>IFERROR(VLOOKUP(H42,'길드원 목록'!$A$2:$F$201,3,FALSE),"")</f>
        <v/>
      </c>
      <c r="J42" s="60">
        <f>IFERROR(VLOOKUP(H42,'길드원 목록'!$A$2:$F$201,4,FALSE),"")</f>
        <v/>
      </c>
      <c r="K42" s="61">
        <f>IFERROR(VLOOKUP(I42,극딜주기!$B$2:$C$44,2,FALSE),"")</f>
        <v/>
      </c>
      <c r="L42" s="59" t="n"/>
      <c r="M42" s="5" t="n"/>
      <c r="N42" s="19" t="n"/>
      <c r="O42" s="20">
        <f>IFERROR(VLOOKUP(N42,'길드원 목록'!$A$2:$F$201,3,FALSE),"")</f>
        <v/>
      </c>
      <c r="P42" s="60">
        <f>IFERROR(VLOOKUP(N42,'길드원 목록'!$A$2:$F$201,4,FALSE),"")</f>
        <v/>
      </c>
      <c r="Q42" s="61">
        <f>IFERROR(VLOOKUP(O42,극딜주기!$B$2:$C$44,2,FALSE),"")</f>
        <v/>
      </c>
      <c r="R42" s="59" t="n"/>
      <c r="S42" s="5" t="n"/>
      <c r="T42" s="19" t="n"/>
      <c r="U42" s="20">
        <f>IFERROR(VLOOKUP(T42,'길드원 목록'!$A$2:$F$201,3,FALSE),"")</f>
        <v/>
      </c>
      <c r="V42" s="60">
        <f>IFERROR(VLOOKUP(T42,'길드원 목록'!$A$2:$F$201,4,FALSE),"")</f>
        <v/>
      </c>
      <c r="W42" s="61">
        <f>IFERROR(VLOOKUP(U42,극딜주기!$B$2:$C$44,2,FALSE),"")</f>
        <v/>
      </c>
    </row>
    <row r="43">
      <c r="A43" s="3" t="n"/>
      <c r="B43" s="19" t="n"/>
      <c r="C43" s="20">
        <f>IFERROR(VLOOKUP(B43,'길드원 목록'!$A$2:$F$201,3,FALSE),"")</f>
        <v/>
      </c>
      <c r="D43" s="60">
        <f>IFERROR(VLOOKUP(B43,'길드원 목록'!$A$2:$F$201,4,FALSE),"")</f>
        <v/>
      </c>
      <c r="E43" s="61">
        <f>IFERROR(VLOOKUP(C43,극딜주기!$B$2:$C$44,2,FALSE),"")</f>
        <v/>
      </c>
      <c r="F43" s="59" t="n"/>
      <c r="G43" s="5" t="n"/>
      <c r="H43" s="19" t="n"/>
      <c r="I43" s="20">
        <f>IFERROR(VLOOKUP(H43,'길드원 목록'!$A$2:$F$201,3,FALSE),"")</f>
        <v/>
      </c>
      <c r="J43" s="60">
        <f>IFERROR(VLOOKUP(H43,'길드원 목록'!$A$2:$F$201,4,FALSE),"")</f>
        <v/>
      </c>
      <c r="K43" s="61">
        <f>IFERROR(VLOOKUP(I43,극딜주기!$B$2:$C$44,2,FALSE),"")</f>
        <v/>
      </c>
      <c r="L43" s="59" t="n"/>
      <c r="M43" s="5" t="n"/>
      <c r="N43" s="19" t="n"/>
      <c r="O43" s="20">
        <f>IFERROR(VLOOKUP(N43,'길드원 목록'!$A$2:$F$201,3,FALSE),"")</f>
        <v/>
      </c>
      <c r="P43" s="60">
        <f>IFERROR(VLOOKUP(N43,'길드원 목록'!$A$2:$F$201,4,FALSE),"")</f>
        <v/>
      </c>
      <c r="Q43" s="61">
        <f>IFERROR(VLOOKUP(O43,극딜주기!$B$2:$C$44,2,FALSE),"")</f>
        <v/>
      </c>
      <c r="R43" s="59" t="n"/>
      <c r="S43" s="5" t="n"/>
      <c r="T43" s="19" t="n"/>
      <c r="U43" s="20">
        <f>IFERROR(VLOOKUP(T43,'길드원 목록'!$A$2:$F$201,3,FALSE),"")</f>
        <v/>
      </c>
      <c r="V43" s="60">
        <f>IFERROR(VLOOKUP(T43,'길드원 목록'!$A$2:$F$201,4,FALSE),"")</f>
        <v/>
      </c>
      <c r="W43" s="61">
        <f>IFERROR(VLOOKUP(U43,극딜주기!$B$2:$C$44,2,FALSE),"")</f>
        <v/>
      </c>
    </row>
    <row r="44">
      <c r="A44" s="3" t="n"/>
      <c r="B44" s="19" t="n"/>
      <c r="C44" s="20">
        <f>IFERROR(VLOOKUP(B44,'길드원 목록'!$A$2:$F$201,3,FALSE),"")</f>
        <v/>
      </c>
      <c r="D44" s="60">
        <f>IFERROR(VLOOKUP(B44,'길드원 목록'!$A$2:$F$201,4,FALSE),"")</f>
        <v/>
      </c>
      <c r="E44" s="61">
        <f>IFERROR(VLOOKUP(C44,극딜주기!$B$2:$C$44,2,FALSE),"")</f>
        <v/>
      </c>
      <c r="F44" s="59" t="n"/>
      <c r="G44" s="5" t="n"/>
      <c r="H44" s="19" t="n"/>
      <c r="I44" s="20">
        <f>IFERROR(VLOOKUP(H44,'길드원 목록'!$A$2:$F$201,3,FALSE),"")</f>
        <v/>
      </c>
      <c r="J44" s="60">
        <f>IFERROR(VLOOKUP(H44,'길드원 목록'!$A$2:$F$201,4,FALSE),"")</f>
        <v/>
      </c>
      <c r="K44" s="61">
        <f>IFERROR(VLOOKUP(I44,극딜주기!$B$2:$C$44,2,FALSE),"")</f>
        <v/>
      </c>
      <c r="L44" s="59" t="n"/>
      <c r="M44" s="5" t="n"/>
      <c r="N44" s="19" t="n"/>
      <c r="O44" s="20">
        <f>IFERROR(VLOOKUP(N44,'길드원 목록'!$A$2:$F$201,3,FALSE),"")</f>
        <v/>
      </c>
      <c r="P44" s="60">
        <f>IFERROR(VLOOKUP(N44,'길드원 목록'!$A$2:$F$201,4,FALSE),"")</f>
        <v/>
      </c>
      <c r="Q44" s="61">
        <f>IFERROR(VLOOKUP(O44,극딜주기!$B$2:$C$44,2,FALSE),"")</f>
        <v/>
      </c>
      <c r="R44" s="59" t="n"/>
      <c r="S44" s="5" t="n"/>
      <c r="T44" s="19" t="n"/>
      <c r="U44" s="20">
        <f>IFERROR(VLOOKUP(T44,'길드원 목록'!$A$2:$F$201,3,FALSE),"")</f>
        <v/>
      </c>
      <c r="V44" s="60">
        <f>IFERROR(VLOOKUP(T44,'길드원 목록'!$A$2:$F$201,4,FALSE),"")</f>
        <v/>
      </c>
      <c r="W44" s="61">
        <f>IFERROR(VLOOKUP(U44,극딜주기!$B$2:$C$44,2,FALSE),"")</f>
        <v/>
      </c>
    </row>
    <row r="45" ht="17.25" customHeight="1" thickBot="1">
      <c r="A45" s="3" t="n"/>
      <c r="B45" s="23" t="n"/>
      <c r="C45" s="24">
        <f>IFERROR(VLOOKUP(B45,'길드원 목록'!$A$2:$F$201,3,FALSE),"")</f>
        <v/>
      </c>
      <c r="D45" s="62">
        <f>IFERROR(VLOOKUP(B45,'길드원 목록'!$A$2:$F$201,4,FALSE),"")</f>
        <v/>
      </c>
      <c r="E45" s="63">
        <f>IFERROR(VLOOKUP(C45,극딜주기!$B$2:$C$44,2,FALSE),"")</f>
        <v/>
      </c>
      <c r="F45" s="59" t="n"/>
      <c r="G45" s="5" t="n"/>
      <c r="H45" s="23" t="n"/>
      <c r="I45" s="24">
        <f>IFERROR(VLOOKUP(H45,'길드원 목록'!$A$2:$F$201,3,FALSE),"")</f>
        <v/>
      </c>
      <c r="J45" s="62">
        <f>IFERROR(VLOOKUP(H45,'길드원 목록'!$A$2:$F$201,4,FALSE),"")</f>
        <v/>
      </c>
      <c r="K45" s="63">
        <f>IFERROR(VLOOKUP(I45,극딜주기!$B$2:$C$44,2,FALSE),"")</f>
        <v/>
      </c>
      <c r="L45" s="59" t="n"/>
      <c r="M45" s="5" t="n"/>
      <c r="N45" s="23" t="n"/>
      <c r="O45" s="24">
        <f>IFERROR(VLOOKUP(N45,'길드원 목록'!$A$2:$F$201,3,FALSE),"")</f>
        <v/>
      </c>
      <c r="P45" s="62">
        <f>IFERROR(VLOOKUP(N45,'길드원 목록'!$A$2:$F$201,4,FALSE),"")</f>
        <v/>
      </c>
      <c r="Q45" s="63">
        <f>IFERROR(VLOOKUP(O45,극딜주기!$B$2:$C$44,2,FALSE),"")</f>
        <v/>
      </c>
      <c r="R45" s="59" t="n"/>
      <c r="S45" s="5" t="n"/>
      <c r="T45" s="23" t="n"/>
      <c r="U45" s="24">
        <f>IFERROR(VLOOKUP(T45,'길드원 목록'!$A$2:$F$201,3,FALSE),"")</f>
        <v/>
      </c>
      <c r="V45" s="62">
        <f>IFERROR(VLOOKUP(T45,'길드원 목록'!$A$2:$F$201,4,FALSE),"")</f>
        <v/>
      </c>
      <c r="W45" s="63">
        <f>IFERROR(VLOOKUP(U45,극딜주기!$B$2:$C$44,2,FALSE),"")</f>
        <v/>
      </c>
    </row>
    <row r="46" ht="17.25" customHeight="1" thickBot="1">
      <c r="A46" s="3" t="n"/>
      <c r="B46" s="3" t="n"/>
      <c r="C46" s="3" t="n"/>
      <c r="D46" s="3" t="n"/>
      <c r="E46" s="3" t="n"/>
      <c r="F46" s="4" t="n"/>
      <c r="G46" s="5" t="n"/>
      <c r="H46" s="3" t="n"/>
      <c r="I46" s="3" t="n"/>
      <c r="J46" s="3" t="n"/>
      <c r="K46" s="3" t="n"/>
      <c r="L46" s="4" t="n"/>
      <c r="M46" s="5" t="n"/>
      <c r="N46" s="3" t="n"/>
      <c r="O46" s="3" t="n"/>
      <c r="P46" s="3" t="n"/>
      <c r="Q46" s="3" t="n"/>
      <c r="R46" s="4" t="n"/>
      <c r="S46" s="5" t="n"/>
      <c r="T46" s="3" t="n"/>
      <c r="U46" s="3" t="n"/>
      <c r="V46" s="3" t="n"/>
      <c r="W46" s="3" t="n"/>
    </row>
    <row r="47" ht="17.25" customHeight="1" thickBot="1">
      <c r="A47" s="3" t="n"/>
      <c r="B47" s="9" t="inlineStr">
        <is>
          <t>2파티</t>
        </is>
      </c>
      <c r="C47" s="3" t="n"/>
      <c r="D47" s="3" t="n"/>
      <c r="E47" s="3" t="n"/>
      <c r="F47" s="4" t="n"/>
      <c r="G47" s="5" t="n"/>
      <c r="H47" s="9" t="inlineStr">
        <is>
          <t>2파티</t>
        </is>
      </c>
      <c r="I47" s="3" t="n"/>
      <c r="J47" s="3" t="n"/>
      <c r="K47" s="3" t="n"/>
      <c r="L47" s="4" t="n"/>
      <c r="M47" s="5" t="n"/>
      <c r="N47" s="9" t="inlineStr">
        <is>
          <t>2파티</t>
        </is>
      </c>
      <c r="O47" s="3" t="n"/>
      <c r="P47" s="3" t="n"/>
      <c r="Q47" s="3" t="n"/>
      <c r="R47" s="4" t="n"/>
      <c r="S47" s="5" t="n"/>
      <c r="T47" s="9" t="inlineStr">
        <is>
          <t>2파티</t>
        </is>
      </c>
      <c r="U47" s="3" t="n"/>
      <c r="V47" s="3" t="n"/>
      <c r="W47" s="3" t="n"/>
    </row>
    <row r="48" ht="17.25" customHeight="1" thickBot="1">
      <c r="A48" s="3" t="n"/>
      <c r="B48" s="56" t="inlineStr">
        <is>
          <t>닉네임</t>
        </is>
      </c>
      <c r="C48" s="10" t="inlineStr">
        <is>
          <t>직업</t>
        </is>
      </c>
      <c r="D48" s="10" t="inlineStr">
        <is>
          <t>무릉</t>
        </is>
      </c>
      <c r="E48" s="11" t="inlineStr">
        <is>
          <t>극딜주기</t>
        </is>
      </c>
      <c r="F48" s="4" t="n"/>
      <c r="G48" s="5" t="n"/>
      <c r="H48" s="56" t="inlineStr">
        <is>
          <t>닉네임</t>
        </is>
      </c>
      <c r="I48" s="10" t="inlineStr">
        <is>
          <t>직업</t>
        </is>
      </c>
      <c r="J48" s="10" t="inlineStr">
        <is>
          <t>무릉</t>
        </is>
      </c>
      <c r="K48" s="11" t="inlineStr">
        <is>
          <t>극딜주기</t>
        </is>
      </c>
      <c r="L48" s="4" t="n"/>
      <c r="M48" s="5" t="n"/>
      <c r="N48" s="56" t="inlineStr">
        <is>
          <t>닉네임</t>
        </is>
      </c>
      <c r="O48" s="10" t="inlineStr">
        <is>
          <t>직업</t>
        </is>
      </c>
      <c r="P48" s="10" t="inlineStr">
        <is>
          <t>무릉</t>
        </is>
      </c>
      <c r="Q48" s="11" t="inlineStr">
        <is>
          <t>극딜주기</t>
        </is>
      </c>
      <c r="R48" s="4" t="n"/>
      <c r="S48" s="5" t="n"/>
      <c r="T48" s="56" t="inlineStr">
        <is>
          <t>닉네임</t>
        </is>
      </c>
      <c r="U48" s="10" t="inlineStr">
        <is>
          <t>직업</t>
        </is>
      </c>
      <c r="V48" s="10" t="inlineStr">
        <is>
          <t>무릉</t>
        </is>
      </c>
      <c r="W48" s="11" t="inlineStr">
        <is>
          <t>극딜주기</t>
        </is>
      </c>
    </row>
    <row r="49">
      <c r="A49" s="3" t="n"/>
      <c r="B49" s="17" t="n"/>
      <c r="C49" s="18">
        <f>IFERROR(VLOOKUP(B49,'길드원 목록'!$A$2:$F$201,3,FALSE),"")</f>
        <v/>
      </c>
      <c r="D49" s="57">
        <f>IFERROR(VLOOKUP(B49,'길드원 목록'!$A$2:$F$201,4,FALSE),"")</f>
        <v/>
      </c>
      <c r="E49" s="58">
        <f>IFERROR(VLOOKUP(C49,극딜주기!$B$2:$C$44,2,FALSE),"")</f>
        <v/>
      </c>
      <c r="F49" s="59" t="n"/>
      <c r="G49" s="5" t="n"/>
      <c r="H49" s="17" t="n"/>
      <c r="I49" s="18">
        <f>IFERROR(VLOOKUP(H49,'길드원 목록'!$A$2:$F$201,3,FALSE),"")</f>
        <v/>
      </c>
      <c r="J49" s="57">
        <f>IFERROR(VLOOKUP(H49,'길드원 목록'!$A$2:$F$201,4,FALSE),"")</f>
        <v/>
      </c>
      <c r="K49" s="58">
        <f>IFERROR(VLOOKUP(I49,극딜주기!$B$2:$C$44,2,FALSE),"")</f>
        <v/>
      </c>
      <c r="L49" s="59" t="n"/>
      <c r="M49" s="5" t="n"/>
      <c r="N49" s="17" t="n"/>
      <c r="O49" s="18">
        <f>IFERROR(VLOOKUP(N49,'길드원 목록'!$A$2:$F$201,3,FALSE),"")</f>
        <v/>
      </c>
      <c r="P49" s="57">
        <f>IFERROR(VLOOKUP(N49,'길드원 목록'!$A$2:$F$201,4,FALSE),"")</f>
        <v/>
      </c>
      <c r="Q49" s="58">
        <f>IFERROR(VLOOKUP(O49,극딜주기!$B$2:$C$44,2,FALSE),"")</f>
        <v/>
      </c>
      <c r="R49" s="59" t="n"/>
      <c r="S49" s="5" t="n"/>
      <c r="T49" s="17" t="n"/>
      <c r="U49" s="18">
        <f>IFERROR(VLOOKUP(T49,'길드원 목록'!$A$2:$F$201,3,FALSE),"")</f>
        <v/>
      </c>
      <c r="V49" s="57">
        <f>IFERROR(VLOOKUP(T49,'길드원 목록'!$A$2:$F$201,4,FALSE),"")</f>
        <v/>
      </c>
      <c r="W49" s="58">
        <f>IFERROR(VLOOKUP(U49,극딜주기!$B$2:$C$44,2,FALSE),"")</f>
        <v/>
      </c>
    </row>
    <row r="50">
      <c r="A50" s="3" t="n"/>
      <c r="B50" s="19" t="n"/>
      <c r="C50" s="20">
        <f>IFERROR(VLOOKUP(B50,'길드원 목록'!$A$2:$F$201,3,FALSE),"")</f>
        <v/>
      </c>
      <c r="D50" s="60">
        <f>IFERROR(VLOOKUP(B50,'길드원 목록'!$A$2:$F$201,4,FALSE),"")</f>
        <v/>
      </c>
      <c r="E50" s="61">
        <f>IFERROR(VLOOKUP(C50,극딜주기!$B$2:$C$44,2,FALSE),"")</f>
        <v/>
      </c>
      <c r="F50" s="59" t="n"/>
      <c r="G50" s="5" t="n"/>
      <c r="H50" s="19" t="n"/>
      <c r="I50" s="20">
        <f>IFERROR(VLOOKUP(H50,'길드원 목록'!$A$2:$F$201,3,FALSE),"")</f>
        <v/>
      </c>
      <c r="J50" s="60">
        <f>IFERROR(VLOOKUP(H50,'길드원 목록'!$A$2:$F$201,4,FALSE),"")</f>
        <v/>
      </c>
      <c r="K50" s="61">
        <f>IFERROR(VLOOKUP(I50,극딜주기!$B$2:$C$44,2,FALSE),"")</f>
        <v/>
      </c>
      <c r="L50" s="59" t="n"/>
      <c r="M50" s="5" t="n"/>
      <c r="N50" s="19" t="n"/>
      <c r="O50" s="20">
        <f>IFERROR(VLOOKUP(N50,'길드원 목록'!$A$2:$F$201,3,FALSE),"")</f>
        <v/>
      </c>
      <c r="P50" s="60">
        <f>IFERROR(VLOOKUP(N50,'길드원 목록'!$A$2:$F$201,4,FALSE),"")</f>
        <v/>
      </c>
      <c r="Q50" s="61">
        <f>IFERROR(VLOOKUP(O50,극딜주기!$B$2:$C$44,2,FALSE),"")</f>
        <v/>
      </c>
      <c r="R50" s="59" t="n"/>
      <c r="S50" s="5" t="n"/>
      <c r="T50" s="19" t="n"/>
      <c r="U50" s="20">
        <f>IFERROR(VLOOKUP(T50,'길드원 목록'!$A$2:$F$201,3,FALSE),"")</f>
        <v/>
      </c>
      <c r="V50" s="60">
        <f>IFERROR(VLOOKUP(T50,'길드원 목록'!$A$2:$F$201,4,FALSE),"")</f>
        <v/>
      </c>
      <c r="W50" s="61">
        <f>IFERROR(VLOOKUP(U50,극딜주기!$B$2:$C$44,2,FALSE),"")</f>
        <v/>
      </c>
    </row>
    <row r="51">
      <c r="A51" s="3" t="n"/>
      <c r="B51" s="19" t="n"/>
      <c r="C51" s="20">
        <f>IFERROR(VLOOKUP(B51,'길드원 목록'!$A$2:$F$201,3,FALSE),"")</f>
        <v/>
      </c>
      <c r="D51" s="60">
        <f>IFERROR(VLOOKUP(B51,'길드원 목록'!$A$2:$F$201,4,FALSE),"")</f>
        <v/>
      </c>
      <c r="E51" s="61">
        <f>IFERROR(VLOOKUP(C51,극딜주기!$B$2:$C$44,2,FALSE),"")</f>
        <v/>
      </c>
      <c r="F51" s="59" t="n"/>
      <c r="G51" s="5" t="n"/>
      <c r="H51" s="19" t="n"/>
      <c r="I51" s="20">
        <f>IFERROR(VLOOKUP(H51,'길드원 목록'!$A$2:$F$201,3,FALSE),"")</f>
        <v/>
      </c>
      <c r="J51" s="60">
        <f>IFERROR(VLOOKUP(H51,'길드원 목록'!$A$2:$F$201,4,FALSE),"")</f>
        <v/>
      </c>
      <c r="K51" s="61">
        <f>IFERROR(VLOOKUP(I51,극딜주기!$B$2:$C$44,2,FALSE),"")</f>
        <v/>
      </c>
      <c r="L51" s="59" t="n"/>
      <c r="M51" s="5" t="n"/>
      <c r="N51" s="19" t="n"/>
      <c r="O51" s="20">
        <f>IFERROR(VLOOKUP(N51,'길드원 목록'!$A$2:$F$201,3,FALSE),"")</f>
        <v/>
      </c>
      <c r="P51" s="60">
        <f>IFERROR(VLOOKUP(N51,'길드원 목록'!$A$2:$F$201,4,FALSE),"")</f>
        <v/>
      </c>
      <c r="Q51" s="61">
        <f>IFERROR(VLOOKUP(O51,극딜주기!$B$2:$C$44,2,FALSE),"")</f>
        <v/>
      </c>
      <c r="R51" s="59" t="n"/>
      <c r="S51" s="5" t="n"/>
      <c r="T51" s="19" t="n"/>
      <c r="U51" s="20">
        <f>IFERROR(VLOOKUP(T51,'길드원 목록'!$A$2:$F$201,3,FALSE),"")</f>
        <v/>
      </c>
      <c r="V51" s="60">
        <f>IFERROR(VLOOKUP(T51,'길드원 목록'!$A$2:$F$201,4,FALSE),"")</f>
        <v/>
      </c>
      <c r="W51" s="61">
        <f>IFERROR(VLOOKUP(U51,극딜주기!$B$2:$C$44,2,FALSE),"")</f>
        <v/>
      </c>
    </row>
    <row r="52">
      <c r="A52" s="3" t="n"/>
      <c r="B52" s="19" t="n"/>
      <c r="C52" s="20">
        <f>IFERROR(VLOOKUP(B52,'길드원 목록'!$A$2:$F$201,3,FALSE),"")</f>
        <v/>
      </c>
      <c r="D52" s="60">
        <f>IFERROR(VLOOKUP(B52,'길드원 목록'!$A$2:$F$201,4,FALSE),"")</f>
        <v/>
      </c>
      <c r="E52" s="61">
        <f>IFERROR(VLOOKUP(C52,극딜주기!$B$2:$C$44,2,FALSE),"")</f>
        <v/>
      </c>
      <c r="F52" s="59" t="n"/>
      <c r="G52" s="5" t="n"/>
      <c r="H52" s="19" t="n"/>
      <c r="I52" s="20">
        <f>IFERROR(VLOOKUP(H52,'길드원 목록'!$A$2:$F$201,3,FALSE),"")</f>
        <v/>
      </c>
      <c r="J52" s="60">
        <f>IFERROR(VLOOKUP(H52,'길드원 목록'!$A$2:$F$201,4,FALSE),"")</f>
        <v/>
      </c>
      <c r="K52" s="61">
        <f>IFERROR(VLOOKUP(I52,극딜주기!$B$2:$C$44,2,FALSE),"")</f>
        <v/>
      </c>
      <c r="L52" s="59" t="n"/>
      <c r="M52" s="5" t="n"/>
      <c r="N52" s="19" t="n"/>
      <c r="O52" s="20">
        <f>IFERROR(VLOOKUP(N52,'길드원 목록'!$A$2:$F$201,3,FALSE),"")</f>
        <v/>
      </c>
      <c r="P52" s="60">
        <f>IFERROR(VLOOKUP(N52,'길드원 목록'!$A$2:$F$201,4,FALSE),"")</f>
        <v/>
      </c>
      <c r="Q52" s="61">
        <f>IFERROR(VLOOKUP(O52,극딜주기!$B$2:$C$44,2,FALSE),"")</f>
        <v/>
      </c>
      <c r="R52" s="59" t="n"/>
      <c r="S52" s="5" t="n"/>
      <c r="T52" s="19" t="n"/>
      <c r="U52" s="20">
        <f>IFERROR(VLOOKUP(T52,'길드원 목록'!$A$2:$F$201,3,FALSE),"")</f>
        <v/>
      </c>
      <c r="V52" s="60">
        <f>IFERROR(VLOOKUP(T52,'길드원 목록'!$A$2:$F$201,4,FALSE),"")</f>
        <v/>
      </c>
      <c r="W52" s="61">
        <f>IFERROR(VLOOKUP(U52,극딜주기!$B$2:$C$44,2,FALSE),"")</f>
        <v/>
      </c>
    </row>
    <row r="53">
      <c r="A53" s="3" t="n"/>
      <c r="B53" s="19" t="n"/>
      <c r="C53" s="20">
        <f>IFERROR(VLOOKUP(B53,'길드원 목록'!$A$2:$F$201,3,FALSE),"")</f>
        <v/>
      </c>
      <c r="D53" s="60">
        <f>IFERROR(VLOOKUP(B53,'길드원 목록'!$A$2:$F$201,4,FALSE),"")</f>
        <v/>
      </c>
      <c r="E53" s="61">
        <f>IFERROR(VLOOKUP(C53,극딜주기!$B$2:$C$44,2,FALSE),"")</f>
        <v/>
      </c>
      <c r="F53" s="59" t="n"/>
      <c r="G53" s="5" t="n"/>
      <c r="H53" s="19" t="n"/>
      <c r="I53" s="20">
        <f>IFERROR(VLOOKUP(H53,'길드원 목록'!$A$2:$F$201,3,FALSE),"")</f>
        <v/>
      </c>
      <c r="J53" s="60">
        <f>IFERROR(VLOOKUP(H53,'길드원 목록'!$A$2:$F$201,4,FALSE),"")</f>
        <v/>
      </c>
      <c r="K53" s="61">
        <f>IFERROR(VLOOKUP(I53,극딜주기!$B$2:$C$44,2,FALSE),"")</f>
        <v/>
      </c>
      <c r="L53" s="59" t="n"/>
      <c r="M53" s="5" t="n"/>
      <c r="N53" s="19" t="n"/>
      <c r="O53" s="20">
        <f>IFERROR(VLOOKUP(N53,'길드원 목록'!$A$2:$F$201,3,FALSE),"")</f>
        <v/>
      </c>
      <c r="P53" s="60">
        <f>IFERROR(VLOOKUP(N53,'길드원 목록'!$A$2:$F$201,4,FALSE),"")</f>
        <v/>
      </c>
      <c r="Q53" s="61">
        <f>IFERROR(VLOOKUP(O53,극딜주기!$B$2:$C$44,2,FALSE),"")</f>
        <v/>
      </c>
      <c r="R53" s="59" t="n"/>
      <c r="S53" s="5" t="n"/>
      <c r="T53" s="19" t="n"/>
      <c r="U53" s="20">
        <f>IFERROR(VLOOKUP(T53,'길드원 목록'!$A$2:$F$201,3,FALSE),"")</f>
        <v/>
      </c>
      <c r="V53" s="60">
        <f>IFERROR(VLOOKUP(T53,'길드원 목록'!$A$2:$F$201,4,FALSE),"")</f>
        <v/>
      </c>
      <c r="W53" s="61">
        <f>IFERROR(VLOOKUP(U53,극딜주기!$B$2:$C$44,2,FALSE),"")</f>
        <v/>
      </c>
    </row>
    <row r="54" ht="17.25" customHeight="1" thickBot="1">
      <c r="A54" s="3" t="n"/>
      <c r="B54" s="23" t="n"/>
      <c r="C54" s="24">
        <f>IFERROR(VLOOKUP(B54,'길드원 목록'!$A$2:$F$201,3,FALSE),"")</f>
        <v/>
      </c>
      <c r="D54" s="62">
        <f>IFERROR(VLOOKUP(B54,'길드원 목록'!$A$2:$F$201,4,FALSE),"")</f>
        <v/>
      </c>
      <c r="E54" s="63">
        <f>IFERROR(VLOOKUP(C54,극딜주기!$B$2:$C$44,2,FALSE),"")</f>
        <v/>
      </c>
      <c r="F54" s="59" t="n"/>
      <c r="G54" s="5" t="n"/>
      <c r="H54" s="23" t="n"/>
      <c r="I54" s="24">
        <f>IFERROR(VLOOKUP(H54,'길드원 목록'!$A$2:$F$201,3,FALSE),"")</f>
        <v/>
      </c>
      <c r="J54" s="62">
        <f>IFERROR(VLOOKUP(H54,'길드원 목록'!$A$2:$F$201,4,FALSE),"")</f>
        <v/>
      </c>
      <c r="K54" s="63">
        <f>IFERROR(VLOOKUP(I54,극딜주기!$B$2:$C$44,2,FALSE),"")</f>
        <v/>
      </c>
      <c r="L54" s="59" t="n"/>
      <c r="M54" s="5" t="n"/>
      <c r="N54" s="23" t="n"/>
      <c r="O54" s="24">
        <f>IFERROR(VLOOKUP(N54,'길드원 목록'!$A$2:$F$201,3,FALSE),"")</f>
        <v/>
      </c>
      <c r="P54" s="62">
        <f>IFERROR(VLOOKUP(N54,'길드원 목록'!$A$2:$F$201,4,FALSE),"")</f>
        <v/>
      </c>
      <c r="Q54" s="63">
        <f>IFERROR(VLOOKUP(O54,극딜주기!$B$2:$C$44,2,FALSE),"")</f>
        <v/>
      </c>
      <c r="R54" s="59" t="n"/>
      <c r="S54" s="5" t="n"/>
      <c r="T54" s="23" t="n"/>
      <c r="U54" s="24">
        <f>IFERROR(VLOOKUP(T54,'길드원 목록'!$A$2:$F$201,3,FALSE),"")</f>
        <v/>
      </c>
      <c r="V54" s="62">
        <f>IFERROR(VLOOKUP(T54,'길드원 목록'!$A$2:$F$201,4,FALSE),"")</f>
        <v/>
      </c>
      <c r="W54" s="63">
        <f>IFERROR(VLOOKUP(U54,극딜주기!$B$2:$C$44,2,FALSE),"")</f>
        <v/>
      </c>
    </row>
    <row r="55" ht="17.25" customHeight="1" thickBot="1">
      <c r="A55" s="3" t="n"/>
      <c r="B55" s="3" t="n"/>
      <c r="C55" s="3" t="n"/>
      <c r="D55" s="3" t="n"/>
      <c r="E55" s="3" t="n"/>
      <c r="F55" s="4" t="n"/>
      <c r="G55" s="5" t="n"/>
      <c r="H55" s="3" t="n"/>
      <c r="I55" s="3" t="n"/>
      <c r="J55" s="3" t="n"/>
      <c r="K55" s="3" t="n"/>
      <c r="L55" s="4" t="n"/>
      <c r="M55" s="5" t="n"/>
      <c r="N55" s="3" t="n"/>
      <c r="O55" s="3" t="n"/>
      <c r="P55" s="3" t="n"/>
      <c r="Q55" s="3" t="n"/>
      <c r="R55" s="4" t="n"/>
      <c r="S55" s="5" t="n"/>
      <c r="T55" s="3" t="n"/>
      <c r="U55" s="3" t="n"/>
      <c r="V55" s="3" t="n"/>
      <c r="W55" s="3" t="n"/>
    </row>
    <row r="56" ht="17.25" customHeight="1" thickBot="1">
      <c r="A56" s="3" t="n"/>
      <c r="B56" s="9" t="inlineStr">
        <is>
          <t>3파티</t>
        </is>
      </c>
      <c r="C56" s="3" t="n"/>
      <c r="D56" s="3" t="n"/>
      <c r="E56" s="3" t="n"/>
      <c r="F56" s="4" t="n"/>
      <c r="G56" s="5" t="n"/>
      <c r="H56" s="9" t="inlineStr">
        <is>
          <t>3파티</t>
        </is>
      </c>
      <c r="I56" s="3" t="n"/>
      <c r="J56" s="3" t="n"/>
      <c r="K56" s="3" t="n"/>
      <c r="L56" s="4" t="n"/>
      <c r="M56" s="5" t="n"/>
      <c r="N56" s="9" t="inlineStr">
        <is>
          <t>3파티</t>
        </is>
      </c>
      <c r="O56" s="3" t="n"/>
      <c r="P56" s="3" t="n"/>
      <c r="Q56" s="3" t="n"/>
      <c r="R56" s="4" t="n"/>
      <c r="S56" s="5" t="n"/>
      <c r="T56" s="9" t="inlineStr">
        <is>
          <t>3파티</t>
        </is>
      </c>
      <c r="U56" s="3" t="n"/>
      <c r="V56" s="3" t="n"/>
      <c r="W56" s="3" t="n"/>
    </row>
    <row r="57" ht="17.25" customHeight="1" thickBot="1">
      <c r="A57" s="3" t="n"/>
      <c r="B57" s="56" t="inlineStr">
        <is>
          <t>닉네임</t>
        </is>
      </c>
      <c r="C57" s="10" t="inlineStr">
        <is>
          <t>직업</t>
        </is>
      </c>
      <c r="D57" s="10" t="inlineStr">
        <is>
          <t>무릉</t>
        </is>
      </c>
      <c r="E57" s="11" t="inlineStr">
        <is>
          <t>극딜주기</t>
        </is>
      </c>
      <c r="F57" s="4" t="n"/>
      <c r="G57" s="5" t="n"/>
      <c r="H57" s="56" t="inlineStr">
        <is>
          <t>닉네임</t>
        </is>
      </c>
      <c r="I57" s="10" t="inlineStr">
        <is>
          <t>직업</t>
        </is>
      </c>
      <c r="J57" s="10" t="inlineStr">
        <is>
          <t>무릉</t>
        </is>
      </c>
      <c r="K57" s="11" t="inlineStr">
        <is>
          <t>극딜주기</t>
        </is>
      </c>
      <c r="L57" s="4" t="n"/>
      <c r="M57" s="5" t="n"/>
      <c r="N57" s="56" t="inlineStr">
        <is>
          <t>닉네임</t>
        </is>
      </c>
      <c r="O57" s="10" t="inlineStr">
        <is>
          <t>직업</t>
        </is>
      </c>
      <c r="P57" s="10" t="inlineStr">
        <is>
          <t>무릉</t>
        </is>
      </c>
      <c r="Q57" s="11" t="inlineStr">
        <is>
          <t>극딜주기</t>
        </is>
      </c>
      <c r="R57" s="4" t="n"/>
      <c r="S57" s="5" t="n"/>
      <c r="T57" s="56" t="inlineStr">
        <is>
          <t>닉네임</t>
        </is>
      </c>
      <c r="U57" s="10" t="inlineStr">
        <is>
          <t>직업</t>
        </is>
      </c>
      <c r="V57" s="10" t="inlineStr">
        <is>
          <t>무릉</t>
        </is>
      </c>
      <c r="W57" s="11" t="inlineStr">
        <is>
          <t>극딜주기</t>
        </is>
      </c>
    </row>
    <row r="58">
      <c r="A58" s="3" t="n"/>
      <c r="B58" s="17" t="n"/>
      <c r="C58" s="18">
        <f>IFERROR(VLOOKUP(B58,'길드원 목록'!$A$2:$F$201,3,FALSE),"")</f>
        <v/>
      </c>
      <c r="D58" s="57">
        <f>IFERROR(VLOOKUP(B58,'길드원 목록'!$A$2:$F$201,4,FALSE),"")</f>
        <v/>
      </c>
      <c r="E58" s="58">
        <f>IFERROR(VLOOKUP(C58,극딜주기!$B$2:$C$44,2,FALSE),"")</f>
        <v/>
      </c>
      <c r="F58" s="59" t="n"/>
      <c r="G58" s="5" t="n"/>
      <c r="H58" s="17" t="n"/>
      <c r="I58" s="18">
        <f>IFERROR(VLOOKUP(H58,'길드원 목록'!$A$2:$F$201,3,FALSE),"")</f>
        <v/>
      </c>
      <c r="J58" s="57">
        <f>IFERROR(VLOOKUP(H58,'길드원 목록'!$A$2:$F$201,4,FALSE),"")</f>
        <v/>
      </c>
      <c r="K58" s="58">
        <f>IFERROR(VLOOKUP(I58,극딜주기!$B$2:$C$44,2,FALSE),"")</f>
        <v/>
      </c>
      <c r="L58" s="59" t="n"/>
      <c r="M58" s="5" t="n"/>
      <c r="N58" s="17" t="n"/>
      <c r="O58" s="18">
        <f>IFERROR(VLOOKUP(N58,'길드원 목록'!$A$2:$F$201,3,FALSE),"")</f>
        <v/>
      </c>
      <c r="P58" s="57">
        <f>IFERROR(VLOOKUP(N58,'길드원 목록'!$A$2:$F$201,4,FALSE),"")</f>
        <v/>
      </c>
      <c r="Q58" s="58">
        <f>IFERROR(VLOOKUP(O58,극딜주기!$B$2:$C$44,2,FALSE),"")</f>
        <v/>
      </c>
      <c r="R58" s="59" t="n"/>
      <c r="S58" s="5" t="n"/>
      <c r="T58" s="17" t="n"/>
      <c r="U58" s="18">
        <f>IFERROR(VLOOKUP(T58,'길드원 목록'!$A$2:$F$201,3,FALSE),"")</f>
        <v/>
      </c>
      <c r="V58" s="57">
        <f>IFERROR(VLOOKUP(T58,'길드원 목록'!$A$2:$F$201,4,FALSE),"")</f>
        <v/>
      </c>
      <c r="W58" s="58">
        <f>IFERROR(VLOOKUP(U58,극딜주기!$B$2:$C$44,2,FALSE),"")</f>
        <v/>
      </c>
    </row>
    <row r="59">
      <c r="A59" s="3" t="n"/>
      <c r="B59" s="19" t="n"/>
      <c r="C59" s="20">
        <f>IFERROR(VLOOKUP(B59,'길드원 목록'!$A$2:$F$201,3,FALSE),"")</f>
        <v/>
      </c>
      <c r="D59" s="60">
        <f>IFERROR(VLOOKUP(B59,'길드원 목록'!$A$2:$F$201,4,FALSE),"")</f>
        <v/>
      </c>
      <c r="E59" s="61">
        <f>IFERROR(VLOOKUP(C59,극딜주기!$B$2:$C$44,2,FALSE),"")</f>
        <v/>
      </c>
      <c r="F59" s="59" t="n"/>
      <c r="G59" s="5" t="n"/>
      <c r="H59" s="19" t="n"/>
      <c r="I59" s="20">
        <f>IFERROR(VLOOKUP(H59,'길드원 목록'!$A$2:$F$201,3,FALSE),"")</f>
        <v/>
      </c>
      <c r="J59" s="60">
        <f>IFERROR(VLOOKUP(H59,'길드원 목록'!$A$2:$F$201,4,FALSE),"")</f>
        <v/>
      </c>
      <c r="K59" s="61">
        <f>IFERROR(VLOOKUP(I59,극딜주기!$B$2:$C$44,2,FALSE),"")</f>
        <v/>
      </c>
      <c r="L59" s="59" t="n"/>
      <c r="M59" s="5" t="n"/>
      <c r="N59" s="19" t="n"/>
      <c r="O59" s="20">
        <f>IFERROR(VLOOKUP(N59,'길드원 목록'!$A$2:$F$201,3,FALSE),"")</f>
        <v/>
      </c>
      <c r="P59" s="60">
        <f>IFERROR(VLOOKUP(N59,'길드원 목록'!$A$2:$F$201,4,FALSE),"")</f>
        <v/>
      </c>
      <c r="Q59" s="61">
        <f>IFERROR(VLOOKUP(O59,극딜주기!$B$2:$C$44,2,FALSE),"")</f>
        <v/>
      </c>
      <c r="R59" s="59" t="n"/>
      <c r="S59" s="5" t="n"/>
      <c r="T59" s="19" t="n"/>
      <c r="U59" s="20">
        <f>IFERROR(VLOOKUP(T59,'길드원 목록'!$A$2:$F$201,3,FALSE),"")</f>
        <v/>
      </c>
      <c r="V59" s="60">
        <f>IFERROR(VLOOKUP(T59,'길드원 목록'!$A$2:$F$201,4,FALSE),"")</f>
        <v/>
      </c>
      <c r="W59" s="61">
        <f>IFERROR(VLOOKUP(U59,극딜주기!$B$2:$C$44,2,FALSE),"")</f>
        <v/>
      </c>
    </row>
    <row r="60">
      <c r="A60" s="3" t="n"/>
      <c r="B60" s="19" t="n"/>
      <c r="C60" s="20">
        <f>IFERROR(VLOOKUP(B60,'길드원 목록'!$A$2:$F$201,3,FALSE),"")</f>
        <v/>
      </c>
      <c r="D60" s="60">
        <f>IFERROR(VLOOKUP(B60,'길드원 목록'!$A$2:$F$201,4,FALSE),"")</f>
        <v/>
      </c>
      <c r="E60" s="61">
        <f>IFERROR(VLOOKUP(C60,극딜주기!$B$2:$C$44,2,FALSE),"")</f>
        <v/>
      </c>
      <c r="F60" s="59" t="n"/>
      <c r="G60" s="5" t="n"/>
      <c r="H60" s="19" t="n"/>
      <c r="I60" s="20">
        <f>IFERROR(VLOOKUP(H60,'길드원 목록'!$A$2:$F$201,3,FALSE),"")</f>
        <v/>
      </c>
      <c r="J60" s="60">
        <f>IFERROR(VLOOKUP(H60,'길드원 목록'!$A$2:$F$201,4,FALSE),"")</f>
        <v/>
      </c>
      <c r="K60" s="61">
        <f>IFERROR(VLOOKUP(I60,극딜주기!$B$2:$C$44,2,FALSE),"")</f>
        <v/>
      </c>
      <c r="L60" s="59" t="n"/>
      <c r="M60" s="5" t="n"/>
      <c r="N60" s="19" t="n"/>
      <c r="O60" s="20">
        <f>IFERROR(VLOOKUP(N60,'길드원 목록'!$A$2:$F$201,3,FALSE),"")</f>
        <v/>
      </c>
      <c r="P60" s="60">
        <f>IFERROR(VLOOKUP(N60,'길드원 목록'!$A$2:$F$201,4,FALSE),"")</f>
        <v/>
      </c>
      <c r="Q60" s="61">
        <f>IFERROR(VLOOKUP(O60,극딜주기!$B$2:$C$44,2,FALSE),"")</f>
        <v/>
      </c>
      <c r="R60" s="59" t="n"/>
      <c r="S60" s="5" t="n"/>
      <c r="T60" s="19" t="n"/>
      <c r="U60" s="20">
        <f>IFERROR(VLOOKUP(T60,'길드원 목록'!$A$2:$F$201,3,FALSE),"")</f>
        <v/>
      </c>
      <c r="V60" s="60">
        <f>IFERROR(VLOOKUP(T60,'길드원 목록'!$A$2:$F$201,4,FALSE),"")</f>
        <v/>
      </c>
      <c r="W60" s="61">
        <f>IFERROR(VLOOKUP(U60,극딜주기!$B$2:$C$44,2,FALSE),"")</f>
        <v/>
      </c>
    </row>
    <row r="61">
      <c r="A61" s="3" t="n"/>
      <c r="B61" s="19" t="n"/>
      <c r="C61" s="20">
        <f>IFERROR(VLOOKUP(B61,'길드원 목록'!$A$2:$F$201,3,FALSE),"")</f>
        <v/>
      </c>
      <c r="D61" s="60">
        <f>IFERROR(VLOOKUP(B61,'길드원 목록'!$A$2:$F$201,4,FALSE),"")</f>
        <v/>
      </c>
      <c r="E61" s="61">
        <f>IFERROR(VLOOKUP(C61,극딜주기!$B$2:$C$44,2,FALSE),"")</f>
        <v/>
      </c>
      <c r="F61" s="59" t="n"/>
      <c r="G61" s="5" t="n"/>
      <c r="H61" s="19" t="n"/>
      <c r="I61" s="20">
        <f>IFERROR(VLOOKUP(H61,'길드원 목록'!$A$2:$F$201,3,FALSE),"")</f>
        <v/>
      </c>
      <c r="J61" s="60">
        <f>IFERROR(VLOOKUP(H61,'길드원 목록'!$A$2:$F$201,4,FALSE),"")</f>
        <v/>
      </c>
      <c r="K61" s="61">
        <f>IFERROR(VLOOKUP(I61,극딜주기!$B$2:$C$44,2,FALSE),"")</f>
        <v/>
      </c>
      <c r="L61" s="59" t="n"/>
      <c r="M61" s="5" t="n"/>
      <c r="N61" s="19" t="n"/>
      <c r="O61" s="20">
        <f>IFERROR(VLOOKUP(N61,'길드원 목록'!$A$2:$F$201,3,FALSE),"")</f>
        <v/>
      </c>
      <c r="P61" s="60">
        <f>IFERROR(VLOOKUP(N61,'길드원 목록'!$A$2:$F$201,4,FALSE),"")</f>
        <v/>
      </c>
      <c r="Q61" s="61">
        <f>IFERROR(VLOOKUP(O61,극딜주기!$B$2:$C$44,2,FALSE),"")</f>
        <v/>
      </c>
      <c r="R61" s="59" t="n"/>
      <c r="S61" s="5" t="n"/>
      <c r="T61" s="19" t="n"/>
      <c r="U61" s="20">
        <f>IFERROR(VLOOKUP(T61,'길드원 목록'!$A$2:$F$201,3,FALSE),"")</f>
        <v/>
      </c>
      <c r="V61" s="60">
        <f>IFERROR(VLOOKUP(T61,'길드원 목록'!$A$2:$F$201,4,FALSE),"")</f>
        <v/>
      </c>
      <c r="W61" s="61">
        <f>IFERROR(VLOOKUP(U61,극딜주기!$B$2:$C$44,2,FALSE),"")</f>
        <v/>
      </c>
    </row>
    <row r="62">
      <c r="A62" s="3" t="n"/>
      <c r="B62" s="19" t="n"/>
      <c r="C62" s="20">
        <f>IFERROR(VLOOKUP(B62,'길드원 목록'!$A$2:$F$201,3,FALSE),"")</f>
        <v/>
      </c>
      <c r="D62" s="60">
        <f>IFERROR(VLOOKUP(B62,'길드원 목록'!$A$2:$F$201,4,FALSE),"")</f>
        <v/>
      </c>
      <c r="E62" s="61">
        <f>IFERROR(VLOOKUP(C62,극딜주기!$B$2:$C$44,2,FALSE),"")</f>
        <v/>
      </c>
      <c r="F62" s="59" t="n"/>
      <c r="G62" s="5" t="n"/>
      <c r="H62" s="19" t="n"/>
      <c r="I62" s="20">
        <f>IFERROR(VLOOKUP(H62,'길드원 목록'!$A$2:$F$201,3,FALSE),"")</f>
        <v/>
      </c>
      <c r="J62" s="60">
        <f>IFERROR(VLOOKUP(H62,'길드원 목록'!$A$2:$F$201,4,FALSE),"")</f>
        <v/>
      </c>
      <c r="K62" s="61">
        <f>IFERROR(VLOOKUP(I62,극딜주기!$B$2:$C$44,2,FALSE),"")</f>
        <v/>
      </c>
      <c r="L62" s="59" t="n"/>
      <c r="M62" s="5" t="n"/>
      <c r="N62" s="19" t="n"/>
      <c r="O62" s="20">
        <f>IFERROR(VLOOKUP(N62,'길드원 목록'!$A$2:$F$201,3,FALSE),"")</f>
        <v/>
      </c>
      <c r="P62" s="60">
        <f>IFERROR(VLOOKUP(N62,'길드원 목록'!$A$2:$F$201,4,FALSE),"")</f>
        <v/>
      </c>
      <c r="Q62" s="61">
        <f>IFERROR(VLOOKUP(O62,극딜주기!$B$2:$C$44,2,FALSE),"")</f>
        <v/>
      </c>
      <c r="R62" s="59" t="n"/>
      <c r="S62" s="5" t="n"/>
      <c r="T62" s="19" t="n"/>
      <c r="U62" s="20">
        <f>IFERROR(VLOOKUP(T62,'길드원 목록'!$A$2:$F$201,3,FALSE),"")</f>
        <v/>
      </c>
      <c r="V62" s="60">
        <f>IFERROR(VLOOKUP(T62,'길드원 목록'!$A$2:$F$201,4,FALSE),"")</f>
        <v/>
      </c>
      <c r="W62" s="61">
        <f>IFERROR(VLOOKUP(U62,극딜주기!$B$2:$C$44,2,FALSE),"")</f>
        <v/>
      </c>
    </row>
    <row r="63" ht="17.25" customHeight="1" thickBot="1">
      <c r="A63" s="3" t="n"/>
      <c r="B63" s="23" t="n"/>
      <c r="C63" s="24">
        <f>IFERROR(VLOOKUP(B63,'길드원 목록'!$A$2:$F$201,3,FALSE),"")</f>
        <v/>
      </c>
      <c r="D63" s="62">
        <f>IFERROR(VLOOKUP(B63,'길드원 목록'!$A$2:$F$201,4,FALSE),"")</f>
        <v/>
      </c>
      <c r="E63" s="63">
        <f>IFERROR(VLOOKUP(C63,극딜주기!$B$2:$C$44,2,FALSE),"")</f>
        <v/>
      </c>
      <c r="F63" s="59" t="n"/>
      <c r="G63" s="5" t="n"/>
      <c r="H63" s="23" t="n"/>
      <c r="I63" s="24">
        <f>IFERROR(VLOOKUP(H63,'길드원 목록'!$A$2:$F$201,3,FALSE),"")</f>
        <v/>
      </c>
      <c r="J63" s="62">
        <f>IFERROR(VLOOKUP(H63,'길드원 목록'!$A$2:$F$201,4,FALSE),"")</f>
        <v/>
      </c>
      <c r="K63" s="63">
        <f>IFERROR(VLOOKUP(I63,극딜주기!$B$2:$C$44,2,FALSE),"")</f>
        <v/>
      </c>
      <c r="L63" s="59" t="n"/>
      <c r="M63" s="5" t="n"/>
      <c r="N63" s="23" t="n"/>
      <c r="O63" s="24">
        <f>IFERROR(VLOOKUP(N63,'길드원 목록'!$A$2:$F$201,3,FALSE),"")</f>
        <v/>
      </c>
      <c r="P63" s="62">
        <f>IFERROR(VLOOKUP(N63,'길드원 목록'!$A$2:$F$201,4,FALSE),"")</f>
        <v/>
      </c>
      <c r="Q63" s="63">
        <f>IFERROR(VLOOKUP(O63,극딜주기!$B$2:$C$44,2,FALSE),"")</f>
        <v/>
      </c>
      <c r="R63" s="59" t="n"/>
      <c r="S63" s="5" t="n"/>
      <c r="T63" s="23" t="n"/>
      <c r="U63" s="24">
        <f>IFERROR(VLOOKUP(T63,'길드원 목록'!$A$2:$F$201,3,FALSE),"")</f>
        <v/>
      </c>
      <c r="V63" s="62">
        <f>IFERROR(VLOOKUP(T63,'길드원 목록'!$A$2:$F$201,4,FALSE),"")</f>
        <v/>
      </c>
      <c r="W63" s="63">
        <f>IFERROR(VLOOKUP(U63,극딜주기!$B$2:$C$44,2,FALSE),"")</f>
        <v/>
      </c>
    </row>
  </sheetData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2021-02-27T17:47:56Z</dcterms:modified>
  <cp:lastModifiedBy>장경석</cp:lastModifiedBy>
</cp:coreProperties>
</file>