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1\Documents\GitHub\Globe\"/>
    </mc:Choice>
  </mc:AlternateContent>
  <bookViews>
    <workbookView minimized="1" xWindow="0" yWindow="0" windowWidth="28800" windowHeight="132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2" i="1"/>
</calcChain>
</file>

<file path=xl/sharedStrings.xml><?xml version="1.0" encoding="utf-8"?>
<sst xmlns="http://schemas.openxmlformats.org/spreadsheetml/2006/main" count="346" uniqueCount="346">
  <si>
    <t>Country</t>
  </si>
  <si>
    <t>Internet Users </t>
  </si>
  <si>
    <t>Population</t>
  </si>
  <si>
    <t>Non-Users</t>
  </si>
  <si>
    <t>Users 1 Year 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</si>
  <si>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</si>
  <si>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</si>
  <si>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</si>
  <si>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</si>
  <si>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</si>
  <si>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</si>
  <si>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</si>
  <si>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</si>
  <si>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</si>
  <si>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</si>
  <si>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</si>
  <si>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</si>
  <si>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</si>
  <si>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</si>
  <si>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</si>
  <si>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</si>
  <si>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</si>
  <si>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</si>
  <si>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</si>
  <si>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</si>
  <si>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</si>
  <si>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</si>
  <si>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</si>
  <si>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</si>
  <si>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</si>
  <si>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</si>
  <si>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</si>
  <si>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</si>
  <si>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</si>
  <si>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</si>
  <si>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</si>
  <si>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</si>
  <si>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</si>
  <si>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</si>
  <si>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</si>
  <si>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</si>
  <si>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</si>
  <si>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</si>
  <si>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</si>
  <si>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Côte d'Ivoire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</si>
  <si>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</si>
  <si>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</si>
  <si>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</si>
  <si>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</si>
  <si>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</si>
  <si>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</si>
  <si>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</si>
  <si>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</si>
  <si>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</si>
  <si>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</si>
  <si>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</si>
  <si>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</si>
  <si>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</si>
  <si>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</si>
  <si>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</si>
  <si>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</si>
  <si>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</si>
  <si>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</si>
  <si>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</si>
  <si>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</si>
  <si>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</si>
  <si>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</si>
  <si>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</si>
  <si>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</si>
  <si>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</si>
  <si>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</si>
  <si>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</si>
  <si>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</si>
  <si>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</si>
  <si>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</si>
  <si>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</si>
  <si>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</si>
  <si>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</si>
  <si>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</si>
  <si>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</si>
  <si>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</si>
  <si>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</si>
  <si>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</si>
  <si>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</si>
  <si>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</si>
  <si>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</si>
  <si>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</si>
  <si>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</si>
  <si>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</si>
  <si>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</si>
  <si>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</si>
  <si>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</si>
  <si>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</si>
  <si>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</si>
  <si>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</si>
  <si>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</si>
  <si>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</si>
  <si>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</si>
  <si>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</si>
  <si>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</si>
  <si>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</si>
  <si>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</si>
  <si>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</si>
  <si>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</si>
  <si>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</si>
  <si>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</si>
  <si>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</si>
  <si>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</si>
  <si>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</si>
  <si>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</si>
  <si>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</si>
  <si>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</si>
  <si>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</si>
  <si>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</si>
  <si>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</si>
  <si>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</si>
  <si>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</si>
  <si>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</si>
  <si>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</si>
  <si>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</si>
  <si>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</si>
  <si>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</si>
  <si>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</si>
  <si>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</si>
  <si>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</si>
  <si>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</si>
  <si>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</si>
  <si>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</si>
  <si>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</si>
  <si>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</si>
  <si>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</si>
  <si>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Samoa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</si>
  <si>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</si>
  <si>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</si>
  <si>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</si>
  <si>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</si>
  <si>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</si>
  <si>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</si>
  <si>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</si>
  <si>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</si>
  <si>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</si>
  <si>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</si>
  <si>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</si>
  <si>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</si>
  <si>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</si>
  <si>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</si>
  <si>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</si>
  <si>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</si>
  <si>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</si>
  <si>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</si>
  <si>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</si>
  <si>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</si>
  <si>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</si>
  <si>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</si>
  <si>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</si>
  <si>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</si>
  <si>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</si>
  <si>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</si>
  <si>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</si>
  <si>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U.K.</t>
  </si>
  <si>
    <t>U.S.</t>
  </si>
  <si>
    <t>Uganda</t>
  </si>
  <si>
    <t>Ukraine</t>
  </si>
  <si>
    <t>United Arab Emirates</t>
  </si>
  <si>
    <t>Uruguay</t>
  </si>
  <si>
    <t>Uzbekistan</t>
  </si>
  <si>
    <t>Vanuatu</t>
  </si>
  <si>
    <t>Venezuela</t>
  </si>
  <si>
    <t>Viet Nam</t>
  </si>
  <si>
    <t>Yemen</t>
  </si>
  <si>
    <t>Zambia</t>
  </si>
  <si>
    <t>Zimbabwe</t>
  </si>
  <si>
    <t>SwL Index</t>
  </si>
  <si>
    <t>latitude</t>
  </si>
  <si>
    <t>longitude</t>
  </si>
  <si>
    <t>AE</t>
  </si>
  <si>
    <t>AG</t>
  </si>
  <si>
    <t>AL</t>
  </si>
  <si>
    <t>AM</t>
  </si>
  <si>
    <t>AO</t>
  </si>
  <si>
    <t>AR</t>
  </si>
  <si>
    <t>AT</t>
  </si>
  <si>
    <t>AU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</si>
  <si>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</si>
  <si>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</si>
  <si>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</si>
  <si>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</si>
  <si>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</si>
  <si>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</si>
  <si>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</si>
  <si>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</si>
  <si>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</si>
  <si>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</si>
  <si>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BN</t>
  </si>
  <si>
    <t>BO</t>
  </si>
  <si>
    <t>BR</t>
  </si>
  <si>
    <t>BT</t>
  </si>
  <si>
    <t>BW</t>
  </si>
  <si>
    <t>BY</t>
  </si>
  <si>
    <t>BZ</t>
  </si>
  <si>
    <t>CA</t>
  </si>
  <si>
    <t>CF</t>
  </si>
  <si>
    <t>CH</t>
  </si>
  <si>
    <t>CI</t>
  </si>
  <si>
    <t>CL</t>
  </si>
  <si>
    <t>CM</t>
  </si>
  <si>
    <t>CN</t>
  </si>
  <si>
    <t>CO</t>
  </si>
  <si>
    <t>CR</t>
  </si>
  <si>
    <t>CU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</si>
  <si>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</si>
  <si>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</si>
  <si>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</si>
  <si>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</si>
  <si>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</si>
  <si>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</si>
  <si>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</si>
  <si>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</si>
  <si>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</si>
  <si>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</si>
  <si>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</si>
  <si>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ER</t>
  </si>
  <si>
    <t>ES</t>
  </si>
  <si>
    <t>ET</t>
  </si>
  <si>
    <t>FI</t>
  </si>
  <si>
    <t>FJ</t>
  </si>
  <si>
    <t>FR</t>
  </si>
  <si>
    <t>GA</t>
  </si>
  <si>
    <t>GB</t>
  </si>
  <si>
    <t>GD</t>
  </si>
  <si>
    <t>GE</t>
  </si>
  <si>
    <t>GH</t>
  </si>
  <si>
    <t>GN</t>
  </si>
  <si>
    <t>GQ</t>
  </si>
  <si>
    <t>GR</t>
  </si>
  <si>
    <t>GT</t>
  </si>
  <si>
    <t>GW</t>
  </si>
  <si>
    <t>GY</t>
  </si>
  <si>
    <t>HK</t>
  </si>
  <si>
    <t>HN</t>
  </si>
  <si>
    <t>HR</t>
  </si>
  <si>
    <t>HT</t>
  </si>
  <si>
    <t>HU</t>
  </si>
  <si>
    <t>ID</t>
  </si>
  <si>
    <t>IE</t>
  </si>
  <si>
    <t>IL</t>
  </si>
  <si>
    <t>IN</t>
  </si>
  <si>
    <t>IR</t>
  </si>
  <si>
    <t>IS</t>
  </si>
  <si>
    <t>IT</t>
  </si>
  <si>
    <t>JM</t>
  </si>
  <si>
    <t>JO</t>
  </si>
  <si>
    <t>JP</t>
  </si>
  <si>
    <t>KE</t>
  </si>
  <si>
    <t>KG</t>
  </si>
  <si>
    <t>KH</t>
  </si>
  <si>
    <t>KM</t>
  </si>
  <si>
    <t>KN</t>
  </si>
  <si>
    <t>KW</t>
  </si>
  <si>
    <t>KZ</t>
  </si>
  <si>
    <t>LA</t>
  </si>
  <si>
    <t>LB</t>
  </si>
  <si>
    <t>LC</t>
  </si>
  <si>
    <t>LK</t>
  </si>
  <si>
    <t>LS</t>
  </si>
  <si>
    <t>LT</t>
  </si>
  <si>
    <t>LU</t>
  </si>
  <si>
    <t>LV</t>
  </si>
  <si>
    <t>LY</t>
  </si>
  <si>
    <t>MA</t>
  </si>
  <si>
    <t>MD</t>
  </si>
  <si>
    <t>MG</t>
  </si>
  <si>
    <t>ML</t>
  </si>
  <si>
    <t>MM</t>
  </si>
  <si>
    <t>MN</t>
  </si>
  <si>
    <t>MR</t>
  </si>
  <si>
    <t>MT</t>
  </si>
  <si>
    <t>MU</t>
  </si>
  <si>
    <t>MV</t>
  </si>
  <si>
    <t>MW</t>
  </si>
  <si>
    <t>MX</t>
  </si>
  <si>
    <t>MY</t>
  </si>
  <si>
    <t>MZ</t>
  </si>
  <si>
    <t>NA</t>
  </si>
  <si>
    <t>NE</t>
  </si>
  <si>
    <t>NG</t>
  </si>
  <si>
    <t>NI</t>
  </si>
  <si>
    <t>NL</t>
  </si>
  <si>
    <t>NO</t>
  </si>
  <si>
    <t>NP</t>
  </si>
  <si>
    <t>NZ</t>
  </si>
  <si>
    <t>OM</t>
  </si>
  <si>
    <t>PA</t>
  </si>
  <si>
    <t>PE</t>
  </si>
  <si>
    <t>PG</t>
  </si>
  <si>
    <t>PH</t>
  </si>
  <si>
    <t>PK</t>
  </si>
  <si>
    <t>PL</t>
  </si>
  <si>
    <t>PT</t>
  </si>
  <si>
    <t>PY</t>
  </si>
  <si>
    <t>QA</t>
  </si>
  <si>
    <t>RO</t>
  </si>
  <si>
    <t>RU</t>
  </si>
  <si>
    <t>RW</t>
  </si>
  <si>
    <t>SA</t>
  </si>
  <si>
    <t>SB</t>
  </si>
  <si>
    <t>SC</t>
  </si>
  <si>
    <t>SD</t>
  </si>
  <si>
    <t>SE</t>
  </si>
  <si>
    <t>SG</t>
  </si>
  <si>
    <t>SI</t>
  </si>
  <si>
    <t>SK</t>
  </si>
  <si>
    <t>SL</t>
  </si>
  <si>
    <t>SN</t>
  </si>
  <si>
    <t>SR</t>
  </si>
  <si>
    <t>ST</t>
  </si>
  <si>
    <t>SV</t>
  </si>
  <si>
    <t>SY</t>
  </si>
  <si>
    <t>SZ</t>
  </si>
  <si>
    <t>TD</t>
  </si>
  <si>
    <t>TG</t>
  </si>
  <si>
    <t>TH</t>
  </si>
  <si>
    <t>TJ</t>
  </si>
  <si>
    <t>TM</t>
  </si>
  <si>
    <t>TN</t>
  </si>
  <si>
    <t>TO</t>
  </si>
  <si>
    <t>TR</t>
  </si>
  <si>
    <t>TT</t>
  </si>
  <si>
    <t>TZ</t>
  </si>
  <si>
    <t>UA</t>
  </si>
  <si>
    <t>UG</t>
  </si>
  <si>
    <t>US</t>
  </si>
  <si>
    <t>UY</t>
  </si>
  <si>
    <t>UZ</t>
  </si>
  <si>
    <t>VE</t>
  </si>
  <si>
    <t>VN</t>
  </si>
  <si>
    <t>VU</t>
  </si>
  <si>
    <t>WS</t>
  </si>
  <si>
    <t>YE</t>
  </si>
  <si>
    <t>ZA</t>
  </si>
  <si>
    <t>ZM</t>
  </si>
  <si>
    <t>ZW</t>
  </si>
  <si>
    <t>Code</t>
  </si>
  <si>
    <t>% Internet Users</t>
  </si>
  <si>
    <t>New Internet Users</t>
  </si>
  <si>
    <t>SWL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</si>
</sst>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Karla"/>
    </font>
    <font>
      <sz val="11"/>
      <color theme="1"/>
      <name val="Inconsolata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0" fontId="1" fillId="3" borderId="0" xfId="0" applyFont="1" applyFill="1"/>
    <xf numFmtId="0" fontId="2" fillId="4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0" fontId="0" fillId="2" borderId="2" xfId="0" applyFill="1" applyBorder="1"/>
    <xf numFmtId="0" fontId="2" fillId="3" borderId="3" xfId="0" applyFont="1" applyFill="1" applyBorder="1"/>
    <xf numFmtId="0" fontId="2" fillId="4" borderId="4" xfId="0" applyFont="1" applyFill="1" applyBorder="1"/>
    <xf numFmtId="0" fontId="2" fillId="3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3" borderId="7" xfId="0" applyFont="1" applyFill="1" applyBorder="1"/>
    <xf numFmtId="0" fontId="2" fillId="2" borderId="7" xfId="0" applyFont="1" applyFill="1" applyBorder="1"/>
    <xf numFmtId="0" fontId="0" fillId="2" borderId="7" xfId="0" applyFill="1" applyBorder="1"/>
    <xf numFmtId="0" fontId="2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internetlivestats.com/internet-users/cambodia/" TargetMode="External"/><Relationship Id="rId117" Type="http://schemas.openxmlformats.org/officeDocument/2006/relationships/hyperlink" Target="http://www.internetlivestats.com/internet-users/peru/" TargetMode="External"/><Relationship Id="rId21" Type="http://schemas.openxmlformats.org/officeDocument/2006/relationships/hyperlink" Target="http://www.internetlivestats.com/internet-users/brazil/" TargetMode="External"/><Relationship Id="rId42" Type="http://schemas.openxmlformats.org/officeDocument/2006/relationships/hyperlink" Target="http://www.internetlivestats.com/internet-users/djibouti/" TargetMode="External"/><Relationship Id="rId47" Type="http://schemas.openxmlformats.org/officeDocument/2006/relationships/hyperlink" Target="http://www.internetlivestats.com/internet-users/el-salvador/" TargetMode="External"/><Relationship Id="rId63" Type="http://schemas.openxmlformats.org/officeDocument/2006/relationships/hyperlink" Target="http://www.internetlivestats.com/internet-users/guinea-bissau/" TargetMode="External"/><Relationship Id="rId68" Type="http://schemas.openxmlformats.org/officeDocument/2006/relationships/hyperlink" Target="http://www.internetlivestats.com/internet-users/hungary/" TargetMode="External"/><Relationship Id="rId84" Type="http://schemas.openxmlformats.org/officeDocument/2006/relationships/hyperlink" Target="http://www.internetlivestats.com/internet-users/latvia/" TargetMode="External"/><Relationship Id="rId89" Type="http://schemas.openxmlformats.org/officeDocument/2006/relationships/hyperlink" Target="http://www.internetlivestats.com/internet-users/luxembourg/" TargetMode="External"/><Relationship Id="rId112" Type="http://schemas.openxmlformats.org/officeDocument/2006/relationships/hyperlink" Target="http://www.internetlivestats.com/internet-users/oman/" TargetMode="External"/><Relationship Id="rId133" Type="http://schemas.openxmlformats.org/officeDocument/2006/relationships/hyperlink" Target="http://www.internetlivestats.com/internet-users/singapore/" TargetMode="External"/><Relationship Id="rId138" Type="http://schemas.openxmlformats.org/officeDocument/2006/relationships/hyperlink" Target="http://www.internetlivestats.com/internet-users/spain/" TargetMode="External"/><Relationship Id="rId154" Type="http://schemas.openxmlformats.org/officeDocument/2006/relationships/hyperlink" Target="http://www.internetlivestats.com/internet-users/turkmenistan/" TargetMode="External"/><Relationship Id="rId159" Type="http://schemas.openxmlformats.org/officeDocument/2006/relationships/hyperlink" Target="http://www.internetlivestats.com/internet-users/united-arab-emirates/" TargetMode="External"/><Relationship Id="rId16" Type="http://schemas.openxmlformats.org/officeDocument/2006/relationships/hyperlink" Target="http://www.internetlivestats.com/internet-users/benin/" TargetMode="External"/><Relationship Id="rId107" Type="http://schemas.openxmlformats.org/officeDocument/2006/relationships/hyperlink" Target="http://www.internetlivestats.com/internet-users/new-zealand/" TargetMode="External"/><Relationship Id="rId11" Type="http://schemas.openxmlformats.org/officeDocument/2006/relationships/hyperlink" Target="http://www.internetlivestats.com/internet-users/bangladesh/" TargetMode="External"/><Relationship Id="rId32" Type="http://schemas.openxmlformats.org/officeDocument/2006/relationships/hyperlink" Target="http://www.internetlivestats.com/internet-users/china/" TargetMode="External"/><Relationship Id="rId37" Type="http://schemas.openxmlformats.org/officeDocument/2006/relationships/hyperlink" Target="http://www.internetlivestats.com/internet-users/cuba/" TargetMode="External"/><Relationship Id="rId53" Type="http://schemas.openxmlformats.org/officeDocument/2006/relationships/hyperlink" Target="http://www.internetlivestats.com/internet-users/finland/" TargetMode="External"/><Relationship Id="rId58" Type="http://schemas.openxmlformats.org/officeDocument/2006/relationships/hyperlink" Target="http://www.internetlivestats.com/internet-users/ghana/" TargetMode="External"/><Relationship Id="rId74" Type="http://schemas.openxmlformats.org/officeDocument/2006/relationships/hyperlink" Target="http://www.internetlivestats.com/internet-users/israel/" TargetMode="External"/><Relationship Id="rId79" Type="http://schemas.openxmlformats.org/officeDocument/2006/relationships/hyperlink" Target="http://www.internetlivestats.com/internet-users/kazakhstan/" TargetMode="External"/><Relationship Id="rId102" Type="http://schemas.openxmlformats.org/officeDocument/2006/relationships/hyperlink" Target="http://www.internetlivestats.com/internet-users/mozambique/" TargetMode="External"/><Relationship Id="rId123" Type="http://schemas.openxmlformats.org/officeDocument/2006/relationships/hyperlink" Target="http://www.internetlivestats.com/internet-users/russia/" TargetMode="External"/><Relationship Id="rId128" Type="http://schemas.openxmlformats.org/officeDocument/2006/relationships/hyperlink" Target="http://www.internetlivestats.com/internet-users/sao-tome-and-principe/" TargetMode="External"/><Relationship Id="rId144" Type="http://schemas.openxmlformats.org/officeDocument/2006/relationships/hyperlink" Target="http://www.internetlivestats.com/internet-users/switzerland/" TargetMode="External"/><Relationship Id="rId149" Type="http://schemas.openxmlformats.org/officeDocument/2006/relationships/hyperlink" Target="http://www.internetlivestats.com/internet-users/togo/" TargetMode="External"/><Relationship Id="rId5" Type="http://schemas.openxmlformats.org/officeDocument/2006/relationships/hyperlink" Target="http://www.internetlivestats.com/internet-users/argentina/" TargetMode="External"/><Relationship Id="rId90" Type="http://schemas.openxmlformats.org/officeDocument/2006/relationships/hyperlink" Target="http://www.internetlivestats.com/internet-users/madagascar/" TargetMode="External"/><Relationship Id="rId95" Type="http://schemas.openxmlformats.org/officeDocument/2006/relationships/hyperlink" Target="http://www.internetlivestats.com/internet-users/malta/" TargetMode="External"/><Relationship Id="rId160" Type="http://schemas.openxmlformats.org/officeDocument/2006/relationships/hyperlink" Target="http://www.internetlivestats.com/internet-users/uruguay/" TargetMode="External"/><Relationship Id="rId165" Type="http://schemas.openxmlformats.org/officeDocument/2006/relationships/hyperlink" Target="http://www.internetlivestats.com/internet-users/zimbabwe/" TargetMode="External"/><Relationship Id="rId22" Type="http://schemas.openxmlformats.org/officeDocument/2006/relationships/hyperlink" Target="http://www.internetlivestats.com/internet-users/brunei-darussalam/" TargetMode="External"/><Relationship Id="rId27" Type="http://schemas.openxmlformats.org/officeDocument/2006/relationships/hyperlink" Target="http://www.internetlivestats.com/internet-users/cameroon/" TargetMode="External"/><Relationship Id="rId43" Type="http://schemas.openxmlformats.org/officeDocument/2006/relationships/hyperlink" Target="http://www.internetlivestats.com/internet-users/dominica/" TargetMode="External"/><Relationship Id="rId48" Type="http://schemas.openxmlformats.org/officeDocument/2006/relationships/hyperlink" Target="http://www.internetlivestats.com/internet-users/equatorial-guinea/" TargetMode="External"/><Relationship Id="rId64" Type="http://schemas.openxmlformats.org/officeDocument/2006/relationships/hyperlink" Target="http://www.internetlivestats.com/internet-users/guyana/" TargetMode="External"/><Relationship Id="rId69" Type="http://schemas.openxmlformats.org/officeDocument/2006/relationships/hyperlink" Target="http://www.internetlivestats.com/internet-users/iceland/" TargetMode="External"/><Relationship Id="rId113" Type="http://schemas.openxmlformats.org/officeDocument/2006/relationships/hyperlink" Target="http://www.internetlivestats.com/internet-users/pakistan/" TargetMode="External"/><Relationship Id="rId118" Type="http://schemas.openxmlformats.org/officeDocument/2006/relationships/hyperlink" Target="http://www.internetlivestats.com/internet-users/philippines/" TargetMode="External"/><Relationship Id="rId134" Type="http://schemas.openxmlformats.org/officeDocument/2006/relationships/hyperlink" Target="http://www.internetlivestats.com/internet-users/slovakia/" TargetMode="External"/><Relationship Id="rId139" Type="http://schemas.openxmlformats.org/officeDocument/2006/relationships/hyperlink" Target="http://www.internetlivestats.com/internet-users/sri-lanka/" TargetMode="External"/><Relationship Id="rId80" Type="http://schemas.openxmlformats.org/officeDocument/2006/relationships/hyperlink" Target="http://www.internetlivestats.com/internet-users/kenya/" TargetMode="External"/><Relationship Id="rId85" Type="http://schemas.openxmlformats.org/officeDocument/2006/relationships/hyperlink" Target="http://www.internetlivestats.com/internet-users/lebanon/" TargetMode="External"/><Relationship Id="rId150" Type="http://schemas.openxmlformats.org/officeDocument/2006/relationships/hyperlink" Target="http://www.internetlivestats.com/internet-users/tonga/" TargetMode="External"/><Relationship Id="rId155" Type="http://schemas.openxmlformats.org/officeDocument/2006/relationships/hyperlink" Target="http://www.internetlivestats.com/internet-users/uk/" TargetMode="External"/><Relationship Id="rId12" Type="http://schemas.openxmlformats.org/officeDocument/2006/relationships/hyperlink" Target="http://www.internetlivestats.com/internet-users/barbados/" TargetMode="External"/><Relationship Id="rId17" Type="http://schemas.openxmlformats.org/officeDocument/2006/relationships/hyperlink" Target="http://www.internetlivestats.com/internet-users/bhutan/" TargetMode="External"/><Relationship Id="rId33" Type="http://schemas.openxmlformats.org/officeDocument/2006/relationships/hyperlink" Target="http://www.internetlivestats.com/internet-users/colombia/" TargetMode="External"/><Relationship Id="rId38" Type="http://schemas.openxmlformats.org/officeDocument/2006/relationships/hyperlink" Target="http://www.internetlivestats.com/internet-users/cyprus/" TargetMode="External"/><Relationship Id="rId59" Type="http://schemas.openxmlformats.org/officeDocument/2006/relationships/hyperlink" Target="http://www.internetlivestats.com/internet-users/greece/" TargetMode="External"/><Relationship Id="rId103" Type="http://schemas.openxmlformats.org/officeDocument/2006/relationships/hyperlink" Target="http://www.internetlivestats.com/internet-users/myanmar/" TargetMode="External"/><Relationship Id="rId108" Type="http://schemas.openxmlformats.org/officeDocument/2006/relationships/hyperlink" Target="http://www.internetlivestats.com/internet-users/nicaragua/" TargetMode="External"/><Relationship Id="rId124" Type="http://schemas.openxmlformats.org/officeDocument/2006/relationships/hyperlink" Target="http://www.internetlivestats.com/internet-users/rwanda/" TargetMode="External"/><Relationship Id="rId129" Type="http://schemas.openxmlformats.org/officeDocument/2006/relationships/hyperlink" Target="http://www.internetlivestats.com/internet-users/saudi-arabia/" TargetMode="External"/><Relationship Id="rId54" Type="http://schemas.openxmlformats.org/officeDocument/2006/relationships/hyperlink" Target="http://www.internetlivestats.com/internet-users/france/" TargetMode="External"/><Relationship Id="rId70" Type="http://schemas.openxmlformats.org/officeDocument/2006/relationships/hyperlink" Target="http://www.internetlivestats.com/internet-users/india/" TargetMode="External"/><Relationship Id="rId75" Type="http://schemas.openxmlformats.org/officeDocument/2006/relationships/hyperlink" Target="http://www.internetlivestats.com/internet-users/italy/" TargetMode="External"/><Relationship Id="rId91" Type="http://schemas.openxmlformats.org/officeDocument/2006/relationships/hyperlink" Target="http://www.internetlivestats.com/internet-users/malawi/" TargetMode="External"/><Relationship Id="rId96" Type="http://schemas.openxmlformats.org/officeDocument/2006/relationships/hyperlink" Target="http://www.internetlivestats.com/internet-users/mauritania/" TargetMode="External"/><Relationship Id="rId140" Type="http://schemas.openxmlformats.org/officeDocument/2006/relationships/hyperlink" Target="http://www.internetlivestats.com/internet-users/sudan/" TargetMode="External"/><Relationship Id="rId145" Type="http://schemas.openxmlformats.org/officeDocument/2006/relationships/hyperlink" Target="http://www.internetlivestats.com/internet-users/syria/" TargetMode="External"/><Relationship Id="rId161" Type="http://schemas.openxmlformats.org/officeDocument/2006/relationships/hyperlink" Target="http://www.internetlivestats.com/internet-users/venezuela/" TargetMode="External"/><Relationship Id="rId166" Type="http://schemas.openxmlformats.org/officeDocument/2006/relationships/printerSettings" Target="../printerSettings/printerSettings1.bin"/><Relationship Id="rId1" Type="http://schemas.openxmlformats.org/officeDocument/2006/relationships/hyperlink" Target="http://www.internetlivestats.com/internet-users/albania/" TargetMode="External"/><Relationship Id="rId6" Type="http://schemas.openxmlformats.org/officeDocument/2006/relationships/hyperlink" Target="http://www.internetlivestats.com/internet-users/armenia/" TargetMode="External"/><Relationship Id="rId15" Type="http://schemas.openxmlformats.org/officeDocument/2006/relationships/hyperlink" Target="http://www.internetlivestats.com/internet-users/belize/" TargetMode="External"/><Relationship Id="rId23" Type="http://schemas.openxmlformats.org/officeDocument/2006/relationships/hyperlink" Target="http://www.internetlivestats.com/internet-users/bulgaria/" TargetMode="External"/><Relationship Id="rId28" Type="http://schemas.openxmlformats.org/officeDocument/2006/relationships/hyperlink" Target="http://www.internetlivestats.com/internet-users/canada/" TargetMode="External"/><Relationship Id="rId36" Type="http://schemas.openxmlformats.org/officeDocument/2006/relationships/hyperlink" Target="http://www.internetlivestats.com/internet-users/croatia/" TargetMode="External"/><Relationship Id="rId49" Type="http://schemas.openxmlformats.org/officeDocument/2006/relationships/hyperlink" Target="http://www.internetlivestats.com/internet-users/eritrea/" TargetMode="External"/><Relationship Id="rId57" Type="http://schemas.openxmlformats.org/officeDocument/2006/relationships/hyperlink" Target="http://www.internetlivestats.com/internet-users/germany/" TargetMode="External"/><Relationship Id="rId106" Type="http://schemas.openxmlformats.org/officeDocument/2006/relationships/hyperlink" Target="http://www.internetlivestats.com/internet-users/netherlands/" TargetMode="External"/><Relationship Id="rId114" Type="http://schemas.openxmlformats.org/officeDocument/2006/relationships/hyperlink" Target="http://www.internetlivestats.com/internet-users/panama/" TargetMode="External"/><Relationship Id="rId119" Type="http://schemas.openxmlformats.org/officeDocument/2006/relationships/hyperlink" Target="http://www.internetlivestats.com/internet-users/poland/" TargetMode="External"/><Relationship Id="rId127" Type="http://schemas.openxmlformats.org/officeDocument/2006/relationships/hyperlink" Target="http://www.internetlivestats.com/internet-users/samoa/" TargetMode="External"/><Relationship Id="rId10" Type="http://schemas.openxmlformats.org/officeDocument/2006/relationships/hyperlink" Target="http://www.internetlivestats.com/internet-users/bahrain/" TargetMode="External"/><Relationship Id="rId31" Type="http://schemas.openxmlformats.org/officeDocument/2006/relationships/hyperlink" Target="http://www.internetlivestats.com/internet-users/chile/" TargetMode="External"/><Relationship Id="rId44" Type="http://schemas.openxmlformats.org/officeDocument/2006/relationships/hyperlink" Target="http://www.internetlivestats.com/internet-users/dominican-republic/" TargetMode="External"/><Relationship Id="rId52" Type="http://schemas.openxmlformats.org/officeDocument/2006/relationships/hyperlink" Target="http://www.internetlivestats.com/internet-users/fiji/" TargetMode="External"/><Relationship Id="rId60" Type="http://schemas.openxmlformats.org/officeDocument/2006/relationships/hyperlink" Target="http://www.internetlivestats.com/internet-users/grenada/" TargetMode="External"/><Relationship Id="rId65" Type="http://schemas.openxmlformats.org/officeDocument/2006/relationships/hyperlink" Target="http://www.internetlivestats.com/internet-users/haiti/" TargetMode="External"/><Relationship Id="rId73" Type="http://schemas.openxmlformats.org/officeDocument/2006/relationships/hyperlink" Target="http://www.internetlivestats.com/internet-users/ireland/" TargetMode="External"/><Relationship Id="rId78" Type="http://schemas.openxmlformats.org/officeDocument/2006/relationships/hyperlink" Target="http://www.internetlivestats.com/internet-users/jordan/" TargetMode="External"/><Relationship Id="rId81" Type="http://schemas.openxmlformats.org/officeDocument/2006/relationships/hyperlink" Target="http://www.internetlivestats.com/internet-users/kuwait/" TargetMode="External"/><Relationship Id="rId86" Type="http://schemas.openxmlformats.org/officeDocument/2006/relationships/hyperlink" Target="http://www.internetlivestats.com/internet-users/lesotho/" TargetMode="External"/><Relationship Id="rId94" Type="http://schemas.openxmlformats.org/officeDocument/2006/relationships/hyperlink" Target="http://www.internetlivestats.com/internet-users/mali/" TargetMode="External"/><Relationship Id="rId99" Type="http://schemas.openxmlformats.org/officeDocument/2006/relationships/hyperlink" Target="http://www.internetlivestats.com/internet-users/moldova/" TargetMode="External"/><Relationship Id="rId101" Type="http://schemas.openxmlformats.org/officeDocument/2006/relationships/hyperlink" Target="http://www.internetlivestats.com/internet-users/morocco/" TargetMode="External"/><Relationship Id="rId122" Type="http://schemas.openxmlformats.org/officeDocument/2006/relationships/hyperlink" Target="http://www.internetlivestats.com/internet-users/romania/" TargetMode="External"/><Relationship Id="rId130" Type="http://schemas.openxmlformats.org/officeDocument/2006/relationships/hyperlink" Target="http://www.internetlivestats.com/internet-users/senegal/" TargetMode="External"/><Relationship Id="rId135" Type="http://schemas.openxmlformats.org/officeDocument/2006/relationships/hyperlink" Target="http://www.internetlivestats.com/internet-users/slovenia/" TargetMode="External"/><Relationship Id="rId143" Type="http://schemas.openxmlformats.org/officeDocument/2006/relationships/hyperlink" Target="http://www.internetlivestats.com/internet-users/sweden/" TargetMode="External"/><Relationship Id="rId148" Type="http://schemas.openxmlformats.org/officeDocument/2006/relationships/hyperlink" Target="http://www.internetlivestats.com/internet-users/thailand/" TargetMode="External"/><Relationship Id="rId151" Type="http://schemas.openxmlformats.org/officeDocument/2006/relationships/hyperlink" Target="http://www.internetlivestats.com/internet-users/trinidad-and-tobago/" TargetMode="External"/><Relationship Id="rId156" Type="http://schemas.openxmlformats.org/officeDocument/2006/relationships/hyperlink" Target="http://www.internetlivestats.com/internet-users/us/" TargetMode="External"/><Relationship Id="rId164" Type="http://schemas.openxmlformats.org/officeDocument/2006/relationships/hyperlink" Target="http://www.internetlivestats.com/internet-users/zambia/" TargetMode="External"/><Relationship Id="rId4" Type="http://schemas.openxmlformats.org/officeDocument/2006/relationships/hyperlink" Target="http://www.internetlivestats.com/internet-users/antigua-and-barbuda/" TargetMode="External"/><Relationship Id="rId9" Type="http://schemas.openxmlformats.org/officeDocument/2006/relationships/hyperlink" Target="http://www.internetlivestats.com/internet-users/azerbaijan/" TargetMode="External"/><Relationship Id="rId13" Type="http://schemas.openxmlformats.org/officeDocument/2006/relationships/hyperlink" Target="http://www.internetlivestats.com/internet-users/belarus/" TargetMode="External"/><Relationship Id="rId18" Type="http://schemas.openxmlformats.org/officeDocument/2006/relationships/hyperlink" Target="http://www.internetlivestats.com/internet-users/bolivia/" TargetMode="External"/><Relationship Id="rId39" Type="http://schemas.openxmlformats.org/officeDocument/2006/relationships/hyperlink" Target="http://www.internetlivestats.com/internet-users/czech-republic/" TargetMode="External"/><Relationship Id="rId109" Type="http://schemas.openxmlformats.org/officeDocument/2006/relationships/hyperlink" Target="http://www.internetlivestats.com/internet-users/niger/" TargetMode="External"/><Relationship Id="rId34" Type="http://schemas.openxmlformats.org/officeDocument/2006/relationships/hyperlink" Target="http://www.internetlivestats.com/internet-users/comoros/" TargetMode="External"/><Relationship Id="rId50" Type="http://schemas.openxmlformats.org/officeDocument/2006/relationships/hyperlink" Target="http://www.internetlivestats.com/internet-users/estonia/" TargetMode="External"/><Relationship Id="rId55" Type="http://schemas.openxmlformats.org/officeDocument/2006/relationships/hyperlink" Target="http://www.internetlivestats.com/internet-users/gabon/" TargetMode="External"/><Relationship Id="rId76" Type="http://schemas.openxmlformats.org/officeDocument/2006/relationships/hyperlink" Target="http://www.internetlivestats.com/internet-users/jamaica/" TargetMode="External"/><Relationship Id="rId97" Type="http://schemas.openxmlformats.org/officeDocument/2006/relationships/hyperlink" Target="http://www.internetlivestats.com/internet-users/mauritius/" TargetMode="External"/><Relationship Id="rId104" Type="http://schemas.openxmlformats.org/officeDocument/2006/relationships/hyperlink" Target="http://www.internetlivestats.com/internet-users/namibia/" TargetMode="External"/><Relationship Id="rId120" Type="http://schemas.openxmlformats.org/officeDocument/2006/relationships/hyperlink" Target="http://www.internetlivestats.com/internet-users/portugal/" TargetMode="External"/><Relationship Id="rId125" Type="http://schemas.openxmlformats.org/officeDocument/2006/relationships/hyperlink" Target="http://www.internetlivestats.com/internet-users/saint-kitts-and-nevis/" TargetMode="External"/><Relationship Id="rId141" Type="http://schemas.openxmlformats.org/officeDocument/2006/relationships/hyperlink" Target="http://www.internetlivestats.com/internet-users/suriname/" TargetMode="External"/><Relationship Id="rId146" Type="http://schemas.openxmlformats.org/officeDocument/2006/relationships/hyperlink" Target="http://www.internetlivestats.com/internet-users/tajikistan/" TargetMode="External"/><Relationship Id="rId7" Type="http://schemas.openxmlformats.org/officeDocument/2006/relationships/hyperlink" Target="http://www.internetlivestats.com/internet-users/australia/" TargetMode="External"/><Relationship Id="rId71" Type="http://schemas.openxmlformats.org/officeDocument/2006/relationships/hyperlink" Target="http://www.internetlivestats.com/internet-users/indonesia/" TargetMode="External"/><Relationship Id="rId92" Type="http://schemas.openxmlformats.org/officeDocument/2006/relationships/hyperlink" Target="http://www.internetlivestats.com/internet-users/malaysia/" TargetMode="External"/><Relationship Id="rId162" Type="http://schemas.openxmlformats.org/officeDocument/2006/relationships/hyperlink" Target="http://www.internetlivestats.com/internet-users/viet-nam/" TargetMode="External"/><Relationship Id="rId2" Type="http://schemas.openxmlformats.org/officeDocument/2006/relationships/hyperlink" Target="http://www.internetlivestats.com/internet-users/algeria/" TargetMode="External"/><Relationship Id="rId29" Type="http://schemas.openxmlformats.org/officeDocument/2006/relationships/hyperlink" Target="http://www.internetlivestats.com/internet-users/central-african-republic/" TargetMode="External"/><Relationship Id="rId24" Type="http://schemas.openxmlformats.org/officeDocument/2006/relationships/hyperlink" Target="http://www.internetlivestats.com/internet-users/burkina-faso/" TargetMode="External"/><Relationship Id="rId40" Type="http://schemas.openxmlformats.org/officeDocument/2006/relationships/hyperlink" Target="http://www.internetlivestats.com/internet-users/cote-d-ivoire/" TargetMode="External"/><Relationship Id="rId45" Type="http://schemas.openxmlformats.org/officeDocument/2006/relationships/hyperlink" Target="http://www.internetlivestats.com/internet-users/ecuador/" TargetMode="External"/><Relationship Id="rId66" Type="http://schemas.openxmlformats.org/officeDocument/2006/relationships/hyperlink" Target="http://www.internetlivestats.com/internet-users/honduras/" TargetMode="External"/><Relationship Id="rId87" Type="http://schemas.openxmlformats.org/officeDocument/2006/relationships/hyperlink" Target="http://www.internetlivestats.com/internet-users/libya/" TargetMode="External"/><Relationship Id="rId110" Type="http://schemas.openxmlformats.org/officeDocument/2006/relationships/hyperlink" Target="http://www.internetlivestats.com/internet-users/nigeria/" TargetMode="External"/><Relationship Id="rId115" Type="http://schemas.openxmlformats.org/officeDocument/2006/relationships/hyperlink" Target="http://www.internetlivestats.com/internet-users/papua-new-guinea/" TargetMode="External"/><Relationship Id="rId131" Type="http://schemas.openxmlformats.org/officeDocument/2006/relationships/hyperlink" Target="http://www.internetlivestats.com/internet-users/seychelles/" TargetMode="External"/><Relationship Id="rId136" Type="http://schemas.openxmlformats.org/officeDocument/2006/relationships/hyperlink" Target="http://www.internetlivestats.com/internet-users/solomon-islands/" TargetMode="External"/><Relationship Id="rId157" Type="http://schemas.openxmlformats.org/officeDocument/2006/relationships/hyperlink" Target="http://www.internetlivestats.com/internet-users/uganda/" TargetMode="External"/><Relationship Id="rId61" Type="http://schemas.openxmlformats.org/officeDocument/2006/relationships/hyperlink" Target="http://www.internetlivestats.com/internet-users/guatemala/" TargetMode="External"/><Relationship Id="rId82" Type="http://schemas.openxmlformats.org/officeDocument/2006/relationships/hyperlink" Target="http://www.internetlivestats.com/internet-users/kyrgyzstan/" TargetMode="External"/><Relationship Id="rId152" Type="http://schemas.openxmlformats.org/officeDocument/2006/relationships/hyperlink" Target="http://www.internetlivestats.com/internet-users/tunisia/" TargetMode="External"/><Relationship Id="rId19" Type="http://schemas.openxmlformats.org/officeDocument/2006/relationships/hyperlink" Target="http://www.internetlivestats.com/internet-users/bosnia-and-herzegovina/" TargetMode="External"/><Relationship Id="rId14" Type="http://schemas.openxmlformats.org/officeDocument/2006/relationships/hyperlink" Target="http://www.internetlivestats.com/internet-users/belgium/" TargetMode="External"/><Relationship Id="rId30" Type="http://schemas.openxmlformats.org/officeDocument/2006/relationships/hyperlink" Target="http://www.internetlivestats.com/internet-users/chad/" TargetMode="External"/><Relationship Id="rId35" Type="http://schemas.openxmlformats.org/officeDocument/2006/relationships/hyperlink" Target="http://www.internetlivestats.com/internet-users/costa-rica/" TargetMode="External"/><Relationship Id="rId56" Type="http://schemas.openxmlformats.org/officeDocument/2006/relationships/hyperlink" Target="http://www.internetlivestats.com/internet-users/georgia/" TargetMode="External"/><Relationship Id="rId77" Type="http://schemas.openxmlformats.org/officeDocument/2006/relationships/hyperlink" Target="http://www.internetlivestats.com/internet-users/japan/" TargetMode="External"/><Relationship Id="rId100" Type="http://schemas.openxmlformats.org/officeDocument/2006/relationships/hyperlink" Target="http://www.internetlivestats.com/internet-users/mongolia/" TargetMode="External"/><Relationship Id="rId105" Type="http://schemas.openxmlformats.org/officeDocument/2006/relationships/hyperlink" Target="http://www.internetlivestats.com/internet-users/nepal/" TargetMode="External"/><Relationship Id="rId126" Type="http://schemas.openxmlformats.org/officeDocument/2006/relationships/hyperlink" Target="http://www.internetlivestats.com/internet-users/saint-lucia/" TargetMode="External"/><Relationship Id="rId147" Type="http://schemas.openxmlformats.org/officeDocument/2006/relationships/hyperlink" Target="http://www.internetlivestats.com/internet-users/tanzania/" TargetMode="External"/><Relationship Id="rId8" Type="http://schemas.openxmlformats.org/officeDocument/2006/relationships/hyperlink" Target="http://www.internetlivestats.com/internet-users/austria/" TargetMode="External"/><Relationship Id="rId51" Type="http://schemas.openxmlformats.org/officeDocument/2006/relationships/hyperlink" Target="http://www.internetlivestats.com/internet-users/ethiopia/" TargetMode="External"/><Relationship Id="rId72" Type="http://schemas.openxmlformats.org/officeDocument/2006/relationships/hyperlink" Target="http://www.internetlivestats.com/internet-users/iran/" TargetMode="External"/><Relationship Id="rId93" Type="http://schemas.openxmlformats.org/officeDocument/2006/relationships/hyperlink" Target="http://www.internetlivestats.com/internet-users/maldives/" TargetMode="External"/><Relationship Id="rId98" Type="http://schemas.openxmlformats.org/officeDocument/2006/relationships/hyperlink" Target="http://www.internetlivestats.com/internet-users/mexico/" TargetMode="External"/><Relationship Id="rId121" Type="http://schemas.openxmlformats.org/officeDocument/2006/relationships/hyperlink" Target="http://www.internetlivestats.com/internet-users/qatar/" TargetMode="External"/><Relationship Id="rId142" Type="http://schemas.openxmlformats.org/officeDocument/2006/relationships/hyperlink" Target="http://www.internetlivestats.com/internet-users/swaziland/" TargetMode="External"/><Relationship Id="rId163" Type="http://schemas.openxmlformats.org/officeDocument/2006/relationships/hyperlink" Target="http://www.internetlivestats.com/internet-users/yemen/" TargetMode="External"/><Relationship Id="rId3" Type="http://schemas.openxmlformats.org/officeDocument/2006/relationships/hyperlink" Target="http://www.internetlivestats.com/internet-users/angola/" TargetMode="External"/><Relationship Id="rId25" Type="http://schemas.openxmlformats.org/officeDocument/2006/relationships/hyperlink" Target="http://www.internetlivestats.com/internet-users/burundi/" TargetMode="External"/><Relationship Id="rId46" Type="http://schemas.openxmlformats.org/officeDocument/2006/relationships/hyperlink" Target="http://www.internetlivestats.com/internet-users/egypt/" TargetMode="External"/><Relationship Id="rId67" Type="http://schemas.openxmlformats.org/officeDocument/2006/relationships/hyperlink" Target="http://www.internetlivestats.com/internet-users/china-hong-kong-sar/" TargetMode="External"/><Relationship Id="rId116" Type="http://schemas.openxmlformats.org/officeDocument/2006/relationships/hyperlink" Target="http://www.internetlivestats.com/internet-users/paraguay/" TargetMode="External"/><Relationship Id="rId137" Type="http://schemas.openxmlformats.org/officeDocument/2006/relationships/hyperlink" Target="http://www.internetlivestats.com/internet-users/south-africa/" TargetMode="External"/><Relationship Id="rId158" Type="http://schemas.openxmlformats.org/officeDocument/2006/relationships/hyperlink" Target="http://www.internetlivestats.com/internet-users/ukraine/" TargetMode="External"/><Relationship Id="rId20" Type="http://schemas.openxmlformats.org/officeDocument/2006/relationships/hyperlink" Target="http://www.internetlivestats.com/internet-users/botswana/" TargetMode="External"/><Relationship Id="rId41" Type="http://schemas.openxmlformats.org/officeDocument/2006/relationships/hyperlink" Target="http://www.internetlivestats.com/internet-users/denmark/" TargetMode="External"/><Relationship Id="rId62" Type="http://schemas.openxmlformats.org/officeDocument/2006/relationships/hyperlink" Target="http://www.internetlivestats.com/internet-users/guinea/" TargetMode="External"/><Relationship Id="rId83" Type="http://schemas.openxmlformats.org/officeDocument/2006/relationships/hyperlink" Target="http://www.internetlivestats.com/internet-users/laos/" TargetMode="External"/><Relationship Id="rId88" Type="http://schemas.openxmlformats.org/officeDocument/2006/relationships/hyperlink" Target="http://www.internetlivestats.com/internet-users/lithuania/" TargetMode="External"/><Relationship Id="rId111" Type="http://schemas.openxmlformats.org/officeDocument/2006/relationships/hyperlink" Target="http://www.internetlivestats.com/internet-users/norway/" TargetMode="External"/><Relationship Id="rId132" Type="http://schemas.openxmlformats.org/officeDocument/2006/relationships/hyperlink" Target="http://www.internetlivestats.com/internet-users/sierra-leone/" TargetMode="External"/><Relationship Id="rId153" Type="http://schemas.openxmlformats.org/officeDocument/2006/relationships/hyperlink" Target="http://www.internetlivestats.com/internet-users/turke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tabSelected="1" topLeftCell="A131" zoomScale="70" zoomScaleNormal="70" workbookViewId="0">
      <selection activeCell="M2" sqref="M2:M168"/>
    </sheetView>
  </sheetViews>
  <sheetFormatPr defaultRowHeight="15" x14ac:dyDescent="0.25"/>
  <cols>
    <col min="1" max="1" width="25.375" style="5" bestFit="1" customWidth="1"/>
    <col min="2" max="2" width="5.625" style="5" bestFit="1" customWidth="1"/>
    <col min="3" max="3" width="9.625" style="3" bestFit="1" customWidth="1"/>
    <col min="4" max="4" width="10.625" style="3" bestFit="1" customWidth="1"/>
    <col min="5" max="5" width="9.875" style="3" bestFit="1" customWidth="1"/>
    <col min="6" max="6" width="17.125" style="2" bestFit="1" customWidth="1"/>
    <col min="7" max="7" width="16.5" style="2" bestFit="1" customWidth="1"/>
    <col min="8" max="8" width="13" style="2" bestFit="1" customWidth="1"/>
    <col min="9" max="9" width="16" style="3" bestFit="1" customWidth="1"/>
    <col min="10" max="10" width="10.875" style="3" bestFit="1" customWidth="1"/>
    <col min="11" max="11" width="14" style="3" bestFit="1" customWidth="1"/>
    <col min="12" max="12" width="11.875" style="3" bestFit="1" customWidth="1"/>
    <col min="13" max="13" width="14.375" style="1" customWidth="1"/>
    <col min="14" max="16384" width="9" style="1"/>
  </cols>
  <sheetData>
    <row r="1" spans="1:13" x14ac:dyDescent="0.25">
      <c r="A1" s="11" t="s">
        <v>0</v>
      </c>
      <c r="B1" s="12" t="s">
        <v>342</v>
      </c>
      <c r="C1" s="13" t="s">
        <v>173</v>
      </c>
      <c r="D1" s="13" t="s">
        <v>174</v>
      </c>
      <c r="E1" s="13" t="s">
        <v>172</v>
      </c>
      <c r="F1" s="14" t="s">
        <v>343</v>
      </c>
      <c r="G1" s="15" t="s">
        <v>344</v>
      </c>
      <c r="H1" s="15" t="s">
        <v>345</v>
      </c>
      <c r="I1" s="13" t="s">
        <v>1</v>
      </c>
      <c r="J1" s="13" t="s">
        <v>3</v>
      </c>
      <c r="K1" s="13" t="s">
        <v>4</v>
      </c>
      <c r="L1" s="16" t="s">
        <v>2</v>
      </c>
    </row>
    <row r="2" spans="1:13" x14ac:dyDescent="0.25">
      <c r="A2" s="17" t="s">
        <v>5</v>
      </c>
      <c r="B2" s="7" t="s">
        <v>177</v>
      </c>
      <c r="C2" s="8">
        <v>41</v>
      </c>
      <c r="D2" s="8">
        <v>20</v>
      </c>
      <c r="E2" s="8">
        <v>153.33000000000001</v>
      </c>
      <c r="F2" s="9">
        <v>0.628</v>
      </c>
      <c r="G2" s="10">
        <f t="shared" ref="G2:G33" si="0">K2/0.305</f>
        <v>5.2459016393442623E-2</v>
      </c>
      <c r="H2" s="10">
        <f t="shared" ref="H2:H33" si="1">E2/273.33</f>
        <v>0.56097025573482606</v>
      </c>
      <c r="I2" s="8">
        <v>1823233</v>
      </c>
      <c r="J2" s="8">
        <v>1080467</v>
      </c>
      <c r="K2" s="8">
        <v>1.6E-2</v>
      </c>
      <c r="L2" s="18">
        <v>2903700</v>
      </c>
      <c r="M2" s="1">
        <f>I2 / L2</f>
        <v>0.62789992079071533</v>
      </c>
    </row>
    <row r="3" spans="1:13" x14ac:dyDescent="0.25">
      <c r="A3" s="17" t="s">
        <v>6</v>
      </c>
      <c r="B3" s="7" t="s">
        <v>217</v>
      </c>
      <c r="C3" s="8">
        <v>28</v>
      </c>
      <c r="D3" s="8">
        <v>3</v>
      </c>
      <c r="E3" s="8">
        <v>173.33</v>
      </c>
      <c r="F3" s="9">
        <v>0.19700000000000001</v>
      </c>
      <c r="G3" s="10">
        <f t="shared" si="0"/>
        <v>0.14098360655737704</v>
      </c>
      <c r="H3" s="10">
        <f t="shared" si="1"/>
        <v>0.63414187977902181</v>
      </c>
      <c r="I3" s="8">
        <v>7937913</v>
      </c>
      <c r="J3" s="8">
        <v>32438041</v>
      </c>
      <c r="K3" s="8">
        <v>4.2999999999999997E-2</v>
      </c>
      <c r="L3" s="18">
        <v>40375954</v>
      </c>
      <c r="M3" s="1">
        <f t="shared" ref="M3:M66" si="2">I3 / L3</f>
        <v>0.19660001098673729</v>
      </c>
    </row>
    <row r="4" spans="1:13" x14ac:dyDescent="0.25">
      <c r="A4" s="17" t="s">
        <v>7</v>
      </c>
      <c r="B4" s="7" t="s">
        <v>179</v>
      </c>
      <c r="C4" s="8">
        <v>-12.5</v>
      </c>
      <c r="D4" s="8">
        <v>18.5</v>
      </c>
      <c r="E4" s="8">
        <v>160</v>
      </c>
      <c r="F4" s="9">
        <v>0.23</v>
      </c>
      <c r="G4" s="10">
        <f t="shared" si="0"/>
        <v>0.18688524590163935</v>
      </c>
      <c r="H4" s="10">
        <f t="shared" si="1"/>
        <v>0.58537299235356532</v>
      </c>
      <c r="I4" s="8">
        <v>5951453</v>
      </c>
      <c r="J4" s="8">
        <v>19879505</v>
      </c>
      <c r="K4" s="8">
        <v>5.7000000000000002E-2</v>
      </c>
      <c r="L4" s="18">
        <v>25830958</v>
      </c>
      <c r="M4" s="1">
        <f t="shared" si="2"/>
        <v>0.230400010715824</v>
      </c>
    </row>
    <row r="5" spans="1:13" x14ac:dyDescent="0.25">
      <c r="A5" s="17" t="s">
        <v>8</v>
      </c>
      <c r="B5" s="7" t="s">
        <v>176</v>
      </c>
      <c r="C5" s="8">
        <v>17.05</v>
      </c>
      <c r="D5" s="8">
        <v>-61.8</v>
      </c>
      <c r="E5" s="8">
        <v>246.67</v>
      </c>
      <c r="F5" s="9">
        <v>0.65</v>
      </c>
      <c r="G5" s="10">
        <f t="shared" si="0"/>
        <v>5.9016393442622946E-2</v>
      </c>
      <c r="H5" s="10">
        <f t="shared" si="1"/>
        <v>0.90246222514908714</v>
      </c>
      <c r="I5" s="8">
        <v>60306</v>
      </c>
      <c r="J5" s="8">
        <v>32432</v>
      </c>
      <c r="K5" s="8">
        <v>1.7999999999999999E-2</v>
      </c>
      <c r="L5" s="18">
        <v>92738</v>
      </c>
      <c r="M5" s="1">
        <f t="shared" si="2"/>
        <v>0.6502835946429727</v>
      </c>
    </row>
    <row r="6" spans="1:13" x14ac:dyDescent="0.25">
      <c r="A6" s="17" t="s">
        <v>9</v>
      </c>
      <c r="B6" s="7" t="s">
        <v>180</v>
      </c>
      <c r="C6" s="8">
        <v>-34</v>
      </c>
      <c r="D6" s="8">
        <v>-64</v>
      </c>
      <c r="E6" s="8">
        <v>226.67</v>
      </c>
      <c r="F6" s="9">
        <v>0.69199999999999995</v>
      </c>
      <c r="G6" s="10">
        <f t="shared" si="0"/>
        <v>0.10163934426229508</v>
      </c>
      <c r="H6" s="10">
        <f t="shared" si="1"/>
        <v>0.8292906011048915</v>
      </c>
      <c r="I6" s="8">
        <v>30359855</v>
      </c>
      <c r="J6" s="8">
        <v>13487422</v>
      </c>
      <c r="K6" s="8">
        <v>3.1E-2</v>
      </c>
      <c r="L6" s="18">
        <v>43847277</v>
      </c>
      <c r="M6" s="1">
        <f t="shared" si="2"/>
        <v>0.69240000924116674</v>
      </c>
    </row>
    <row r="7" spans="1:13" x14ac:dyDescent="0.25">
      <c r="A7" s="17" t="s">
        <v>10</v>
      </c>
      <c r="B7" s="7" t="s">
        <v>178</v>
      </c>
      <c r="C7" s="8">
        <v>40</v>
      </c>
      <c r="D7" s="8">
        <v>45</v>
      </c>
      <c r="E7" s="8">
        <v>123.33</v>
      </c>
      <c r="F7" s="9">
        <v>0.499</v>
      </c>
      <c r="G7" s="10">
        <f t="shared" si="0"/>
        <v>8.5245901639344257E-2</v>
      </c>
      <c r="H7" s="10">
        <f t="shared" si="1"/>
        <v>0.45121281966853255</v>
      </c>
      <c r="I7" s="8">
        <v>1510906</v>
      </c>
      <c r="J7" s="8">
        <v>1515142</v>
      </c>
      <c r="K7" s="8">
        <v>2.5999999999999999E-2</v>
      </c>
      <c r="L7" s="18">
        <v>3026048</v>
      </c>
      <c r="M7" s="1">
        <f t="shared" si="2"/>
        <v>0.49930007719639607</v>
      </c>
    </row>
    <row r="8" spans="1:13" x14ac:dyDescent="0.25">
      <c r="A8" s="17" t="s">
        <v>11</v>
      </c>
      <c r="B8" s="7" t="s">
        <v>182</v>
      </c>
      <c r="C8" s="8">
        <v>-27</v>
      </c>
      <c r="D8" s="8">
        <v>133</v>
      </c>
      <c r="E8" s="8">
        <v>243.33</v>
      </c>
      <c r="F8" s="9">
        <v>0.85099999999999998</v>
      </c>
      <c r="G8" s="10">
        <f t="shared" si="0"/>
        <v>5.5737704918032795E-2</v>
      </c>
      <c r="H8" s="10">
        <f t="shared" si="1"/>
        <v>0.8902425639337066</v>
      </c>
      <c r="I8" s="8">
        <v>20679490</v>
      </c>
      <c r="J8" s="8">
        <v>3629840</v>
      </c>
      <c r="K8" s="8">
        <v>1.7000000000000001E-2</v>
      </c>
      <c r="L8" s="18">
        <v>24309330</v>
      </c>
      <c r="M8" s="1">
        <f t="shared" si="2"/>
        <v>0.85068119935843567</v>
      </c>
    </row>
    <row r="9" spans="1:13" x14ac:dyDescent="0.25">
      <c r="A9" s="17" t="s">
        <v>12</v>
      </c>
      <c r="B9" s="7" t="s">
        <v>181</v>
      </c>
      <c r="C9" s="8">
        <v>47.333300000000001</v>
      </c>
      <c r="D9" s="8">
        <v>13.333299999999999</v>
      </c>
      <c r="E9" s="8">
        <v>260</v>
      </c>
      <c r="F9" s="9">
        <v>0.81100000000000005</v>
      </c>
      <c r="G9" s="10">
        <f t="shared" si="0"/>
        <v>9.8360655737704927E-3</v>
      </c>
      <c r="H9" s="10">
        <f t="shared" si="1"/>
        <v>0.95123111257454362</v>
      </c>
      <c r="I9" s="8">
        <v>6953400</v>
      </c>
      <c r="J9" s="8">
        <v>1616233</v>
      </c>
      <c r="K9" s="8">
        <v>3.0000000000000001E-3</v>
      </c>
      <c r="L9" s="18">
        <v>8569633</v>
      </c>
      <c r="M9" s="1">
        <f t="shared" si="2"/>
        <v>0.8113999747713817</v>
      </c>
    </row>
    <row r="10" spans="1:13" x14ac:dyDescent="0.25">
      <c r="A10" s="17" t="s">
        <v>13</v>
      </c>
      <c r="B10" s="7" t="s">
        <v>183</v>
      </c>
      <c r="C10" s="8">
        <v>40.5</v>
      </c>
      <c r="D10" s="8">
        <v>47.5</v>
      </c>
      <c r="E10" s="8">
        <v>163.33000000000001</v>
      </c>
      <c r="F10" s="9">
        <v>0.61099999999999999</v>
      </c>
      <c r="G10" s="10">
        <f t="shared" si="0"/>
        <v>3.9344262295081971E-2</v>
      </c>
      <c r="H10" s="10">
        <f t="shared" si="1"/>
        <v>0.59755606775692394</v>
      </c>
      <c r="I10" s="8">
        <v>6027647</v>
      </c>
      <c r="J10" s="8">
        <v>3840800</v>
      </c>
      <c r="K10" s="8">
        <v>1.2E-2</v>
      </c>
      <c r="L10" s="18">
        <v>9868447</v>
      </c>
      <c r="M10" s="1">
        <f t="shared" si="2"/>
        <v>0.61079995666998055</v>
      </c>
    </row>
    <row r="11" spans="1:13" x14ac:dyDescent="0.25">
      <c r="A11" s="17" t="s">
        <v>14</v>
      </c>
      <c r="B11" s="7" t="s">
        <v>190</v>
      </c>
      <c r="C11" s="8">
        <v>26</v>
      </c>
      <c r="D11" s="8">
        <v>50.55</v>
      </c>
      <c r="E11" s="8">
        <v>240</v>
      </c>
      <c r="F11" s="9">
        <v>0.91500000000000004</v>
      </c>
      <c r="G11" s="10">
        <f t="shared" si="0"/>
        <v>5.5737704918032795E-2</v>
      </c>
      <c r="H11" s="10">
        <f t="shared" si="1"/>
        <v>0.87805948853034799</v>
      </c>
      <c r="I11" s="8">
        <v>1278752</v>
      </c>
      <c r="J11" s="8">
        <v>118077</v>
      </c>
      <c r="K11" s="8">
        <v>1.7000000000000001E-2</v>
      </c>
      <c r="L11" s="18">
        <v>1396829</v>
      </c>
      <c r="M11" s="1">
        <f t="shared" si="2"/>
        <v>0.9154678203273271</v>
      </c>
    </row>
    <row r="12" spans="1:13" x14ac:dyDescent="0.25">
      <c r="A12" s="17" t="s">
        <v>15</v>
      </c>
      <c r="B12" s="7" t="s">
        <v>186</v>
      </c>
      <c r="C12" s="8">
        <v>24</v>
      </c>
      <c r="D12" s="8">
        <v>90</v>
      </c>
      <c r="E12" s="8">
        <v>190</v>
      </c>
      <c r="F12" s="9">
        <v>0.13200000000000001</v>
      </c>
      <c r="G12" s="10">
        <f t="shared" si="0"/>
        <v>0.34098360655737703</v>
      </c>
      <c r="H12" s="10">
        <f t="shared" si="1"/>
        <v>0.69513042841985884</v>
      </c>
      <c r="I12" s="8">
        <v>21439070</v>
      </c>
      <c r="J12" s="8">
        <v>141471794</v>
      </c>
      <c r="K12" s="8">
        <v>0.104</v>
      </c>
      <c r="L12" s="18">
        <v>162910864</v>
      </c>
      <c r="M12" s="1">
        <f t="shared" si="2"/>
        <v>0.13160000182676584</v>
      </c>
    </row>
    <row r="13" spans="1:13" x14ac:dyDescent="0.25">
      <c r="A13" s="17" t="s">
        <v>16</v>
      </c>
      <c r="B13" s="7" t="s">
        <v>185</v>
      </c>
      <c r="C13" s="8">
        <v>13.166700000000001</v>
      </c>
      <c r="D13" s="8">
        <v>-59.533299999999997</v>
      </c>
      <c r="E13" s="8">
        <v>243.33</v>
      </c>
      <c r="F13" s="9">
        <v>0.80300000000000005</v>
      </c>
      <c r="G13" s="10">
        <f t="shared" si="0"/>
        <v>5.5737704918032795E-2</v>
      </c>
      <c r="H13" s="10">
        <f t="shared" si="1"/>
        <v>0.8902425639337066</v>
      </c>
      <c r="I13" s="8">
        <v>228717</v>
      </c>
      <c r="J13" s="8">
        <v>56289</v>
      </c>
      <c r="K13" s="8">
        <v>1.7000000000000001E-2</v>
      </c>
      <c r="L13" s="18">
        <v>285006</v>
      </c>
      <c r="M13" s="1">
        <f t="shared" si="2"/>
        <v>0.80249889476011027</v>
      </c>
    </row>
    <row r="14" spans="1:13" x14ac:dyDescent="0.25">
      <c r="A14" s="17" t="s">
        <v>17</v>
      </c>
      <c r="B14" s="7" t="s">
        <v>198</v>
      </c>
      <c r="C14" s="8">
        <v>53</v>
      </c>
      <c r="D14" s="8">
        <v>28</v>
      </c>
      <c r="E14" s="8">
        <v>133.33000000000001</v>
      </c>
      <c r="F14" s="9">
        <v>0.61</v>
      </c>
      <c r="G14" s="10">
        <f t="shared" si="0"/>
        <v>2.9508196721311473E-2</v>
      </c>
      <c r="H14" s="10">
        <f t="shared" si="1"/>
        <v>0.48779863169063042</v>
      </c>
      <c r="I14" s="8">
        <v>5786572</v>
      </c>
      <c r="J14" s="8">
        <v>3694949</v>
      </c>
      <c r="K14" s="8">
        <v>8.9999999999999993E-3</v>
      </c>
      <c r="L14" s="18">
        <v>9481521</v>
      </c>
      <c r="M14" s="1">
        <f t="shared" si="2"/>
        <v>0.61029997191378893</v>
      </c>
    </row>
    <row r="15" spans="1:13" x14ac:dyDescent="0.25">
      <c r="A15" s="17" t="s">
        <v>18</v>
      </c>
      <c r="B15" s="7" t="s">
        <v>187</v>
      </c>
      <c r="C15" s="8">
        <v>50.833300000000001</v>
      </c>
      <c r="D15" s="8">
        <v>4</v>
      </c>
      <c r="E15" s="8">
        <v>243.33</v>
      </c>
      <c r="F15" s="9">
        <v>0.88500000000000001</v>
      </c>
      <c r="G15" s="10">
        <f t="shared" si="0"/>
        <v>6.2295081967213117E-2</v>
      </c>
      <c r="H15" s="10">
        <f t="shared" si="1"/>
        <v>0.8902425639337066</v>
      </c>
      <c r="I15" s="8">
        <v>10060745</v>
      </c>
      <c r="J15" s="8">
        <v>1311183</v>
      </c>
      <c r="K15" s="8">
        <v>1.9E-2</v>
      </c>
      <c r="L15" s="18">
        <v>11371928</v>
      </c>
      <c r="M15" s="1">
        <f t="shared" si="2"/>
        <v>0.88470002624005362</v>
      </c>
    </row>
    <row r="16" spans="1:13" x14ac:dyDescent="0.25">
      <c r="A16" s="17" t="s">
        <v>19</v>
      </c>
      <c r="B16" s="7" t="s">
        <v>199</v>
      </c>
      <c r="C16" s="8">
        <v>17.25</v>
      </c>
      <c r="D16" s="8">
        <v>-88.75</v>
      </c>
      <c r="E16" s="8">
        <v>230</v>
      </c>
      <c r="F16" s="9">
        <v>0.45</v>
      </c>
      <c r="G16" s="10">
        <f t="shared" si="0"/>
        <v>0.219672131147541</v>
      </c>
      <c r="H16" s="10">
        <f t="shared" si="1"/>
        <v>0.84147367650825011</v>
      </c>
      <c r="I16" s="8">
        <v>165014</v>
      </c>
      <c r="J16" s="8">
        <v>201928</v>
      </c>
      <c r="K16" s="8">
        <v>6.7000000000000004E-2</v>
      </c>
      <c r="L16" s="18">
        <v>366942</v>
      </c>
      <c r="M16" s="1">
        <f t="shared" si="2"/>
        <v>0.44970049762632786</v>
      </c>
    </row>
    <row r="17" spans="1:13" x14ac:dyDescent="0.25">
      <c r="A17" s="17" t="s">
        <v>20</v>
      </c>
      <c r="B17" s="7" t="s">
        <v>192</v>
      </c>
      <c r="C17" s="8">
        <v>9.5</v>
      </c>
      <c r="D17" s="8">
        <v>2.25</v>
      </c>
      <c r="E17" s="8">
        <v>180</v>
      </c>
      <c r="F17" s="9">
        <v>5.6000000000000001E-2</v>
      </c>
      <c r="G17" s="10">
        <f t="shared" si="0"/>
        <v>0.14754098360655737</v>
      </c>
      <c r="H17" s="10">
        <f t="shared" si="1"/>
        <v>0.65854461639776096</v>
      </c>
      <c r="I17" s="8">
        <v>628683</v>
      </c>
      <c r="J17" s="8">
        <v>10537975</v>
      </c>
      <c r="K17" s="8">
        <v>4.4999999999999998E-2</v>
      </c>
      <c r="L17" s="18">
        <v>11166658</v>
      </c>
      <c r="M17" s="1">
        <f t="shared" si="2"/>
        <v>5.6300013844786861E-2</v>
      </c>
    </row>
    <row r="18" spans="1:13" x14ac:dyDescent="0.25">
      <c r="A18" s="17" t="s">
        <v>21</v>
      </c>
      <c r="B18" s="7" t="s">
        <v>196</v>
      </c>
      <c r="C18" s="8">
        <v>27.5</v>
      </c>
      <c r="D18" s="8">
        <v>90.5</v>
      </c>
      <c r="E18" s="8">
        <v>253.33</v>
      </c>
      <c r="F18" s="9">
        <v>0.36899999999999999</v>
      </c>
      <c r="G18" s="10">
        <f t="shared" si="0"/>
        <v>0.11147540983606559</v>
      </c>
      <c r="H18" s="10">
        <f t="shared" si="1"/>
        <v>0.92682837595580447</v>
      </c>
      <c r="I18" s="8">
        <v>289177</v>
      </c>
      <c r="J18" s="8">
        <v>494926</v>
      </c>
      <c r="K18" s="8">
        <v>3.4000000000000002E-2</v>
      </c>
      <c r="L18" s="18">
        <v>784103</v>
      </c>
      <c r="M18" s="1">
        <f t="shared" si="2"/>
        <v>0.36879976227612954</v>
      </c>
    </row>
    <row r="19" spans="1:13" x14ac:dyDescent="0.25">
      <c r="A19" s="17" t="s">
        <v>22</v>
      </c>
      <c r="B19" s="7" t="s">
        <v>194</v>
      </c>
      <c r="C19" s="8">
        <v>-17</v>
      </c>
      <c r="D19" s="8">
        <v>-65</v>
      </c>
      <c r="E19" s="8">
        <v>183.33</v>
      </c>
      <c r="F19" s="9">
        <v>0.41099999999999998</v>
      </c>
      <c r="G19" s="10">
        <f t="shared" si="0"/>
        <v>0.10163934426229508</v>
      </c>
      <c r="H19" s="10">
        <f t="shared" si="1"/>
        <v>0.67072769180111957</v>
      </c>
      <c r="I19" s="8">
        <v>4478400</v>
      </c>
      <c r="J19" s="8">
        <v>6410002</v>
      </c>
      <c r="K19" s="8">
        <v>3.1E-2</v>
      </c>
      <c r="L19" s="18">
        <v>10888402</v>
      </c>
      <c r="M19" s="1">
        <f t="shared" si="2"/>
        <v>0.41130002363983253</v>
      </c>
    </row>
    <row r="20" spans="1:13" x14ac:dyDescent="0.25">
      <c r="A20" s="17" t="s">
        <v>23</v>
      </c>
      <c r="B20" s="7" t="s">
        <v>184</v>
      </c>
      <c r="C20" s="8">
        <v>44</v>
      </c>
      <c r="D20" s="8">
        <v>18</v>
      </c>
      <c r="E20" s="8">
        <v>170</v>
      </c>
      <c r="F20" s="9">
        <v>0.61599999999999999</v>
      </c>
      <c r="G20" s="10">
        <f t="shared" si="0"/>
        <v>6.5573770491803279E-3</v>
      </c>
      <c r="H20" s="10">
        <f t="shared" si="1"/>
        <v>0.6219588043756632</v>
      </c>
      <c r="I20" s="8">
        <v>2343255</v>
      </c>
      <c r="J20" s="8">
        <v>1458879</v>
      </c>
      <c r="K20" s="8">
        <v>2E-3</v>
      </c>
      <c r="L20" s="18">
        <v>3802134</v>
      </c>
      <c r="M20" s="1">
        <f t="shared" si="2"/>
        <v>0.61629995155352235</v>
      </c>
    </row>
    <row r="21" spans="1:13" x14ac:dyDescent="0.25">
      <c r="A21" s="17" t="s">
        <v>24</v>
      </c>
      <c r="B21" s="7" t="s">
        <v>197</v>
      </c>
      <c r="C21" s="8">
        <v>-22</v>
      </c>
      <c r="D21" s="8">
        <v>24</v>
      </c>
      <c r="E21" s="8">
        <v>180</v>
      </c>
      <c r="F21" s="9">
        <v>0.214</v>
      </c>
      <c r="G21" s="10">
        <f t="shared" si="0"/>
        <v>0.20327868852459016</v>
      </c>
      <c r="H21" s="10">
        <f t="shared" si="1"/>
        <v>0.65854461639776096</v>
      </c>
      <c r="I21" s="8">
        <v>492787</v>
      </c>
      <c r="J21" s="8">
        <v>1811033</v>
      </c>
      <c r="K21" s="8">
        <v>6.2E-2</v>
      </c>
      <c r="L21" s="18">
        <v>2303820</v>
      </c>
      <c r="M21" s="1">
        <f t="shared" si="2"/>
        <v>0.2138999574619545</v>
      </c>
    </row>
    <row r="22" spans="1:13" x14ac:dyDescent="0.25">
      <c r="A22" s="17" t="s">
        <v>25</v>
      </c>
      <c r="B22" s="7" t="s">
        <v>195</v>
      </c>
      <c r="C22" s="8">
        <v>-10</v>
      </c>
      <c r="D22" s="8">
        <v>-55</v>
      </c>
      <c r="E22" s="8">
        <v>210</v>
      </c>
      <c r="F22" s="9">
        <v>0.66400000000000003</v>
      </c>
      <c r="G22" s="10">
        <f t="shared" si="0"/>
        <v>0.16721311475409836</v>
      </c>
      <c r="H22" s="10">
        <f t="shared" si="1"/>
        <v>0.76830205246405447</v>
      </c>
      <c r="I22" s="8">
        <v>139111185</v>
      </c>
      <c r="J22" s="8">
        <v>70456735</v>
      </c>
      <c r="K22" s="8">
        <v>5.0999999999999997E-2</v>
      </c>
      <c r="L22" s="18">
        <v>209567920</v>
      </c>
      <c r="M22" s="1">
        <f t="shared" si="2"/>
        <v>0.66379999858757011</v>
      </c>
    </row>
    <row r="23" spans="1:13" x14ac:dyDescent="0.25">
      <c r="A23" s="17" t="s">
        <v>26</v>
      </c>
      <c r="B23" s="7" t="s">
        <v>193</v>
      </c>
      <c r="C23" s="8">
        <v>4.5</v>
      </c>
      <c r="D23" s="8">
        <v>114.66670000000001</v>
      </c>
      <c r="E23" s="8">
        <v>253.33</v>
      </c>
      <c r="F23" s="9">
        <v>0.72299999999999998</v>
      </c>
      <c r="G23" s="10">
        <f t="shared" si="0"/>
        <v>9.5081967213114765E-2</v>
      </c>
      <c r="H23" s="10">
        <f t="shared" si="1"/>
        <v>0.92682837595580447</v>
      </c>
      <c r="I23" s="8">
        <v>310205</v>
      </c>
      <c r="J23" s="8">
        <v>118669</v>
      </c>
      <c r="K23" s="8">
        <v>2.9000000000000001E-2</v>
      </c>
      <c r="L23" s="18">
        <v>428874</v>
      </c>
      <c r="M23" s="1">
        <f t="shared" si="2"/>
        <v>0.72330101614926523</v>
      </c>
    </row>
    <row r="24" spans="1:13" x14ac:dyDescent="0.25">
      <c r="A24" s="17" t="s">
        <v>27</v>
      </c>
      <c r="B24" s="7" t="s">
        <v>189</v>
      </c>
      <c r="C24" s="8">
        <v>43</v>
      </c>
      <c r="D24" s="8">
        <v>25</v>
      </c>
      <c r="E24" s="8">
        <v>143.33000000000001</v>
      </c>
      <c r="F24" s="9">
        <v>0.58499999999999996</v>
      </c>
      <c r="G24" s="10">
        <f t="shared" si="0"/>
        <v>2.9508196721311473E-2</v>
      </c>
      <c r="H24" s="10">
        <f t="shared" si="1"/>
        <v>0.5243844437127283</v>
      </c>
      <c r="I24" s="8">
        <v>4155050</v>
      </c>
      <c r="J24" s="8">
        <v>2942746</v>
      </c>
      <c r="K24" s="8">
        <v>8.9999999999999993E-3</v>
      </c>
      <c r="L24" s="18">
        <v>7097796</v>
      </c>
      <c r="M24" s="1">
        <f t="shared" si="2"/>
        <v>0.58540003122095929</v>
      </c>
    </row>
    <row r="25" spans="1:13" x14ac:dyDescent="0.25">
      <c r="A25" s="17" t="s">
        <v>28</v>
      </c>
      <c r="B25" s="7" t="s">
        <v>188</v>
      </c>
      <c r="C25" s="8">
        <v>13</v>
      </c>
      <c r="D25" s="8">
        <v>-2</v>
      </c>
      <c r="E25" s="8">
        <v>156.66999999999999</v>
      </c>
      <c r="F25" s="9">
        <v>0.10199999999999999</v>
      </c>
      <c r="G25" s="10">
        <f t="shared" si="0"/>
        <v>0.22950819672131151</v>
      </c>
      <c r="H25" s="10">
        <f t="shared" si="1"/>
        <v>0.57318991695020671</v>
      </c>
      <c r="I25" s="8">
        <v>1894498</v>
      </c>
      <c r="J25" s="8">
        <v>16739227</v>
      </c>
      <c r="K25" s="8">
        <v>7.0000000000000007E-2</v>
      </c>
      <c r="L25" s="18">
        <v>18633725</v>
      </c>
      <c r="M25" s="1">
        <f t="shared" si="2"/>
        <v>0.10167038528259915</v>
      </c>
    </row>
    <row r="26" spans="1:13" x14ac:dyDescent="0.25">
      <c r="A26" s="17" t="s">
        <v>29</v>
      </c>
      <c r="B26" s="7" t="s">
        <v>191</v>
      </c>
      <c r="C26" s="8">
        <v>-3.5</v>
      </c>
      <c r="D26" s="8">
        <v>30</v>
      </c>
      <c r="E26" s="8">
        <v>100</v>
      </c>
      <c r="F26" s="9">
        <v>1.4999999999999999E-2</v>
      </c>
      <c r="G26" s="10">
        <f t="shared" si="0"/>
        <v>0.16721311475409836</v>
      </c>
      <c r="H26" s="10">
        <f t="shared" si="1"/>
        <v>0.3658581202209783</v>
      </c>
      <c r="I26" s="8">
        <v>167512</v>
      </c>
      <c r="J26" s="8">
        <v>11385049</v>
      </c>
      <c r="K26" s="8">
        <v>5.0999999999999997E-2</v>
      </c>
      <c r="L26" s="18">
        <v>11552561</v>
      </c>
      <c r="M26" s="1">
        <f t="shared" si="2"/>
        <v>1.4499988357559852E-2</v>
      </c>
    </row>
    <row r="27" spans="1:13" x14ac:dyDescent="0.25">
      <c r="A27" s="17" t="s">
        <v>30</v>
      </c>
      <c r="B27" s="7" t="s">
        <v>255</v>
      </c>
      <c r="C27" s="8">
        <v>13</v>
      </c>
      <c r="D27" s="8">
        <v>105</v>
      </c>
      <c r="E27" s="8">
        <v>186.67</v>
      </c>
      <c r="F27" s="9">
        <v>0.111</v>
      </c>
      <c r="G27" s="10">
        <f t="shared" si="0"/>
        <v>0.25901639344262295</v>
      </c>
      <c r="H27" s="10">
        <f t="shared" si="1"/>
        <v>0.68294735301650022</v>
      </c>
      <c r="I27" s="8">
        <v>1756824</v>
      </c>
      <c r="J27" s="8">
        <v>14070417</v>
      </c>
      <c r="K27" s="8">
        <v>7.9000000000000001E-2</v>
      </c>
      <c r="L27" s="18">
        <v>15827241</v>
      </c>
      <c r="M27" s="1">
        <f t="shared" si="2"/>
        <v>0.11100001573236927</v>
      </c>
    </row>
    <row r="28" spans="1:13" x14ac:dyDescent="0.25">
      <c r="A28" s="17" t="s">
        <v>31</v>
      </c>
      <c r="B28" s="7" t="s">
        <v>205</v>
      </c>
      <c r="C28" s="8">
        <v>6</v>
      </c>
      <c r="D28" s="8">
        <v>12</v>
      </c>
      <c r="E28" s="8">
        <v>170</v>
      </c>
      <c r="F28" s="9">
        <v>0.18</v>
      </c>
      <c r="G28" s="10">
        <f t="shared" si="0"/>
        <v>0.54098360655737709</v>
      </c>
      <c r="H28" s="10">
        <f t="shared" si="1"/>
        <v>0.6219588043756632</v>
      </c>
      <c r="I28" s="8">
        <v>4311178</v>
      </c>
      <c r="J28" s="8">
        <v>19613229</v>
      </c>
      <c r="K28" s="8">
        <v>0.16500000000000001</v>
      </c>
      <c r="L28" s="18">
        <v>23924407</v>
      </c>
      <c r="M28" s="1">
        <f t="shared" si="2"/>
        <v>0.18019999408971768</v>
      </c>
    </row>
    <row r="29" spans="1:13" x14ac:dyDescent="0.25">
      <c r="A29" s="17" t="s">
        <v>32</v>
      </c>
      <c r="B29" s="7" t="s">
        <v>200</v>
      </c>
      <c r="C29" s="8">
        <v>60</v>
      </c>
      <c r="D29" s="8">
        <v>-95</v>
      </c>
      <c r="E29" s="8">
        <v>253.33</v>
      </c>
      <c r="F29" s="9">
        <v>0.88500000000000001</v>
      </c>
      <c r="G29" s="10">
        <f t="shared" si="0"/>
        <v>5.9016393442622946E-2</v>
      </c>
      <c r="H29" s="10">
        <f t="shared" si="1"/>
        <v>0.92682837595580447</v>
      </c>
      <c r="I29" s="8">
        <v>32120519</v>
      </c>
      <c r="J29" s="8">
        <v>4165859</v>
      </c>
      <c r="K29" s="8">
        <v>1.7999999999999999E-2</v>
      </c>
      <c r="L29" s="18">
        <v>36286378</v>
      </c>
      <c r="M29" s="1">
        <f t="shared" si="2"/>
        <v>0.8851949621425429</v>
      </c>
    </row>
    <row r="30" spans="1:13" x14ac:dyDescent="0.25">
      <c r="A30" s="17" t="s">
        <v>33</v>
      </c>
      <c r="B30" s="7" t="s">
        <v>201</v>
      </c>
      <c r="C30" s="8">
        <v>7</v>
      </c>
      <c r="D30" s="8">
        <v>21</v>
      </c>
      <c r="E30" s="8">
        <v>163.33000000000001</v>
      </c>
      <c r="F30" s="9">
        <v>4.4999999999999998E-2</v>
      </c>
      <c r="G30" s="10">
        <f t="shared" si="0"/>
        <v>0.17377049180327869</v>
      </c>
      <c r="H30" s="10">
        <f t="shared" si="1"/>
        <v>0.59755606775692394</v>
      </c>
      <c r="I30" s="8">
        <v>224432</v>
      </c>
      <c r="J30" s="8">
        <v>4774061</v>
      </c>
      <c r="K30" s="8">
        <v>5.2999999999999999E-2</v>
      </c>
      <c r="L30" s="18">
        <v>4998493</v>
      </c>
      <c r="M30" s="1">
        <f t="shared" si="2"/>
        <v>4.4899932839757906E-2</v>
      </c>
    </row>
    <row r="31" spans="1:13" x14ac:dyDescent="0.25">
      <c r="A31" s="17" t="s">
        <v>34</v>
      </c>
      <c r="B31" s="7" t="s">
        <v>319</v>
      </c>
      <c r="C31" s="8">
        <v>15</v>
      </c>
      <c r="D31" s="8">
        <v>19</v>
      </c>
      <c r="E31" s="8">
        <v>150</v>
      </c>
      <c r="F31" s="9">
        <v>2.7E-2</v>
      </c>
      <c r="G31" s="10">
        <f t="shared" si="0"/>
        <v>0.18032786885245902</v>
      </c>
      <c r="H31" s="10">
        <f t="shared" si="1"/>
        <v>0.54878718033146745</v>
      </c>
      <c r="I31" s="8">
        <v>387063</v>
      </c>
      <c r="J31" s="8">
        <v>14109676</v>
      </c>
      <c r="K31" s="8">
        <v>5.5E-2</v>
      </c>
      <c r="L31" s="18">
        <v>14496739</v>
      </c>
      <c r="M31" s="1">
        <f t="shared" si="2"/>
        <v>2.6700004738996818E-2</v>
      </c>
    </row>
    <row r="32" spans="1:13" x14ac:dyDescent="0.25">
      <c r="A32" s="17" t="s">
        <v>35</v>
      </c>
      <c r="B32" s="7" t="s">
        <v>204</v>
      </c>
      <c r="C32" s="8">
        <v>-30</v>
      </c>
      <c r="D32" s="8">
        <v>-71</v>
      </c>
      <c r="E32" s="8">
        <v>216.67</v>
      </c>
      <c r="F32" s="9">
        <v>0.77800000000000002</v>
      </c>
      <c r="G32" s="10">
        <f t="shared" si="0"/>
        <v>0.10819672131147541</v>
      </c>
      <c r="H32" s="10">
        <f t="shared" si="1"/>
        <v>0.79270478908279374</v>
      </c>
      <c r="I32" s="8">
        <v>14108392</v>
      </c>
      <c r="J32" s="8">
        <v>4023458</v>
      </c>
      <c r="K32" s="8">
        <v>3.3000000000000002E-2</v>
      </c>
      <c r="L32" s="18">
        <v>18131850</v>
      </c>
      <c r="M32" s="1">
        <f t="shared" si="2"/>
        <v>0.77809997325148839</v>
      </c>
    </row>
    <row r="33" spans="1:13" x14ac:dyDescent="0.25">
      <c r="A33" s="17" t="s">
        <v>36</v>
      </c>
      <c r="B33" s="7" t="s">
        <v>206</v>
      </c>
      <c r="C33" s="8">
        <v>35</v>
      </c>
      <c r="D33" s="8">
        <v>105</v>
      </c>
      <c r="E33" s="8">
        <v>210</v>
      </c>
      <c r="F33" s="9">
        <v>0.52200000000000002</v>
      </c>
      <c r="G33" s="10">
        <f t="shared" si="0"/>
        <v>7.2131147540983598E-2</v>
      </c>
      <c r="H33" s="10">
        <f t="shared" si="1"/>
        <v>0.76830205246405447</v>
      </c>
      <c r="I33" s="8">
        <v>721434547</v>
      </c>
      <c r="J33" s="8">
        <v>660888785</v>
      </c>
      <c r="K33" s="8">
        <v>2.1999999999999999E-2</v>
      </c>
      <c r="L33" s="18">
        <v>1382323332</v>
      </c>
      <c r="M33" s="1">
        <f t="shared" si="2"/>
        <v>0.52190000002112391</v>
      </c>
    </row>
    <row r="34" spans="1:13" x14ac:dyDescent="0.25">
      <c r="A34" s="17" t="s">
        <v>37</v>
      </c>
      <c r="B34" s="7" t="s">
        <v>207</v>
      </c>
      <c r="C34" s="8">
        <v>4</v>
      </c>
      <c r="D34" s="8">
        <v>-72</v>
      </c>
      <c r="E34" s="8">
        <v>240</v>
      </c>
      <c r="F34" s="9">
        <v>0.56899999999999995</v>
      </c>
      <c r="G34" s="10">
        <f t="shared" ref="G34:G65" si="3">K34/0.305</f>
        <v>0.16065573770491803</v>
      </c>
      <c r="H34" s="10">
        <f t="shared" ref="H34:H65" si="4">E34/273.33</f>
        <v>0.87805948853034799</v>
      </c>
      <c r="I34" s="8">
        <v>27664747</v>
      </c>
      <c r="J34" s="8">
        <v>20989645</v>
      </c>
      <c r="K34" s="8">
        <v>4.9000000000000002E-2</v>
      </c>
      <c r="L34" s="18">
        <v>48654392</v>
      </c>
      <c r="M34" s="1">
        <f t="shared" si="2"/>
        <v>0.56859711657685497</v>
      </c>
    </row>
    <row r="35" spans="1:13" x14ac:dyDescent="0.25">
      <c r="A35" s="17" t="s">
        <v>38</v>
      </c>
      <c r="B35" s="7" t="s">
        <v>256</v>
      </c>
      <c r="C35" s="8">
        <v>-12.166700000000001</v>
      </c>
      <c r="D35" s="8">
        <v>44.25</v>
      </c>
      <c r="E35" s="8">
        <v>196.67</v>
      </c>
      <c r="F35" s="9">
        <v>7.2999999999999995E-2</v>
      </c>
      <c r="G35" s="10">
        <f t="shared" si="3"/>
        <v>0.12786885245901639</v>
      </c>
      <c r="H35" s="10">
        <f t="shared" si="4"/>
        <v>0.71953316503859799</v>
      </c>
      <c r="I35" s="8">
        <v>59242</v>
      </c>
      <c r="J35" s="8">
        <v>747876</v>
      </c>
      <c r="K35" s="8">
        <v>3.9E-2</v>
      </c>
      <c r="L35" s="18">
        <v>807118</v>
      </c>
      <c r="M35" s="1">
        <f t="shared" si="2"/>
        <v>7.3399428584172324E-2</v>
      </c>
    </row>
    <row r="36" spans="1:13" x14ac:dyDescent="0.25">
      <c r="A36" s="17" t="s">
        <v>39</v>
      </c>
      <c r="B36" s="7" t="s">
        <v>208</v>
      </c>
      <c r="C36" s="8">
        <v>10</v>
      </c>
      <c r="D36" s="8">
        <v>-84</v>
      </c>
      <c r="E36" s="8">
        <v>250</v>
      </c>
      <c r="F36" s="9">
        <v>0.56399999999999995</v>
      </c>
      <c r="G36" s="10">
        <f t="shared" si="3"/>
        <v>0.16393442622950821</v>
      </c>
      <c r="H36" s="10">
        <f t="shared" si="4"/>
        <v>0.91464530055244586</v>
      </c>
      <c r="I36" s="8">
        <v>2738500</v>
      </c>
      <c r="J36" s="8">
        <v>2118718</v>
      </c>
      <c r="K36" s="8">
        <v>0.05</v>
      </c>
      <c r="L36" s="18">
        <v>4857218</v>
      </c>
      <c r="M36" s="1">
        <f t="shared" si="2"/>
        <v>0.56380010121019897</v>
      </c>
    </row>
    <row r="37" spans="1:13" x14ac:dyDescent="0.25">
      <c r="A37" s="17" t="s">
        <v>44</v>
      </c>
      <c r="B37" s="7" t="s">
        <v>203</v>
      </c>
      <c r="C37" s="8">
        <v>8</v>
      </c>
      <c r="D37" s="8">
        <v>-5</v>
      </c>
      <c r="E37" s="8">
        <v>150</v>
      </c>
      <c r="F37" s="9">
        <v>0.22</v>
      </c>
      <c r="G37" s="10">
        <f t="shared" si="3"/>
        <v>0.46885245901639344</v>
      </c>
      <c r="H37" s="10">
        <f t="shared" si="4"/>
        <v>0.54878718033146745</v>
      </c>
      <c r="I37" s="8">
        <v>5122897</v>
      </c>
      <c r="J37" s="8">
        <v>18131287</v>
      </c>
      <c r="K37" s="8">
        <v>0.14299999999999999</v>
      </c>
      <c r="L37" s="18">
        <v>23254184</v>
      </c>
      <c r="M37" s="1">
        <f t="shared" si="2"/>
        <v>0.2203000113871981</v>
      </c>
    </row>
    <row r="38" spans="1:13" x14ac:dyDescent="0.25">
      <c r="A38" s="17" t="s">
        <v>40</v>
      </c>
      <c r="B38" s="7" t="s">
        <v>240</v>
      </c>
      <c r="C38" s="8">
        <v>45.166699999999999</v>
      </c>
      <c r="D38" s="8">
        <v>15.5</v>
      </c>
      <c r="E38" s="8">
        <v>196.67</v>
      </c>
      <c r="F38" s="9">
        <v>0.74199999999999999</v>
      </c>
      <c r="G38" s="10">
        <f t="shared" si="3"/>
        <v>0.11803278688524589</v>
      </c>
      <c r="H38" s="10">
        <f t="shared" si="4"/>
        <v>0.71953316503859799</v>
      </c>
      <c r="I38" s="8">
        <v>3133485</v>
      </c>
      <c r="J38" s="8">
        <v>1091516</v>
      </c>
      <c r="K38" s="8">
        <v>3.5999999999999997E-2</v>
      </c>
      <c r="L38" s="18">
        <v>4225001</v>
      </c>
      <c r="M38" s="1">
        <f t="shared" si="2"/>
        <v>0.7416530788986796</v>
      </c>
    </row>
    <row r="39" spans="1:13" x14ac:dyDescent="0.25">
      <c r="A39" s="17" t="s">
        <v>41</v>
      </c>
      <c r="B39" s="7" t="s">
        <v>209</v>
      </c>
      <c r="C39" s="8">
        <v>21.5</v>
      </c>
      <c r="D39" s="8">
        <v>-80</v>
      </c>
      <c r="E39" s="8">
        <v>210</v>
      </c>
      <c r="F39" s="9">
        <v>0.32400000000000001</v>
      </c>
      <c r="G39" s="10">
        <f t="shared" si="3"/>
        <v>0.13114754098360656</v>
      </c>
      <c r="H39" s="10">
        <f t="shared" si="4"/>
        <v>0.76830205246405447</v>
      </c>
      <c r="I39" s="8">
        <v>3696765</v>
      </c>
      <c r="J39" s="8">
        <v>7696124</v>
      </c>
      <c r="K39" s="8">
        <v>0.04</v>
      </c>
      <c r="L39" s="18">
        <v>11392889</v>
      </c>
      <c r="M39" s="1">
        <f t="shared" si="2"/>
        <v>0.32448003311539331</v>
      </c>
    </row>
    <row r="40" spans="1:13" x14ac:dyDescent="0.25">
      <c r="A40" s="17" t="s">
        <v>42</v>
      </c>
      <c r="B40" s="7" t="s">
        <v>210</v>
      </c>
      <c r="C40" s="8">
        <v>35</v>
      </c>
      <c r="D40" s="8">
        <v>33</v>
      </c>
      <c r="E40" s="8">
        <v>230</v>
      </c>
      <c r="F40" s="9">
        <v>0.71799999999999997</v>
      </c>
      <c r="G40" s="10">
        <f t="shared" si="3"/>
        <v>6.5573770491803282E-2</v>
      </c>
      <c r="H40" s="10">
        <f t="shared" si="4"/>
        <v>0.84147367650825011</v>
      </c>
      <c r="I40" s="8">
        <v>844680</v>
      </c>
      <c r="J40" s="8">
        <v>331918</v>
      </c>
      <c r="K40" s="8">
        <v>0.02</v>
      </c>
      <c r="L40" s="18">
        <v>1176598</v>
      </c>
      <c r="M40" s="1">
        <f t="shared" si="2"/>
        <v>0.71790025140277303</v>
      </c>
    </row>
    <row r="41" spans="1:13" x14ac:dyDescent="0.25">
      <c r="A41" s="17" t="s">
        <v>43</v>
      </c>
      <c r="B41" s="7" t="s">
        <v>211</v>
      </c>
      <c r="C41" s="8">
        <v>49.75</v>
      </c>
      <c r="D41" s="8">
        <v>15.5</v>
      </c>
      <c r="E41" s="8">
        <v>213.33</v>
      </c>
      <c r="F41" s="9">
        <v>0.88400000000000001</v>
      </c>
      <c r="G41" s="10">
        <f t="shared" si="3"/>
        <v>0.10491803278688525</v>
      </c>
      <c r="H41" s="10">
        <f t="shared" si="4"/>
        <v>0.78048512786741309</v>
      </c>
      <c r="I41" s="8">
        <v>9323428</v>
      </c>
      <c r="J41" s="8">
        <v>1224630</v>
      </c>
      <c r="K41" s="8">
        <v>3.2000000000000001E-2</v>
      </c>
      <c r="L41" s="18">
        <v>10548058</v>
      </c>
      <c r="M41" s="1">
        <f t="shared" si="2"/>
        <v>0.88389995580229086</v>
      </c>
    </row>
    <row r="42" spans="1:13" x14ac:dyDescent="0.25">
      <c r="A42" s="17" t="s">
        <v>45</v>
      </c>
      <c r="B42" s="7" t="s">
        <v>214</v>
      </c>
      <c r="C42" s="8">
        <v>56</v>
      </c>
      <c r="D42" s="8">
        <v>10</v>
      </c>
      <c r="E42" s="8">
        <v>233.33</v>
      </c>
      <c r="F42" s="9">
        <v>0.96299999999999997</v>
      </c>
      <c r="G42" s="10">
        <f t="shared" si="3"/>
        <v>1.6393442622950821E-2</v>
      </c>
      <c r="H42" s="10">
        <f t="shared" si="4"/>
        <v>0.85365675191160872</v>
      </c>
      <c r="I42" s="8">
        <v>5479054</v>
      </c>
      <c r="J42" s="8">
        <v>211696</v>
      </c>
      <c r="K42" s="8">
        <v>5.0000000000000001E-3</v>
      </c>
      <c r="L42" s="18">
        <v>5690750</v>
      </c>
      <c r="M42" s="1">
        <f t="shared" si="2"/>
        <v>0.96279998242762377</v>
      </c>
    </row>
    <row r="43" spans="1:13" x14ac:dyDescent="0.25">
      <c r="A43" s="17" t="s">
        <v>46</v>
      </c>
      <c r="B43" s="7" t="s">
        <v>213</v>
      </c>
      <c r="C43" s="8">
        <v>11.5</v>
      </c>
      <c r="D43" s="8">
        <v>43</v>
      </c>
      <c r="E43" s="8">
        <v>160</v>
      </c>
      <c r="F43" s="9">
        <v>0.11700000000000001</v>
      </c>
      <c r="G43" s="10">
        <f t="shared" si="3"/>
        <v>0.13114754098360656</v>
      </c>
      <c r="H43" s="10">
        <f t="shared" si="4"/>
        <v>0.58537299235356532</v>
      </c>
      <c r="I43" s="8">
        <v>105163</v>
      </c>
      <c r="J43" s="8">
        <v>794435</v>
      </c>
      <c r="K43" s="8">
        <v>0.04</v>
      </c>
      <c r="L43" s="18">
        <v>899598</v>
      </c>
      <c r="M43" s="1">
        <f t="shared" si="2"/>
        <v>0.1168999931080327</v>
      </c>
    </row>
    <row r="44" spans="1:13" x14ac:dyDescent="0.25">
      <c r="A44" s="17" t="s">
        <v>47</v>
      </c>
      <c r="B44" s="7" t="s">
        <v>215</v>
      </c>
      <c r="C44" s="8">
        <v>15.416700000000001</v>
      </c>
      <c r="D44" s="8">
        <v>-61.333300000000001</v>
      </c>
      <c r="E44" s="8">
        <v>243.33</v>
      </c>
      <c r="F44" s="9">
        <v>0.66100000000000003</v>
      </c>
      <c r="G44" s="10">
        <f t="shared" si="3"/>
        <v>6.5573770491803282E-2</v>
      </c>
      <c r="H44" s="10">
        <f t="shared" si="4"/>
        <v>0.8902425639337066</v>
      </c>
      <c r="I44" s="8">
        <v>48249</v>
      </c>
      <c r="J44" s="8">
        <v>24767</v>
      </c>
      <c r="K44" s="8">
        <v>0.02</v>
      </c>
      <c r="L44" s="18">
        <v>73016</v>
      </c>
      <c r="M44" s="1">
        <f t="shared" si="2"/>
        <v>0.66080037252109125</v>
      </c>
    </row>
    <row r="45" spans="1:13" x14ac:dyDescent="0.25">
      <c r="A45" s="17" t="s">
        <v>48</v>
      </c>
      <c r="B45" s="7" t="s">
        <v>216</v>
      </c>
      <c r="C45" s="8">
        <v>19</v>
      </c>
      <c r="D45" s="8">
        <v>-70.666700000000006</v>
      </c>
      <c r="E45" s="8">
        <v>233.33</v>
      </c>
      <c r="F45" s="9">
        <v>0.51800000000000002</v>
      </c>
      <c r="G45" s="10">
        <f t="shared" si="3"/>
        <v>8.1967213114754106E-2</v>
      </c>
      <c r="H45" s="10">
        <f t="shared" si="4"/>
        <v>0.85365675191160872</v>
      </c>
      <c r="I45" s="8">
        <v>5513852</v>
      </c>
      <c r="J45" s="8">
        <v>5134761</v>
      </c>
      <c r="K45" s="8">
        <v>2.5000000000000001E-2</v>
      </c>
      <c r="L45" s="18">
        <v>10648613</v>
      </c>
      <c r="M45" s="1">
        <f t="shared" si="2"/>
        <v>0.51780001771122686</v>
      </c>
    </row>
    <row r="46" spans="1:13" x14ac:dyDescent="0.25">
      <c r="A46" s="17" t="s">
        <v>49</v>
      </c>
      <c r="B46" s="7" t="s">
        <v>218</v>
      </c>
      <c r="C46" s="8">
        <v>-2</v>
      </c>
      <c r="D46" s="8">
        <v>-77.5</v>
      </c>
      <c r="E46" s="8">
        <v>186.67</v>
      </c>
      <c r="F46" s="9">
        <v>0.43099999999999999</v>
      </c>
      <c r="G46" s="10">
        <f t="shared" si="3"/>
        <v>4.9180327868852458E-2</v>
      </c>
      <c r="H46" s="10">
        <f t="shared" si="4"/>
        <v>0.68294735301650022</v>
      </c>
      <c r="I46" s="8">
        <v>7055575</v>
      </c>
      <c r="J46" s="8">
        <v>9329875</v>
      </c>
      <c r="K46" s="8">
        <v>1.4999999999999999E-2</v>
      </c>
      <c r="L46" s="18">
        <v>16385450</v>
      </c>
      <c r="M46" s="1">
        <f t="shared" si="2"/>
        <v>0.43060001403684367</v>
      </c>
    </row>
    <row r="47" spans="1:13" x14ac:dyDescent="0.25">
      <c r="A47" s="17" t="s">
        <v>50</v>
      </c>
      <c r="B47" s="7" t="s">
        <v>220</v>
      </c>
      <c r="C47" s="8">
        <v>27</v>
      </c>
      <c r="D47" s="8">
        <v>30</v>
      </c>
      <c r="E47" s="8">
        <v>160</v>
      </c>
      <c r="F47" s="9">
        <v>0.33</v>
      </c>
      <c r="G47" s="10">
        <f t="shared" si="3"/>
        <v>0.10819672131147541</v>
      </c>
      <c r="H47" s="10">
        <f t="shared" si="4"/>
        <v>0.58537299235356532</v>
      </c>
      <c r="I47" s="8">
        <v>30835256</v>
      </c>
      <c r="J47" s="8">
        <v>62548318</v>
      </c>
      <c r="K47" s="8">
        <v>3.3000000000000002E-2</v>
      </c>
      <c r="L47" s="18">
        <v>93383574</v>
      </c>
      <c r="M47" s="1">
        <f t="shared" si="2"/>
        <v>0.33019999855649129</v>
      </c>
    </row>
    <row r="48" spans="1:13" x14ac:dyDescent="0.25">
      <c r="A48" s="17" t="s">
        <v>51</v>
      </c>
      <c r="B48" s="7" t="s">
        <v>316</v>
      </c>
      <c r="C48" s="8">
        <v>13.833299999999999</v>
      </c>
      <c r="D48" s="8">
        <v>-88.916700000000006</v>
      </c>
      <c r="E48" s="8">
        <v>220</v>
      </c>
      <c r="F48" s="9">
        <v>0.38300000000000001</v>
      </c>
      <c r="G48" s="10">
        <f t="shared" si="3"/>
        <v>0.25573770491803277</v>
      </c>
      <c r="H48" s="10">
        <f t="shared" si="4"/>
        <v>0.80488786448615235</v>
      </c>
      <c r="I48" s="8">
        <v>2352849</v>
      </c>
      <c r="J48" s="8">
        <v>3793570</v>
      </c>
      <c r="K48" s="8">
        <v>7.8E-2</v>
      </c>
      <c r="L48" s="18">
        <v>6146419</v>
      </c>
      <c r="M48" s="1">
        <f t="shared" si="2"/>
        <v>0.38279996856706322</v>
      </c>
    </row>
    <row r="49" spans="1:13" x14ac:dyDescent="0.25">
      <c r="A49" s="17" t="s">
        <v>52</v>
      </c>
      <c r="B49" s="7" t="s">
        <v>233</v>
      </c>
      <c r="C49" s="8">
        <v>2</v>
      </c>
      <c r="D49" s="8">
        <v>10</v>
      </c>
      <c r="E49" s="8">
        <v>173.33</v>
      </c>
      <c r="F49" s="9">
        <v>0.20899999999999999</v>
      </c>
      <c r="G49" s="10">
        <f t="shared" si="3"/>
        <v>0.2</v>
      </c>
      <c r="H49" s="10">
        <f t="shared" si="4"/>
        <v>0.63414187977902181</v>
      </c>
      <c r="I49" s="8">
        <v>181657</v>
      </c>
      <c r="J49" s="8">
        <v>687930</v>
      </c>
      <c r="K49" s="8">
        <v>6.0999999999999999E-2</v>
      </c>
      <c r="L49" s="18">
        <v>869587</v>
      </c>
      <c r="M49" s="1">
        <f t="shared" si="2"/>
        <v>0.20890031704705797</v>
      </c>
    </row>
    <row r="50" spans="1:13" x14ac:dyDescent="0.25">
      <c r="A50" s="17" t="s">
        <v>53</v>
      </c>
      <c r="B50" s="7" t="s">
        <v>221</v>
      </c>
      <c r="C50" s="8">
        <v>15</v>
      </c>
      <c r="D50" s="8">
        <v>39</v>
      </c>
      <c r="E50" s="8">
        <v>146.66999999999999</v>
      </c>
      <c r="F50" s="9">
        <v>1.0999999999999999E-2</v>
      </c>
      <c r="G50" s="10">
        <f t="shared" si="3"/>
        <v>0.15737704918032788</v>
      </c>
      <c r="H50" s="10">
        <f t="shared" si="4"/>
        <v>0.53660410492810884</v>
      </c>
      <c r="I50" s="8">
        <v>56728</v>
      </c>
      <c r="J50" s="8">
        <v>5294952</v>
      </c>
      <c r="K50" s="8">
        <v>4.8000000000000001E-2</v>
      </c>
      <c r="L50" s="18">
        <v>5351680</v>
      </c>
      <c r="M50" s="1">
        <f t="shared" si="2"/>
        <v>1.0600035876584549E-2</v>
      </c>
    </row>
    <row r="51" spans="1:13" x14ac:dyDescent="0.25">
      <c r="A51" s="17" t="s">
        <v>54</v>
      </c>
      <c r="B51" s="7" t="s">
        <v>219</v>
      </c>
      <c r="C51" s="8">
        <v>59</v>
      </c>
      <c r="D51" s="8">
        <v>26</v>
      </c>
      <c r="E51" s="8">
        <v>170</v>
      </c>
      <c r="F51" s="9">
        <v>0.91400000000000003</v>
      </c>
      <c r="G51" s="10">
        <f t="shared" si="3"/>
        <v>7.2131147540983598E-2</v>
      </c>
      <c r="H51" s="10">
        <f t="shared" si="4"/>
        <v>0.6219588043756632</v>
      </c>
      <c r="I51" s="8">
        <v>1196521</v>
      </c>
      <c r="J51" s="8">
        <v>112583</v>
      </c>
      <c r="K51" s="8">
        <v>2.1999999999999999E-2</v>
      </c>
      <c r="L51" s="18">
        <v>1309104</v>
      </c>
      <c r="M51" s="1">
        <f t="shared" si="2"/>
        <v>0.91399995722265004</v>
      </c>
    </row>
    <row r="52" spans="1:13" x14ac:dyDescent="0.25">
      <c r="A52" s="17" t="s">
        <v>55</v>
      </c>
      <c r="B52" s="7" t="s">
        <v>223</v>
      </c>
      <c r="C52" s="8">
        <v>8</v>
      </c>
      <c r="D52" s="8">
        <v>38</v>
      </c>
      <c r="E52" s="8">
        <v>156.66999999999999</v>
      </c>
      <c r="F52" s="9">
        <v>4.2000000000000003E-2</v>
      </c>
      <c r="G52" s="10">
        <f t="shared" si="3"/>
        <v>0.439344262295082</v>
      </c>
      <c r="H52" s="10">
        <f t="shared" si="4"/>
        <v>0.57318991695020671</v>
      </c>
      <c r="I52" s="8">
        <v>4288023</v>
      </c>
      <c r="J52" s="8">
        <v>97565245</v>
      </c>
      <c r="K52" s="8">
        <v>0.13400000000000001</v>
      </c>
      <c r="L52" s="18">
        <v>101853268</v>
      </c>
      <c r="M52" s="1">
        <f t="shared" si="2"/>
        <v>4.2100004096088502E-2</v>
      </c>
    </row>
    <row r="53" spans="1:13" x14ac:dyDescent="0.25">
      <c r="A53" s="17" t="s">
        <v>56</v>
      </c>
      <c r="B53" s="7" t="s">
        <v>225</v>
      </c>
      <c r="C53" s="8">
        <v>-18</v>
      </c>
      <c r="D53" s="8">
        <v>175</v>
      </c>
      <c r="E53" s="8">
        <v>223.33</v>
      </c>
      <c r="F53" s="9">
        <v>0.46800000000000003</v>
      </c>
      <c r="G53" s="10">
        <f t="shared" si="3"/>
        <v>0.13114754098360656</v>
      </c>
      <c r="H53" s="10">
        <f t="shared" si="4"/>
        <v>0.81707093988951096</v>
      </c>
      <c r="I53" s="8">
        <v>419958</v>
      </c>
      <c r="J53" s="8">
        <v>477579</v>
      </c>
      <c r="K53" s="8">
        <v>0.04</v>
      </c>
      <c r="L53" s="18">
        <v>897537</v>
      </c>
      <c r="M53" s="1">
        <f t="shared" si="2"/>
        <v>0.46790048766791786</v>
      </c>
    </row>
    <row r="54" spans="1:13" x14ac:dyDescent="0.25">
      <c r="A54" s="17" t="s">
        <v>57</v>
      </c>
      <c r="B54" s="7" t="s">
        <v>224</v>
      </c>
      <c r="C54" s="8">
        <v>64</v>
      </c>
      <c r="D54" s="8">
        <v>26</v>
      </c>
      <c r="E54" s="8">
        <v>256.67</v>
      </c>
      <c r="F54" s="9">
        <v>0.92500000000000004</v>
      </c>
      <c r="G54" s="10">
        <f t="shared" si="3"/>
        <v>1.3114754098360656E-2</v>
      </c>
      <c r="H54" s="10">
        <f t="shared" si="4"/>
        <v>0.93904803717118512</v>
      </c>
      <c r="I54" s="8">
        <v>5107402</v>
      </c>
      <c r="J54" s="8">
        <v>416502</v>
      </c>
      <c r="K54" s="8">
        <v>4.0000000000000001E-3</v>
      </c>
      <c r="L54" s="18">
        <v>5523904</v>
      </c>
      <c r="M54" s="1">
        <f t="shared" si="2"/>
        <v>0.92460006546094931</v>
      </c>
    </row>
    <row r="55" spans="1:13" x14ac:dyDescent="0.25">
      <c r="A55" s="17" t="s">
        <v>58</v>
      </c>
      <c r="B55" s="7" t="s">
        <v>226</v>
      </c>
      <c r="C55" s="8">
        <v>46</v>
      </c>
      <c r="D55" s="8">
        <v>2</v>
      </c>
      <c r="E55" s="8">
        <v>220</v>
      </c>
      <c r="F55" s="9">
        <v>0.86399999999999999</v>
      </c>
      <c r="G55" s="10">
        <f t="shared" si="3"/>
        <v>4.59016393442623E-2</v>
      </c>
      <c r="H55" s="10">
        <f t="shared" si="4"/>
        <v>0.80488786448615235</v>
      </c>
      <c r="I55" s="8">
        <v>55860330</v>
      </c>
      <c r="J55" s="8">
        <v>8807799</v>
      </c>
      <c r="K55" s="8">
        <v>1.4E-2</v>
      </c>
      <c r="L55" s="18">
        <v>64668129</v>
      </c>
      <c r="M55" s="1">
        <f t="shared" si="2"/>
        <v>0.86380000262571377</v>
      </c>
    </row>
    <row r="56" spans="1:13" x14ac:dyDescent="0.25">
      <c r="A56" s="17" t="s">
        <v>59</v>
      </c>
      <c r="B56" s="7" t="s">
        <v>227</v>
      </c>
      <c r="C56" s="8">
        <v>-1</v>
      </c>
      <c r="D56" s="8">
        <v>11.75</v>
      </c>
      <c r="E56" s="8">
        <v>206.67</v>
      </c>
      <c r="F56" s="9">
        <v>0.10299999999999999</v>
      </c>
      <c r="G56" s="10">
        <f t="shared" si="3"/>
        <v>0.12786885245901639</v>
      </c>
      <c r="H56" s="10">
        <f t="shared" si="4"/>
        <v>0.75611897706069586</v>
      </c>
      <c r="I56" s="8">
        <v>182309</v>
      </c>
      <c r="J56" s="8">
        <v>1580833</v>
      </c>
      <c r="K56" s="8">
        <v>3.9E-2</v>
      </c>
      <c r="L56" s="18">
        <v>1763142</v>
      </c>
      <c r="M56" s="1">
        <f t="shared" si="2"/>
        <v>0.10340006647224104</v>
      </c>
    </row>
    <row r="57" spans="1:13" x14ac:dyDescent="0.25">
      <c r="A57" s="17" t="s">
        <v>60</v>
      </c>
      <c r="B57" s="7" t="s">
        <v>230</v>
      </c>
      <c r="C57" s="8">
        <v>42</v>
      </c>
      <c r="D57" s="8">
        <v>43.5</v>
      </c>
      <c r="E57" s="8">
        <v>136.66999999999999</v>
      </c>
      <c r="F57" s="9">
        <v>0.52900000000000003</v>
      </c>
      <c r="G57" s="10">
        <f t="shared" si="3"/>
        <v>6.2295081967213117E-2</v>
      </c>
      <c r="H57" s="10">
        <f t="shared" si="4"/>
        <v>0.50001829290601107</v>
      </c>
      <c r="I57" s="8">
        <v>2104906</v>
      </c>
      <c r="J57" s="8">
        <v>1874875</v>
      </c>
      <c r="K57" s="8">
        <v>1.9E-2</v>
      </c>
      <c r="L57" s="18">
        <v>3979781</v>
      </c>
      <c r="M57" s="1">
        <f t="shared" si="2"/>
        <v>0.52889995705793857</v>
      </c>
    </row>
    <row r="58" spans="1:13" x14ac:dyDescent="0.25">
      <c r="A58" s="17" t="s">
        <v>61</v>
      </c>
      <c r="B58" s="7" t="s">
        <v>212</v>
      </c>
      <c r="C58" s="8">
        <v>51</v>
      </c>
      <c r="D58" s="8">
        <v>9</v>
      </c>
      <c r="E58" s="8">
        <v>240</v>
      </c>
      <c r="F58" s="9">
        <v>0.88</v>
      </c>
      <c r="G58" s="10">
        <f t="shared" si="3"/>
        <v>1.9672131147540985E-2</v>
      </c>
      <c r="H58" s="10">
        <f t="shared" si="4"/>
        <v>0.87805948853034799</v>
      </c>
      <c r="I58" s="8">
        <v>71016605</v>
      </c>
      <c r="J58" s="8">
        <v>9665746</v>
      </c>
      <c r="K58" s="8">
        <v>6.0000000000000001E-3</v>
      </c>
      <c r="L58" s="18">
        <v>80682351</v>
      </c>
      <c r="M58" s="1">
        <f t="shared" si="2"/>
        <v>0.88019999565952167</v>
      </c>
    </row>
    <row r="59" spans="1:13" x14ac:dyDescent="0.25">
      <c r="A59" s="17" t="s">
        <v>62</v>
      </c>
      <c r="B59" s="7" t="s">
        <v>231</v>
      </c>
      <c r="C59" s="8">
        <v>8</v>
      </c>
      <c r="D59" s="8">
        <v>-2</v>
      </c>
      <c r="E59" s="8">
        <v>206.67</v>
      </c>
      <c r="F59" s="9">
        <v>0.28399999999999997</v>
      </c>
      <c r="G59" s="10">
        <f t="shared" si="3"/>
        <v>0.45901639344262302</v>
      </c>
      <c r="H59" s="10">
        <f t="shared" si="4"/>
        <v>0.75611897706069586</v>
      </c>
      <c r="I59" s="8">
        <v>7958675</v>
      </c>
      <c r="J59" s="8">
        <v>20074700</v>
      </c>
      <c r="K59" s="8">
        <v>0.14000000000000001</v>
      </c>
      <c r="L59" s="18">
        <v>28033375</v>
      </c>
      <c r="M59" s="1">
        <f t="shared" si="2"/>
        <v>0.283899994203338</v>
      </c>
    </row>
    <row r="60" spans="1:13" x14ac:dyDescent="0.25">
      <c r="A60" s="17" t="s">
        <v>63</v>
      </c>
      <c r="B60" s="7" t="s">
        <v>234</v>
      </c>
      <c r="C60" s="8">
        <v>39</v>
      </c>
      <c r="D60" s="8">
        <v>22</v>
      </c>
      <c r="E60" s="8">
        <v>210</v>
      </c>
      <c r="F60" s="9">
        <v>0.64800000000000002</v>
      </c>
      <c r="G60" s="10">
        <f t="shared" si="3"/>
        <v>1.3114754098360656E-2</v>
      </c>
      <c r="H60" s="10">
        <f t="shared" si="4"/>
        <v>0.76830205246405447</v>
      </c>
      <c r="I60" s="8">
        <v>7072534</v>
      </c>
      <c r="J60" s="8">
        <v>3846925</v>
      </c>
      <c r="K60" s="8">
        <v>4.0000000000000001E-3</v>
      </c>
      <c r="L60" s="18">
        <v>10919459</v>
      </c>
      <c r="M60" s="1">
        <f t="shared" si="2"/>
        <v>0.64770003715385538</v>
      </c>
    </row>
    <row r="61" spans="1:13" x14ac:dyDescent="0.25">
      <c r="A61" s="17" t="s">
        <v>64</v>
      </c>
      <c r="B61" s="7" t="s">
        <v>229</v>
      </c>
      <c r="C61" s="8">
        <v>12.1167</v>
      </c>
      <c r="D61" s="8">
        <v>-61.666699999999999</v>
      </c>
      <c r="E61" s="8">
        <v>216.67</v>
      </c>
      <c r="F61" s="9">
        <v>0.38800000000000001</v>
      </c>
      <c r="G61" s="10">
        <f t="shared" si="3"/>
        <v>5.2459016393442623E-2</v>
      </c>
      <c r="H61" s="10">
        <f t="shared" si="4"/>
        <v>0.79270478908279374</v>
      </c>
      <c r="I61" s="8">
        <v>41675</v>
      </c>
      <c r="J61" s="8">
        <v>65652</v>
      </c>
      <c r="K61" s="8">
        <v>1.6E-2</v>
      </c>
      <c r="L61" s="18">
        <v>107327</v>
      </c>
      <c r="M61" s="1">
        <f t="shared" si="2"/>
        <v>0.38829930958659054</v>
      </c>
    </row>
    <row r="62" spans="1:13" x14ac:dyDescent="0.25">
      <c r="A62" s="17" t="s">
        <v>65</v>
      </c>
      <c r="B62" s="7" t="s">
        <v>235</v>
      </c>
      <c r="C62" s="8">
        <v>15.5</v>
      </c>
      <c r="D62" s="8">
        <v>-90.25</v>
      </c>
      <c r="E62" s="8">
        <v>233.33</v>
      </c>
      <c r="F62" s="9">
        <v>0.26500000000000001</v>
      </c>
      <c r="G62" s="10">
        <f t="shared" si="3"/>
        <v>0.19016393442622953</v>
      </c>
      <c r="H62" s="10">
        <f t="shared" si="4"/>
        <v>0.85365675191160872</v>
      </c>
      <c r="I62" s="8">
        <v>4409997</v>
      </c>
      <c r="J62" s="8">
        <v>12262959</v>
      </c>
      <c r="K62" s="8">
        <v>5.8000000000000003E-2</v>
      </c>
      <c r="L62" s="18">
        <v>16672956</v>
      </c>
      <c r="M62" s="1">
        <f t="shared" si="2"/>
        <v>0.26450000827687664</v>
      </c>
    </row>
    <row r="63" spans="1:13" x14ac:dyDescent="0.25">
      <c r="A63" s="17" t="s">
        <v>66</v>
      </c>
      <c r="B63" s="7" t="s">
        <v>232</v>
      </c>
      <c r="C63" s="8">
        <v>11</v>
      </c>
      <c r="D63" s="8">
        <v>-10</v>
      </c>
      <c r="E63" s="8">
        <v>170</v>
      </c>
      <c r="F63" s="9">
        <v>1.7999999999999999E-2</v>
      </c>
      <c r="G63" s="10">
        <f t="shared" si="3"/>
        <v>0.1540983606557377</v>
      </c>
      <c r="H63" s="10">
        <f t="shared" si="4"/>
        <v>0.6219588043756632</v>
      </c>
      <c r="I63" s="8">
        <v>236932</v>
      </c>
      <c r="J63" s="8">
        <v>12710190</v>
      </c>
      <c r="K63" s="8">
        <v>4.7E-2</v>
      </c>
      <c r="L63" s="18">
        <v>12947122</v>
      </c>
      <c r="M63" s="1">
        <f t="shared" si="2"/>
        <v>1.8299974310893186E-2</v>
      </c>
    </row>
    <row r="64" spans="1:13" x14ac:dyDescent="0.25">
      <c r="A64" s="17" t="s">
        <v>67</v>
      </c>
      <c r="B64" s="7" t="s">
        <v>236</v>
      </c>
      <c r="C64" s="8">
        <v>12</v>
      </c>
      <c r="D64" s="8">
        <v>-15</v>
      </c>
      <c r="E64" s="8">
        <v>180</v>
      </c>
      <c r="F64" s="9">
        <v>3.5000000000000003E-2</v>
      </c>
      <c r="G64" s="10">
        <f t="shared" si="3"/>
        <v>0.13442622950819674</v>
      </c>
      <c r="H64" s="10">
        <f t="shared" si="4"/>
        <v>0.65854461639776096</v>
      </c>
      <c r="I64" s="8">
        <v>66284</v>
      </c>
      <c r="J64" s="8">
        <v>1822145</v>
      </c>
      <c r="K64" s="8">
        <v>4.1000000000000002E-2</v>
      </c>
      <c r="L64" s="18">
        <v>1888429</v>
      </c>
      <c r="M64" s="1">
        <f t="shared" si="2"/>
        <v>3.5100075247732378E-2</v>
      </c>
    </row>
    <row r="65" spans="1:13" x14ac:dyDescent="0.25">
      <c r="A65" s="17" t="s">
        <v>68</v>
      </c>
      <c r="B65" s="7" t="s">
        <v>237</v>
      </c>
      <c r="C65" s="8">
        <v>5</v>
      </c>
      <c r="D65" s="8">
        <v>-59</v>
      </c>
      <c r="E65" s="8">
        <v>240</v>
      </c>
      <c r="F65" s="9">
        <v>0.39600000000000002</v>
      </c>
      <c r="G65" s="10">
        <f t="shared" si="3"/>
        <v>7.2131147540983598E-2</v>
      </c>
      <c r="H65" s="10">
        <f t="shared" si="4"/>
        <v>0.87805948853034799</v>
      </c>
      <c r="I65" s="8">
        <v>305007</v>
      </c>
      <c r="J65" s="8">
        <v>465603</v>
      </c>
      <c r="K65" s="8">
        <v>2.1999999999999999E-2</v>
      </c>
      <c r="L65" s="18">
        <v>770610</v>
      </c>
      <c r="M65" s="1">
        <f t="shared" si="2"/>
        <v>0.39579943161910697</v>
      </c>
    </row>
    <row r="66" spans="1:13" x14ac:dyDescent="0.25">
      <c r="A66" s="17" t="s">
        <v>69</v>
      </c>
      <c r="B66" s="7" t="s">
        <v>241</v>
      </c>
      <c r="C66" s="8">
        <v>19</v>
      </c>
      <c r="D66" s="8">
        <v>-72.416700000000006</v>
      </c>
      <c r="E66" s="8">
        <v>183.33</v>
      </c>
      <c r="F66" s="9">
        <v>0.121</v>
      </c>
      <c r="G66" s="10">
        <f t="shared" ref="G66:G97" si="5">K66/0.305</f>
        <v>9.8360655737704916E-2</v>
      </c>
      <c r="H66" s="10">
        <f t="shared" ref="H66:H97" si="6">E66/273.33</f>
        <v>0.67072769180111957</v>
      </c>
      <c r="I66" s="8">
        <v>1308290</v>
      </c>
      <c r="J66" s="8">
        <v>9539885</v>
      </c>
      <c r="K66" s="8">
        <v>0.03</v>
      </c>
      <c r="L66" s="18">
        <v>10848175</v>
      </c>
      <c r="M66" s="1">
        <f t="shared" si="2"/>
        <v>0.12060000875723335</v>
      </c>
    </row>
    <row r="67" spans="1:13" x14ac:dyDescent="0.25">
      <c r="A67" s="17" t="s">
        <v>70</v>
      </c>
      <c r="B67" s="7" t="s">
        <v>239</v>
      </c>
      <c r="C67" s="8">
        <v>15</v>
      </c>
      <c r="D67" s="8">
        <v>-86.5</v>
      </c>
      <c r="E67" s="8">
        <v>240</v>
      </c>
      <c r="F67" s="9">
        <v>0.215</v>
      </c>
      <c r="G67" s="10">
        <f t="shared" si="5"/>
        <v>0.16393442622950821</v>
      </c>
      <c r="H67" s="10">
        <f t="shared" si="6"/>
        <v>0.87805948853034799</v>
      </c>
      <c r="I67" s="8">
        <v>1757467</v>
      </c>
      <c r="J67" s="8">
        <v>6432034</v>
      </c>
      <c r="K67" s="8">
        <v>0.05</v>
      </c>
      <c r="L67" s="18">
        <v>8189501</v>
      </c>
      <c r="M67" s="1">
        <f t="shared" ref="M67:M130" si="7">I67 / L67</f>
        <v>0.21460001042798579</v>
      </c>
    </row>
    <row r="68" spans="1:13" x14ac:dyDescent="0.25">
      <c r="A68" s="17" t="s">
        <v>71</v>
      </c>
      <c r="B68" s="7" t="s">
        <v>238</v>
      </c>
      <c r="C68" s="8">
        <v>22.25</v>
      </c>
      <c r="D68" s="8">
        <v>114.16670000000001</v>
      </c>
      <c r="E68" s="8">
        <v>220</v>
      </c>
      <c r="F68" s="9">
        <v>0.74099999999999999</v>
      </c>
      <c r="G68" s="10">
        <f t="shared" si="5"/>
        <v>1.9672131147540985E-2</v>
      </c>
      <c r="H68" s="10">
        <f t="shared" si="6"/>
        <v>0.80488786448615235</v>
      </c>
      <c r="I68" s="8">
        <v>5442101</v>
      </c>
      <c r="J68" s="8">
        <v>1904147</v>
      </c>
      <c r="K68" s="8">
        <v>6.0000000000000001E-3</v>
      </c>
      <c r="L68" s="18">
        <v>7346248</v>
      </c>
      <c r="M68" s="1">
        <f t="shared" si="7"/>
        <v>0.74080006555727496</v>
      </c>
    </row>
    <row r="69" spans="1:13" x14ac:dyDescent="0.25">
      <c r="A69" s="17" t="s">
        <v>72</v>
      </c>
      <c r="B69" s="7" t="s">
        <v>242</v>
      </c>
      <c r="C69" s="8">
        <v>47</v>
      </c>
      <c r="D69" s="8">
        <v>20</v>
      </c>
      <c r="E69" s="8">
        <v>190</v>
      </c>
      <c r="F69" s="9">
        <v>0.80200000000000005</v>
      </c>
      <c r="G69" s="10">
        <f t="shared" si="5"/>
        <v>3.9344262295081971E-2</v>
      </c>
      <c r="H69" s="10">
        <f t="shared" si="6"/>
        <v>0.69513042841985884</v>
      </c>
      <c r="I69" s="8">
        <v>7874733</v>
      </c>
      <c r="J69" s="8">
        <v>1946585</v>
      </c>
      <c r="K69" s="8">
        <v>1.2E-2</v>
      </c>
      <c r="L69" s="18">
        <v>9821318</v>
      </c>
      <c r="M69" s="1">
        <f t="shared" si="7"/>
        <v>0.80180002317407906</v>
      </c>
    </row>
    <row r="70" spans="1:13" x14ac:dyDescent="0.25">
      <c r="A70" s="17" t="s">
        <v>73</v>
      </c>
      <c r="B70" s="7" t="s">
        <v>248</v>
      </c>
      <c r="C70" s="8">
        <v>65</v>
      </c>
      <c r="D70" s="8">
        <v>-18</v>
      </c>
      <c r="E70" s="8">
        <v>260</v>
      </c>
      <c r="F70" s="9">
        <v>1</v>
      </c>
      <c r="G70" s="10">
        <f t="shared" si="5"/>
        <v>2.9508196721311473E-2</v>
      </c>
      <c r="H70" s="10">
        <f t="shared" si="6"/>
        <v>0.95123111257454362</v>
      </c>
      <c r="I70" s="8">
        <v>331778</v>
      </c>
      <c r="J70" s="8">
        <v>0</v>
      </c>
      <c r="K70" s="8">
        <v>8.9999999999999993E-3</v>
      </c>
      <c r="L70" s="18">
        <v>331778</v>
      </c>
      <c r="M70" s="1">
        <f t="shared" si="7"/>
        <v>1</v>
      </c>
    </row>
    <row r="71" spans="1:13" x14ac:dyDescent="0.25">
      <c r="A71" s="17" t="s">
        <v>74</v>
      </c>
      <c r="B71" s="7" t="s">
        <v>246</v>
      </c>
      <c r="C71" s="8">
        <v>20</v>
      </c>
      <c r="D71" s="8">
        <v>77</v>
      </c>
      <c r="E71" s="8">
        <v>180</v>
      </c>
      <c r="F71" s="9">
        <v>0.34799999999999998</v>
      </c>
      <c r="G71" s="10">
        <f t="shared" si="5"/>
        <v>1</v>
      </c>
      <c r="H71" s="10">
        <f t="shared" si="6"/>
        <v>0.65854461639776096</v>
      </c>
      <c r="I71" s="8">
        <v>462124989</v>
      </c>
      <c r="J71" s="8">
        <v>864676587</v>
      </c>
      <c r="K71" s="8">
        <v>0.30499999999999999</v>
      </c>
      <c r="L71" s="18">
        <v>1326801576</v>
      </c>
      <c r="M71" s="1">
        <f t="shared" si="7"/>
        <v>0.34830000005969242</v>
      </c>
    </row>
    <row r="72" spans="1:13" x14ac:dyDescent="0.25">
      <c r="A72" s="17" t="s">
        <v>75</v>
      </c>
      <c r="B72" s="7" t="s">
        <v>243</v>
      </c>
      <c r="C72" s="8">
        <v>-5</v>
      </c>
      <c r="D72" s="8">
        <v>120</v>
      </c>
      <c r="E72" s="8">
        <v>220</v>
      </c>
      <c r="F72" s="9">
        <v>0.20399999999999999</v>
      </c>
      <c r="G72" s="10">
        <f t="shared" si="5"/>
        <v>0.21311475409836067</v>
      </c>
      <c r="H72" s="10">
        <f t="shared" si="6"/>
        <v>0.80488786448615235</v>
      </c>
      <c r="I72" s="8">
        <v>53236719</v>
      </c>
      <c r="J72" s="8">
        <v>207344381</v>
      </c>
      <c r="K72" s="8">
        <v>6.5000000000000002E-2</v>
      </c>
      <c r="L72" s="18">
        <v>260581100</v>
      </c>
      <c r="M72" s="1">
        <f t="shared" si="7"/>
        <v>0.20430000103614576</v>
      </c>
    </row>
    <row r="73" spans="1:13" x14ac:dyDescent="0.25">
      <c r="A73" s="17" t="s">
        <v>76</v>
      </c>
      <c r="B73" s="7" t="s">
        <v>247</v>
      </c>
      <c r="C73" s="8">
        <v>32</v>
      </c>
      <c r="D73" s="8">
        <v>53</v>
      </c>
      <c r="E73" s="8">
        <v>200</v>
      </c>
      <c r="F73" s="9">
        <v>0.48899999999999999</v>
      </c>
      <c r="G73" s="10">
        <f t="shared" si="5"/>
        <v>0.25245901639344265</v>
      </c>
      <c r="H73" s="10">
        <f t="shared" si="6"/>
        <v>0.7317162404419566</v>
      </c>
      <c r="I73" s="8">
        <v>39149103</v>
      </c>
      <c r="J73" s="8">
        <v>40894043</v>
      </c>
      <c r="K73" s="8">
        <v>7.6999999999999999E-2</v>
      </c>
      <c r="L73" s="18">
        <v>80043146</v>
      </c>
      <c r="M73" s="1">
        <f t="shared" si="7"/>
        <v>0.48910000364053657</v>
      </c>
    </row>
    <row r="74" spans="1:13" x14ac:dyDescent="0.25">
      <c r="A74" s="17" t="s">
        <v>77</v>
      </c>
      <c r="B74" s="7" t="s">
        <v>244</v>
      </c>
      <c r="C74" s="8">
        <v>53</v>
      </c>
      <c r="D74" s="8">
        <v>-8</v>
      </c>
      <c r="E74" s="8">
        <v>253.33</v>
      </c>
      <c r="F74" s="9">
        <v>0.81</v>
      </c>
      <c r="G74" s="10">
        <f t="shared" si="5"/>
        <v>3.2786885245901641E-2</v>
      </c>
      <c r="H74" s="10">
        <f t="shared" si="6"/>
        <v>0.92682837595580447</v>
      </c>
      <c r="I74" s="8">
        <v>3817392</v>
      </c>
      <c r="J74" s="8">
        <v>896601</v>
      </c>
      <c r="K74" s="8">
        <v>0.01</v>
      </c>
      <c r="L74" s="18">
        <v>4713993</v>
      </c>
      <c r="M74" s="1">
        <f t="shared" si="7"/>
        <v>0.80980009940617226</v>
      </c>
    </row>
    <row r="75" spans="1:13" x14ac:dyDescent="0.25">
      <c r="A75" s="17" t="s">
        <v>78</v>
      </c>
      <c r="B75" s="7" t="s">
        <v>245</v>
      </c>
      <c r="C75" s="8">
        <v>31.5</v>
      </c>
      <c r="D75" s="8">
        <v>34.75</v>
      </c>
      <c r="E75" s="8">
        <v>223.33</v>
      </c>
      <c r="F75" s="9">
        <v>0.72499999999999998</v>
      </c>
      <c r="G75" s="10">
        <f t="shared" si="5"/>
        <v>6.8852459016393447E-2</v>
      </c>
      <c r="H75" s="10">
        <f t="shared" si="6"/>
        <v>0.81707093988951096</v>
      </c>
      <c r="I75" s="8">
        <v>5941174</v>
      </c>
      <c r="J75" s="8">
        <v>2251289</v>
      </c>
      <c r="K75" s="8">
        <v>2.1000000000000001E-2</v>
      </c>
      <c r="L75" s="18">
        <v>8192463</v>
      </c>
      <c r="M75" s="1">
        <f t="shared" si="7"/>
        <v>0.72519997954217186</v>
      </c>
    </row>
    <row r="76" spans="1:13" x14ac:dyDescent="0.25">
      <c r="A76" s="17" t="s">
        <v>79</v>
      </c>
      <c r="B76" s="7" t="s">
        <v>249</v>
      </c>
      <c r="C76" s="8">
        <v>42.833300000000001</v>
      </c>
      <c r="D76" s="8">
        <v>12.833299999999999</v>
      </c>
      <c r="E76" s="8">
        <v>230</v>
      </c>
      <c r="F76" s="9">
        <v>0.65600000000000003</v>
      </c>
      <c r="G76" s="10">
        <f t="shared" si="5"/>
        <v>5.5737704918032795E-2</v>
      </c>
      <c r="H76" s="10">
        <f t="shared" si="6"/>
        <v>0.84147367650825011</v>
      </c>
      <c r="I76" s="8">
        <v>39211518</v>
      </c>
      <c r="J76" s="8">
        <v>20589486</v>
      </c>
      <c r="K76" s="8">
        <v>1.7000000000000001E-2</v>
      </c>
      <c r="L76" s="18">
        <v>59801004</v>
      </c>
      <c r="M76" s="1">
        <f t="shared" si="7"/>
        <v>0.65569999460209727</v>
      </c>
    </row>
    <row r="77" spans="1:13" x14ac:dyDescent="0.25">
      <c r="A77" s="17" t="s">
        <v>80</v>
      </c>
      <c r="B77" s="7" t="s">
        <v>250</v>
      </c>
      <c r="C77" s="8">
        <v>18.25</v>
      </c>
      <c r="D77" s="8">
        <v>-77.5</v>
      </c>
      <c r="E77" s="8">
        <v>273.33</v>
      </c>
      <c r="F77" s="9">
        <v>0.434</v>
      </c>
      <c r="G77" s="10">
        <f t="shared" si="5"/>
        <v>8.1967213114754106E-2</v>
      </c>
      <c r="H77" s="10">
        <f t="shared" si="6"/>
        <v>1</v>
      </c>
      <c r="I77" s="8">
        <v>1216098</v>
      </c>
      <c r="J77" s="8">
        <v>1587264</v>
      </c>
      <c r="K77" s="8">
        <v>2.5000000000000001E-2</v>
      </c>
      <c r="L77" s="18">
        <v>2803362</v>
      </c>
      <c r="M77" s="1">
        <f t="shared" si="7"/>
        <v>0.43379984461514426</v>
      </c>
    </row>
    <row r="78" spans="1:13" x14ac:dyDescent="0.25">
      <c r="A78" s="17" t="s">
        <v>81</v>
      </c>
      <c r="B78" s="7" t="s">
        <v>252</v>
      </c>
      <c r="C78" s="8">
        <v>36</v>
      </c>
      <c r="D78" s="8">
        <v>138</v>
      </c>
      <c r="E78" s="8">
        <v>206.67</v>
      </c>
      <c r="F78" s="9">
        <v>0.91100000000000003</v>
      </c>
      <c r="G78" s="10">
        <f t="shared" si="5"/>
        <v>3.2786885245901639E-3</v>
      </c>
      <c r="H78" s="10">
        <f t="shared" si="6"/>
        <v>0.75611897706069586</v>
      </c>
      <c r="I78" s="8">
        <v>115111595</v>
      </c>
      <c r="J78" s="8">
        <v>11212120</v>
      </c>
      <c r="K78" s="8">
        <v>1E-3</v>
      </c>
      <c r="L78" s="18">
        <v>126323715</v>
      </c>
      <c r="M78" s="1">
        <f t="shared" si="7"/>
        <v>0.91124295228334595</v>
      </c>
    </row>
    <row r="79" spans="1:13" x14ac:dyDescent="0.25">
      <c r="A79" s="17" t="s">
        <v>82</v>
      </c>
      <c r="B79" s="7" t="s">
        <v>251</v>
      </c>
      <c r="C79" s="8">
        <v>31</v>
      </c>
      <c r="D79" s="8">
        <v>36</v>
      </c>
      <c r="E79" s="8">
        <v>170</v>
      </c>
      <c r="F79" s="9">
        <v>0.45700000000000002</v>
      </c>
      <c r="G79" s="10">
        <f t="shared" si="5"/>
        <v>0.10491803278688525</v>
      </c>
      <c r="H79" s="10">
        <f t="shared" si="6"/>
        <v>0.6219588043756632</v>
      </c>
      <c r="I79" s="8">
        <v>3536871</v>
      </c>
      <c r="J79" s="8">
        <v>4210929</v>
      </c>
      <c r="K79" s="8">
        <v>3.2000000000000001E-2</v>
      </c>
      <c r="L79" s="18">
        <v>7747800</v>
      </c>
      <c r="M79" s="1">
        <f t="shared" si="7"/>
        <v>0.45650003872066908</v>
      </c>
    </row>
    <row r="80" spans="1:13" x14ac:dyDescent="0.25">
      <c r="A80" s="17" t="s">
        <v>83</v>
      </c>
      <c r="B80" s="7" t="s">
        <v>259</v>
      </c>
      <c r="C80" s="8">
        <v>48</v>
      </c>
      <c r="D80" s="8">
        <v>68</v>
      </c>
      <c r="E80" s="8">
        <v>193.33</v>
      </c>
      <c r="F80" s="9">
        <v>0.55800000000000005</v>
      </c>
      <c r="G80" s="10">
        <f t="shared" si="5"/>
        <v>5.9016393442622946E-2</v>
      </c>
      <c r="H80" s="10">
        <f t="shared" si="6"/>
        <v>0.70731350382321745</v>
      </c>
      <c r="I80" s="8">
        <v>9961519</v>
      </c>
      <c r="J80" s="8">
        <v>7893865</v>
      </c>
      <c r="K80" s="8">
        <v>1.7999999999999999E-2</v>
      </c>
      <c r="L80" s="18">
        <v>17855384</v>
      </c>
      <c r="M80" s="1">
        <f t="shared" si="7"/>
        <v>0.55790001491986951</v>
      </c>
    </row>
    <row r="81" spans="1:13" x14ac:dyDescent="0.25">
      <c r="A81" s="17" t="s">
        <v>84</v>
      </c>
      <c r="B81" s="7" t="s">
        <v>253</v>
      </c>
      <c r="C81" s="8">
        <v>1</v>
      </c>
      <c r="D81" s="8">
        <v>38</v>
      </c>
      <c r="E81" s="8">
        <v>186.67</v>
      </c>
      <c r="F81" s="9">
        <v>0.45</v>
      </c>
      <c r="G81" s="10">
        <f t="shared" si="5"/>
        <v>0.12131147540983606</v>
      </c>
      <c r="H81" s="10">
        <f t="shared" si="6"/>
        <v>0.68294735301650022</v>
      </c>
      <c r="I81" s="8">
        <v>21248977</v>
      </c>
      <c r="J81" s="8">
        <v>26002472</v>
      </c>
      <c r="K81" s="8">
        <v>3.6999999999999998E-2</v>
      </c>
      <c r="L81" s="18">
        <v>47251449</v>
      </c>
      <c r="M81" s="1">
        <f t="shared" si="7"/>
        <v>0.44970000814154926</v>
      </c>
    </row>
    <row r="82" spans="1:13" x14ac:dyDescent="0.25">
      <c r="A82" s="17" t="s">
        <v>85</v>
      </c>
      <c r="B82" s="7" t="s">
        <v>258</v>
      </c>
      <c r="C82" s="8">
        <v>29.337499999999999</v>
      </c>
      <c r="D82" s="8">
        <v>47.658099999999997</v>
      </c>
      <c r="E82" s="8">
        <v>240</v>
      </c>
      <c r="F82" s="9">
        <v>0.79900000000000004</v>
      </c>
      <c r="G82" s="10">
        <f t="shared" si="5"/>
        <v>0.11147540983606559</v>
      </c>
      <c r="H82" s="10">
        <f t="shared" si="6"/>
        <v>0.87805948853034799</v>
      </c>
      <c r="I82" s="8">
        <v>3202110</v>
      </c>
      <c r="J82" s="8">
        <v>805036</v>
      </c>
      <c r="K82" s="8">
        <v>3.4000000000000002E-2</v>
      </c>
      <c r="L82" s="18">
        <v>4007146</v>
      </c>
      <c r="M82" s="1">
        <f t="shared" si="7"/>
        <v>0.79909990801433239</v>
      </c>
    </row>
    <row r="83" spans="1:13" x14ac:dyDescent="0.25">
      <c r="A83" s="17" t="s">
        <v>86</v>
      </c>
      <c r="B83" s="7" t="s">
        <v>254</v>
      </c>
      <c r="C83" s="8">
        <v>41</v>
      </c>
      <c r="D83" s="8">
        <v>75</v>
      </c>
      <c r="E83" s="8">
        <v>220</v>
      </c>
      <c r="F83" s="9">
        <v>0.34399999999999997</v>
      </c>
      <c r="G83" s="10">
        <f t="shared" si="5"/>
        <v>0.24590163934426229</v>
      </c>
      <c r="H83" s="10">
        <f t="shared" si="6"/>
        <v>0.80488786448615235</v>
      </c>
      <c r="I83" s="8">
        <v>2076220</v>
      </c>
      <c r="J83" s="8">
        <v>3957549</v>
      </c>
      <c r="K83" s="8">
        <v>7.4999999999999997E-2</v>
      </c>
      <c r="L83" s="18">
        <v>6033769</v>
      </c>
      <c r="M83" s="1">
        <f t="shared" si="7"/>
        <v>0.34410001443542171</v>
      </c>
    </row>
    <row r="84" spans="1:13" x14ac:dyDescent="0.25">
      <c r="A84" s="17" t="s">
        <v>87</v>
      </c>
      <c r="B84" s="7" t="s">
        <v>260</v>
      </c>
      <c r="C84" s="8">
        <v>18</v>
      </c>
      <c r="D84" s="8">
        <v>105</v>
      </c>
      <c r="E84" s="8">
        <v>180</v>
      </c>
      <c r="F84" s="9">
        <v>0.157</v>
      </c>
      <c r="G84" s="10">
        <f t="shared" si="5"/>
        <v>0.1540983606557377</v>
      </c>
      <c r="H84" s="10">
        <f t="shared" si="6"/>
        <v>0.65854461639776096</v>
      </c>
      <c r="I84" s="8">
        <v>1087567</v>
      </c>
      <c r="J84" s="8">
        <v>5830800</v>
      </c>
      <c r="K84" s="8">
        <v>4.7E-2</v>
      </c>
      <c r="L84" s="18">
        <v>6918367</v>
      </c>
      <c r="M84" s="1">
        <f t="shared" si="7"/>
        <v>0.15719995773569109</v>
      </c>
    </row>
    <row r="85" spans="1:13" x14ac:dyDescent="0.25">
      <c r="A85" s="17" t="s">
        <v>88</v>
      </c>
      <c r="B85" s="7" t="s">
        <v>267</v>
      </c>
      <c r="C85" s="8">
        <v>57</v>
      </c>
      <c r="D85" s="8">
        <v>25</v>
      </c>
      <c r="E85" s="8">
        <v>156.66999999999999</v>
      </c>
      <c r="F85" s="9">
        <v>0.76300000000000001</v>
      </c>
      <c r="G85" s="10">
        <f t="shared" si="5"/>
        <v>-1.6393442622950821E-2</v>
      </c>
      <c r="H85" s="10">
        <f t="shared" si="6"/>
        <v>0.57318991695020671</v>
      </c>
      <c r="I85" s="8">
        <v>1491951</v>
      </c>
      <c r="J85" s="8">
        <v>463791</v>
      </c>
      <c r="K85" s="8">
        <v>-5.0000000000000001E-3</v>
      </c>
      <c r="L85" s="18">
        <v>1955742</v>
      </c>
      <c r="M85" s="1">
        <f t="shared" si="7"/>
        <v>0.76285675717962798</v>
      </c>
    </row>
    <row r="86" spans="1:13" x14ac:dyDescent="0.25">
      <c r="A86" s="17" t="s">
        <v>89</v>
      </c>
      <c r="B86" s="7" t="s">
        <v>261</v>
      </c>
      <c r="C86" s="8">
        <v>33.833300000000001</v>
      </c>
      <c r="D86" s="8">
        <v>35.833300000000001</v>
      </c>
      <c r="E86" s="8">
        <v>186.67</v>
      </c>
      <c r="F86" s="9">
        <v>0.75900000000000001</v>
      </c>
      <c r="G86" s="10">
        <f t="shared" si="5"/>
        <v>0.10491803278688525</v>
      </c>
      <c r="H86" s="10">
        <f t="shared" si="6"/>
        <v>0.68294735301650022</v>
      </c>
      <c r="I86" s="8">
        <v>4545007</v>
      </c>
      <c r="J86" s="8">
        <v>1443146</v>
      </c>
      <c r="K86" s="8">
        <v>3.2000000000000001E-2</v>
      </c>
      <c r="L86" s="18">
        <v>5988153</v>
      </c>
      <c r="M86" s="1">
        <f t="shared" si="7"/>
        <v>0.75899981179505605</v>
      </c>
    </row>
    <row r="87" spans="1:13" x14ac:dyDescent="0.25">
      <c r="A87" s="17" t="s">
        <v>90</v>
      </c>
      <c r="B87" s="7" t="s">
        <v>264</v>
      </c>
      <c r="C87" s="8">
        <v>-29.5</v>
      </c>
      <c r="D87" s="8">
        <v>28.5</v>
      </c>
      <c r="E87" s="8">
        <v>143.33000000000001</v>
      </c>
      <c r="F87" s="9">
        <v>0.20599999999999999</v>
      </c>
      <c r="G87" s="10">
        <f t="shared" si="5"/>
        <v>0.59344262295081962</v>
      </c>
      <c r="H87" s="10">
        <f t="shared" si="6"/>
        <v>0.5243844437127283</v>
      </c>
      <c r="I87" s="8">
        <v>444376</v>
      </c>
      <c r="J87" s="8">
        <v>1715933</v>
      </c>
      <c r="K87" s="8">
        <v>0.18099999999999999</v>
      </c>
      <c r="L87" s="18">
        <v>2160309</v>
      </c>
      <c r="M87" s="1">
        <f t="shared" si="7"/>
        <v>0.20570020307280115</v>
      </c>
    </row>
    <row r="88" spans="1:13" x14ac:dyDescent="0.25">
      <c r="A88" s="17" t="s">
        <v>91</v>
      </c>
      <c r="B88" s="7" t="s">
        <v>268</v>
      </c>
      <c r="C88" s="8">
        <v>25</v>
      </c>
      <c r="D88" s="8">
        <v>17</v>
      </c>
      <c r="E88" s="8">
        <v>190</v>
      </c>
      <c r="F88" s="9">
        <v>0.21099999999999999</v>
      </c>
      <c r="G88" s="10">
        <f t="shared" si="5"/>
        <v>0.32459016393442625</v>
      </c>
      <c r="H88" s="10">
        <f t="shared" si="6"/>
        <v>0.69513042841985884</v>
      </c>
      <c r="I88" s="8">
        <v>1335705</v>
      </c>
      <c r="J88" s="8">
        <v>4994454</v>
      </c>
      <c r="K88" s="8">
        <v>9.9000000000000005E-2</v>
      </c>
      <c r="L88" s="18">
        <v>6330159</v>
      </c>
      <c r="M88" s="1">
        <f t="shared" si="7"/>
        <v>0.21100654817675196</v>
      </c>
    </row>
    <row r="89" spans="1:13" x14ac:dyDescent="0.25">
      <c r="A89" s="17" t="s">
        <v>92</v>
      </c>
      <c r="B89" s="7" t="s">
        <v>265</v>
      </c>
      <c r="C89" s="8">
        <v>56</v>
      </c>
      <c r="D89" s="8">
        <v>24</v>
      </c>
      <c r="E89" s="8">
        <v>156.66999999999999</v>
      </c>
      <c r="F89" s="9">
        <v>0.77200000000000002</v>
      </c>
      <c r="G89" s="10">
        <f t="shared" si="5"/>
        <v>3.6065573770491799E-2</v>
      </c>
      <c r="H89" s="10">
        <f t="shared" si="6"/>
        <v>0.57318991695020671</v>
      </c>
      <c r="I89" s="8">
        <v>2199938</v>
      </c>
      <c r="J89" s="8">
        <v>650092</v>
      </c>
      <c r="K89" s="8">
        <v>1.0999999999999999E-2</v>
      </c>
      <c r="L89" s="18">
        <v>2850030</v>
      </c>
      <c r="M89" s="1">
        <f t="shared" si="7"/>
        <v>0.77189994491286051</v>
      </c>
    </row>
    <row r="90" spans="1:13" x14ac:dyDescent="0.25">
      <c r="A90" s="17" t="s">
        <v>93</v>
      </c>
      <c r="B90" s="7" t="s">
        <v>266</v>
      </c>
      <c r="C90" s="8">
        <v>49.75</v>
      </c>
      <c r="D90" s="8">
        <v>6.1666999999999996</v>
      </c>
      <c r="E90" s="8">
        <v>253.33</v>
      </c>
      <c r="F90" s="9">
        <v>0.95199999999999996</v>
      </c>
      <c r="G90" s="10">
        <f t="shared" si="5"/>
        <v>6.2295081967213117E-2</v>
      </c>
      <c r="H90" s="10">
        <f t="shared" si="6"/>
        <v>0.92682837595580447</v>
      </c>
      <c r="I90" s="8">
        <v>548807</v>
      </c>
      <c r="J90" s="8">
        <v>27436</v>
      </c>
      <c r="K90" s="8">
        <v>1.9E-2</v>
      </c>
      <c r="L90" s="18">
        <v>576243</v>
      </c>
      <c r="M90" s="1">
        <f t="shared" si="7"/>
        <v>0.95238814180823017</v>
      </c>
    </row>
    <row r="91" spans="1:13" x14ac:dyDescent="0.25">
      <c r="A91" s="17" t="s">
        <v>94</v>
      </c>
      <c r="B91" s="7" t="s">
        <v>271</v>
      </c>
      <c r="C91" s="8">
        <v>-20</v>
      </c>
      <c r="D91" s="8">
        <v>47</v>
      </c>
      <c r="E91" s="8">
        <v>193.33</v>
      </c>
      <c r="F91" s="9">
        <v>4.2999999999999997E-2</v>
      </c>
      <c r="G91" s="10">
        <f t="shared" si="5"/>
        <v>0.23934426229508196</v>
      </c>
      <c r="H91" s="10">
        <f t="shared" si="6"/>
        <v>0.70731350382321745</v>
      </c>
      <c r="I91" s="8">
        <v>1066397</v>
      </c>
      <c r="J91" s="8">
        <v>23849425</v>
      </c>
      <c r="K91" s="8">
        <v>7.2999999999999995E-2</v>
      </c>
      <c r="L91" s="18">
        <v>24915822</v>
      </c>
      <c r="M91" s="1">
        <f t="shared" si="7"/>
        <v>4.2799992711458609E-2</v>
      </c>
    </row>
    <row r="92" spans="1:13" x14ac:dyDescent="0.25">
      <c r="A92" s="17" t="s">
        <v>95</v>
      </c>
      <c r="B92" s="7" t="s">
        <v>279</v>
      </c>
      <c r="C92" s="8">
        <v>-13.5</v>
      </c>
      <c r="D92" s="8">
        <v>34</v>
      </c>
      <c r="E92" s="8">
        <v>153.33000000000001</v>
      </c>
      <c r="F92" s="9">
        <v>6.5000000000000002E-2</v>
      </c>
      <c r="G92" s="10">
        <f t="shared" si="5"/>
        <v>0.219672131147541</v>
      </c>
      <c r="H92" s="10">
        <f t="shared" si="6"/>
        <v>0.56097025573482606</v>
      </c>
      <c r="I92" s="8">
        <v>1160839</v>
      </c>
      <c r="J92" s="8">
        <v>16588987</v>
      </c>
      <c r="K92" s="8">
        <v>6.7000000000000004E-2</v>
      </c>
      <c r="L92" s="18">
        <v>17749826</v>
      </c>
      <c r="M92" s="1">
        <f t="shared" si="7"/>
        <v>6.5400021386125134E-2</v>
      </c>
    </row>
    <row r="93" spans="1:13" x14ac:dyDescent="0.25">
      <c r="A93" s="17" t="s">
        <v>96</v>
      </c>
      <c r="B93" s="7" t="s">
        <v>281</v>
      </c>
      <c r="C93" s="8">
        <v>2.5</v>
      </c>
      <c r="D93" s="8">
        <v>112.5</v>
      </c>
      <c r="E93" s="8">
        <v>246.67</v>
      </c>
      <c r="F93" s="9">
        <v>0.68600000000000005</v>
      </c>
      <c r="G93" s="10">
        <f t="shared" si="5"/>
        <v>7.2131147540983598E-2</v>
      </c>
      <c r="H93" s="10">
        <f t="shared" si="6"/>
        <v>0.90246222514908714</v>
      </c>
      <c r="I93" s="8">
        <v>21090777</v>
      </c>
      <c r="J93" s="8">
        <v>9660825</v>
      </c>
      <c r="K93" s="8">
        <v>2.1999999999999999E-2</v>
      </c>
      <c r="L93" s="18">
        <v>30751602</v>
      </c>
      <c r="M93" s="1">
        <f t="shared" si="7"/>
        <v>0.68584319607154121</v>
      </c>
    </row>
    <row r="94" spans="1:13" x14ac:dyDescent="0.25">
      <c r="A94" s="17" t="s">
        <v>97</v>
      </c>
      <c r="B94" s="7" t="s">
        <v>278</v>
      </c>
      <c r="C94" s="8">
        <v>3.25</v>
      </c>
      <c r="D94" s="8">
        <v>73</v>
      </c>
      <c r="E94" s="8">
        <v>220</v>
      </c>
      <c r="F94" s="9">
        <v>0.53600000000000003</v>
      </c>
      <c r="G94" s="10">
        <f t="shared" si="5"/>
        <v>0.14098360655737704</v>
      </c>
      <c r="H94" s="10">
        <f t="shared" si="6"/>
        <v>0.80488786448615235</v>
      </c>
      <c r="I94" s="8">
        <v>198071</v>
      </c>
      <c r="J94" s="8">
        <v>171741</v>
      </c>
      <c r="K94" s="8">
        <v>4.2999999999999997E-2</v>
      </c>
      <c r="L94" s="18">
        <v>369812</v>
      </c>
      <c r="M94" s="1">
        <f t="shared" si="7"/>
        <v>0.53559916930764817</v>
      </c>
    </row>
    <row r="95" spans="1:13" x14ac:dyDescent="0.25">
      <c r="A95" s="17" t="s">
        <v>98</v>
      </c>
      <c r="B95" s="7" t="s">
        <v>272</v>
      </c>
      <c r="C95" s="8">
        <v>17</v>
      </c>
      <c r="D95" s="8">
        <v>-4</v>
      </c>
      <c r="E95" s="8">
        <v>176.67</v>
      </c>
      <c r="F95" s="9">
        <v>0.122</v>
      </c>
      <c r="G95" s="10">
        <f t="shared" si="5"/>
        <v>0.60983606557377046</v>
      </c>
      <c r="H95" s="10">
        <f t="shared" si="6"/>
        <v>0.64636154099440235</v>
      </c>
      <c r="I95" s="8">
        <v>2212450</v>
      </c>
      <c r="J95" s="8">
        <v>15922385</v>
      </c>
      <c r="K95" s="8">
        <v>0.186</v>
      </c>
      <c r="L95" s="18">
        <v>18134835</v>
      </c>
      <c r="M95" s="1">
        <f t="shared" si="7"/>
        <v>0.12200000716852401</v>
      </c>
    </row>
    <row r="96" spans="1:13" x14ac:dyDescent="0.25">
      <c r="A96" s="17" t="s">
        <v>99</v>
      </c>
      <c r="B96" s="7" t="s">
        <v>276</v>
      </c>
      <c r="C96" s="8">
        <v>35.833300000000001</v>
      </c>
      <c r="D96" s="8">
        <v>14.583299999999999</v>
      </c>
      <c r="E96" s="8">
        <v>250</v>
      </c>
      <c r="F96" s="9">
        <v>0.79600000000000004</v>
      </c>
      <c r="G96" s="10">
        <f t="shared" si="5"/>
        <v>9.18032786885246E-2</v>
      </c>
      <c r="H96" s="10">
        <f t="shared" si="6"/>
        <v>0.91464530055244586</v>
      </c>
      <c r="I96" s="8">
        <v>334056</v>
      </c>
      <c r="J96" s="8">
        <v>85559</v>
      </c>
      <c r="K96" s="8">
        <v>2.8000000000000001E-2</v>
      </c>
      <c r="L96" s="18">
        <v>419615</v>
      </c>
      <c r="M96" s="1">
        <f t="shared" si="7"/>
        <v>0.79610118799375618</v>
      </c>
    </row>
    <row r="97" spans="1:13" x14ac:dyDescent="0.25">
      <c r="A97" s="17" t="s">
        <v>100</v>
      </c>
      <c r="B97" s="7" t="s">
        <v>275</v>
      </c>
      <c r="C97" s="8">
        <v>20</v>
      </c>
      <c r="D97" s="8">
        <v>-12</v>
      </c>
      <c r="E97" s="8">
        <v>176.67</v>
      </c>
      <c r="F97" s="9">
        <v>0.17100000000000001</v>
      </c>
      <c r="G97" s="10">
        <f t="shared" si="5"/>
        <v>0.5180327868852459</v>
      </c>
      <c r="H97" s="10">
        <f t="shared" si="6"/>
        <v>0.64636154099440235</v>
      </c>
      <c r="I97" s="8">
        <v>714132</v>
      </c>
      <c r="J97" s="8">
        <v>3452331</v>
      </c>
      <c r="K97" s="8">
        <v>0.158</v>
      </c>
      <c r="L97" s="18">
        <v>4166463</v>
      </c>
      <c r="M97" s="1">
        <f t="shared" si="7"/>
        <v>0.17140005803483674</v>
      </c>
    </row>
    <row r="98" spans="1:13" x14ac:dyDescent="0.25">
      <c r="A98" s="17" t="s">
        <v>101</v>
      </c>
      <c r="B98" s="7" t="s">
        <v>277</v>
      </c>
      <c r="C98" s="8">
        <v>-20.283300000000001</v>
      </c>
      <c r="D98" s="8">
        <v>57.55</v>
      </c>
      <c r="E98" s="8">
        <v>216.67</v>
      </c>
      <c r="F98" s="9">
        <v>0.42499999999999999</v>
      </c>
      <c r="G98" s="10">
        <f t="shared" ref="G98:G129" si="8">K98/0.305</f>
        <v>3.6065573770491799E-2</v>
      </c>
      <c r="H98" s="10">
        <f t="shared" ref="H98:H129" si="9">E98/273.33</f>
        <v>0.79270478908279374</v>
      </c>
      <c r="I98" s="8">
        <v>543048</v>
      </c>
      <c r="J98" s="8">
        <v>734411</v>
      </c>
      <c r="K98" s="8">
        <v>1.0999999999999999E-2</v>
      </c>
      <c r="L98" s="18">
        <v>1277459</v>
      </c>
      <c r="M98" s="1">
        <f t="shared" si="7"/>
        <v>0.42510014020019427</v>
      </c>
    </row>
    <row r="99" spans="1:13" x14ac:dyDescent="0.25">
      <c r="A99" s="17" t="s">
        <v>102</v>
      </c>
      <c r="B99" s="7" t="s">
        <v>280</v>
      </c>
      <c r="C99" s="8">
        <v>23</v>
      </c>
      <c r="D99" s="8">
        <v>-102</v>
      </c>
      <c r="E99" s="8">
        <v>230</v>
      </c>
      <c r="F99" s="9">
        <v>0.45100000000000001</v>
      </c>
      <c r="G99" s="10">
        <f t="shared" si="8"/>
        <v>6.8852459016393447E-2</v>
      </c>
      <c r="H99" s="10">
        <f t="shared" si="9"/>
        <v>0.84147367650825011</v>
      </c>
      <c r="I99" s="8">
        <v>58016997</v>
      </c>
      <c r="J99" s="8">
        <v>70615007</v>
      </c>
      <c r="K99" s="8">
        <v>2.1000000000000001E-2</v>
      </c>
      <c r="L99" s="18">
        <v>128632004</v>
      </c>
      <c r="M99" s="1">
        <f t="shared" si="7"/>
        <v>0.45103081034172493</v>
      </c>
    </row>
    <row r="100" spans="1:13" x14ac:dyDescent="0.25">
      <c r="A100" s="17" t="s">
        <v>103</v>
      </c>
      <c r="B100" s="7" t="s">
        <v>270</v>
      </c>
      <c r="C100" s="8">
        <v>47</v>
      </c>
      <c r="D100" s="8">
        <v>29</v>
      </c>
      <c r="E100" s="8">
        <v>116.67</v>
      </c>
      <c r="F100" s="9">
        <v>0.47899999999999998</v>
      </c>
      <c r="G100" s="10">
        <f t="shared" si="8"/>
        <v>2.295081967213115E-2</v>
      </c>
      <c r="H100" s="10">
        <f t="shared" si="9"/>
        <v>0.42684666886181544</v>
      </c>
      <c r="I100" s="8">
        <v>1946111</v>
      </c>
      <c r="J100" s="8">
        <v>2116751</v>
      </c>
      <c r="K100" s="8">
        <v>7.0000000000000001E-3</v>
      </c>
      <c r="L100" s="18">
        <v>4062862</v>
      </c>
      <c r="M100" s="1">
        <f t="shared" si="7"/>
        <v>0.4790000251054552</v>
      </c>
    </row>
    <row r="101" spans="1:13" x14ac:dyDescent="0.25">
      <c r="A101" s="17" t="s">
        <v>104</v>
      </c>
      <c r="B101" s="7" t="s">
        <v>274</v>
      </c>
      <c r="C101" s="8">
        <v>46</v>
      </c>
      <c r="D101" s="8">
        <v>105</v>
      </c>
      <c r="E101" s="8">
        <v>223.33</v>
      </c>
      <c r="F101" s="9">
        <v>0.35599999999999998</v>
      </c>
      <c r="G101" s="10">
        <f t="shared" si="8"/>
        <v>0.31803278688524594</v>
      </c>
      <c r="H101" s="10">
        <f t="shared" si="9"/>
        <v>0.81707093988951096</v>
      </c>
      <c r="I101" s="8">
        <v>1069693</v>
      </c>
      <c r="J101" s="8">
        <v>1936751</v>
      </c>
      <c r="K101" s="8">
        <v>9.7000000000000003E-2</v>
      </c>
      <c r="L101" s="18">
        <v>3006444</v>
      </c>
      <c r="M101" s="1">
        <f t="shared" si="7"/>
        <v>0.35580007477272152</v>
      </c>
    </row>
    <row r="102" spans="1:13" x14ac:dyDescent="0.25">
      <c r="A102" s="17" t="s">
        <v>105</v>
      </c>
      <c r="B102" s="7" t="s">
        <v>269</v>
      </c>
      <c r="C102" s="8">
        <v>32</v>
      </c>
      <c r="D102" s="8">
        <v>-5</v>
      </c>
      <c r="E102" s="8">
        <v>186.67</v>
      </c>
      <c r="F102" s="9">
        <v>0.57599999999999996</v>
      </c>
      <c r="G102" s="10">
        <f t="shared" si="8"/>
        <v>5.5737704918032795E-2</v>
      </c>
      <c r="H102" s="10">
        <f t="shared" si="9"/>
        <v>0.68294735301650022</v>
      </c>
      <c r="I102" s="8">
        <v>20068556</v>
      </c>
      <c r="J102" s="8">
        <v>14748509</v>
      </c>
      <c r="K102" s="8">
        <v>1.7000000000000001E-2</v>
      </c>
      <c r="L102" s="18">
        <v>34817065</v>
      </c>
      <c r="M102" s="1">
        <f t="shared" si="7"/>
        <v>0.57639999236006823</v>
      </c>
    </row>
    <row r="103" spans="1:13" x14ac:dyDescent="0.25">
      <c r="A103" s="17" t="s">
        <v>106</v>
      </c>
      <c r="B103" s="7" t="s">
        <v>282</v>
      </c>
      <c r="C103" s="8">
        <v>-18.25</v>
      </c>
      <c r="D103" s="8">
        <v>35</v>
      </c>
      <c r="E103" s="8">
        <v>180</v>
      </c>
      <c r="F103" s="9">
        <v>6.4000000000000001E-2</v>
      </c>
      <c r="G103" s="10">
        <f t="shared" si="8"/>
        <v>0.16393442622950821</v>
      </c>
      <c r="H103" s="10">
        <f t="shared" si="9"/>
        <v>0.65854461639776096</v>
      </c>
      <c r="I103" s="8">
        <v>1834337</v>
      </c>
      <c r="J103" s="8">
        <v>26917025</v>
      </c>
      <c r="K103" s="8">
        <v>0.05</v>
      </c>
      <c r="L103" s="18">
        <v>28751362</v>
      </c>
      <c r="M103" s="1">
        <f t="shared" si="7"/>
        <v>6.3800003631132321E-2</v>
      </c>
    </row>
    <row r="104" spans="1:13" x14ac:dyDescent="0.25">
      <c r="A104" s="17" t="s">
        <v>107</v>
      </c>
      <c r="B104" s="7" t="s">
        <v>273</v>
      </c>
      <c r="C104" s="8">
        <v>22</v>
      </c>
      <c r="D104" s="8">
        <v>98</v>
      </c>
      <c r="E104" s="8">
        <v>176.67</v>
      </c>
      <c r="F104" s="9">
        <v>2.5000000000000001E-2</v>
      </c>
      <c r="G104" s="10">
        <f t="shared" si="8"/>
        <v>0.2</v>
      </c>
      <c r="H104" s="10">
        <f t="shared" si="9"/>
        <v>0.64636154099440235</v>
      </c>
      <c r="I104" s="8">
        <v>1353649</v>
      </c>
      <c r="J104" s="8">
        <v>53009777</v>
      </c>
      <c r="K104" s="8">
        <v>6.0999999999999999E-2</v>
      </c>
      <c r="L104" s="18">
        <v>54363426</v>
      </c>
      <c r="M104" s="1">
        <f t="shared" si="7"/>
        <v>2.489999434546307E-2</v>
      </c>
    </row>
    <row r="105" spans="1:13" x14ac:dyDescent="0.25">
      <c r="A105" s="17" t="s">
        <v>108</v>
      </c>
      <c r="B105" s="7" t="s">
        <v>283</v>
      </c>
      <c r="C105" s="8">
        <v>-22</v>
      </c>
      <c r="D105" s="8">
        <v>17</v>
      </c>
      <c r="E105" s="8">
        <v>216.67</v>
      </c>
      <c r="F105" s="9">
        <v>0.156</v>
      </c>
      <c r="G105" s="10">
        <f t="shared" si="8"/>
        <v>0.12459016393442623</v>
      </c>
      <c r="H105" s="10">
        <f t="shared" si="9"/>
        <v>0.79270478908279374</v>
      </c>
      <c r="I105" s="8">
        <v>392181</v>
      </c>
      <c r="J105" s="8">
        <v>2121800</v>
      </c>
      <c r="K105" s="8">
        <v>3.7999999999999999E-2</v>
      </c>
      <c r="L105" s="18">
        <v>2513981</v>
      </c>
      <c r="M105" s="1">
        <f t="shared" si="7"/>
        <v>0.15599998568008269</v>
      </c>
    </row>
    <row r="106" spans="1:13" x14ac:dyDescent="0.25">
      <c r="A106" s="17" t="s">
        <v>109</v>
      </c>
      <c r="B106" s="7" t="s">
        <v>289</v>
      </c>
      <c r="C106" s="8">
        <v>28</v>
      </c>
      <c r="D106" s="8">
        <v>84</v>
      </c>
      <c r="E106" s="8">
        <v>183.33</v>
      </c>
      <c r="F106" s="9">
        <v>0.17199999999999999</v>
      </c>
      <c r="G106" s="10">
        <f t="shared" si="8"/>
        <v>0.14754098360655737</v>
      </c>
      <c r="H106" s="10">
        <f t="shared" si="9"/>
        <v>0.67072769180111957</v>
      </c>
      <c r="I106" s="8">
        <v>4962323</v>
      </c>
      <c r="J106" s="8">
        <v>23888394</v>
      </c>
      <c r="K106" s="8">
        <v>4.4999999999999998E-2</v>
      </c>
      <c r="L106" s="18">
        <v>28850717</v>
      </c>
      <c r="M106" s="1">
        <f t="shared" si="7"/>
        <v>0.17199998876977651</v>
      </c>
    </row>
    <row r="107" spans="1:13" x14ac:dyDescent="0.25">
      <c r="A107" s="17" t="s">
        <v>110</v>
      </c>
      <c r="B107" s="7" t="s">
        <v>287</v>
      </c>
      <c r="C107" s="8">
        <v>52.5</v>
      </c>
      <c r="D107" s="8">
        <v>5.75</v>
      </c>
      <c r="E107" s="8">
        <v>250</v>
      </c>
      <c r="F107" s="9">
        <v>0.93700000000000006</v>
      </c>
      <c r="G107" s="10">
        <f t="shared" si="8"/>
        <v>1.9672131147540985E-2</v>
      </c>
      <c r="H107" s="10">
        <f t="shared" si="9"/>
        <v>0.91464530055244586</v>
      </c>
      <c r="I107" s="8">
        <v>15915076</v>
      </c>
      <c r="J107" s="8">
        <v>1064653</v>
      </c>
      <c r="K107" s="8">
        <v>6.0000000000000001E-3</v>
      </c>
      <c r="L107" s="18">
        <v>16979729</v>
      </c>
      <c r="M107" s="1">
        <f t="shared" si="7"/>
        <v>0.93729858703869773</v>
      </c>
    </row>
    <row r="108" spans="1:13" x14ac:dyDescent="0.25">
      <c r="A108" s="17" t="s">
        <v>111</v>
      </c>
      <c r="B108" s="7" t="s">
        <v>290</v>
      </c>
      <c r="C108" s="8">
        <v>-41</v>
      </c>
      <c r="D108" s="8">
        <v>174</v>
      </c>
      <c r="E108" s="8">
        <v>246.67</v>
      </c>
      <c r="F108" s="9">
        <v>0.89400000000000002</v>
      </c>
      <c r="G108" s="10">
        <f t="shared" si="8"/>
        <v>7.2131147540983598E-2</v>
      </c>
      <c r="H108" s="10">
        <f t="shared" si="9"/>
        <v>0.90246222514908714</v>
      </c>
      <c r="I108" s="8">
        <v>4078993</v>
      </c>
      <c r="J108" s="8">
        <v>486192</v>
      </c>
      <c r="K108" s="8">
        <v>2.1999999999999999E-2</v>
      </c>
      <c r="L108" s="18">
        <v>4565185</v>
      </c>
      <c r="M108" s="1">
        <f t="shared" si="7"/>
        <v>0.89350004435745756</v>
      </c>
    </row>
    <row r="109" spans="1:13" x14ac:dyDescent="0.25">
      <c r="A109" s="17" t="s">
        <v>112</v>
      </c>
      <c r="B109" s="7" t="s">
        <v>286</v>
      </c>
      <c r="C109" s="8">
        <v>13</v>
      </c>
      <c r="D109" s="8">
        <v>-85</v>
      </c>
      <c r="E109" s="8">
        <v>210</v>
      </c>
      <c r="F109" s="9">
        <v>0.19400000000000001</v>
      </c>
      <c r="G109" s="10">
        <f t="shared" si="8"/>
        <v>0.13442622950819674</v>
      </c>
      <c r="H109" s="10">
        <f t="shared" si="9"/>
        <v>0.76830205246405447</v>
      </c>
      <c r="I109" s="8">
        <v>1194337</v>
      </c>
      <c r="J109" s="8">
        <v>4955698</v>
      </c>
      <c r="K109" s="8">
        <v>4.1000000000000002E-2</v>
      </c>
      <c r="L109" s="18">
        <v>6150035</v>
      </c>
      <c r="M109" s="1">
        <f t="shared" si="7"/>
        <v>0.19420003300794222</v>
      </c>
    </row>
    <row r="110" spans="1:13" x14ac:dyDescent="0.25">
      <c r="A110" s="17" t="s">
        <v>113</v>
      </c>
      <c r="B110" s="7" t="s">
        <v>284</v>
      </c>
      <c r="C110" s="8">
        <v>16</v>
      </c>
      <c r="D110" s="8">
        <v>8</v>
      </c>
      <c r="E110" s="8">
        <v>150</v>
      </c>
      <c r="F110" s="9">
        <v>2.1000000000000001E-2</v>
      </c>
      <c r="G110" s="10">
        <f t="shared" si="8"/>
        <v>0.219672131147541</v>
      </c>
      <c r="H110" s="10">
        <f t="shared" si="9"/>
        <v>0.54878718033146745</v>
      </c>
      <c r="I110" s="8">
        <v>439164</v>
      </c>
      <c r="J110" s="8">
        <v>20276121</v>
      </c>
      <c r="K110" s="8">
        <v>6.7000000000000004E-2</v>
      </c>
      <c r="L110" s="18">
        <v>20715285</v>
      </c>
      <c r="M110" s="1">
        <f t="shared" si="7"/>
        <v>2.1199997972511601E-2</v>
      </c>
    </row>
    <row r="111" spans="1:13" x14ac:dyDescent="0.25">
      <c r="A111" s="17" t="s">
        <v>114</v>
      </c>
      <c r="B111" s="7" t="s">
        <v>285</v>
      </c>
      <c r="C111" s="8">
        <v>10</v>
      </c>
      <c r="D111" s="8">
        <v>8</v>
      </c>
      <c r="E111" s="8">
        <v>183.33</v>
      </c>
      <c r="F111" s="9">
        <v>0.46100000000000002</v>
      </c>
      <c r="G111" s="10">
        <f t="shared" si="8"/>
        <v>0.16393442622950821</v>
      </c>
      <c r="H111" s="10">
        <f t="shared" si="9"/>
        <v>0.67072769180111957</v>
      </c>
      <c r="I111" s="8">
        <v>86219965</v>
      </c>
      <c r="J111" s="8">
        <v>100767598</v>
      </c>
      <c r="K111" s="8">
        <v>0.05</v>
      </c>
      <c r="L111" s="18">
        <v>186987563</v>
      </c>
      <c r="M111" s="1">
        <f t="shared" si="7"/>
        <v>0.46109999839935878</v>
      </c>
    </row>
    <row r="112" spans="1:13" x14ac:dyDescent="0.25">
      <c r="A112" s="17" t="s">
        <v>115</v>
      </c>
      <c r="B112" s="7" t="s">
        <v>288</v>
      </c>
      <c r="C112" s="8">
        <v>62</v>
      </c>
      <c r="D112" s="8">
        <v>10</v>
      </c>
      <c r="E112" s="8">
        <v>246.67</v>
      </c>
      <c r="F112" s="9">
        <v>0.98</v>
      </c>
      <c r="G112" s="10">
        <f t="shared" si="8"/>
        <v>5.5737704918032795E-2</v>
      </c>
      <c r="H112" s="10">
        <f t="shared" si="9"/>
        <v>0.90246222514908714</v>
      </c>
      <c r="I112" s="8">
        <v>5167573</v>
      </c>
      <c r="J112" s="8">
        <v>104385</v>
      </c>
      <c r="K112" s="8">
        <v>1.7000000000000001E-2</v>
      </c>
      <c r="L112" s="18">
        <v>5271958</v>
      </c>
      <c r="M112" s="1">
        <f t="shared" si="7"/>
        <v>0.98019995606945276</v>
      </c>
    </row>
    <row r="113" spans="1:13" x14ac:dyDescent="0.25">
      <c r="A113" s="17" t="s">
        <v>116</v>
      </c>
      <c r="B113" s="7" t="s">
        <v>291</v>
      </c>
      <c r="C113" s="8">
        <v>21</v>
      </c>
      <c r="D113" s="8">
        <v>57</v>
      </c>
      <c r="E113" s="8">
        <v>243.33</v>
      </c>
      <c r="F113" s="9">
        <v>0.71099999999999997</v>
      </c>
      <c r="G113" s="10">
        <f t="shared" si="8"/>
        <v>0.13442622950819674</v>
      </c>
      <c r="H113" s="10">
        <f t="shared" si="9"/>
        <v>0.8902425639337066</v>
      </c>
      <c r="I113" s="8">
        <v>3310260</v>
      </c>
      <c r="J113" s="8">
        <v>1344211</v>
      </c>
      <c r="K113" s="8">
        <v>4.1000000000000002E-2</v>
      </c>
      <c r="L113" s="18">
        <v>4654471</v>
      </c>
      <c r="M113" s="1">
        <f t="shared" si="7"/>
        <v>0.7112000482976476</v>
      </c>
    </row>
    <row r="114" spans="1:13" x14ac:dyDescent="0.25">
      <c r="A114" s="17" t="s">
        <v>117</v>
      </c>
      <c r="B114" s="7" t="s">
        <v>296</v>
      </c>
      <c r="C114" s="8">
        <v>30</v>
      </c>
      <c r="D114" s="8">
        <v>70</v>
      </c>
      <c r="E114" s="8">
        <v>143.33000000000001</v>
      </c>
      <c r="F114" s="9">
        <v>0.17799999999999999</v>
      </c>
      <c r="G114" s="10">
        <f t="shared" si="8"/>
        <v>0.31803278688524594</v>
      </c>
      <c r="H114" s="10">
        <f t="shared" si="9"/>
        <v>0.5243844437127283</v>
      </c>
      <c r="I114" s="8">
        <v>34342400</v>
      </c>
      <c r="J114" s="8">
        <v>158484102</v>
      </c>
      <c r="K114" s="8">
        <v>9.7000000000000003E-2</v>
      </c>
      <c r="L114" s="18">
        <v>192826502</v>
      </c>
      <c r="M114" s="1">
        <f t="shared" si="7"/>
        <v>0.17809999996784676</v>
      </c>
    </row>
    <row r="115" spans="1:13" x14ac:dyDescent="0.25">
      <c r="A115" s="17" t="s">
        <v>118</v>
      </c>
      <c r="B115" s="7" t="s">
        <v>292</v>
      </c>
      <c r="C115" s="8">
        <v>9</v>
      </c>
      <c r="D115" s="8">
        <v>-80</v>
      </c>
      <c r="E115" s="8">
        <v>240</v>
      </c>
      <c r="F115" s="9">
        <v>0.45200000000000001</v>
      </c>
      <c r="G115" s="10">
        <f t="shared" si="8"/>
        <v>6.2295081967213117E-2</v>
      </c>
      <c r="H115" s="10">
        <f t="shared" si="9"/>
        <v>0.87805948853034799</v>
      </c>
      <c r="I115" s="8">
        <v>1803261</v>
      </c>
      <c r="J115" s="8">
        <v>2187145</v>
      </c>
      <c r="K115" s="8">
        <v>1.9E-2</v>
      </c>
      <c r="L115" s="18">
        <v>3990406</v>
      </c>
      <c r="M115" s="1">
        <f t="shared" si="7"/>
        <v>0.45189913006345722</v>
      </c>
    </row>
    <row r="116" spans="1:13" x14ac:dyDescent="0.25">
      <c r="A116" s="17" t="s">
        <v>119</v>
      </c>
      <c r="B116" s="7" t="s">
        <v>294</v>
      </c>
      <c r="C116" s="8">
        <v>-6</v>
      </c>
      <c r="D116" s="8">
        <v>147</v>
      </c>
      <c r="E116" s="8">
        <v>210</v>
      </c>
      <c r="F116" s="9">
        <v>0.11700000000000001</v>
      </c>
      <c r="G116" s="10">
        <f t="shared" si="8"/>
        <v>0.28196721311475409</v>
      </c>
      <c r="H116" s="10">
        <f t="shared" si="9"/>
        <v>0.76830205246405447</v>
      </c>
      <c r="I116" s="8">
        <v>906695</v>
      </c>
      <c r="J116" s="8">
        <v>6869420</v>
      </c>
      <c r="K116" s="8">
        <v>8.5999999999999993E-2</v>
      </c>
      <c r="L116" s="18">
        <v>7776115</v>
      </c>
      <c r="M116" s="1">
        <f t="shared" si="7"/>
        <v>0.11659999884260971</v>
      </c>
    </row>
    <row r="117" spans="1:13" x14ac:dyDescent="0.25">
      <c r="A117" s="17" t="s">
        <v>120</v>
      </c>
      <c r="B117" s="7" t="s">
        <v>299</v>
      </c>
      <c r="C117" s="8">
        <v>-23</v>
      </c>
      <c r="D117" s="8">
        <v>-58</v>
      </c>
      <c r="E117" s="8">
        <v>216.67</v>
      </c>
      <c r="F117" s="9">
        <v>0.46800000000000003</v>
      </c>
      <c r="G117" s="10">
        <f t="shared" si="8"/>
        <v>0.12786885245901639</v>
      </c>
      <c r="H117" s="10">
        <f t="shared" si="9"/>
        <v>0.79270478908279374</v>
      </c>
      <c r="I117" s="8">
        <v>3149519</v>
      </c>
      <c r="J117" s="8">
        <v>3575911</v>
      </c>
      <c r="K117" s="8">
        <v>3.9E-2</v>
      </c>
      <c r="L117" s="18">
        <v>6725430</v>
      </c>
      <c r="M117" s="1">
        <f t="shared" si="7"/>
        <v>0.46830001947830846</v>
      </c>
    </row>
    <row r="118" spans="1:13" x14ac:dyDescent="0.25">
      <c r="A118" s="17" t="s">
        <v>121</v>
      </c>
      <c r="B118" s="7" t="s">
        <v>293</v>
      </c>
      <c r="C118" s="8">
        <v>-10</v>
      </c>
      <c r="D118" s="8">
        <v>-76</v>
      </c>
      <c r="E118" s="8">
        <v>186.67</v>
      </c>
      <c r="F118" s="9">
        <v>0.41</v>
      </c>
      <c r="G118" s="10">
        <f t="shared" si="8"/>
        <v>6.2295081967213117E-2</v>
      </c>
      <c r="H118" s="10">
        <f t="shared" si="9"/>
        <v>0.68294735301650022</v>
      </c>
      <c r="I118" s="8">
        <v>13036965</v>
      </c>
      <c r="J118" s="8">
        <v>18737260</v>
      </c>
      <c r="K118" s="8">
        <v>1.9E-2</v>
      </c>
      <c r="L118" s="18">
        <v>31774225</v>
      </c>
      <c r="M118" s="1">
        <f t="shared" si="7"/>
        <v>0.41030001518526416</v>
      </c>
    </row>
    <row r="119" spans="1:13" x14ac:dyDescent="0.25">
      <c r="A119" s="17" t="s">
        <v>122</v>
      </c>
      <c r="B119" s="7" t="s">
        <v>295</v>
      </c>
      <c r="C119" s="8">
        <v>13</v>
      </c>
      <c r="D119" s="8">
        <v>122</v>
      </c>
      <c r="E119" s="8">
        <v>213.33</v>
      </c>
      <c r="F119" s="9">
        <v>0.435</v>
      </c>
      <c r="G119" s="10">
        <f t="shared" si="8"/>
        <v>0.1442622950819672</v>
      </c>
      <c r="H119" s="10">
        <f t="shared" si="9"/>
        <v>0.78048512786741309</v>
      </c>
      <c r="I119" s="8">
        <v>44478808</v>
      </c>
      <c r="J119" s="8">
        <v>57771325</v>
      </c>
      <c r="K119" s="8">
        <v>4.3999999999999997E-2</v>
      </c>
      <c r="L119" s="18">
        <v>102250133</v>
      </c>
      <c r="M119" s="1">
        <f t="shared" si="7"/>
        <v>0.43500000141809109</v>
      </c>
    </row>
    <row r="120" spans="1:13" x14ac:dyDescent="0.25">
      <c r="A120" s="17" t="s">
        <v>123</v>
      </c>
      <c r="B120" s="7" t="s">
        <v>297</v>
      </c>
      <c r="C120" s="8">
        <v>52</v>
      </c>
      <c r="D120" s="8">
        <v>20</v>
      </c>
      <c r="E120" s="8">
        <v>196.67</v>
      </c>
      <c r="F120" s="9">
        <v>0.72399999999999998</v>
      </c>
      <c r="G120" s="10">
        <f t="shared" si="8"/>
        <v>8.1967213114754106E-2</v>
      </c>
      <c r="H120" s="10">
        <f t="shared" si="9"/>
        <v>0.71953316503859799</v>
      </c>
      <c r="I120" s="8">
        <v>27922152</v>
      </c>
      <c r="J120" s="8">
        <v>10671009</v>
      </c>
      <c r="K120" s="8">
        <v>2.5000000000000001E-2</v>
      </c>
      <c r="L120" s="18">
        <v>38593161</v>
      </c>
      <c r="M120" s="1">
        <f t="shared" si="7"/>
        <v>0.72350000042753693</v>
      </c>
    </row>
    <row r="121" spans="1:13" x14ac:dyDescent="0.25">
      <c r="A121" s="17" t="s">
        <v>124</v>
      </c>
      <c r="B121" s="7" t="s">
        <v>298</v>
      </c>
      <c r="C121" s="8">
        <v>39.5</v>
      </c>
      <c r="D121" s="8">
        <v>-8</v>
      </c>
      <c r="E121" s="8">
        <v>203.33</v>
      </c>
      <c r="F121" s="9">
        <v>0.67300000000000004</v>
      </c>
      <c r="G121" s="10">
        <f t="shared" si="8"/>
        <v>2.6229508196721311E-2</v>
      </c>
      <c r="H121" s="10">
        <f t="shared" si="9"/>
        <v>0.74389931584531532</v>
      </c>
      <c r="I121" s="8">
        <v>6930762</v>
      </c>
      <c r="J121" s="8">
        <v>3373672</v>
      </c>
      <c r="K121" s="8">
        <v>8.0000000000000002E-3</v>
      </c>
      <c r="L121" s="18">
        <v>10304434</v>
      </c>
      <c r="M121" s="1">
        <f t="shared" si="7"/>
        <v>0.67259997007113637</v>
      </c>
    </row>
    <row r="122" spans="1:13" x14ac:dyDescent="0.25">
      <c r="A122" s="17" t="s">
        <v>125</v>
      </c>
      <c r="B122" s="7" t="s">
        <v>300</v>
      </c>
      <c r="C122" s="8">
        <v>25.5</v>
      </c>
      <c r="D122" s="8">
        <v>51.25</v>
      </c>
      <c r="E122" s="8">
        <v>233.33</v>
      </c>
      <c r="F122" s="9">
        <v>0.92</v>
      </c>
      <c r="G122" s="10">
        <f t="shared" si="8"/>
        <v>9.18032786885246E-2</v>
      </c>
      <c r="H122" s="10">
        <f t="shared" si="9"/>
        <v>0.85365675191160872</v>
      </c>
      <c r="I122" s="8">
        <v>2108970</v>
      </c>
      <c r="J122" s="8">
        <v>182398</v>
      </c>
      <c r="K122" s="8">
        <v>2.8000000000000001E-2</v>
      </c>
      <c r="L122" s="18">
        <v>2291368</v>
      </c>
      <c r="M122" s="1">
        <f t="shared" si="7"/>
        <v>0.92039777111315157</v>
      </c>
    </row>
    <row r="123" spans="1:13" x14ac:dyDescent="0.25">
      <c r="A123" s="17" t="s">
        <v>126</v>
      </c>
      <c r="B123" s="7" t="s">
        <v>301</v>
      </c>
      <c r="C123" s="8">
        <v>46</v>
      </c>
      <c r="D123" s="8">
        <v>25</v>
      </c>
      <c r="E123" s="8">
        <v>173.33</v>
      </c>
      <c r="F123" s="9">
        <v>0.57999999999999996</v>
      </c>
      <c r="G123" s="10">
        <f t="shared" si="8"/>
        <v>4.59016393442623E-2</v>
      </c>
      <c r="H123" s="10">
        <f t="shared" si="9"/>
        <v>0.63414187977902181</v>
      </c>
      <c r="I123" s="8">
        <v>11236186</v>
      </c>
      <c r="J123" s="8">
        <v>8136548</v>
      </c>
      <c r="K123" s="8">
        <v>1.4E-2</v>
      </c>
      <c r="L123" s="18">
        <v>19372734</v>
      </c>
      <c r="M123" s="1">
        <f t="shared" si="7"/>
        <v>0.58000001445330329</v>
      </c>
    </row>
    <row r="124" spans="1:13" x14ac:dyDescent="0.25">
      <c r="A124" s="17" t="s">
        <v>127</v>
      </c>
      <c r="B124" s="7" t="s">
        <v>302</v>
      </c>
      <c r="C124" s="8">
        <v>60</v>
      </c>
      <c r="D124" s="8">
        <v>100</v>
      </c>
      <c r="E124" s="8">
        <v>143.33000000000001</v>
      </c>
      <c r="F124" s="9">
        <v>0.71299999999999997</v>
      </c>
      <c r="G124" s="10">
        <f t="shared" si="8"/>
        <v>9.8360655737704927E-3</v>
      </c>
      <c r="H124" s="10">
        <f t="shared" si="9"/>
        <v>0.5243844437127283</v>
      </c>
      <c r="I124" s="8">
        <v>102258256</v>
      </c>
      <c r="J124" s="8">
        <v>41181576</v>
      </c>
      <c r="K124" s="8">
        <v>3.0000000000000001E-3</v>
      </c>
      <c r="L124" s="18">
        <v>143439832</v>
      </c>
      <c r="M124" s="1">
        <f t="shared" si="7"/>
        <v>0.71289999837701989</v>
      </c>
    </row>
    <row r="125" spans="1:13" x14ac:dyDescent="0.25">
      <c r="A125" s="17" t="s">
        <v>128</v>
      </c>
      <c r="B125" s="7" t="s">
        <v>303</v>
      </c>
      <c r="C125" s="8">
        <v>-2</v>
      </c>
      <c r="D125" s="8">
        <v>30</v>
      </c>
      <c r="E125" s="8">
        <v>146.66999999999999</v>
      </c>
      <c r="F125" s="9">
        <v>0.124</v>
      </c>
      <c r="G125" s="10">
        <f t="shared" si="8"/>
        <v>0.23934426229508196</v>
      </c>
      <c r="H125" s="10">
        <f t="shared" si="9"/>
        <v>0.53660410492810884</v>
      </c>
      <c r="I125" s="8">
        <v>1478216</v>
      </c>
      <c r="J125" s="8">
        <v>10404550</v>
      </c>
      <c r="K125" s="8">
        <v>7.2999999999999995E-2</v>
      </c>
      <c r="L125" s="18">
        <v>11882766</v>
      </c>
      <c r="M125" s="1">
        <f t="shared" si="7"/>
        <v>0.12439999239234367</v>
      </c>
    </row>
    <row r="126" spans="1:13" x14ac:dyDescent="0.25">
      <c r="A126" s="17" t="s">
        <v>129</v>
      </c>
      <c r="B126" s="7" t="s">
        <v>257</v>
      </c>
      <c r="C126" s="8">
        <v>17.333300000000001</v>
      </c>
      <c r="D126" s="8">
        <v>-62.75</v>
      </c>
      <c r="E126" s="8">
        <v>246.67</v>
      </c>
      <c r="F126" s="9">
        <v>0.66200000000000003</v>
      </c>
      <c r="G126" s="10">
        <f t="shared" si="8"/>
        <v>4.9180327868852458E-2</v>
      </c>
      <c r="H126" s="10">
        <f t="shared" si="9"/>
        <v>0.90246222514908714</v>
      </c>
      <c r="I126" s="8">
        <v>37210</v>
      </c>
      <c r="J126" s="8">
        <v>18973</v>
      </c>
      <c r="K126" s="8">
        <v>1.4999999999999999E-2</v>
      </c>
      <c r="L126" s="18">
        <v>56183</v>
      </c>
      <c r="M126" s="1">
        <f t="shared" si="7"/>
        <v>0.66229998398091949</v>
      </c>
    </row>
    <row r="127" spans="1:13" x14ac:dyDescent="0.25">
      <c r="A127" s="17" t="s">
        <v>130</v>
      </c>
      <c r="B127" s="7" t="s">
        <v>262</v>
      </c>
      <c r="C127" s="8">
        <v>13.8833</v>
      </c>
      <c r="D127" s="8">
        <v>-61.133299999999998</v>
      </c>
      <c r="E127" s="8">
        <v>233.33</v>
      </c>
      <c r="F127" s="9">
        <v>0.58699999999999997</v>
      </c>
      <c r="G127" s="10">
        <f t="shared" si="8"/>
        <v>0.16393442622950821</v>
      </c>
      <c r="H127" s="10">
        <f t="shared" si="9"/>
        <v>0.85365675191160872</v>
      </c>
      <c r="I127" s="8">
        <v>109370</v>
      </c>
      <c r="J127" s="8">
        <v>77013</v>
      </c>
      <c r="K127" s="8">
        <v>0.05</v>
      </c>
      <c r="L127" s="18">
        <v>186383</v>
      </c>
      <c r="M127" s="1">
        <f t="shared" si="7"/>
        <v>0.58680244442894469</v>
      </c>
    </row>
    <row r="128" spans="1:13" x14ac:dyDescent="0.25">
      <c r="A128" s="17" t="s">
        <v>131</v>
      </c>
      <c r="B128" s="7" t="s">
        <v>337</v>
      </c>
      <c r="C128" s="8">
        <v>-13.583299999999999</v>
      </c>
      <c r="D128" s="8">
        <v>-172.33330000000001</v>
      </c>
      <c r="E128" s="8">
        <v>230</v>
      </c>
      <c r="F128" s="9">
        <v>0.28999999999999998</v>
      </c>
      <c r="G128" s="10">
        <f t="shared" si="8"/>
        <v>0.31803278688524594</v>
      </c>
      <c r="H128" s="10">
        <f t="shared" si="9"/>
        <v>0.84147367650825011</v>
      </c>
      <c r="I128" s="8">
        <v>56373</v>
      </c>
      <c r="J128" s="8">
        <v>138150</v>
      </c>
      <c r="K128" s="8">
        <v>9.7000000000000003E-2</v>
      </c>
      <c r="L128" s="18">
        <v>194523</v>
      </c>
      <c r="M128" s="1">
        <f t="shared" si="7"/>
        <v>0.28980120602705078</v>
      </c>
    </row>
    <row r="129" spans="1:13" x14ac:dyDescent="0.25">
      <c r="A129" s="17" t="s">
        <v>132</v>
      </c>
      <c r="B129" s="7" t="s">
        <v>315</v>
      </c>
      <c r="C129" s="8">
        <v>1</v>
      </c>
      <c r="D129" s="8">
        <v>7</v>
      </c>
      <c r="E129" s="8">
        <v>223.33</v>
      </c>
      <c r="F129" s="9">
        <v>0.25600000000000001</v>
      </c>
      <c r="G129" s="10">
        <f t="shared" si="8"/>
        <v>0.11803278688524589</v>
      </c>
      <c r="H129" s="10">
        <f t="shared" si="9"/>
        <v>0.81707093988951096</v>
      </c>
      <c r="I129" s="8">
        <v>49686</v>
      </c>
      <c r="J129" s="8">
        <v>144704</v>
      </c>
      <c r="K129" s="8">
        <v>3.5999999999999997E-2</v>
      </c>
      <c r="L129" s="18">
        <v>194390</v>
      </c>
      <c r="M129" s="1">
        <f t="shared" si="7"/>
        <v>0.25559956787900612</v>
      </c>
    </row>
    <row r="130" spans="1:13" x14ac:dyDescent="0.25">
      <c r="A130" s="17" t="s">
        <v>133</v>
      </c>
      <c r="B130" s="7" t="s">
        <v>304</v>
      </c>
      <c r="C130" s="8">
        <v>25</v>
      </c>
      <c r="D130" s="8">
        <v>45</v>
      </c>
      <c r="E130" s="8">
        <v>243.33</v>
      </c>
      <c r="F130" s="9">
        <v>0.64700000000000002</v>
      </c>
      <c r="G130" s="10">
        <f t="shared" ref="G130:G161" si="10">K130/0.305</f>
        <v>9.18032786885246E-2</v>
      </c>
      <c r="H130" s="10">
        <f t="shared" ref="H130:H161" si="11">E130/273.33</f>
        <v>0.8902425639337066</v>
      </c>
      <c r="I130" s="8">
        <v>20813695</v>
      </c>
      <c r="J130" s="8">
        <v>11344279</v>
      </c>
      <c r="K130" s="8">
        <v>2.8000000000000001E-2</v>
      </c>
      <c r="L130" s="18">
        <v>32157974</v>
      </c>
      <c r="M130" s="1">
        <f t="shared" si="7"/>
        <v>0.64723278276174989</v>
      </c>
    </row>
    <row r="131" spans="1:13" x14ac:dyDescent="0.25">
      <c r="A131" s="17" t="s">
        <v>134</v>
      </c>
      <c r="B131" s="7" t="s">
        <v>313</v>
      </c>
      <c r="C131" s="8">
        <v>14</v>
      </c>
      <c r="D131" s="8">
        <v>-14</v>
      </c>
      <c r="E131" s="8">
        <v>186.67</v>
      </c>
      <c r="F131" s="9">
        <v>0.23400000000000001</v>
      </c>
      <c r="G131" s="10">
        <f t="shared" si="10"/>
        <v>0.3737704918032787</v>
      </c>
      <c r="H131" s="10">
        <f t="shared" si="11"/>
        <v>0.68294735301650022</v>
      </c>
      <c r="I131" s="8">
        <v>3647939</v>
      </c>
      <c r="J131" s="8">
        <v>11941546</v>
      </c>
      <c r="K131" s="8">
        <v>0.114</v>
      </c>
      <c r="L131" s="18">
        <v>15589485</v>
      </c>
      <c r="M131" s="1">
        <f t="shared" ref="M131:M168" si="12">I131 / L131</f>
        <v>0.23399996856855759</v>
      </c>
    </row>
    <row r="132" spans="1:13" x14ac:dyDescent="0.25">
      <c r="A132" s="17" t="s">
        <v>135</v>
      </c>
      <c r="B132" s="7" t="s">
        <v>306</v>
      </c>
      <c r="C132" s="8">
        <v>-4.5833000000000004</v>
      </c>
      <c r="D132" s="8">
        <v>55.666699999999999</v>
      </c>
      <c r="E132" s="8">
        <v>246.67</v>
      </c>
      <c r="F132" s="9">
        <v>0.57899999999999996</v>
      </c>
      <c r="G132" s="10">
        <f t="shared" si="10"/>
        <v>8.5245901639344257E-2</v>
      </c>
      <c r="H132" s="10">
        <f t="shared" si="11"/>
        <v>0.90246222514908714</v>
      </c>
      <c r="I132" s="8">
        <v>56168</v>
      </c>
      <c r="J132" s="8">
        <v>40858</v>
      </c>
      <c r="K132" s="8">
        <v>2.5999999999999999E-2</v>
      </c>
      <c r="L132" s="18">
        <v>97026</v>
      </c>
      <c r="M132" s="1">
        <f t="shared" si="12"/>
        <v>0.57889637829035512</v>
      </c>
    </row>
    <row r="133" spans="1:13" x14ac:dyDescent="0.25">
      <c r="A133" s="17" t="s">
        <v>136</v>
      </c>
      <c r="B133" s="7" t="s">
        <v>312</v>
      </c>
      <c r="C133" s="8">
        <v>8.5</v>
      </c>
      <c r="D133" s="8">
        <v>-11.5</v>
      </c>
      <c r="E133" s="8">
        <v>166.67</v>
      </c>
      <c r="F133" s="9">
        <v>2.4E-2</v>
      </c>
      <c r="G133" s="10">
        <f t="shared" si="10"/>
        <v>0.21639344262295082</v>
      </c>
      <c r="H133" s="10">
        <f t="shared" si="11"/>
        <v>0.60977572897230448</v>
      </c>
      <c r="I133" s="8">
        <v>160188</v>
      </c>
      <c r="J133" s="8">
        <v>6431914</v>
      </c>
      <c r="K133" s="8">
        <v>6.6000000000000003E-2</v>
      </c>
      <c r="L133" s="18">
        <v>6592102</v>
      </c>
      <c r="M133" s="1">
        <f t="shared" si="12"/>
        <v>2.4299988076640803E-2</v>
      </c>
    </row>
    <row r="134" spans="1:13" x14ac:dyDescent="0.25">
      <c r="A134" s="17" t="s">
        <v>137</v>
      </c>
      <c r="B134" s="7" t="s">
        <v>309</v>
      </c>
      <c r="C134" s="8">
        <v>1.3667</v>
      </c>
      <c r="D134" s="8">
        <v>103.8</v>
      </c>
      <c r="E134" s="8">
        <v>230</v>
      </c>
      <c r="F134" s="9">
        <v>0.82499999999999996</v>
      </c>
      <c r="G134" s="10">
        <f t="shared" si="10"/>
        <v>6.5573770491803282E-2</v>
      </c>
      <c r="H134" s="10">
        <f t="shared" si="11"/>
        <v>0.84147367650825011</v>
      </c>
      <c r="I134" s="8">
        <v>4699204</v>
      </c>
      <c r="J134" s="8">
        <v>997302</v>
      </c>
      <c r="K134" s="8">
        <v>0.02</v>
      </c>
      <c r="L134" s="18">
        <v>5696506</v>
      </c>
      <c r="M134" s="1">
        <f t="shared" si="12"/>
        <v>0.82492742042227285</v>
      </c>
    </row>
    <row r="135" spans="1:13" x14ac:dyDescent="0.25">
      <c r="A135" s="17" t="s">
        <v>138</v>
      </c>
      <c r="B135" s="7" t="s">
        <v>311</v>
      </c>
      <c r="C135" s="8">
        <v>48.666699999999999</v>
      </c>
      <c r="D135" s="8">
        <v>19.5</v>
      </c>
      <c r="E135" s="8">
        <v>180</v>
      </c>
      <c r="F135" s="9">
        <v>0.82499999999999996</v>
      </c>
      <c r="G135" s="10">
        <f t="shared" si="10"/>
        <v>3.2786885245901641E-2</v>
      </c>
      <c r="H135" s="10">
        <f t="shared" si="11"/>
        <v>0.65854461639776096</v>
      </c>
      <c r="I135" s="8">
        <v>4477641</v>
      </c>
      <c r="J135" s="8">
        <v>951777</v>
      </c>
      <c r="K135" s="8">
        <v>0.01</v>
      </c>
      <c r="L135" s="18">
        <v>5429418</v>
      </c>
      <c r="M135" s="1">
        <f t="shared" si="12"/>
        <v>0.82469999546912764</v>
      </c>
    </row>
    <row r="136" spans="1:13" x14ac:dyDescent="0.25">
      <c r="A136" s="17" t="s">
        <v>139</v>
      </c>
      <c r="B136" s="7" t="s">
        <v>310</v>
      </c>
      <c r="C136" s="8">
        <v>46</v>
      </c>
      <c r="D136" s="8">
        <v>15</v>
      </c>
      <c r="E136" s="8">
        <v>220</v>
      </c>
      <c r="F136" s="9">
        <v>0.72</v>
      </c>
      <c r="G136" s="10">
        <f t="shared" si="10"/>
        <v>1.3114754098360656E-2</v>
      </c>
      <c r="H136" s="10">
        <f t="shared" si="11"/>
        <v>0.80488786448615235</v>
      </c>
      <c r="I136" s="8">
        <v>1490358</v>
      </c>
      <c r="J136" s="8">
        <v>579004</v>
      </c>
      <c r="K136" s="8">
        <v>4.0000000000000001E-3</v>
      </c>
      <c r="L136" s="18">
        <v>2069362</v>
      </c>
      <c r="M136" s="1">
        <f t="shared" si="12"/>
        <v>0.720201685350364</v>
      </c>
    </row>
    <row r="137" spans="1:13" x14ac:dyDescent="0.25">
      <c r="A137" s="17" t="s">
        <v>140</v>
      </c>
      <c r="B137" s="7" t="s">
        <v>305</v>
      </c>
      <c r="C137" s="8">
        <v>-8</v>
      </c>
      <c r="D137" s="8">
        <v>159</v>
      </c>
      <c r="E137" s="8">
        <v>230</v>
      </c>
      <c r="F137" s="9">
        <v>9.8000000000000004E-2</v>
      </c>
      <c r="G137" s="10">
        <f t="shared" si="10"/>
        <v>0.15081967213114755</v>
      </c>
      <c r="H137" s="10">
        <f t="shared" si="11"/>
        <v>0.84147367650825011</v>
      </c>
      <c r="I137" s="8">
        <v>58423</v>
      </c>
      <c r="J137" s="8">
        <v>536511</v>
      </c>
      <c r="K137" s="8">
        <v>4.5999999999999999E-2</v>
      </c>
      <c r="L137" s="18">
        <v>594934</v>
      </c>
      <c r="M137" s="1">
        <f t="shared" si="12"/>
        <v>9.820080882921467E-2</v>
      </c>
    </row>
    <row r="138" spans="1:13" x14ac:dyDescent="0.25">
      <c r="A138" s="17" t="s">
        <v>141</v>
      </c>
      <c r="B138" s="7" t="s">
        <v>339</v>
      </c>
      <c r="C138" s="8">
        <v>-29</v>
      </c>
      <c r="D138" s="8">
        <v>24</v>
      </c>
      <c r="E138" s="8">
        <v>190</v>
      </c>
      <c r="F138" s="9">
        <v>0.52</v>
      </c>
      <c r="G138" s="10">
        <f t="shared" si="10"/>
        <v>0.12786885245901639</v>
      </c>
      <c r="H138" s="10">
        <f t="shared" si="11"/>
        <v>0.69513042841985884</v>
      </c>
      <c r="I138" s="8">
        <v>28580290</v>
      </c>
      <c r="J138" s="8">
        <v>26398617</v>
      </c>
      <c r="K138" s="8">
        <v>3.9E-2</v>
      </c>
      <c r="L138" s="18">
        <v>54978907</v>
      </c>
      <c r="M138" s="1">
        <f t="shared" si="12"/>
        <v>0.51984100011300693</v>
      </c>
    </row>
    <row r="139" spans="1:13" x14ac:dyDescent="0.25">
      <c r="A139" s="17" t="s">
        <v>142</v>
      </c>
      <c r="B139" s="7" t="s">
        <v>222</v>
      </c>
      <c r="C139" s="8">
        <v>40</v>
      </c>
      <c r="D139" s="8">
        <v>-4</v>
      </c>
      <c r="E139" s="8">
        <v>233.33</v>
      </c>
      <c r="F139" s="9">
        <v>0.82199999999999995</v>
      </c>
      <c r="G139" s="10">
        <f t="shared" si="10"/>
        <v>7.2131147540983598E-2</v>
      </c>
      <c r="H139" s="10">
        <f t="shared" si="11"/>
        <v>0.85365675191160872</v>
      </c>
      <c r="I139" s="8">
        <v>37865104</v>
      </c>
      <c r="J139" s="8">
        <v>8199500</v>
      </c>
      <c r="K139" s="8">
        <v>2.1999999999999999E-2</v>
      </c>
      <c r="L139" s="18">
        <v>46064604</v>
      </c>
      <c r="M139" s="1">
        <f t="shared" si="12"/>
        <v>0.82199998940618269</v>
      </c>
    </row>
    <row r="140" spans="1:13" x14ac:dyDescent="0.25">
      <c r="A140" s="17" t="s">
        <v>143</v>
      </c>
      <c r="B140" s="7" t="s">
        <v>263</v>
      </c>
      <c r="C140" s="8">
        <v>7</v>
      </c>
      <c r="D140" s="8">
        <v>81</v>
      </c>
      <c r="E140" s="8">
        <v>203.33</v>
      </c>
      <c r="F140" s="9">
        <v>0.29299999999999998</v>
      </c>
      <c r="G140" s="10">
        <f t="shared" si="10"/>
        <v>0.13770491803278689</v>
      </c>
      <c r="H140" s="10">
        <f t="shared" si="11"/>
        <v>0.74389931584531532</v>
      </c>
      <c r="I140" s="8">
        <v>6087164</v>
      </c>
      <c r="J140" s="8">
        <v>14723652</v>
      </c>
      <c r="K140" s="8">
        <v>4.2000000000000003E-2</v>
      </c>
      <c r="L140" s="18">
        <v>20810816</v>
      </c>
      <c r="M140" s="1">
        <f t="shared" si="12"/>
        <v>0.29250001537661952</v>
      </c>
    </row>
    <row r="141" spans="1:13" x14ac:dyDescent="0.25">
      <c r="A141" s="17" t="s">
        <v>144</v>
      </c>
      <c r="B141" s="7" t="s">
        <v>307</v>
      </c>
      <c r="C141" s="8">
        <v>15</v>
      </c>
      <c r="D141" s="8">
        <v>30</v>
      </c>
      <c r="E141" s="8">
        <v>120</v>
      </c>
      <c r="F141" s="9">
        <v>0.26400000000000001</v>
      </c>
      <c r="G141" s="10">
        <f t="shared" si="10"/>
        <v>0.14754098360655737</v>
      </c>
      <c r="H141" s="10">
        <f t="shared" si="11"/>
        <v>0.43902974426517399</v>
      </c>
      <c r="I141" s="8">
        <v>10886813</v>
      </c>
      <c r="J141" s="8">
        <v>30288728</v>
      </c>
      <c r="K141" s="8">
        <v>4.4999999999999998E-2</v>
      </c>
      <c r="L141" s="18">
        <v>41175541</v>
      </c>
      <c r="M141" s="1">
        <f t="shared" si="12"/>
        <v>0.26439999901883499</v>
      </c>
    </row>
    <row r="142" spans="1:13" x14ac:dyDescent="0.25">
      <c r="A142" s="17" t="s">
        <v>145</v>
      </c>
      <c r="B142" s="7" t="s">
        <v>314</v>
      </c>
      <c r="C142" s="8">
        <v>4</v>
      </c>
      <c r="D142" s="8">
        <v>-56</v>
      </c>
      <c r="E142" s="8">
        <v>243.33</v>
      </c>
      <c r="F142" s="9">
        <v>0.42299999999999999</v>
      </c>
      <c r="G142" s="10">
        <f t="shared" si="10"/>
        <v>8.1967213114754106E-2</v>
      </c>
      <c r="H142" s="10">
        <f t="shared" si="11"/>
        <v>0.8902425639337066</v>
      </c>
      <c r="I142" s="8">
        <v>231420</v>
      </c>
      <c r="J142" s="8">
        <v>316190</v>
      </c>
      <c r="K142" s="8">
        <v>2.5000000000000001E-2</v>
      </c>
      <c r="L142" s="18">
        <v>547610</v>
      </c>
      <c r="M142" s="1">
        <f t="shared" si="12"/>
        <v>0.4226000255656398</v>
      </c>
    </row>
    <row r="143" spans="1:13" x14ac:dyDescent="0.25">
      <c r="A143" s="17" t="s">
        <v>146</v>
      </c>
      <c r="B143" s="7" t="s">
        <v>318</v>
      </c>
      <c r="C143" s="8">
        <v>-26.5</v>
      </c>
      <c r="D143" s="8">
        <v>31.5</v>
      </c>
      <c r="E143" s="8">
        <v>140</v>
      </c>
      <c r="F143" s="9">
        <v>0.27800000000000002</v>
      </c>
      <c r="G143" s="10">
        <f t="shared" si="10"/>
        <v>7.2131147540983598E-2</v>
      </c>
      <c r="H143" s="10">
        <f t="shared" si="11"/>
        <v>0.51220136830936969</v>
      </c>
      <c r="I143" s="8">
        <v>362921</v>
      </c>
      <c r="J143" s="8">
        <v>941142</v>
      </c>
      <c r="K143" s="8">
        <v>2.1999999999999999E-2</v>
      </c>
      <c r="L143" s="18">
        <v>1304063</v>
      </c>
      <c r="M143" s="1">
        <f t="shared" si="12"/>
        <v>0.27830020482139284</v>
      </c>
    </row>
    <row r="144" spans="1:13" x14ac:dyDescent="0.25">
      <c r="A144" s="17" t="s">
        <v>147</v>
      </c>
      <c r="B144" s="7" t="s">
        <v>308</v>
      </c>
      <c r="C144" s="8">
        <v>62</v>
      </c>
      <c r="D144" s="8">
        <v>15</v>
      </c>
      <c r="E144" s="8">
        <v>256.67</v>
      </c>
      <c r="F144" s="9">
        <v>0.93100000000000005</v>
      </c>
      <c r="G144" s="10">
        <f t="shared" si="10"/>
        <v>3.2786885245901641E-2</v>
      </c>
      <c r="H144" s="10">
        <f t="shared" si="11"/>
        <v>0.93904803717118512</v>
      </c>
      <c r="I144" s="8">
        <v>9169705</v>
      </c>
      <c r="J144" s="8">
        <v>682147</v>
      </c>
      <c r="K144" s="8">
        <v>0.01</v>
      </c>
      <c r="L144" s="18">
        <v>9851852</v>
      </c>
      <c r="M144" s="1">
        <f t="shared" si="12"/>
        <v>0.93075951607880425</v>
      </c>
    </row>
    <row r="145" spans="1:13" x14ac:dyDescent="0.25">
      <c r="A145" s="17" t="s">
        <v>148</v>
      </c>
      <c r="B145" s="7" t="s">
        <v>202</v>
      </c>
      <c r="C145" s="8">
        <v>47</v>
      </c>
      <c r="D145" s="8">
        <v>8</v>
      </c>
      <c r="E145" s="8">
        <v>273.33</v>
      </c>
      <c r="F145" s="9">
        <v>0.872</v>
      </c>
      <c r="G145" s="10">
        <f t="shared" si="10"/>
        <v>3.2786885245901641E-2</v>
      </c>
      <c r="H145" s="10">
        <f t="shared" si="11"/>
        <v>1</v>
      </c>
      <c r="I145" s="8">
        <v>7302714</v>
      </c>
      <c r="J145" s="8">
        <v>1076763</v>
      </c>
      <c r="K145" s="8">
        <v>0.01</v>
      </c>
      <c r="L145" s="18">
        <v>8379477</v>
      </c>
      <c r="M145" s="1">
        <f t="shared" si="12"/>
        <v>0.87149997547579638</v>
      </c>
    </row>
    <row r="146" spans="1:13" x14ac:dyDescent="0.25">
      <c r="A146" s="17" t="s">
        <v>149</v>
      </c>
      <c r="B146" s="7" t="s">
        <v>317</v>
      </c>
      <c r="C146" s="8">
        <v>35</v>
      </c>
      <c r="D146" s="8">
        <v>38</v>
      </c>
      <c r="E146" s="8">
        <v>170</v>
      </c>
      <c r="F146" s="9">
        <v>0.29599999999999999</v>
      </c>
      <c r="G146" s="10">
        <f t="shared" si="10"/>
        <v>6.5573770491803282E-2</v>
      </c>
      <c r="H146" s="10">
        <f t="shared" si="11"/>
        <v>0.6219588043756632</v>
      </c>
      <c r="I146" s="8">
        <v>5502250</v>
      </c>
      <c r="J146" s="8">
        <v>13061345</v>
      </c>
      <c r="K146" s="8">
        <v>0.02</v>
      </c>
      <c r="L146" s="18">
        <v>18563595</v>
      </c>
      <c r="M146" s="1">
        <f t="shared" si="12"/>
        <v>0.29640002381004327</v>
      </c>
    </row>
    <row r="147" spans="1:13" x14ac:dyDescent="0.25">
      <c r="A147" s="17" t="s">
        <v>150</v>
      </c>
      <c r="B147" s="7" t="s">
        <v>322</v>
      </c>
      <c r="C147" s="8">
        <v>39</v>
      </c>
      <c r="D147" s="8">
        <v>71</v>
      </c>
      <c r="E147" s="8">
        <v>203.33</v>
      </c>
      <c r="F147" s="9">
        <v>0.187</v>
      </c>
      <c r="G147" s="10">
        <f t="shared" si="10"/>
        <v>0.14098360655737704</v>
      </c>
      <c r="H147" s="10">
        <f t="shared" si="11"/>
        <v>0.74389931584531532</v>
      </c>
      <c r="I147" s="8">
        <v>1622924</v>
      </c>
      <c r="J147" s="8">
        <v>7046540</v>
      </c>
      <c r="K147" s="8">
        <v>4.2999999999999997E-2</v>
      </c>
      <c r="L147" s="18">
        <v>8669464</v>
      </c>
      <c r="M147" s="1">
        <f t="shared" si="12"/>
        <v>0.18720003912583291</v>
      </c>
    </row>
    <row r="148" spans="1:13" x14ac:dyDescent="0.25">
      <c r="A148" s="17" t="s">
        <v>151</v>
      </c>
      <c r="B148" s="7" t="s">
        <v>328</v>
      </c>
      <c r="C148" s="8">
        <v>-6</v>
      </c>
      <c r="D148" s="8">
        <v>35</v>
      </c>
      <c r="E148" s="8">
        <v>183.33</v>
      </c>
      <c r="F148" s="9">
        <v>5.2999999999999999E-2</v>
      </c>
      <c r="G148" s="10">
        <f t="shared" si="10"/>
        <v>0.1836065573770492</v>
      </c>
      <c r="H148" s="10">
        <f t="shared" si="11"/>
        <v>0.67072769180111957</v>
      </c>
      <c r="I148" s="8">
        <v>2895662</v>
      </c>
      <c r="J148" s="8">
        <v>52259811</v>
      </c>
      <c r="K148" s="8">
        <v>5.6000000000000001E-2</v>
      </c>
      <c r="L148" s="18">
        <v>55155473</v>
      </c>
      <c r="M148" s="1">
        <f t="shared" si="12"/>
        <v>5.2499993971586466E-2</v>
      </c>
    </row>
    <row r="149" spans="1:13" x14ac:dyDescent="0.25">
      <c r="A149" s="17" t="s">
        <v>152</v>
      </c>
      <c r="B149" s="7" t="s">
        <v>321</v>
      </c>
      <c r="C149" s="8">
        <v>15</v>
      </c>
      <c r="D149" s="8">
        <v>100</v>
      </c>
      <c r="E149" s="8">
        <v>216.67</v>
      </c>
      <c r="F149" s="9">
        <v>0.42699999999999999</v>
      </c>
      <c r="G149" s="10">
        <f t="shared" si="10"/>
        <v>0.20327868852459016</v>
      </c>
      <c r="H149" s="10">
        <f t="shared" si="11"/>
        <v>0.79270478908279374</v>
      </c>
      <c r="I149" s="8">
        <v>29078158</v>
      </c>
      <c r="J149" s="8">
        <v>39068451</v>
      </c>
      <c r="K149" s="8">
        <v>6.2E-2</v>
      </c>
      <c r="L149" s="18">
        <v>68146609</v>
      </c>
      <c r="M149" s="1">
        <f t="shared" si="12"/>
        <v>0.42669999911514306</v>
      </c>
    </row>
    <row r="150" spans="1:13" x14ac:dyDescent="0.25">
      <c r="A150" s="17" t="s">
        <v>153</v>
      </c>
      <c r="B150" s="7" t="s">
        <v>320</v>
      </c>
      <c r="C150" s="8">
        <v>8</v>
      </c>
      <c r="D150" s="8">
        <v>1.1667000000000001</v>
      </c>
      <c r="E150" s="8">
        <v>163.33000000000001</v>
      </c>
      <c r="F150" s="9">
        <v>7.2999999999999995E-2</v>
      </c>
      <c r="G150" s="10">
        <f t="shared" si="10"/>
        <v>0.32786885245901642</v>
      </c>
      <c r="H150" s="10">
        <f t="shared" si="11"/>
        <v>0.59755606775692394</v>
      </c>
      <c r="I150" s="8">
        <v>545020</v>
      </c>
      <c r="J150" s="8">
        <v>6951813</v>
      </c>
      <c r="K150" s="8">
        <v>0.1</v>
      </c>
      <c r="L150" s="18">
        <v>7496833</v>
      </c>
      <c r="M150" s="1">
        <f t="shared" si="12"/>
        <v>7.2700032133568931E-2</v>
      </c>
    </row>
    <row r="151" spans="1:13" x14ac:dyDescent="0.25">
      <c r="A151" s="17" t="s">
        <v>154</v>
      </c>
      <c r="B151" s="7" t="s">
        <v>325</v>
      </c>
      <c r="C151" s="8">
        <v>-20</v>
      </c>
      <c r="D151" s="8">
        <v>-175</v>
      </c>
      <c r="E151" s="8">
        <v>220</v>
      </c>
      <c r="F151" s="9">
        <v>0.46600000000000003</v>
      </c>
      <c r="G151" s="10">
        <f t="shared" si="10"/>
        <v>0.17377049180327869</v>
      </c>
      <c r="H151" s="10">
        <f t="shared" si="11"/>
        <v>0.80488786448615235</v>
      </c>
      <c r="I151" s="8">
        <v>49822</v>
      </c>
      <c r="J151" s="8">
        <v>57093</v>
      </c>
      <c r="K151" s="8">
        <v>5.2999999999999999E-2</v>
      </c>
      <c r="L151" s="18">
        <v>106915</v>
      </c>
      <c r="M151" s="1">
        <f t="shared" si="12"/>
        <v>0.46599635224243557</v>
      </c>
    </row>
    <row r="152" spans="1:13" x14ac:dyDescent="0.25">
      <c r="A152" s="17" t="s">
        <v>155</v>
      </c>
      <c r="B152" s="7" t="s">
        <v>327</v>
      </c>
      <c r="C152" s="8">
        <v>11</v>
      </c>
      <c r="D152" s="8">
        <v>-61</v>
      </c>
      <c r="E152" s="8">
        <v>230</v>
      </c>
      <c r="F152" s="9">
        <v>0.69099999999999995</v>
      </c>
      <c r="G152" s="10">
        <f t="shared" si="10"/>
        <v>0.11147540983606559</v>
      </c>
      <c r="H152" s="10">
        <f t="shared" si="11"/>
        <v>0.84147367650825011</v>
      </c>
      <c r="I152" s="8">
        <v>942713</v>
      </c>
      <c r="J152" s="8">
        <v>422260</v>
      </c>
      <c r="K152" s="8">
        <v>3.4000000000000002E-2</v>
      </c>
      <c r="L152" s="18">
        <v>1364973</v>
      </c>
      <c r="M152" s="1">
        <f t="shared" si="12"/>
        <v>0.69064589555983891</v>
      </c>
    </row>
    <row r="153" spans="1:13" x14ac:dyDescent="0.25">
      <c r="A153" s="17" t="s">
        <v>156</v>
      </c>
      <c r="B153" s="7" t="s">
        <v>324</v>
      </c>
      <c r="C153" s="8">
        <v>34</v>
      </c>
      <c r="D153" s="8">
        <v>9</v>
      </c>
      <c r="E153" s="8">
        <v>213.33</v>
      </c>
      <c r="F153" s="9">
        <v>0.48099999999999998</v>
      </c>
      <c r="G153" s="10">
        <f t="shared" si="10"/>
        <v>7.8688524590163941E-2</v>
      </c>
      <c r="H153" s="10">
        <f t="shared" si="11"/>
        <v>0.78048512786741309</v>
      </c>
      <c r="I153" s="8">
        <v>5472618</v>
      </c>
      <c r="J153" s="8">
        <v>5902602</v>
      </c>
      <c r="K153" s="8">
        <v>2.4E-2</v>
      </c>
      <c r="L153" s="18">
        <v>11375220</v>
      </c>
      <c r="M153" s="1">
        <f t="shared" si="12"/>
        <v>0.48109996993464743</v>
      </c>
    </row>
    <row r="154" spans="1:13" x14ac:dyDescent="0.25">
      <c r="A154" s="17" t="s">
        <v>157</v>
      </c>
      <c r="B154" s="7" t="s">
        <v>326</v>
      </c>
      <c r="C154" s="8">
        <v>39</v>
      </c>
      <c r="D154" s="8">
        <v>35</v>
      </c>
      <c r="E154" s="8">
        <v>176.67</v>
      </c>
      <c r="F154" s="9">
        <v>0.57999999999999996</v>
      </c>
      <c r="G154" s="10">
        <f t="shared" si="10"/>
        <v>0.16721311475409836</v>
      </c>
      <c r="H154" s="10">
        <f t="shared" si="11"/>
        <v>0.64636154099440235</v>
      </c>
      <c r="I154" s="8">
        <v>46196720</v>
      </c>
      <c r="J154" s="8">
        <v>33425342</v>
      </c>
      <c r="K154" s="8">
        <v>5.0999999999999997E-2</v>
      </c>
      <c r="L154" s="18">
        <v>79622062</v>
      </c>
      <c r="M154" s="1">
        <f t="shared" si="12"/>
        <v>0.58019999532290434</v>
      </c>
    </row>
    <row r="155" spans="1:13" x14ac:dyDescent="0.25">
      <c r="A155" s="17" t="s">
        <v>158</v>
      </c>
      <c r="B155" s="7" t="s">
        <v>323</v>
      </c>
      <c r="C155" s="8">
        <v>40</v>
      </c>
      <c r="D155" s="8">
        <v>60</v>
      </c>
      <c r="E155" s="8">
        <v>133.33000000000001</v>
      </c>
      <c r="F155" s="9">
        <v>0.14499999999999999</v>
      </c>
      <c r="G155" s="10">
        <f t="shared" si="10"/>
        <v>0.20983606557377049</v>
      </c>
      <c r="H155" s="10">
        <f t="shared" si="11"/>
        <v>0.48779863169063042</v>
      </c>
      <c r="I155" s="8">
        <v>789151</v>
      </c>
      <c r="J155" s="8">
        <v>4649519</v>
      </c>
      <c r="K155" s="8">
        <v>6.4000000000000001E-2</v>
      </c>
      <c r="L155" s="18">
        <v>5438670</v>
      </c>
      <c r="M155" s="1">
        <f t="shared" si="12"/>
        <v>0.1450999968742358</v>
      </c>
    </row>
    <row r="156" spans="1:13" x14ac:dyDescent="0.25">
      <c r="A156" s="17" t="s">
        <v>159</v>
      </c>
      <c r="B156" s="7" t="s">
        <v>228</v>
      </c>
      <c r="C156" s="8">
        <v>54</v>
      </c>
      <c r="D156" s="8">
        <v>-2</v>
      </c>
      <c r="E156" s="8">
        <v>236.67</v>
      </c>
      <c r="F156" s="9">
        <v>0.92600000000000005</v>
      </c>
      <c r="G156" s="10">
        <f t="shared" si="10"/>
        <v>2.9508196721311473E-2</v>
      </c>
      <c r="H156" s="10">
        <f t="shared" si="11"/>
        <v>0.86587641312698937</v>
      </c>
      <c r="I156" s="8">
        <v>60273385</v>
      </c>
      <c r="J156" s="8">
        <v>4837758</v>
      </c>
      <c r="K156" s="8">
        <v>8.9999999999999993E-3</v>
      </c>
      <c r="L156" s="18">
        <v>65111143</v>
      </c>
      <c r="M156" s="1">
        <f t="shared" si="12"/>
        <v>0.9256999988465876</v>
      </c>
    </row>
    <row r="157" spans="1:13" x14ac:dyDescent="0.25">
      <c r="A157" s="17" t="s">
        <v>160</v>
      </c>
      <c r="B157" s="7" t="s">
        <v>331</v>
      </c>
      <c r="C157" s="8">
        <v>37.750999999999998</v>
      </c>
      <c r="D157" s="8">
        <v>-97.822000000000003</v>
      </c>
      <c r="E157" s="8">
        <v>246.67</v>
      </c>
      <c r="F157" s="9">
        <v>0.88500000000000001</v>
      </c>
      <c r="G157" s="10">
        <f t="shared" si="10"/>
        <v>3.6065573770491799E-2</v>
      </c>
      <c r="H157" s="10">
        <f t="shared" si="11"/>
        <v>0.90246222514908714</v>
      </c>
      <c r="I157" s="8">
        <v>286942362</v>
      </c>
      <c r="J157" s="8">
        <v>37176425</v>
      </c>
      <c r="K157" s="8">
        <v>1.0999999999999999E-2</v>
      </c>
      <c r="L157" s="18">
        <v>324118787</v>
      </c>
      <c r="M157" s="1">
        <f t="shared" si="12"/>
        <v>0.88529999959551864</v>
      </c>
    </row>
    <row r="158" spans="1:13" x14ac:dyDescent="0.25">
      <c r="A158" s="17" t="s">
        <v>161</v>
      </c>
      <c r="B158" s="7" t="s">
        <v>330</v>
      </c>
      <c r="C158" s="8">
        <v>1</v>
      </c>
      <c r="D158" s="8">
        <v>32</v>
      </c>
      <c r="E158" s="8">
        <v>156.66999999999999</v>
      </c>
      <c r="F158" s="9">
        <v>0.19</v>
      </c>
      <c r="G158" s="10">
        <f t="shared" si="10"/>
        <v>0.18032786885245902</v>
      </c>
      <c r="H158" s="10">
        <f t="shared" si="11"/>
        <v>0.57318991695020671</v>
      </c>
      <c r="I158" s="8">
        <v>7645197</v>
      </c>
      <c r="J158" s="8">
        <v>32677571</v>
      </c>
      <c r="K158" s="8">
        <v>5.5E-2</v>
      </c>
      <c r="L158" s="18">
        <v>40322768</v>
      </c>
      <c r="M158" s="1">
        <f t="shared" si="12"/>
        <v>0.18960000464253843</v>
      </c>
    </row>
    <row r="159" spans="1:13" x14ac:dyDescent="0.25">
      <c r="A159" s="17" t="s">
        <v>162</v>
      </c>
      <c r="B159" s="7" t="s">
        <v>329</v>
      </c>
      <c r="C159" s="8">
        <v>49</v>
      </c>
      <c r="D159" s="8">
        <v>32</v>
      </c>
      <c r="E159" s="8">
        <v>120</v>
      </c>
      <c r="F159" s="9">
        <v>0.441</v>
      </c>
      <c r="G159" s="10">
        <f t="shared" si="10"/>
        <v>1.3114754098360656E-2</v>
      </c>
      <c r="H159" s="10">
        <f t="shared" si="11"/>
        <v>0.43902974426517399</v>
      </c>
      <c r="I159" s="8">
        <v>19678089</v>
      </c>
      <c r="J159" s="8">
        <v>24946284</v>
      </c>
      <c r="K159" s="8">
        <v>4.0000000000000001E-3</v>
      </c>
      <c r="L159" s="18">
        <v>44624373</v>
      </c>
      <c r="M159" s="1">
        <f t="shared" si="12"/>
        <v>0.4409717756706632</v>
      </c>
    </row>
    <row r="160" spans="1:13" x14ac:dyDescent="0.25">
      <c r="A160" s="17" t="s">
        <v>163</v>
      </c>
      <c r="B160" s="7" t="s">
        <v>175</v>
      </c>
      <c r="C160" s="8">
        <v>24</v>
      </c>
      <c r="D160" s="8">
        <v>54</v>
      </c>
      <c r="E160" s="8">
        <v>246.67</v>
      </c>
      <c r="F160" s="9">
        <v>0.91900000000000004</v>
      </c>
      <c r="G160" s="10">
        <f t="shared" si="10"/>
        <v>5.5737704918032795E-2</v>
      </c>
      <c r="H160" s="10">
        <f t="shared" si="11"/>
        <v>0.90246222514908714</v>
      </c>
      <c r="I160" s="8">
        <v>8515420</v>
      </c>
      <c r="J160" s="8">
        <v>751551</v>
      </c>
      <c r="K160" s="8">
        <v>1.7000000000000001E-2</v>
      </c>
      <c r="L160" s="18">
        <v>9266971</v>
      </c>
      <c r="M160" s="1">
        <f t="shared" si="12"/>
        <v>0.91890003756351457</v>
      </c>
    </row>
    <row r="161" spans="1:13" x14ac:dyDescent="0.25">
      <c r="A161" s="17" t="s">
        <v>164</v>
      </c>
      <c r="B161" s="7" t="s">
        <v>332</v>
      </c>
      <c r="C161" s="8">
        <v>-33</v>
      </c>
      <c r="D161" s="8">
        <v>-56</v>
      </c>
      <c r="E161" s="8">
        <v>210</v>
      </c>
      <c r="F161" s="9">
        <v>0.65</v>
      </c>
      <c r="G161" s="10">
        <f t="shared" si="10"/>
        <v>6.8852459016393447E-2</v>
      </c>
      <c r="H161" s="10">
        <f t="shared" si="11"/>
        <v>0.76830205246405447</v>
      </c>
      <c r="I161" s="8">
        <v>2238991</v>
      </c>
      <c r="J161" s="8">
        <v>1205080</v>
      </c>
      <c r="K161" s="8">
        <v>2.1000000000000001E-2</v>
      </c>
      <c r="L161" s="18">
        <v>3444071</v>
      </c>
      <c r="M161" s="1">
        <f t="shared" si="12"/>
        <v>0.65010012859781341</v>
      </c>
    </row>
    <row r="162" spans="1:13" x14ac:dyDescent="0.25">
      <c r="A162" s="17" t="s">
        <v>165</v>
      </c>
      <c r="B162" s="7" t="s">
        <v>333</v>
      </c>
      <c r="C162" s="8">
        <v>41</v>
      </c>
      <c r="D162" s="8">
        <v>64</v>
      </c>
      <c r="E162" s="8">
        <v>213.33</v>
      </c>
      <c r="F162" s="9">
        <v>0.51</v>
      </c>
      <c r="G162" s="10">
        <f t="shared" ref="G162:G168" si="13">K162/0.305</f>
        <v>0.2</v>
      </c>
      <c r="H162" s="10">
        <f t="shared" ref="H162:H168" si="14">E162/273.33</f>
        <v>0.78048512786741309</v>
      </c>
      <c r="I162" s="8">
        <v>15453227</v>
      </c>
      <c r="J162" s="8">
        <v>14847219</v>
      </c>
      <c r="K162" s="8">
        <v>6.0999999999999999E-2</v>
      </c>
      <c r="L162" s="18">
        <v>30300446</v>
      </c>
      <c r="M162" s="1">
        <f t="shared" si="12"/>
        <v>0.50999998481870534</v>
      </c>
    </row>
    <row r="163" spans="1:13" x14ac:dyDescent="0.25">
      <c r="A163" s="17" t="s">
        <v>166</v>
      </c>
      <c r="B163" s="7" t="s">
        <v>336</v>
      </c>
      <c r="C163" s="8">
        <v>-16</v>
      </c>
      <c r="D163" s="8">
        <v>167</v>
      </c>
      <c r="E163" s="8">
        <v>246.67</v>
      </c>
      <c r="F163" s="9">
        <v>0.30599999999999999</v>
      </c>
      <c r="G163" s="10">
        <f t="shared" si="13"/>
        <v>0.52459016393442626</v>
      </c>
      <c r="H163" s="10">
        <f t="shared" si="14"/>
        <v>0.90246222514908714</v>
      </c>
      <c r="I163" s="8">
        <v>82764</v>
      </c>
      <c r="J163" s="8">
        <v>187706</v>
      </c>
      <c r="K163" s="8">
        <v>0.16</v>
      </c>
      <c r="L163" s="18">
        <v>270470</v>
      </c>
      <c r="M163" s="1">
        <f t="shared" si="12"/>
        <v>0.30600066550818944</v>
      </c>
    </row>
    <row r="164" spans="1:13" x14ac:dyDescent="0.25">
      <c r="A164" s="17" t="s">
        <v>167</v>
      </c>
      <c r="B164" s="7" t="s">
        <v>334</v>
      </c>
      <c r="C164" s="8">
        <v>8</v>
      </c>
      <c r="D164" s="8">
        <v>-66</v>
      </c>
      <c r="E164" s="8">
        <v>246.67</v>
      </c>
      <c r="F164" s="9">
        <v>0.57899999999999996</v>
      </c>
      <c r="G164" s="10">
        <f t="shared" si="13"/>
        <v>6.8852459016393447E-2</v>
      </c>
      <c r="H164" s="10">
        <f t="shared" si="14"/>
        <v>0.90246222514908714</v>
      </c>
      <c r="I164" s="8">
        <v>18254349</v>
      </c>
      <c r="J164" s="8">
        <v>13264506</v>
      </c>
      <c r="K164" s="8">
        <v>2.1000000000000001E-2</v>
      </c>
      <c r="L164" s="18">
        <v>31518855</v>
      </c>
      <c r="M164" s="1">
        <f t="shared" si="12"/>
        <v>0.57915647633773504</v>
      </c>
    </row>
    <row r="165" spans="1:13" x14ac:dyDescent="0.25">
      <c r="A165" s="17" t="s">
        <v>168</v>
      </c>
      <c r="B165" s="7" t="s">
        <v>335</v>
      </c>
      <c r="C165" s="8">
        <v>16</v>
      </c>
      <c r="D165" s="8">
        <v>106</v>
      </c>
      <c r="E165" s="8">
        <v>203.33</v>
      </c>
      <c r="F165" s="9">
        <v>0.52</v>
      </c>
      <c r="G165" s="10">
        <f t="shared" si="13"/>
        <v>0.10819672131147541</v>
      </c>
      <c r="H165" s="10">
        <f t="shared" si="14"/>
        <v>0.74389931584531532</v>
      </c>
      <c r="I165" s="8">
        <v>49063762</v>
      </c>
      <c r="J165" s="8">
        <v>45380438</v>
      </c>
      <c r="K165" s="8">
        <v>3.3000000000000002E-2</v>
      </c>
      <c r="L165" s="18">
        <v>94444200</v>
      </c>
      <c r="M165" s="1">
        <f t="shared" si="12"/>
        <v>0.51950000105882632</v>
      </c>
    </row>
    <row r="166" spans="1:13" x14ac:dyDescent="0.25">
      <c r="A166" s="17" t="s">
        <v>169</v>
      </c>
      <c r="B166" s="7" t="s">
        <v>338</v>
      </c>
      <c r="C166" s="8">
        <v>15</v>
      </c>
      <c r="D166" s="8">
        <v>48</v>
      </c>
      <c r="E166" s="8">
        <v>206.67</v>
      </c>
      <c r="F166" s="9">
        <v>0.247</v>
      </c>
      <c r="G166" s="10">
        <f t="shared" si="13"/>
        <v>0.17049180327868851</v>
      </c>
      <c r="H166" s="10">
        <f t="shared" si="14"/>
        <v>0.75611897706069586</v>
      </c>
      <c r="I166" s="8">
        <v>6773228</v>
      </c>
      <c r="J166" s="8">
        <v>20704372</v>
      </c>
      <c r="K166" s="8">
        <v>5.1999999999999998E-2</v>
      </c>
      <c r="L166" s="18">
        <v>27477600</v>
      </c>
      <c r="M166" s="1">
        <f t="shared" si="12"/>
        <v>0.24649998544268786</v>
      </c>
    </row>
    <row r="167" spans="1:13" x14ac:dyDescent="0.25">
      <c r="A167" s="17" t="s">
        <v>170</v>
      </c>
      <c r="B167" s="7" t="s">
        <v>340</v>
      </c>
      <c r="C167" s="8">
        <v>-15</v>
      </c>
      <c r="D167" s="8">
        <v>30</v>
      </c>
      <c r="E167" s="8">
        <v>163.33000000000001</v>
      </c>
      <c r="F167" s="9">
        <v>0.19</v>
      </c>
      <c r="G167" s="10">
        <f t="shared" si="13"/>
        <v>0.19344262295081965</v>
      </c>
      <c r="H167" s="10">
        <f t="shared" si="14"/>
        <v>0.59755606775692394</v>
      </c>
      <c r="I167" s="8">
        <v>3167934</v>
      </c>
      <c r="J167" s="8">
        <v>13549398</v>
      </c>
      <c r="K167" s="8">
        <v>5.8999999999999997E-2</v>
      </c>
      <c r="L167" s="18">
        <v>16717332</v>
      </c>
      <c r="M167" s="1">
        <f t="shared" si="12"/>
        <v>0.18949997523528275</v>
      </c>
    </row>
    <row r="168" spans="1:13" ht="15.75" thickBot="1" x14ac:dyDescent="0.3">
      <c r="A168" s="19" t="s">
        <v>171</v>
      </c>
      <c r="B168" s="20" t="s">
        <v>341</v>
      </c>
      <c r="C168" s="21">
        <v>-20</v>
      </c>
      <c r="D168" s="21">
        <v>30</v>
      </c>
      <c r="E168" s="21">
        <v>110</v>
      </c>
      <c r="F168" s="22">
        <v>0.21</v>
      </c>
      <c r="G168" s="23">
        <f t="shared" si="13"/>
        <v>0.13442622950819674</v>
      </c>
      <c r="H168" s="23">
        <f t="shared" si="14"/>
        <v>0.40244393224307617</v>
      </c>
      <c r="I168" s="21">
        <v>3356223</v>
      </c>
      <c r="J168" s="21">
        <v>12610587</v>
      </c>
      <c r="K168" s="21">
        <v>4.1000000000000002E-2</v>
      </c>
      <c r="L168" s="24">
        <v>15966810</v>
      </c>
      <c r="M168" s="1">
        <f t="shared" si="12"/>
        <v>0.21019997106497793</v>
      </c>
    </row>
    <row r="169" spans="1:13" x14ac:dyDescent="0.25">
      <c r="F169" s="4"/>
      <c r="I169" s="6"/>
      <c r="J169" s="6"/>
      <c r="K169" s="6"/>
      <c r="L169" s="6"/>
    </row>
    <row r="170" spans="1:13" x14ac:dyDescent="0.25">
      <c r="K170" s="6"/>
    </row>
    <row r="171" spans="1:13" x14ac:dyDescent="0.25">
      <c r="K171" s="6"/>
    </row>
    <row r="172" spans="1:13" x14ac:dyDescent="0.25">
      <c r="K172" s="6"/>
    </row>
    <row r="173" spans="1:13" x14ac:dyDescent="0.25">
      <c r="K173" s="6"/>
    </row>
    <row r="174" spans="1:13" x14ac:dyDescent="0.25">
      <c r="K174" s="6"/>
    </row>
    <row r="175" spans="1:13" x14ac:dyDescent="0.25">
      <c r="K175" s="6"/>
    </row>
    <row r="176" spans="1:13" x14ac:dyDescent="0.25">
      <c r="K176" s="6"/>
    </row>
    <row r="177" spans="11:11" x14ac:dyDescent="0.25">
      <c r="K177" s="6"/>
    </row>
    <row r="178" spans="11:11" x14ac:dyDescent="0.25">
      <c r="K178" s="6"/>
    </row>
    <row r="179" spans="11:11" x14ac:dyDescent="0.25">
      <c r="K179" s="6"/>
    </row>
    <row r="180" spans="11:11" x14ac:dyDescent="0.25">
      <c r="K180" s="6"/>
    </row>
    <row r="181" spans="11:11" x14ac:dyDescent="0.25">
      <c r="K181" s="6"/>
    </row>
    <row r="182" spans="11:11" x14ac:dyDescent="0.25">
      <c r="K182" s="6"/>
    </row>
    <row r="183" spans="11:11" x14ac:dyDescent="0.25">
      <c r="K183" s="6"/>
    </row>
    <row r="184" spans="11:11" x14ac:dyDescent="0.25">
      <c r="K184" s="6"/>
    </row>
    <row r="185" spans="11:11" x14ac:dyDescent="0.25">
      <c r="K185" s="6"/>
    </row>
    <row r="186" spans="11:11" x14ac:dyDescent="0.25">
      <c r="K186" s="6"/>
    </row>
    <row r="187" spans="11:11" x14ac:dyDescent="0.25">
      <c r="K187" s="6"/>
    </row>
    <row r="188" spans="11:11" x14ac:dyDescent="0.25">
      <c r="K188" s="6"/>
    </row>
    <row r="189" spans="11:11" x14ac:dyDescent="0.25">
      <c r="K189" s="6"/>
    </row>
    <row r="190" spans="11:11" x14ac:dyDescent="0.25">
      <c r="K190" s="6"/>
    </row>
  </sheetData>
  <hyperlinks>
    <hyperlink ref="A2" r:id="rId1" display="http://www.internetlivestats.com/internet-users/albania/"/>
    <hyperlink ref="A3" r:id="rId2" display="http://www.internetlivestats.com/internet-users/algeria/"/>
    <hyperlink ref="A4" r:id="rId3" display="http://www.internetlivestats.com/internet-users/angola/"/>
    <hyperlink ref="A5" r:id="rId4" display="http://www.internetlivestats.com/internet-users/antigua-and-barbuda/"/>
    <hyperlink ref="A6" r:id="rId5" display="http://www.internetlivestats.com/internet-users/argentina/"/>
    <hyperlink ref="A7" r:id="rId6" display="http://www.internetlivestats.com/internet-users/armenia/"/>
    <hyperlink ref="A8" r:id="rId7" display="http://www.internetlivestats.com/internet-users/australia/"/>
    <hyperlink ref="A9" r:id="rId8" display="http://www.internetlivestats.com/internet-users/austria/"/>
    <hyperlink ref="A10" r:id="rId9" display="http://www.internetlivestats.com/internet-users/azerbaijan/"/>
    <hyperlink ref="A11" r:id="rId10" display="http://www.internetlivestats.com/internet-users/bahrain/"/>
    <hyperlink ref="A12" r:id="rId11" display="http://www.internetlivestats.com/internet-users/bangladesh/"/>
    <hyperlink ref="A13" r:id="rId12" display="http://www.internetlivestats.com/internet-users/barbados/"/>
    <hyperlink ref="A14" r:id="rId13" display="http://www.internetlivestats.com/internet-users/belarus/"/>
    <hyperlink ref="A15" r:id="rId14" display="http://www.internetlivestats.com/internet-users/belgium/"/>
    <hyperlink ref="A16" r:id="rId15" display="http://www.internetlivestats.com/internet-users/belize/"/>
    <hyperlink ref="A17" r:id="rId16" display="http://www.internetlivestats.com/internet-users/benin/"/>
    <hyperlink ref="A18" r:id="rId17" display="http://www.internetlivestats.com/internet-users/bhutan/"/>
    <hyperlink ref="A19" r:id="rId18" display="http://www.internetlivestats.com/internet-users/bolivia/"/>
    <hyperlink ref="A20" r:id="rId19" display="http://www.internetlivestats.com/internet-users/bosnia-and-herzegovina/"/>
    <hyperlink ref="A21" r:id="rId20" display="http://www.internetlivestats.com/internet-users/botswana/"/>
    <hyperlink ref="A22" r:id="rId21" display="http://www.internetlivestats.com/internet-users/brazil/"/>
    <hyperlink ref="A23" r:id="rId22" display="http://www.internetlivestats.com/internet-users/brunei-darussalam/"/>
    <hyperlink ref="A24" r:id="rId23" display="http://www.internetlivestats.com/internet-users/bulgaria/"/>
    <hyperlink ref="A25" r:id="rId24" display="http://www.internetlivestats.com/internet-users/burkina-faso/"/>
    <hyperlink ref="A26" r:id="rId25" display="http://www.internetlivestats.com/internet-users/burundi/"/>
    <hyperlink ref="A27" r:id="rId26" display="http://www.internetlivestats.com/internet-users/cambodia/"/>
    <hyperlink ref="A28" r:id="rId27" display="http://www.internetlivestats.com/internet-users/cameroon/"/>
    <hyperlink ref="A29" r:id="rId28" display="http://www.internetlivestats.com/internet-users/canada/"/>
    <hyperlink ref="A30" r:id="rId29" display="http://www.internetlivestats.com/internet-users/central-african-republic/"/>
    <hyperlink ref="A31" r:id="rId30" display="http://www.internetlivestats.com/internet-users/chad/"/>
    <hyperlink ref="A32" r:id="rId31" display="http://www.internetlivestats.com/internet-users/chile/"/>
    <hyperlink ref="A33" r:id="rId32" display="http://www.internetlivestats.com/internet-users/china/"/>
    <hyperlink ref="A34" r:id="rId33" display="http://www.internetlivestats.com/internet-users/colombia/"/>
    <hyperlink ref="A35" r:id="rId34" display="http://www.internetlivestats.com/internet-users/comoros/"/>
    <hyperlink ref="A36" r:id="rId35" display="http://www.internetlivestats.com/internet-users/costa-rica/"/>
    <hyperlink ref="A38" r:id="rId36" display="http://www.internetlivestats.com/internet-users/croatia/"/>
    <hyperlink ref="A39" r:id="rId37" display="http://www.internetlivestats.com/internet-users/cuba/"/>
    <hyperlink ref="A40" r:id="rId38" display="http://www.internetlivestats.com/internet-users/cyprus/"/>
    <hyperlink ref="A41" r:id="rId39" display="http://www.internetlivestats.com/internet-users/czech-republic/"/>
    <hyperlink ref="A37" r:id="rId40" display="http://www.internetlivestats.com/internet-users/cote-d-ivoire/"/>
    <hyperlink ref="A42" r:id="rId41" display="http://www.internetlivestats.com/internet-users/denmark/"/>
    <hyperlink ref="A43" r:id="rId42" display="http://www.internetlivestats.com/internet-users/djibouti/"/>
    <hyperlink ref="A44" r:id="rId43" display="http://www.internetlivestats.com/internet-users/dominica/"/>
    <hyperlink ref="A45" r:id="rId44" display="http://www.internetlivestats.com/internet-users/dominican-republic/"/>
    <hyperlink ref="A46" r:id="rId45" display="http://www.internetlivestats.com/internet-users/ecuador/"/>
    <hyperlink ref="A47" r:id="rId46" display="http://www.internetlivestats.com/internet-users/egypt/"/>
    <hyperlink ref="A48" r:id="rId47" display="http://www.internetlivestats.com/internet-users/el-salvador/"/>
    <hyperlink ref="A49" r:id="rId48" display="http://www.internetlivestats.com/internet-users/equatorial-guinea/"/>
    <hyperlink ref="A50" r:id="rId49" display="http://www.internetlivestats.com/internet-users/eritrea/"/>
    <hyperlink ref="A51" r:id="rId50" display="http://www.internetlivestats.com/internet-users/estonia/"/>
    <hyperlink ref="A52" r:id="rId51" display="http://www.internetlivestats.com/internet-users/ethiopia/"/>
    <hyperlink ref="A53" r:id="rId52" display="http://www.internetlivestats.com/internet-users/fiji/"/>
    <hyperlink ref="A54" r:id="rId53" display="http://www.internetlivestats.com/internet-users/finland/"/>
    <hyperlink ref="A55" r:id="rId54" display="http://www.internetlivestats.com/internet-users/france/"/>
    <hyperlink ref="A56" r:id="rId55" display="http://www.internetlivestats.com/internet-users/gabon/"/>
    <hyperlink ref="A57" r:id="rId56" display="http://www.internetlivestats.com/internet-users/georgia/"/>
    <hyperlink ref="A58" r:id="rId57" display="http://www.internetlivestats.com/internet-users/germany/"/>
    <hyperlink ref="A59" r:id="rId58" display="http://www.internetlivestats.com/internet-users/ghana/"/>
    <hyperlink ref="A60" r:id="rId59" display="http://www.internetlivestats.com/internet-users/greece/"/>
    <hyperlink ref="A61" r:id="rId60" display="http://www.internetlivestats.com/internet-users/grenada/"/>
    <hyperlink ref="A62" r:id="rId61" display="http://www.internetlivestats.com/internet-users/guatemala/"/>
    <hyperlink ref="A63" r:id="rId62" display="http://www.internetlivestats.com/internet-users/guinea/"/>
    <hyperlink ref="A64" r:id="rId63" display="http://www.internetlivestats.com/internet-users/guinea-bissau/"/>
    <hyperlink ref="A65" r:id="rId64" display="http://www.internetlivestats.com/internet-users/guyana/"/>
    <hyperlink ref="A66" r:id="rId65" display="http://www.internetlivestats.com/internet-users/haiti/"/>
    <hyperlink ref="A67" r:id="rId66" display="http://www.internetlivestats.com/internet-users/honduras/"/>
    <hyperlink ref="A68" r:id="rId67" display="http://www.internetlivestats.com/internet-users/china-hong-kong-sar/"/>
    <hyperlink ref="A69" r:id="rId68" display="http://www.internetlivestats.com/internet-users/hungary/"/>
    <hyperlink ref="A70" r:id="rId69" display="http://www.internetlivestats.com/internet-users/iceland/"/>
    <hyperlink ref="A71" r:id="rId70" display="http://www.internetlivestats.com/internet-users/india/"/>
    <hyperlink ref="A72" r:id="rId71" display="http://www.internetlivestats.com/internet-users/indonesia/"/>
    <hyperlink ref="A73" r:id="rId72" display="http://www.internetlivestats.com/internet-users/iran/"/>
    <hyperlink ref="A74" r:id="rId73" display="http://www.internetlivestats.com/internet-users/ireland/"/>
    <hyperlink ref="A75" r:id="rId74" display="http://www.internetlivestats.com/internet-users/israel/"/>
    <hyperlink ref="A76" r:id="rId75" display="http://www.internetlivestats.com/internet-users/italy/"/>
    <hyperlink ref="A77" r:id="rId76" display="http://www.internetlivestats.com/internet-users/jamaica/"/>
    <hyperlink ref="A78" r:id="rId77" display="http://www.internetlivestats.com/internet-users/japan/"/>
    <hyperlink ref="A79" r:id="rId78" display="http://www.internetlivestats.com/internet-users/jordan/"/>
    <hyperlink ref="A80" r:id="rId79" display="http://www.internetlivestats.com/internet-users/kazakhstan/"/>
    <hyperlink ref="A81" r:id="rId80" display="http://www.internetlivestats.com/internet-users/kenya/"/>
    <hyperlink ref="A82" r:id="rId81" display="http://www.internetlivestats.com/internet-users/kuwait/"/>
    <hyperlink ref="A83" r:id="rId82" display="http://www.internetlivestats.com/internet-users/kyrgyzstan/"/>
    <hyperlink ref="A84" r:id="rId83" display="http://www.internetlivestats.com/internet-users/laos/"/>
    <hyperlink ref="A85" r:id="rId84" display="http://www.internetlivestats.com/internet-users/latvia/"/>
    <hyperlink ref="A86" r:id="rId85" display="http://www.internetlivestats.com/internet-users/lebanon/"/>
    <hyperlink ref="A87" r:id="rId86" display="http://www.internetlivestats.com/internet-users/lesotho/"/>
    <hyperlink ref="A88" r:id="rId87" display="http://www.internetlivestats.com/internet-users/libya/"/>
    <hyperlink ref="A89" r:id="rId88" display="http://www.internetlivestats.com/internet-users/lithuania/"/>
    <hyperlink ref="A90" r:id="rId89" display="http://www.internetlivestats.com/internet-users/luxembourg/"/>
    <hyperlink ref="A91" r:id="rId90" display="http://www.internetlivestats.com/internet-users/madagascar/"/>
    <hyperlink ref="A92" r:id="rId91" display="http://www.internetlivestats.com/internet-users/malawi/"/>
    <hyperlink ref="A93" r:id="rId92" display="http://www.internetlivestats.com/internet-users/malaysia/"/>
    <hyperlink ref="A94" r:id="rId93" display="http://www.internetlivestats.com/internet-users/maldives/"/>
    <hyperlink ref="A95" r:id="rId94" display="http://www.internetlivestats.com/internet-users/mali/"/>
    <hyperlink ref="A96" r:id="rId95" display="http://www.internetlivestats.com/internet-users/malta/"/>
    <hyperlink ref="A97" r:id="rId96" display="http://www.internetlivestats.com/internet-users/mauritania/"/>
    <hyperlink ref="A98" r:id="rId97" display="http://www.internetlivestats.com/internet-users/mauritius/"/>
    <hyperlink ref="A99" r:id="rId98" display="http://www.internetlivestats.com/internet-users/mexico/"/>
    <hyperlink ref="A100" r:id="rId99" display="http://www.internetlivestats.com/internet-users/moldova/"/>
    <hyperlink ref="A101" r:id="rId100" display="http://www.internetlivestats.com/internet-users/mongolia/"/>
    <hyperlink ref="A102" r:id="rId101" display="http://www.internetlivestats.com/internet-users/morocco/"/>
    <hyperlink ref="A103" r:id="rId102" display="http://www.internetlivestats.com/internet-users/mozambique/"/>
    <hyperlink ref="A104" r:id="rId103" display="http://www.internetlivestats.com/internet-users/myanmar/"/>
    <hyperlink ref="A105" r:id="rId104" display="http://www.internetlivestats.com/internet-users/namibia/"/>
    <hyperlink ref="A106" r:id="rId105" display="http://www.internetlivestats.com/internet-users/nepal/"/>
    <hyperlink ref="A107" r:id="rId106" display="http://www.internetlivestats.com/internet-users/netherlands/"/>
    <hyperlink ref="A108" r:id="rId107" display="http://www.internetlivestats.com/internet-users/new-zealand/"/>
    <hyperlink ref="A109" r:id="rId108" display="http://www.internetlivestats.com/internet-users/nicaragua/"/>
    <hyperlink ref="A110" r:id="rId109" display="http://www.internetlivestats.com/internet-users/niger/"/>
    <hyperlink ref="A111" r:id="rId110" display="http://www.internetlivestats.com/internet-users/nigeria/"/>
    <hyperlink ref="A112" r:id="rId111" display="http://www.internetlivestats.com/internet-users/norway/"/>
    <hyperlink ref="A113" r:id="rId112" display="http://www.internetlivestats.com/internet-users/oman/"/>
    <hyperlink ref="A114" r:id="rId113" display="http://www.internetlivestats.com/internet-users/pakistan/"/>
    <hyperlink ref="A115" r:id="rId114" display="http://www.internetlivestats.com/internet-users/panama/"/>
    <hyperlink ref="A116" r:id="rId115" display="http://www.internetlivestats.com/internet-users/papua-new-guinea/"/>
    <hyperlink ref="A117" r:id="rId116" display="http://www.internetlivestats.com/internet-users/paraguay/"/>
    <hyperlink ref="A118" r:id="rId117" display="http://www.internetlivestats.com/internet-users/peru/"/>
    <hyperlink ref="A119" r:id="rId118" display="http://www.internetlivestats.com/internet-users/philippines/"/>
    <hyperlink ref="A120" r:id="rId119" display="http://www.internetlivestats.com/internet-users/poland/"/>
    <hyperlink ref="A121" r:id="rId120" display="http://www.internetlivestats.com/internet-users/portugal/"/>
    <hyperlink ref="A122" r:id="rId121" display="http://www.internetlivestats.com/internet-users/qatar/"/>
    <hyperlink ref="A123" r:id="rId122" display="http://www.internetlivestats.com/internet-users/romania/"/>
    <hyperlink ref="A124" r:id="rId123" display="http://www.internetlivestats.com/internet-users/russia/"/>
    <hyperlink ref="A125" r:id="rId124" display="http://www.internetlivestats.com/internet-users/rwanda/"/>
    <hyperlink ref="A126" r:id="rId125" display="http://www.internetlivestats.com/internet-users/saint-kitts-and-nevis/"/>
    <hyperlink ref="A127" r:id="rId126" display="http://www.internetlivestats.com/internet-users/saint-lucia/"/>
    <hyperlink ref="A128" r:id="rId127" display="http://www.internetlivestats.com/internet-users/samoa/"/>
    <hyperlink ref="A129" r:id="rId128" display="http://www.internetlivestats.com/internet-users/sao-tome-and-principe/"/>
    <hyperlink ref="A130" r:id="rId129" display="http://www.internetlivestats.com/internet-users/saudi-arabia/"/>
    <hyperlink ref="A131" r:id="rId130" display="http://www.internetlivestats.com/internet-users/senegal/"/>
    <hyperlink ref="A132" r:id="rId131" display="http://www.internetlivestats.com/internet-users/seychelles/"/>
    <hyperlink ref="A133" r:id="rId132" display="http://www.internetlivestats.com/internet-users/sierra-leone/"/>
    <hyperlink ref="A134" r:id="rId133" display="http://www.internetlivestats.com/internet-users/singapore/"/>
    <hyperlink ref="A135" r:id="rId134" display="http://www.internetlivestats.com/internet-users/slovakia/"/>
    <hyperlink ref="A136" r:id="rId135" display="http://www.internetlivestats.com/internet-users/slovenia/"/>
    <hyperlink ref="A137" r:id="rId136" display="http://www.internetlivestats.com/internet-users/solomon-islands/"/>
    <hyperlink ref="A138" r:id="rId137" display="http://www.internetlivestats.com/internet-users/south-africa/"/>
    <hyperlink ref="A139" r:id="rId138" display="http://www.internetlivestats.com/internet-users/spain/"/>
    <hyperlink ref="A140" r:id="rId139" display="http://www.internetlivestats.com/internet-users/sri-lanka/"/>
    <hyperlink ref="A141" r:id="rId140" display="http://www.internetlivestats.com/internet-users/sudan/"/>
    <hyperlink ref="A142" r:id="rId141" display="http://www.internetlivestats.com/internet-users/suriname/"/>
    <hyperlink ref="A143" r:id="rId142" display="http://www.internetlivestats.com/internet-users/swaziland/"/>
    <hyperlink ref="A144" r:id="rId143" display="http://www.internetlivestats.com/internet-users/sweden/"/>
    <hyperlink ref="A145" r:id="rId144" display="http://www.internetlivestats.com/internet-users/switzerland/"/>
    <hyperlink ref="A146" r:id="rId145" display="http://www.internetlivestats.com/internet-users/syria/"/>
    <hyperlink ref="A147" r:id="rId146" display="http://www.internetlivestats.com/internet-users/tajikistan/"/>
    <hyperlink ref="A148" r:id="rId147" display="http://www.internetlivestats.com/internet-users/tanzania/"/>
    <hyperlink ref="A149" r:id="rId148" display="http://www.internetlivestats.com/internet-users/thailand/"/>
    <hyperlink ref="A150" r:id="rId149" display="http://www.internetlivestats.com/internet-users/togo/"/>
    <hyperlink ref="A151" r:id="rId150" display="http://www.internetlivestats.com/internet-users/tonga/"/>
    <hyperlink ref="A152" r:id="rId151" display="http://www.internetlivestats.com/internet-users/trinidad-and-tobago/"/>
    <hyperlink ref="A153" r:id="rId152" display="http://www.internetlivestats.com/internet-users/tunisia/"/>
    <hyperlink ref="A154" r:id="rId153" display="http://www.internetlivestats.com/internet-users/turkey/"/>
    <hyperlink ref="A155" r:id="rId154" display="http://www.internetlivestats.com/internet-users/turkmenistan/"/>
    <hyperlink ref="A156" r:id="rId155" display="http://www.internetlivestats.com/internet-users/uk/"/>
    <hyperlink ref="A157" r:id="rId156" display="http://www.internetlivestats.com/internet-users/us/"/>
    <hyperlink ref="A158" r:id="rId157" display="http://www.internetlivestats.com/internet-users/uganda/"/>
    <hyperlink ref="A159" r:id="rId158" display="http://www.internetlivestats.com/internet-users/ukraine/"/>
    <hyperlink ref="A160" r:id="rId159" display="http://www.internetlivestats.com/internet-users/united-arab-emirates/"/>
    <hyperlink ref="A161" r:id="rId160" display="http://www.internetlivestats.com/internet-users/uruguay/"/>
    <hyperlink ref="A164" r:id="rId161" display="http://www.internetlivestats.com/internet-users/venezuela/"/>
    <hyperlink ref="A165" r:id="rId162" display="http://www.internetlivestats.com/internet-users/viet-nam/"/>
    <hyperlink ref="A166" r:id="rId163" display="http://www.internetlivestats.com/internet-users/yemen/"/>
    <hyperlink ref="A167" r:id="rId164" display="http://www.internetlivestats.com/internet-users/zambia/"/>
    <hyperlink ref="A168" r:id="rId165" display="http://www.internetlivestats.com/internet-users/zimbabwe/"/>
  </hyperlinks>
  <pageMargins left="0.7" right="0.7" top="0.75" bottom="0.75" header="0.3" footer="0.3"/>
  <pageSetup orientation="portrait" r:id="rId1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Kwiatkowski</dc:creator>
  <cp:lastModifiedBy>Dave Kwiatkowski</cp:lastModifiedBy>
  <dcterms:created xsi:type="dcterms:W3CDTF">2016-10-25T02:54:42Z</dcterms:created>
  <dcterms:modified xsi:type="dcterms:W3CDTF">2016-10-29T16:55:43Z</dcterms:modified>
</cp:coreProperties>
</file>