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dave\Documents\pico-robo-wheels\"/>
    </mc:Choice>
  </mc:AlternateContent>
  <xr:revisionPtr revIDLastSave="0" documentId="13_ncr:1_{B7038F95-2800-493F-8A07-B367CF53DAFE}" xr6:coauthVersionLast="47" xr6:coauthVersionMax="47" xr10:uidLastSave="{00000000-0000-0000-0000-000000000000}"/>
  <bookViews>
    <workbookView xWindow="-150" yWindow="270" windowWidth="20490" windowHeight="9660" activeTab="5" xr2:uid="{991C9B8B-21B3-447E-81C5-65B03554A51A}"/>
  </bookViews>
  <sheets>
    <sheet name="Overview" sheetId="1" r:id="rId1"/>
    <sheet name="Sheet1" sheetId="2" r:id="rId2"/>
    <sheet name="wiring" sheetId="6" r:id="rId3"/>
    <sheet name="Battery Specs" sheetId="7" r:id="rId4"/>
    <sheet name="100A Driver" sheetId="8" r:id="rId5"/>
    <sheet name="20A driver" sheetId="9" r:id="rId6"/>
    <sheet name="Shinlin Motor" sheetId="3" r:id="rId7"/>
    <sheet name="Encoder calcs" sheetId="4" r:id="rId8"/>
    <sheet name="period to velocity" sheetId="5"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5" l="1"/>
  <c r="E11" i="5"/>
  <c r="E10" i="5"/>
  <c r="E9" i="5"/>
  <c r="E8" i="5"/>
  <c r="E7" i="5"/>
  <c r="E6" i="5"/>
  <c r="D14" i="5"/>
  <c r="E14" i="5" s="1"/>
  <c r="D13" i="5"/>
  <c r="E13" i="5" s="1"/>
  <c r="D12" i="5"/>
  <c r="D10" i="5"/>
  <c r="D9" i="5"/>
  <c r="D8" i="5"/>
  <c r="D6" i="5"/>
  <c r="D5" i="5"/>
  <c r="E5" i="5" s="1"/>
  <c r="D4" i="5"/>
  <c r="E4" i="5" s="1"/>
  <c r="D15" i="5"/>
  <c r="E15" i="5" s="1"/>
  <c r="D11" i="5"/>
  <c r="D7" i="5"/>
  <c r="D3" i="5"/>
  <c r="E3" i="5" s="1"/>
  <c r="B13" i="4"/>
  <c r="B14" i="4" s="1"/>
  <c r="B15" i="4" s="1"/>
  <c r="B16" i="4" s="1"/>
  <c r="D12" i="4"/>
  <c r="F12" i="4" s="1"/>
  <c r="F9" i="4"/>
  <c r="D9" i="4"/>
  <c r="E5" i="4"/>
  <c r="D3" i="4"/>
  <c r="E3" i="4" s="1"/>
  <c r="D5" i="4" l="1"/>
</calcChain>
</file>

<file path=xl/sharedStrings.xml><?xml version="1.0" encoding="utf-8"?>
<sst xmlns="http://schemas.openxmlformats.org/spreadsheetml/2006/main" count="73" uniqueCount="51">
  <si>
    <t>IRQ relative addressing</t>
  </si>
  <si>
    <t>Two Sm's are running the same code</t>
  </si>
  <si>
    <t>each sm engine must set Two IRQ bits, one for count up, one for count down</t>
  </si>
  <si>
    <t>With 2 sm's that means 4 total IRQ bits in the PIO Block are used</t>
  </si>
  <si>
    <t>Note that these IRQ bits ARE NOT CPU IRQ BITS ( they are mapped to CPU IRQ Bits)</t>
  </si>
  <si>
    <t xml:space="preserve">SO we Map SM=0 IRQ 0,2 ( up,down) to CPU IRQ 0.  then </t>
  </si>
  <si>
    <t xml:space="preserve">SO we Map SM=1 IRQ 1,3 ( up,down) to CPU IRQ 1.  then </t>
  </si>
  <si>
    <t>Then each IRQ handler on Core1 must Query the SM interrupt register to figure out wich direction to move position</t>
  </si>
  <si>
    <t xml:space="preserve">Shinlin </t>
  </si>
  <si>
    <t>1XYA</t>
  </si>
  <si>
    <t>inches</t>
  </si>
  <si>
    <t>Diameter</t>
  </si>
  <si>
    <t>mm diam</t>
  </si>
  <si>
    <t>circumference</t>
  </si>
  <si>
    <t>um diam</t>
  </si>
  <si>
    <t>mm Circum</t>
  </si>
  <si>
    <t>um circ</t>
  </si>
  <si>
    <t>gear ratio</t>
  </si>
  <si>
    <t>cpr</t>
  </si>
  <si>
    <t>encrev/Wheel rev</t>
  </si>
  <si>
    <t>distance per enocder pulse</t>
  </si>
  <si>
    <t>mm/encoder pulse</t>
  </si>
  <si>
    <t>um/encoder pulse</t>
  </si>
  <si>
    <t>period</t>
  </si>
  <si>
    <t>s</t>
  </si>
  <si>
    <t>100 pulses=1rev</t>
  </si>
  <si>
    <t>rps</t>
  </si>
  <si>
    <t>rev/sec</t>
  </si>
  <si>
    <t>mm/sec</t>
  </si>
  <si>
    <t>m/s</t>
  </si>
  <si>
    <t>100ms</t>
  </si>
  <si>
    <t>10ms</t>
  </si>
  <si>
    <t>1ms</t>
  </si>
  <si>
    <t>.1ms</t>
  </si>
  <si>
    <t>us</t>
  </si>
  <si>
    <t>um/us</t>
  </si>
  <si>
    <t>m/hr</t>
  </si>
  <si>
    <t>Brand new in the original boxes. Crazy deal on these.</t>
  </si>
  <si>
    <t>Max Continuous Charge Rate - 67a</t>
  </si>
  <si>
    <t>Max Continuous Discharge Rate - 450a (high power)</t>
  </si>
  <si>
    <t>These use Samsung 67ah prismatic power cells.</t>
  </si>
  <si>
    <t>They were overstock and came in the original pallets.</t>
  </si>
  <si>
    <t>You can easily add an 8s Lithium Ion BMS since the balance leads are already connected, simply connect the balance leads to your BMS. The board you see on the front is just a balancer and communication pcb but that part is not a BMS, it just communicates to another main BMS units. So you will have the add your own BMS which would be super easy as you can see in the photos. The case just pops right off if you use a flat screw driver.</t>
  </si>
  <si>
    <t>The modules are also light enough to ship ground instead of freight which is a huge bonus. They are 8s lithium ion with a 3.8 nominal voltage per cell and 67ah. You can expect high cycle life out of the cells since they are EV grade Samsung cells. Each cell fully charged voltage is 4.2v and fully discharged is 2.8v. The cells are in 8s configuration.</t>
  </si>
  <si>
    <t>Check the 2nd photo for the specs.</t>
  </si>
  <si>
    <t>Dimensions are 16.5" x 9" x 7"</t>
  </si>
  <si>
    <t>Module Fully charged 33.6v</t>
  </si>
  <si>
    <t>Module Fully Discharged 22.4v</t>
  </si>
  <si>
    <t>Main +/- bolt size: M8 x 1.25</t>
  </si>
  <si>
    <t>Weight 37 lbs</t>
  </si>
  <si>
    <t>Note: Some are all black and some are black/grey. We will send you all the same color. They are both the same battery, just one has the positive post on the right and the other has it on the left.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</si>
</sst>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Aptos Narrow"/>
      <family val="2"/>
      <scheme val="minor"/>
    </font>
    <font>
      <sz val="12"/>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64" fontId="0" fillId="0" borderId="0" xfId="0" applyNumberFormat="1"/>
    <xf numFmtId="0" fontId="0" fillId="0" borderId="0" xfId="0" applyAlignment="1">
      <alignment vertical="center" wrapText="1"/>
    </xf>
    <xf numFmtId="0" fontId="1"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Period to 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'period to velocity'!$D$2</c:f>
              <c:strCache>
                <c:ptCount val="1"/>
                <c:pt idx="0">
                  <c:v>m/s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'period to velocity'!$C$3:$C$15</c:f>
              <c:numCache>
                <c:formatCode>General</c:formatCode>
                <c:ptCount val="13"/>
                <c:pt idx="0">
                  <c:v>51.2</c:v>
                </c:pt>
                <c:pt idx="1">
                  <c:v>51.1</c:v>
                </c:pt>
                <c:pt idx="2">
                  <c:v>51</c:v>
                </c:pt>
                <c:pt idx="3">
                  <c:v>50</c:v>
                </c:pt>
                <c:pt idx="4">
                  <c:v>100</c:v>
                </c:pt>
                <c:pt idx="5">
                  <c:v>250</c:v>
                </c:pt>
                <c:pt idx="6">
                  <c:v>500</c:v>
                </c:pt>
                <c:pt idx="7">
                  <c:v>750</c:v>
                </c:pt>
                <c:pt idx="8">
                  <c:v>1000</c:v>
                </c:pt>
                <c:pt idx="9">
                  <c:v>2500</c:v>
                </c:pt>
                <c:pt idx="10">
                  <c:v>2510</c:v>
                </c:pt>
                <c:pt idx="11">
                  <c:v>2510</c:v>
                </c:pt>
                <c:pt idx="12">
                  <c:v>2510</c:v>
                </c:pt>
              </c:numCache>
            </c:numRef>
          </c:xVal>
          <c:yVal>
            <c:numRef>
              <c:f>'period to velocity'!$D$3:$D$15</c:f>
              <c:numCache>
                <c:formatCode>General</c:formatCode>
                <c:ptCount val="13"/>
                <c:pt idx="0">
                  <c:v>2.48046875</c:v>
                </c:pt>
                <c:pt idx="1">
                  <c:v>2.4853228962818004</c:v>
                </c:pt>
                <c:pt idx="2">
                  <c:v>2.4901960784313726</c:v>
                </c:pt>
                <c:pt idx="3">
                  <c:v>2.54</c:v>
                </c:pt>
                <c:pt idx="4">
                  <c:v>1.27</c:v>
                </c:pt>
                <c:pt idx="5">
                  <c:v>0.50800000000000001</c:v>
                </c:pt>
                <c:pt idx="6">
                  <c:v>0.254</c:v>
                </c:pt>
                <c:pt idx="7">
                  <c:v>0.16933333333333334</c:v>
                </c:pt>
                <c:pt idx="8">
                  <c:v>0.127</c:v>
                </c:pt>
                <c:pt idx="9">
                  <c:v>5.0799999999999998E-2</c:v>
                </c:pt>
                <c:pt idx="10">
                  <c:v>5.0597609561752986E-2</c:v>
                </c:pt>
                <c:pt idx="11">
                  <c:v>5.0597609561752986E-2</c:v>
                </c:pt>
                <c:pt idx="12">
                  <c:v>5.0597609561752986E-2</c:v>
                </c:pt>
              </c:numCache>
            </c:numRef>
          </c:yVal>
          <c:smooth val="0"/>
          <c:extLst>
            <c:ext xmlns:c16="http://schemas.microsoft.com/office/drawing/2014/chart" uri="{C3380CC4-5D6E-409C-BE32-E72D297353CC}">
              <c16:uniqueId val="{00000000-7C4C-43E7-A5AB-075F091284A2}"/>
            </c:ext>
          </c:extLst>
        </c:ser>
        <c:dLbls>
          <c:showLegendKey val="0"/>
          <c:showVal val="0"/>
          <c:showCatName val="0"/>
          <c:showSerName val="0"/>
          <c:showPercent val="0"/>
          <c:showBubbleSize val="0"/>
        </c:dLbls>
        <c:axId val="50950799"/>
        <c:axId val="50952239"/>
      </c:scatterChart>
      <c:valAx>
        <c:axId val="50950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pulse</a:t>
                </a:r>
                <a:r>
                  <a:rPr lang="en-US" baseline="0"/>
                  <a:t> time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52239"/>
        <c:crosses val="autoZero"/>
        <c:crossBetween val="midCat"/>
      </c:valAx>
      <c:valAx>
        <c:axId val="50952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5079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_rels/drawing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123825</xdr:colOff>
      <xdr:row>2</xdr:row>
      <xdr:rowOff>171450</xdr:rowOff>
    </xdr:from>
    <xdr:to>
      <xdr:col>16</xdr:col>
      <xdr:colOff>542925</xdr:colOff>
      <xdr:row>8</xdr:row>
      <xdr:rowOff>161925</xdr:rowOff>
    </xdr:to>
    <xdr:sp macro="" textlink="">
      <xdr:nvSpPr>
        <xdr:cNvPr id="2" name="Rectangle 1">
          <a:extLst>
            <a:ext uri="{FF2B5EF4-FFF2-40B4-BE49-F238E27FC236}">
              <a16:creationId xmlns:a16="http://schemas.microsoft.com/office/drawing/2014/main" id="{F706829D-EB5C-3DAF-2BC3-2C8644D8B040}"/>
            </a:ext>
          </a:extLst>
        </xdr:cNvPr>
        <xdr:cNvSpPr/>
      </xdr:nvSpPr>
      <xdr:spPr>
        <a:xfrm>
          <a:off x="7439025" y="552450"/>
          <a:ext cx="2857500" cy="1133475"/>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noFill/>
          </a:endParaRPr>
        </a:p>
        <a:p>
          <a:pPr algn="l"/>
          <a:endParaRPr lang="en-US" sz="1100">
            <a:noFill/>
          </a:endParaRPr>
        </a:p>
        <a:p>
          <a:pPr algn="l"/>
          <a:r>
            <a:rPr lang="en-US" sz="1100">
              <a:noFill/>
            </a:rPr>
            <a:t>  </a:t>
          </a:r>
          <a:r>
            <a:rPr lang="en-US" sz="1100" baseline="0">
              <a:solidFill>
                <a:sysClr val="windowText" lastClr="000000"/>
              </a:solidFill>
            </a:rPr>
            <a:t> PWM Generation  -- core 0 manages </a:t>
          </a:r>
          <a:endParaRPr lang="en-US" sz="1100">
            <a:noFill/>
          </a:endParaRPr>
        </a:p>
      </xdr:txBody>
    </xdr:sp>
    <xdr:clientData/>
  </xdr:twoCellAnchor>
  <xdr:twoCellAnchor>
    <xdr:from>
      <xdr:col>12</xdr:col>
      <xdr:colOff>152400</xdr:colOff>
      <xdr:row>9</xdr:row>
      <xdr:rowOff>152400</xdr:rowOff>
    </xdr:from>
    <xdr:to>
      <xdr:col>16</xdr:col>
      <xdr:colOff>571500</xdr:colOff>
      <xdr:row>15</xdr:row>
      <xdr:rowOff>142875</xdr:rowOff>
    </xdr:to>
    <xdr:sp macro="" textlink="">
      <xdr:nvSpPr>
        <xdr:cNvPr id="3" name="Rectangle 2">
          <a:extLst>
            <a:ext uri="{FF2B5EF4-FFF2-40B4-BE49-F238E27FC236}">
              <a16:creationId xmlns:a16="http://schemas.microsoft.com/office/drawing/2014/main" id="{B45B5D78-EA4A-4CBE-BC15-FB75A098A457}"/>
            </a:ext>
          </a:extLst>
        </xdr:cNvPr>
        <xdr:cNvSpPr/>
      </xdr:nvSpPr>
      <xdr:spPr>
        <a:xfrm>
          <a:off x="7467600" y="1866900"/>
          <a:ext cx="2857500" cy="1133475"/>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noFill/>
          </a:endParaRPr>
        </a:p>
        <a:p>
          <a:pPr algn="l"/>
          <a:endParaRPr lang="en-US" sz="1100">
            <a:noFill/>
          </a:endParaRPr>
        </a:p>
        <a:p>
          <a:pPr algn="l"/>
          <a:r>
            <a:rPr lang="en-US" sz="1100">
              <a:noFill/>
            </a:rPr>
            <a:t>  </a:t>
          </a:r>
          <a:r>
            <a:rPr lang="en-US" sz="1100" baseline="0">
              <a:solidFill>
                <a:sysClr val="windowText" lastClr="000000"/>
              </a:solidFill>
            </a:rPr>
            <a:t> Quadrature encoder interrupt</a:t>
          </a:r>
        </a:p>
        <a:p>
          <a:pPr algn="l"/>
          <a:r>
            <a:rPr lang="en-US" sz="1100" baseline="0">
              <a:solidFill>
                <a:sysClr val="windowText" lastClr="000000"/>
              </a:solidFill>
            </a:rPr>
            <a:t>Velocity calculation </a:t>
          </a:r>
          <a:endParaRPr lang="en-US" sz="1100">
            <a:noFill/>
          </a:endParaRPr>
        </a:p>
      </xdr:txBody>
    </xdr:sp>
    <xdr:clientData/>
  </xdr:twoCellAnchor>
  <xdr:twoCellAnchor>
    <xdr:from>
      <xdr:col>17</xdr:col>
      <xdr:colOff>561974</xdr:colOff>
      <xdr:row>3</xdr:row>
      <xdr:rowOff>123825</xdr:rowOff>
    </xdr:from>
    <xdr:to>
      <xdr:col>19</xdr:col>
      <xdr:colOff>228599</xdr:colOff>
      <xdr:row>8</xdr:row>
      <xdr:rowOff>47625</xdr:rowOff>
    </xdr:to>
    <xdr:sp macro="" textlink="">
      <xdr:nvSpPr>
        <xdr:cNvPr id="4" name="Oval 3">
          <a:extLst>
            <a:ext uri="{FF2B5EF4-FFF2-40B4-BE49-F238E27FC236}">
              <a16:creationId xmlns:a16="http://schemas.microsoft.com/office/drawing/2014/main" id="{870C164C-F545-8C1C-A268-B2E91413E8A0}"/>
            </a:ext>
          </a:extLst>
        </xdr:cNvPr>
        <xdr:cNvSpPr/>
      </xdr:nvSpPr>
      <xdr:spPr>
        <a:xfrm>
          <a:off x="10925174" y="695325"/>
          <a:ext cx="885825" cy="87630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542925</xdr:colOff>
      <xdr:row>5</xdr:row>
      <xdr:rowOff>166688</xdr:rowOff>
    </xdr:from>
    <xdr:to>
      <xdr:col>17</xdr:col>
      <xdr:colOff>561974</xdr:colOff>
      <xdr:row>5</xdr:row>
      <xdr:rowOff>180975</xdr:rowOff>
    </xdr:to>
    <xdr:cxnSp macro="">
      <xdr:nvCxnSpPr>
        <xdr:cNvPr id="6" name="Straight Arrow Connector 5">
          <a:extLst>
            <a:ext uri="{FF2B5EF4-FFF2-40B4-BE49-F238E27FC236}">
              <a16:creationId xmlns:a16="http://schemas.microsoft.com/office/drawing/2014/main" id="{E3247100-5CA5-62D4-85E3-AAD37DA5E024}"/>
            </a:ext>
          </a:extLst>
        </xdr:cNvPr>
        <xdr:cNvCxnSpPr>
          <a:stCxn id="2" idx="3"/>
          <a:endCxn id="4" idx="2"/>
        </xdr:cNvCxnSpPr>
      </xdr:nvCxnSpPr>
      <xdr:spPr>
        <a:xfrm>
          <a:off x="10296525" y="1119188"/>
          <a:ext cx="628649" cy="1428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17</xdr:col>
      <xdr:colOff>504825</xdr:colOff>
      <xdr:row>5</xdr:row>
      <xdr:rowOff>9525</xdr:rowOff>
    </xdr:from>
    <xdr:ext cx="972767" cy="264560"/>
    <xdr:sp macro="" textlink="">
      <xdr:nvSpPr>
        <xdr:cNvPr id="8" name="TextBox 7">
          <a:extLst>
            <a:ext uri="{FF2B5EF4-FFF2-40B4-BE49-F238E27FC236}">
              <a16:creationId xmlns:a16="http://schemas.microsoft.com/office/drawing/2014/main" id="{832676AF-FBAB-C540-B230-C2209EB4E56F}"/>
            </a:ext>
          </a:extLst>
        </xdr:cNvPr>
        <xdr:cNvSpPr txBox="1"/>
      </xdr:nvSpPr>
      <xdr:spPr>
        <a:xfrm>
          <a:off x="10868025" y="962025"/>
          <a:ext cx="97276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Driver + Motor</a:t>
          </a:r>
        </a:p>
      </xdr:txBody>
    </xdr:sp>
    <xdr:clientData/>
  </xdr:oneCellAnchor>
  <xdr:twoCellAnchor>
    <xdr:from>
      <xdr:col>17</xdr:col>
      <xdr:colOff>600075</xdr:colOff>
      <xdr:row>8</xdr:row>
      <xdr:rowOff>161925</xdr:rowOff>
    </xdr:from>
    <xdr:to>
      <xdr:col>19</xdr:col>
      <xdr:colOff>133350</xdr:colOff>
      <xdr:row>12</xdr:row>
      <xdr:rowOff>85725</xdr:rowOff>
    </xdr:to>
    <xdr:sp macro="" textlink="">
      <xdr:nvSpPr>
        <xdr:cNvPr id="9" name="Oval 8">
          <a:extLst>
            <a:ext uri="{FF2B5EF4-FFF2-40B4-BE49-F238E27FC236}">
              <a16:creationId xmlns:a16="http://schemas.microsoft.com/office/drawing/2014/main" id="{0EA584B0-8411-4E42-9F2A-7AEC1E04F6DB}"/>
            </a:ext>
          </a:extLst>
        </xdr:cNvPr>
        <xdr:cNvSpPr/>
      </xdr:nvSpPr>
      <xdr:spPr>
        <a:xfrm>
          <a:off x="10963275" y="1685925"/>
          <a:ext cx="752475" cy="68580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18</xdr:col>
      <xdr:colOff>38100</xdr:colOff>
      <xdr:row>9</xdr:row>
      <xdr:rowOff>161925</xdr:rowOff>
    </xdr:from>
    <xdr:ext cx="651460" cy="264560"/>
    <xdr:sp macro="" textlink="">
      <xdr:nvSpPr>
        <xdr:cNvPr id="10" name="TextBox 9">
          <a:extLst>
            <a:ext uri="{FF2B5EF4-FFF2-40B4-BE49-F238E27FC236}">
              <a16:creationId xmlns:a16="http://schemas.microsoft.com/office/drawing/2014/main" id="{A15EDAD3-B857-4EE7-B606-8B1135C5C46B}"/>
            </a:ext>
          </a:extLst>
        </xdr:cNvPr>
        <xdr:cNvSpPr txBox="1"/>
      </xdr:nvSpPr>
      <xdr:spPr>
        <a:xfrm>
          <a:off x="11010900" y="1876425"/>
          <a:ext cx="6514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Encoder</a:t>
          </a:r>
        </a:p>
      </xdr:txBody>
    </xdr:sp>
    <xdr:clientData/>
  </xdr:oneCellAnchor>
  <xdr:twoCellAnchor>
    <xdr:from>
      <xdr:col>16</xdr:col>
      <xdr:colOff>533400</xdr:colOff>
      <xdr:row>7</xdr:row>
      <xdr:rowOff>19050</xdr:rowOff>
    </xdr:from>
    <xdr:to>
      <xdr:col>17</xdr:col>
      <xdr:colOff>561975</xdr:colOff>
      <xdr:row>7</xdr:row>
      <xdr:rowOff>23813</xdr:rowOff>
    </xdr:to>
    <xdr:cxnSp macro="">
      <xdr:nvCxnSpPr>
        <xdr:cNvPr id="11" name="Straight Arrow Connector 10">
          <a:extLst>
            <a:ext uri="{FF2B5EF4-FFF2-40B4-BE49-F238E27FC236}">
              <a16:creationId xmlns:a16="http://schemas.microsoft.com/office/drawing/2014/main" id="{EFD3E603-A9CD-4060-88BA-CCB2DF1EA68F}"/>
            </a:ext>
          </a:extLst>
        </xdr:cNvPr>
        <xdr:cNvCxnSpPr/>
      </xdr:nvCxnSpPr>
      <xdr:spPr>
        <a:xfrm flipV="1">
          <a:off x="10287000" y="1352550"/>
          <a:ext cx="638175" cy="476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533400</xdr:colOff>
      <xdr:row>10</xdr:row>
      <xdr:rowOff>103705</xdr:rowOff>
    </xdr:from>
    <xdr:to>
      <xdr:col>18</xdr:col>
      <xdr:colOff>38100</xdr:colOff>
      <xdr:row>10</xdr:row>
      <xdr:rowOff>104775</xdr:rowOff>
    </xdr:to>
    <xdr:cxnSp macro="">
      <xdr:nvCxnSpPr>
        <xdr:cNvPr id="12" name="Straight Arrow Connector 11">
          <a:extLst>
            <a:ext uri="{FF2B5EF4-FFF2-40B4-BE49-F238E27FC236}">
              <a16:creationId xmlns:a16="http://schemas.microsoft.com/office/drawing/2014/main" id="{220934C6-19B5-417D-B8FA-D3FDC5621619}"/>
            </a:ext>
          </a:extLst>
        </xdr:cNvPr>
        <xdr:cNvCxnSpPr>
          <a:stCxn id="10" idx="1"/>
        </xdr:cNvCxnSpPr>
      </xdr:nvCxnSpPr>
      <xdr:spPr>
        <a:xfrm flipH="1">
          <a:off x="10287000" y="2008705"/>
          <a:ext cx="723900" cy="107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552450</xdr:colOff>
      <xdr:row>11</xdr:row>
      <xdr:rowOff>84655</xdr:rowOff>
    </xdr:from>
    <xdr:to>
      <xdr:col>18</xdr:col>
      <xdr:colOff>57150</xdr:colOff>
      <xdr:row>11</xdr:row>
      <xdr:rowOff>85725</xdr:rowOff>
    </xdr:to>
    <xdr:cxnSp macro="">
      <xdr:nvCxnSpPr>
        <xdr:cNvPr id="18" name="Straight Arrow Connector 17">
          <a:extLst>
            <a:ext uri="{FF2B5EF4-FFF2-40B4-BE49-F238E27FC236}">
              <a16:creationId xmlns:a16="http://schemas.microsoft.com/office/drawing/2014/main" id="{873DCC92-5323-42E9-8B24-69DD188858CE}"/>
            </a:ext>
          </a:extLst>
        </xdr:cNvPr>
        <xdr:cNvCxnSpPr/>
      </xdr:nvCxnSpPr>
      <xdr:spPr>
        <a:xfrm flipH="1">
          <a:off x="10306050" y="2180155"/>
          <a:ext cx="723900" cy="107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17</xdr:col>
      <xdr:colOff>142875</xdr:colOff>
      <xdr:row>9</xdr:row>
      <xdr:rowOff>66675</xdr:rowOff>
    </xdr:from>
    <xdr:ext cx="260008" cy="264560"/>
    <xdr:sp macro="" textlink="">
      <xdr:nvSpPr>
        <xdr:cNvPr id="19" name="TextBox 18">
          <a:extLst>
            <a:ext uri="{FF2B5EF4-FFF2-40B4-BE49-F238E27FC236}">
              <a16:creationId xmlns:a16="http://schemas.microsoft.com/office/drawing/2014/main" id="{8A116F14-30A6-4961-EC25-E4ED5A46EE14}"/>
            </a:ext>
          </a:extLst>
        </xdr:cNvPr>
        <xdr:cNvSpPr txBox="1"/>
      </xdr:nvSpPr>
      <xdr:spPr>
        <a:xfrm>
          <a:off x="10506075" y="1781175"/>
          <a:ext cx="26000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A</a:t>
          </a:r>
        </a:p>
      </xdr:txBody>
    </xdr:sp>
    <xdr:clientData/>
  </xdr:oneCellAnchor>
  <xdr:oneCellAnchor>
    <xdr:from>
      <xdr:col>17</xdr:col>
      <xdr:colOff>152400</xdr:colOff>
      <xdr:row>10</xdr:row>
      <xdr:rowOff>57150</xdr:rowOff>
    </xdr:from>
    <xdr:ext cx="262636" cy="264560"/>
    <xdr:sp macro="" textlink="">
      <xdr:nvSpPr>
        <xdr:cNvPr id="20" name="TextBox 19">
          <a:extLst>
            <a:ext uri="{FF2B5EF4-FFF2-40B4-BE49-F238E27FC236}">
              <a16:creationId xmlns:a16="http://schemas.microsoft.com/office/drawing/2014/main" id="{A075A78C-955E-4EBF-A763-492D6106143D}"/>
            </a:ext>
          </a:extLst>
        </xdr:cNvPr>
        <xdr:cNvSpPr txBox="1"/>
      </xdr:nvSpPr>
      <xdr:spPr>
        <a:xfrm>
          <a:off x="10515600" y="1962150"/>
          <a:ext cx="26263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B</a:t>
          </a:r>
        </a:p>
      </xdr:txBody>
    </xdr:sp>
    <xdr:clientData/>
  </xdr:oneCellAnchor>
  <xdr:oneCellAnchor>
    <xdr:from>
      <xdr:col>17</xdr:col>
      <xdr:colOff>38100</xdr:colOff>
      <xdr:row>4</xdr:row>
      <xdr:rowOff>142875</xdr:rowOff>
    </xdr:from>
    <xdr:ext cx="385683" cy="264560"/>
    <xdr:sp macro="" textlink="">
      <xdr:nvSpPr>
        <xdr:cNvPr id="21" name="TextBox 20">
          <a:extLst>
            <a:ext uri="{FF2B5EF4-FFF2-40B4-BE49-F238E27FC236}">
              <a16:creationId xmlns:a16="http://schemas.microsoft.com/office/drawing/2014/main" id="{6A23A08D-A3DB-418B-A383-522D7F8347FD}"/>
            </a:ext>
          </a:extLst>
        </xdr:cNvPr>
        <xdr:cNvSpPr txBox="1"/>
      </xdr:nvSpPr>
      <xdr:spPr>
        <a:xfrm>
          <a:off x="10401300" y="904875"/>
          <a:ext cx="38568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DIR</a:t>
          </a:r>
        </a:p>
      </xdr:txBody>
    </xdr:sp>
    <xdr:clientData/>
  </xdr:oneCellAnchor>
  <xdr:oneCellAnchor>
    <xdr:from>
      <xdr:col>17</xdr:col>
      <xdr:colOff>28575</xdr:colOff>
      <xdr:row>5</xdr:row>
      <xdr:rowOff>161925</xdr:rowOff>
    </xdr:from>
    <xdr:ext cx="475836" cy="264560"/>
    <xdr:sp macro="" textlink="">
      <xdr:nvSpPr>
        <xdr:cNvPr id="22" name="TextBox 21">
          <a:extLst>
            <a:ext uri="{FF2B5EF4-FFF2-40B4-BE49-F238E27FC236}">
              <a16:creationId xmlns:a16="http://schemas.microsoft.com/office/drawing/2014/main" id="{E4C88BD2-6142-420E-AFC1-20BF8B415F6A}"/>
            </a:ext>
          </a:extLst>
        </xdr:cNvPr>
        <xdr:cNvSpPr txBox="1"/>
      </xdr:nvSpPr>
      <xdr:spPr>
        <a:xfrm>
          <a:off x="10391775" y="1114425"/>
          <a:ext cx="47583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PWM</a:t>
          </a:r>
        </a:p>
      </xdr:txBody>
    </xdr:sp>
    <xdr:clientData/>
  </xdr:oneCellAnchor>
  <xdr:oneCellAnchor>
    <xdr:from>
      <xdr:col>12</xdr:col>
      <xdr:colOff>333375</xdr:colOff>
      <xdr:row>9</xdr:row>
      <xdr:rowOff>142875</xdr:rowOff>
    </xdr:from>
    <xdr:ext cx="1696105" cy="264560"/>
    <xdr:sp macro="" textlink="">
      <xdr:nvSpPr>
        <xdr:cNvPr id="23" name="TextBox 22">
          <a:extLst>
            <a:ext uri="{FF2B5EF4-FFF2-40B4-BE49-F238E27FC236}">
              <a16:creationId xmlns:a16="http://schemas.microsoft.com/office/drawing/2014/main" id="{85502D13-F18B-5A50-1EFA-B99A05AD6566}"/>
            </a:ext>
          </a:extLst>
        </xdr:cNvPr>
        <xdr:cNvSpPr txBox="1"/>
      </xdr:nvSpPr>
      <xdr:spPr>
        <a:xfrm>
          <a:off x="7648575" y="1857375"/>
          <a:ext cx="169610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CORE #1 -- WORKER CORE</a:t>
          </a:r>
        </a:p>
      </xdr:txBody>
    </xdr:sp>
    <xdr:clientData/>
  </xdr:oneCellAnchor>
  <xdr:oneCellAnchor>
    <xdr:from>
      <xdr:col>2</xdr:col>
      <xdr:colOff>600075</xdr:colOff>
      <xdr:row>0</xdr:row>
      <xdr:rowOff>152400</xdr:rowOff>
    </xdr:from>
    <xdr:ext cx="1626599" cy="264560"/>
    <xdr:sp macro="" textlink="">
      <xdr:nvSpPr>
        <xdr:cNvPr id="24" name="TextBox 23">
          <a:extLst>
            <a:ext uri="{FF2B5EF4-FFF2-40B4-BE49-F238E27FC236}">
              <a16:creationId xmlns:a16="http://schemas.microsoft.com/office/drawing/2014/main" id="{A936A0E9-4584-48E7-8508-B78AED5713F3}"/>
            </a:ext>
          </a:extLst>
        </xdr:cNvPr>
        <xdr:cNvSpPr txBox="1"/>
      </xdr:nvSpPr>
      <xdr:spPr>
        <a:xfrm>
          <a:off x="1819275" y="152400"/>
          <a:ext cx="162659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CORE #0 -- Realtime</a:t>
          </a:r>
          <a:r>
            <a:rPr lang="en-US" sz="1100" baseline="0"/>
            <a:t> Core</a:t>
          </a:r>
          <a:endParaRPr lang="en-US" sz="1100"/>
        </a:p>
      </xdr:txBody>
    </xdr:sp>
    <xdr:clientData/>
  </xdr:oneCellAnchor>
  <xdr:oneCellAnchor>
    <xdr:from>
      <xdr:col>10</xdr:col>
      <xdr:colOff>485775</xdr:colOff>
      <xdr:row>22</xdr:row>
      <xdr:rowOff>123825</xdr:rowOff>
    </xdr:from>
    <xdr:ext cx="739561" cy="264560"/>
    <xdr:sp macro="" textlink="">
      <xdr:nvSpPr>
        <xdr:cNvPr id="27" name="TextBox 26">
          <a:extLst>
            <a:ext uri="{FF2B5EF4-FFF2-40B4-BE49-F238E27FC236}">
              <a16:creationId xmlns:a16="http://schemas.microsoft.com/office/drawing/2014/main" id="{A6BEBEB8-1608-384A-9D2C-3E03FF472E69}"/>
            </a:ext>
          </a:extLst>
        </xdr:cNvPr>
        <xdr:cNvSpPr txBox="1"/>
      </xdr:nvSpPr>
      <xdr:spPr>
        <a:xfrm>
          <a:off x="6581775" y="4314825"/>
          <a:ext cx="73956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Right POS</a:t>
          </a:r>
        </a:p>
      </xdr:txBody>
    </xdr:sp>
    <xdr:clientData/>
  </xdr:oneCellAnchor>
  <xdr:oneCellAnchor>
    <xdr:from>
      <xdr:col>9</xdr:col>
      <xdr:colOff>257175</xdr:colOff>
      <xdr:row>11</xdr:row>
      <xdr:rowOff>0</xdr:rowOff>
    </xdr:from>
    <xdr:ext cx="666849" cy="264560"/>
    <xdr:sp macro="" textlink="">
      <xdr:nvSpPr>
        <xdr:cNvPr id="28" name="TextBox 27">
          <a:extLst>
            <a:ext uri="{FF2B5EF4-FFF2-40B4-BE49-F238E27FC236}">
              <a16:creationId xmlns:a16="http://schemas.microsoft.com/office/drawing/2014/main" id="{082C7F3E-C93B-4B66-BAA7-26F2C13EC26C}"/>
            </a:ext>
          </a:extLst>
        </xdr:cNvPr>
        <xdr:cNvSpPr txBox="1"/>
      </xdr:nvSpPr>
      <xdr:spPr>
        <a:xfrm>
          <a:off x="5743575" y="2095500"/>
          <a:ext cx="66684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Left POS</a:t>
          </a:r>
        </a:p>
      </xdr:txBody>
    </xdr:sp>
    <xdr:clientData/>
  </xdr:oneCellAnchor>
  <xdr:oneCellAnchor>
    <xdr:from>
      <xdr:col>10</xdr:col>
      <xdr:colOff>485775</xdr:colOff>
      <xdr:row>24</xdr:row>
      <xdr:rowOff>9525</xdr:rowOff>
    </xdr:from>
    <xdr:ext cx="708720" cy="264560"/>
    <xdr:sp macro="" textlink="">
      <xdr:nvSpPr>
        <xdr:cNvPr id="29" name="TextBox 28">
          <a:extLst>
            <a:ext uri="{FF2B5EF4-FFF2-40B4-BE49-F238E27FC236}">
              <a16:creationId xmlns:a16="http://schemas.microsoft.com/office/drawing/2014/main" id="{7FAC6008-A785-4073-8922-E1148B1580D5}"/>
            </a:ext>
          </a:extLst>
        </xdr:cNvPr>
        <xdr:cNvSpPr txBox="1"/>
      </xdr:nvSpPr>
      <xdr:spPr>
        <a:xfrm>
          <a:off x="6581775" y="4581525"/>
          <a:ext cx="7087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Right VEL</a:t>
          </a:r>
        </a:p>
      </xdr:txBody>
    </xdr:sp>
    <xdr:clientData/>
  </xdr:oneCellAnchor>
  <xdr:oneCellAnchor>
    <xdr:from>
      <xdr:col>9</xdr:col>
      <xdr:colOff>257175</xdr:colOff>
      <xdr:row>12</xdr:row>
      <xdr:rowOff>0</xdr:rowOff>
    </xdr:from>
    <xdr:ext cx="636008" cy="264560"/>
    <xdr:sp macro="" textlink="">
      <xdr:nvSpPr>
        <xdr:cNvPr id="30" name="TextBox 29">
          <a:extLst>
            <a:ext uri="{FF2B5EF4-FFF2-40B4-BE49-F238E27FC236}">
              <a16:creationId xmlns:a16="http://schemas.microsoft.com/office/drawing/2014/main" id="{F16318B5-F8B3-4D98-A501-D909C779211D}"/>
            </a:ext>
          </a:extLst>
        </xdr:cNvPr>
        <xdr:cNvSpPr txBox="1"/>
      </xdr:nvSpPr>
      <xdr:spPr>
        <a:xfrm>
          <a:off x="5743575" y="2286000"/>
          <a:ext cx="63600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Left VEL</a:t>
          </a:r>
        </a:p>
      </xdr:txBody>
    </xdr:sp>
    <xdr:clientData/>
  </xdr:oneCellAnchor>
  <xdr:twoCellAnchor>
    <xdr:from>
      <xdr:col>1</xdr:col>
      <xdr:colOff>238125</xdr:colOff>
      <xdr:row>2</xdr:row>
      <xdr:rowOff>95251</xdr:rowOff>
    </xdr:from>
    <xdr:to>
      <xdr:col>3</xdr:col>
      <xdr:colOff>209550</xdr:colOff>
      <xdr:row>6</xdr:row>
      <xdr:rowOff>19050</xdr:rowOff>
    </xdr:to>
    <xdr:sp macro="" textlink="">
      <xdr:nvSpPr>
        <xdr:cNvPr id="31" name="Rectangle 30">
          <a:extLst>
            <a:ext uri="{FF2B5EF4-FFF2-40B4-BE49-F238E27FC236}">
              <a16:creationId xmlns:a16="http://schemas.microsoft.com/office/drawing/2014/main" id="{B058B1BB-B310-46FF-9E8E-BDE26A00BDE5}"/>
            </a:ext>
          </a:extLst>
        </xdr:cNvPr>
        <xdr:cNvSpPr/>
      </xdr:nvSpPr>
      <xdr:spPr>
        <a:xfrm>
          <a:off x="847725" y="476251"/>
          <a:ext cx="1190625" cy="685799"/>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ysClr val="windowText" lastClr="000000"/>
              </a:solidFill>
            </a:rPr>
            <a:t>    Priority =1 </a:t>
          </a:r>
        </a:p>
        <a:p>
          <a:pPr algn="l"/>
          <a:r>
            <a:rPr lang="en-US" sz="1100" baseline="0">
              <a:solidFill>
                <a:sysClr val="windowText" lastClr="000000"/>
              </a:solidFill>
            </a:rPr>
            <a:t>USB Serial Driver </a:t>
          </a:r>
        </a:p>
        <a:p>
          <a:pPr algn="l"/>
          <a:r>
            <a:rPr lang="en-US" sz="1100" baseline="0">
              <a:solidFill>
                <a:sysClr val="windowText" lastClr="000000"/>
              </a:solidFill>
            </a:rPr>
            <a:t>  </a:t>
          </a:r>
        </a:p>
        <a:p>
          <a:pPr algn="l"/>
          <a:r>
            <a:rPr lang="en-US" sz="1100" baseline="0">
              <a:solidFill>
                <a:sysClr val="windowText" lastClr="000000"/>
              </a:solidFill>
            </a:rPr>
            <a:t>    </a:t>
          </a:r>
          <a:endParaRPr lang="en-US" sz="1100">
            <a:noFill/>
          </a:endParaRPr>
        </a:p>
      </xdr:txBody>
    </xdr:sp>
    <xdr:clientData/>
  </xdr:twoCellAnchor>
  <xdr:twoCellAnchor>
    <xdr:from>
      <xdr:col>3</xdr:col>
      <xdr:colOff>571500</xdr:colOff>
      <xdr:row>2</xdr:row>
      <xdr:rowOff>85726</xdr:rowOff>
    </xdr:from>
    <xdr:to>
      <xdr:col>5</xdr:col>
      <xdr:colOff>542925</xdr:colOff>
      <xdr:row>6</xdr:row>
      <xdr:rowOff>9525</xdr:rowOff>
    </xdr:to>
    <xdr:sp macro="" textlink="">
      <xdr:nvSpPr>
        <xdr:cNvPr id="32" name="Rectangle 31">
          <a:extLst>
            <a:ext uri="{FF2B5EF4-FFF2-40B4-BE49-F238E27FC236}">
              <a16:creationId xmlns:a16="http://schemas.microsoft.com/office/drawing/2014/main" id="{D2AC4996-DBF3-4B5E-879D-7C0727AE3E08}"/>
            </a:ext>
          </a:extLst>
        </xdr:cNvPr>
        <xdr:cNvSpPr/>
      </xdr:nvSpPr>
      <xdr:spPr>
        <a:xfrm>
          <a:off x="2400300" y="466726"/>
          <a:ext cx="1190625" cy="685799"/>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ysClr val="windowText" lastClr="000000"/>
              </a:solidFill>
            </a:rPr>
            <a:t>    Priority =1  </a:t>
          </a:r>
        </a:p>
        <a:p>
          <a:pPr algn="l"/>
          <a:r>
            <a:rPr lang="en-US" sz="1100" baseline="0">
              <a:solidFill>
                <a:sysClr val="windowText" lastClr="000000"/>
              </a:solidFill>
            </a:rPr>
            <a:t>   Cmd Parser</a:t>
          </a:r>
        </a:p>
        <a:p>
          <a:pPr algn="l"/>
          <a:r>
            <a:rPr lang="en-US" sz="1100" baseline="0">
              <a:solidFill>
                <a:sysClr val="windowText" lastClr="000000"/>
              </a:solidFill>
            </a:rPr>
            <a:t>    </a:t>
          </a:r>
          <a:endParaRPr lang="en-US" sz="1100">
            <a:noFill/>
          </a:endParaRPr>
        </a:p>
      </xdr:txBody>
    </xdr:sp>
    <xdr:clientData/>
  </xdr:twoCellAnchor>
  <xdr:twoCellAnchor>
    <xdr:from>
      <xdr:col>7</xdr:col>
      <xdr:colOff>28575</xdr:colOff>
      <xdr:row>7</xdr:row>
      <xdr:rowOff>133351</xdr:rowOff>
    </xdr:from>
    <xdr:to>
      <xdr:col>9</xdr:col>
      <xdr:colOff>0</xdr:colOff>
      <xdr:row>11</xdr:row>
      <xdr:rowOff>57150</xdr:rowOff>
    </xdr:to>
    <xdr:sp macro="" textlink="">
      <xdr:nvSpPr>
        <xdr:cNvPr id="33" name="Rectangle 32">
          <a:extLst>
            <a:ext uri="{FF2B5EF4-FFF2-40B4-BE49-F238E27FC236}">
              <a16:creationId xmlns:a16="http://schemas.microsoft.com/office/drawing/2014/main" id="{C56CF7FA-0579-483A-9D95-B327F2B46863}"/>
            </a:ext>
          </a:extLst>
        </xdr:cNvPr>
        <xdr:cNvSpPr/>
      </xdr:nvSpPr>
      <xdr:spPr>
        <a:xfrm>
          <a:off x="4295775" y="1466851"/>
          <a:ext cx="1190625" cy="685799"/>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ysClr val="windowText" lastClr="000000"/>
              </a:solidFill>
            </a:rPr>
            <a:t>    Priority =1  </a:t>
          </a:r>
        </a:p>
        <a:p>
          <a:pPr algn="l"/>
          <a:r>
            <a:rPr lang="en-US" sz="1100" baseline="0">
              <a:solidFill>
                <a:sysClr val="windowText" lastClr="000000"/>
              </a:solidFill>
            </a:rPr>
            <a:t>  PID Speed control loop</a:t>
          </a:r>
        </a:p>
        <a:p>
          <a:pPr algn="l"/>
          <a:r>
            <a:rPr lang="en-US" sz="1100" baseline="0">
              <a:solidFill>
                <a:sysClr val="windowText" lastClr="000000"/>
              </a:solidFill>
            </a:rPr>
            <a:t>    </a:t>
          </a:r>
          <a:endParaRPr lang="en-US" sz="1100">
            <a:noFill/>
          </a:endParaRPr>
        </a:p>
      </xdr:txBody>
    </xdr:sp>
    <xdr:clientData/>
  </xdr:twoCellAnchor>
  <xdr:twoCellAnchor>
    <xdr:from>
      <xdr:col>12</xdr:col>
      <xdr:colOff>57150</xdr:colOff>
      <xdr:row>14</xdr:row>
      <xdr:rowOff>142876</xdr:rowOff>
    </xdr:from>
    <xdr:to>
      <xdr:col>21</xdr:col>
      <xdr:colOff>142875</xdr:colOff>
      <xdr:row>24</xdr:row>
      <xdr:rowOff>57150</xdr:rowOff>
    </xdr:to>
    <xdr:cxnSp macro="">
      <xdr:nvCxnSpPr>
        <xdr:cNvPr id="35" name="Straight Arrow Connector 34">
          <a:extLst>
            <a:ext uri="{FF2B5EF4-FFF2-40B4-BE49-F238E27FC236}">
              <a16:creationId xmlns:a16="http://schemas.microsoft.com/office/drawing/2014/main" id="{85719883-1D85-220A-11C9-3FEB2C828AAE}"/>
            </a:ext>
          </a:extLst>
        </xdr:cNvPr>
        <xdr:cNvCxnSpPr/>
      </xdr:nvCxnSpPr>
      <xdr:spPr>
        <a:xfrm flipH="1">
          <a:off x="7372350" y="2809876"/>
          <a:ext cx="5572125" cy="181927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514350</xdr:colOff>
      <xdr:row>10</xdr:row>
      <xdr:rowOff>180975</xdr:rowOff>
    </xdr:from>
    <xdr:to>
      <xdr:col>9</xdr:col>
      <xdr:colOff>352425</xdr:colOff>
      <xdr:row>18</xdr:row>
      <xdr:rowOff>94568</xdr:rowOff>
    </xdr:to>
    <xdr:cxnSp macro="">
      <xdr:nvCxnSpPr>
        <xdr:cNvPr id="36" name="Straight Arrow Connector 35">
          <a:extLst>
            <a:ext uri="{FF2B5EF4-FFF2-40B4-BE49-F238E27FC236}">
              <a16:creationId xmlns:a16="http://schemas.microsoft.com/office/drawing/2014/main" id="{831DE0BA-40E9-4EDE-9955-B3EC0A02D6B5}"/>
            </a:ext>
          </a:extLst>
        </xdr:cNvPr>
        <xdr:cNvCxnSpPr>
          <a:stCxn id="48" idx="1"/>
        </xdr:cNvCxnSpPr>
      </xdr:nvCxnSpPr>
      <xdr:spPr>
        <a:xfrm flipH="1" flipV="1">
          <a:off x="4781550" y="2085975"/>
          <a:ext cx="1057275" cy="143759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590550</xdr:colOff>
      <xdr:row>7</xdr:row>
      <xdr:rowOff>9527</xdr:rowOff>
    </xdr:from>
    <xdr:to>
      <xdr:col>5</xdr:col>
      <xdr:colOff>561975</xdr:colOff>
      <xdr:row>9</xdr:row>
      <xdr:rowOff>95251</xdr:rowOff>
    </xdr:to>
    <xdr:sp macro="" textlink="">
      <xdr:nvSpPr>
        <xdr:cNvPr id="39" name="Rectangle 38">
          <a:extLst>
            <a:ext uri="{FF2B5EF4-FFF2-40B4-BE49-F238E27FC236}">
              <a16:creationId xmlns:a16="http://schemas.microsoft.com/office/drawing/2014/main" id="{A74412C9-23DD-4BE0-9023-EF561E4C4B87}"/>
            </a:ext>
          </a:extLst>
        </xdr:cNvPr>
        <xdr:cNvSpPr/>
      </xdr:nvSpPr>
      <xdr:spPr>
        <a:xfrm>
          <a:off x="2419350" y="1343027"/>
          <a:ext cx="1190625" cy="466724"/>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ysClr val="windowText" lastClr="000000"/>
              </a:solidFill>
            </a:rPr>
            <a:t>    Priority =1  </a:t>
          </a:r>
        </a:p>
        <a:p>
          <a:pPr algn="l"/>
          <a:r>
            <a:rPr lang="en-US" sz="1100" baseline="0">
              <a:solidFill>
                <a:sysClr val="windowText" lastClr="000000"/>
              </a:solidFill>
            </a:rPr>
            <a:t>   P?</a:t>
          </a:r>
        </a:p>
        <a:p>
          <a:pPr algn="l"/>
          <a:r>
            <a:rPr lang="en-US" sz="1100" baseline="0">
              <a:solidFill>
                <a:sysClr val="windowText" lastClr="000000"/>
              </a:solidFill>
            </a:rPr>
            <a:t>    </a:t>
          </a:r>
          <a:endParaRPr lang="en-US" sz="1100">
            <a:noFill/>
          </a:endParaRPr>
        </a:p>
      </xdr:txBody>
    </xdr:sp>
    <xdr:clientData/>
  </xdr:twoCellAnchor>
  <xdr:twoCellAnchor>
    <xdr:from>
      <xdr:col>4</xdr:col>
      <xdr:colOff>0</xdr:colOff>
      <xdr:row>9</xdr:row>
      <xdr:rowOff>114302</xdr:rowOff>
    </xdr:from>
    <xdr:to>
      <xdr:col>5</xdr:col>
      <xdr:colOff>581025</xdr:colOff>
      <xdr:row>12</xdr:row>
      <xdr:rowOff>9526</xdr:rowOff>
    </xdr:to>
    <xdr:sp macro="" textlink="">
      <xdr:nvSpPr>
        <xdr:cNvPr id="40" name="Rectangle 39">
          <a:extLst>
            <a:ext uri="{FF2B5EF4-FFF2-40B4-BE49-F238E27FC236}">
              <a16:creationId xmlns:a16="http://schemas.microsoft.com/office/drawing/2014/main" id="{8A6ED759-BC10-4B5F-A4EC-C3C8FC7D7F44}"/>
            </a:ext>
          </a:extLst>
        </xdr:cNvPr>
        <xdr:cNvSpPr/>
      </xdr:nvSpPr>
      <xdr:spPr>
        <a:xfrm>
          <a:off x="2438400" y="1828802"/>
          <a:ext cx="1190625" cy="466724"/>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ysClr val="windowText" lastClr="000000"/>
              </a:solidFill>
            </a:rPr>
            <a:t>    Priority =1  </a:t>
          </a:r>
        </a:p>
        <a:p>
          <a:pPr algn="l"/>
          <a:r>
            <a:rPr lang="en-US" sz="1100" baseline="0">
              <a:solidFill>
                <a:sysClr val="windowText" lastClr="000000"/>
              </a:solidFill>
            </a:rPr>
            <a:t>   V?</a:t>
          </a:r>
        </a:p>
        <a:p>
          <a:pPr algn="l"/>
          <a:r>
            <a:rPr lang="en-US" sz="1100" baseline="0">
              <a:solidFill>
                <a:sysClr val="windowText" lastClr="000000"/>
              </a:solidFill>
            </a:rPr>
            <a:t>    </a:t>
          </a:r>
          <a:endParaRPr lang="en-US" sz="1100">
            <a:noFill/>
          </a:endParaRPr>
        </a:p>
      </xdr:txBody>
    </xdr:sp>
    <xdr:clientData/>
  </xdr:twoCellAnchor>
  <xdr:twoCellAnchor>
    <xdr:from>
      <xdr:col>15</xdr:col>
      <xdr:colOff>485775</xdr:colOff>
      <xdr:row>9</xdr:row>
      <xdr:rowOff>152401</xdr:rowOff>
    </xdr:from>
    <xdr:to>
      <xdr:col>16</xdr:col>
      <xdr:colOff>552449</xdr:colOff>
      <xdr:row>15</xdr:row>
      <xdr:rowOff>142875</xdr:rowOff>
    </xdr:to>
    <xdr:sp macro="" textlink="">
      <xdr:nvSpPr>
        <xdr:cNvPr id="5" name="Rectangle 4">
          <a:extLst>
            <a:ext uri="{FF2B5EF4-FFF2-40B4-BE49-F238E27FC236}">
              <a16:creationId xmlns:a16="http://schemas.microsoft.com/office/drawing/2014/main" id="{EA8E81EC-5CC3-4209-BC56-2EEDF7245F50}"/>
            </a:ext>
          </a:extLst>
        </xdr:cNvPr>
        <xdr:cNvSpPr/>
      </xdr:nvSpPr>
      <xdr:spPr>
        <a:xfrm>
          <a:off x="9629775" y="1866901"/>
          <a:ext cx="676274" cy="1133474"/>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ysClr val="windowText" lastClr="000000"/>
              </a:solidFill>
            </a:rPr>
            <a:t>    Pio -0  SM 1</a:t>
          </a:r>
        </a:p>
        <a:p>
          <a:pPr algn="l"/>
          <a:r>
            <a:rPr lang="en-US" sz="1100" baseline="0">
              <a:solidFill>
                <a:sysClr val="windowText" lastClr="000000"/>
              </a:solidFill>
            </a:rPr>
            <a:t>    </a:t>
          </a:r>
          <a:endParaRPr lang="en-US" sz="1100">
            <a:noFill/>
          </a:endParaRPr>
        </a:p>
      </xdr:txBody>
    </xdr:sp>
    <xdr:clientData/>
  </xdr:twoCellAnchor>
  <xdr:oneCellAnchor>
    <xdr:from>
      <xdr:col>17</xdr:col>
      <xdr:colOff>523875</xdr:colOff>
      <xdr:row>1</xdr:row>
      <xdr:rowOff>114300</xdr:rowOff>
    </xdr:from>
    <xdr:ext cx="906338" cy="264560"/>
    <xdr:sp macro="" textlink="">
      <xdr:nvSpPr>
        <xdr:cNvPr id="7" name="TextBox 6">
          <a:extLst>
            <a:ext uri="{FF2B5EF4-FFF2-40B4-BE49-F238E27FC236}">
              <a16:creationId xmlns:a16="http://schemas.microsoft.com/office/drawing/2014/main" id="{0E38FFC4-E087-CD01-454C-1356D90BD100}"/>
            </a:ext>
          </a:extLst>
        </xdr:cNvPr>
        <xdr:cNvSpPr txBox="1"/>
      </xdr:nvSpPr>
      <xdr:spPr>
        <a:xfrm>
          <a:off x="10887075" y="304800"/>
          <a:ext cx="90633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LEFT MOTOR</a:t>
          </a:r>
        </a:p>
      </xdr:txBody>
    </xdr:sp>
    <xdr:clientData/>
  </xdr:oneCellAnchor>
  <xdr:twoCellAnchor>
    <xdr:from>
      <xdr:col>20</xdr:col>
      <xdr:colOff>409575</xdr:colOff>
      <xdr:row>2</xdr:row>
      <xdr:rowOff>133350</xdr:rowOff>
    </xdr:from>
    <xdr:to>
      <xdr:col>25</xdr:col>
      <xdr:colOff>219075</xdr:colOff>
      <xdr:row>8</xdr:row>
      <xdr:rowOff>123825</xdr:rowOff>
    </xdr:to>
    <xdr:sp macro="" textlink="">
      <xdr:nvSpPr>
        <xdr:cNvPr id="13" name="Rectangle 12">
          <a:extLst>
            <a:ext uri="{FF2B5EF4-FFF2-40B4-BE49-F238E27FC236}">
              <a16:creationId xmlns:a16="http://schemas.microsoft.com/office/drawing/2014/main" id="{0652596F-F1F1-4F52-A41D-10B8943B4BF6}"/>
            </a:ext>
          </a:extLst>
        </xdr:cNvPr>
        <xdr:cNvSpPr/>
      </xdr:nvSpPr>
      <xdr:spPr>
        <a:xfrm>
          <a:off x="12601575" y="514350"/>
          <a:ext cx="2857500" cy="1133475"/>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noFill/>
          </a:endParaRPr>
        </a:p>
        <a:p>
          <a:pPr algn="l"/>
          <a:endParaRPr lang="en-US" sz="1100">
            <a:noFill/>
          </a:endParaRPr>
        </a:p>
        <a:p>
          <a:pPr algn="l"/>
          <a:r>
            <a:rPr lang="en-US" sz="1100">
              <a:noFill/>
            </a:rPr>
            <a:t>  </a:t>
          </a:r>
          <a:r>
            <a:rPr lang="en-US" sz="1100" baseline="0">
              <a:solidFill>
                <a:sysClr val="windowText" lastClr="000000"/>
              </a:solidFill>
            </a:rPr>
            <a:t> PWM Generation  - core 0 manages </a:t>
          </a:r>
          <a:endParaRPr lang="en-US" sz="1100">
            <a:noFill/>
          </a:endParaRPr>
        </a:p>
      </xdr:txBody>
    </xdr:sp>
    <xdr:clientData/>
  </xdr:twoCellAnchor>
  <xdr:twoCellAnchor>
    <xdr:from>
      <xdr:col>20</xdr:col>
      <xdr:colOff>438150</xdr:colOff>
      <xdr:row>9</xdr:row>
      <xdr:rowOff>114300</xdr:rowOff>
    </xdr:from>
    <xdr:to>
      <xdr:col>25</xdr:col>
      <xdr:colOff>247650</xdr:colOff>
      <xdr:row>15</xdr:row>
      <xdr:rowOff>104775</xdr:rowOff>
    </xdr:to>
    <xdr:sp macro="" textlink="">
      <xdr:nvSpPr>
        <xdr:cNvPr id="14" name="Rectangle 13">
          <a:extLst>
            <a:ext uri="{FF2B5EF4-FFF2-40B4-BE49-F238E27FC236}">
              <a16:creationId xmlns:a16="http://schemas.microsoft.com/office/drawing/2014/main" id="{996E96E0-4DBF-4B23-90F3-A520D3DB102C}"/>
            </a:ext>
          </a:extLst>
        </xdr:cNvPr>
        <xdr:cNvSpPr/>
      </xdr:nvSpPr>
      <xdr:spPr>
        <a:xfrm>
          <a:off x="12630150" y="1828800"/>
          <a:ext cx="2857500" cy="1133475"/>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noFill/>
          </a:endParaRPr>
        </a:p>
        <a:p>
          <a:pPr algn="l"/>
          <a:endParaRPr lang="en-US" sz="1100">
            <a:noFill/>
          </a:endParaRPr>
        </a:p>
        <a:p>
          <a:pPr algn="l"/>
          <a:r>
            <a:rPr lang="en-US" sz="1100">
              <a:noFill/>
            </a:rPr>
            <a:t>  </a:t>
          </a:r>
          <a:r>
            <a:rPr lang="en-US" sz="1100" baseline="0">
              <a:solidFill>
                <a:sysClr val="windowText" lastClr="000000"/>
              </a:solidFill>
            </a:rPr>
            <a:t> Quadrature encoder interrupt</a:t>
          </a:r>
        </a:p>
        <a:p>
          <a:pPr algn="l"/>
          <a:r>
            <a:rPr lang="en-US" sz="1100" baseline="0">
              <a:solidFill>
                <a:sysClr val="windowText" lastClr="000000"/>
              </a:solidFill>
            </a:rPr>
            <a:t>velocity calculation</a:t>
          </a:r>
        </a:p>
        <a:p>
          <a:pPr algn="l"/>
          <a:r>
            <a:rPr lang="en-US" sz="1100" baseline="0">
              <a:solidFill>
                <a:sysClr val="windowText" lastClr="000000"/>
              </a:solidFill>
            </a:rPr>
            <a:t> </a:t>
          </a:r>
          <a:endParaRPr lang="en-US" sz="1100">
            <a:noFill/>
          </a:endParaRPr>
        </a:p>
      </xdr:txBody>
    </xdr:sp>
    <xdr:clientData/>
  </xdr:twoCellAnchor>
  <xdr:twoCellAnchor>
    <xdr:from>
      <xdr:col>26</xdr:col>
      <xdr:colOff>238124</xdr:colOff>
      <xdr:row>3</xdr:row>
      <xdr:rowOff>85725</xdr:rowOff>
    </xdr:from>
    <xdr:to>
      <xdr:col>27</xdr:col>
      <xdr:colOff>514349</xdr:colOff>
      <xdr:row>8</xdr:row>
      <xdr:rowOff>9525</xdr:rowOff>
    </xdr:to>
    <xdr:sp macro="" textlink="">
      <xdr:nvSpPr>
        <xdr:cNvPr id="15" name="Oval 14">
          <a:extLst>
            <a:ext uri="{FF2B5EF4-FFF2-40B4-BE49-F238E27FC236}">
              <a16:creationId xmlns:a16="http://schemas.microsoft.com/office/drawing/2014/main" id="{C1603CB8-6C0E-4B18-8952-FF10CB5AEA82}"/>
            </a:ext>
          </a:extLst>
        </xdr:cNvPr>
        <xdr:cNvSpPr/>
      </xdr:nvSpPr>
      <xdr:spPr>
        <a:xfrm>
          <a:off x="16087724" y="657225"/>
          <a:ext cx="885825" cy="87630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219075</xdr:colOff>
      <xdr:row>5</xdr:row>
      <xdr:rowOff>128588</xdr:rowOff>
    </xdr:from>
    <xdr:to>
      <xdr:col>26</xdr:col>
      <xdr:colOff>238124</xdr:colOff>
      <xdr:row>5</xdr:row>
      <xdr:rowOff>142875</xdr:rowOff>
    </xdr:to>
    <xdr:cxnSp macro="">
      <xdr:nvCxnSpPr>
        <xdr:cNvPr id="16" name="Straight Arrow Connector 15">
          <a:extLst>
            <a:ext uri="{FF2B5EF4-FFF2-40B4-BE49-F238E27FC236}">
              <a16:creationId xmlns:a16="http://schemas.microsoft.com/office/drawing/2014/main" id="{105E338C-20B5-461F-89BA-2EE16F0A33F5}"/>
            </a:ext>
          </a:extLst>
        </xdr:cNvPr>
        <xdr:cNvCxnSpPr>
          <a:stCxn id="13" idx="3"/>
          <a:endCxn id="15" idx="2"/>
        </xdr:cNvCxnSpPr>
      </xdr:nvCxnSpPr>
      <xdr:spPr>
        <a:xfrm>
          <a:off x="15459075" y="1081088"/>
          <a:ext cx="628649" cy="1428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26</xdr:col>
      <xdr:colOff>180975</xdr:colOff>
      <xdr:row>4</xdr:row>
      <xdr:rowOff>161925</xdr:rowOff>
    </xdr:from>
    <xdr:ext cx="972767" cy="264560"/>
    <xdr:sp macro="" textlink="">
      <xdr:nvSpPr>
        <xdr:cNvPr id="17" name="TextBox 16">
          <a:extLst>
            <a:ext uri="{FF2B5EF4-FFF2-40B4-BE49-F238E27FC236}">
              <a16:creationId xmlns:a16="http://schemas.microsoft.com/office/drawing/2014/main" id="{C40342F4-47E2-412B-93E3-B61E2F59F7E5}"/>
            </a:ext>
          </a:extLst>
        </xdr:cNvPr>
        <xdr:cNvSpPr txBox="1"/>
      </xdr:nvSpPr>
      <xdr:spPr>
        <a:xfrm>
          <a:off x="16030575" y="923925"/>
          <a:ext cx="97276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Driver + Motor</a:t>
          </a:r>
        </a:p>
      </xdr:txBody>
    </xdr:sp>
    <xdr:clientData/>
  </xdr:oneCellAnchor>
  <xdr:twoCellAnchor>
    <xdr:from>
      <xdr:col>26</xdr:col>
      <xdr:colOff>276225</xdr:colOff>
      <xdr:row>8</xdr:row>
      <xdr:rowOff>123825</xdr:rowOff>
    </xdr:from>
    <xdr:to>
      <xdr:col>27</xdr:col>
      <xdr:colOff>419100</xdr:colOff>
      <xdr:row>12</xdr:row>
      <xdr:rowOff>47625</xdr:rowOff>
    </xdr:to>
    <xdr:sp macro="" textlink="">
      <xdr:nvSpPr>
        <xdr:cNvPr id="25" name="Oval 24">
          <a:extLst>
            <a:ext uri="{FF2B5EF4-FFF2-40B4-BE49-F238E27FC236}">
              <a16:creationId xmlns:a16="http://schemas.microsoft.com/office/drawing/2014/main" id="{4526DBB9-98C6-4D80-9CF3-263476CA447D}"/>
            </a:ext>
          </a:extLst>
        </xdr:cNvPr>
        <xdr:cNvSpPr/>
      </xdr:nvSpPr>
      <xdr:spPr>
        <a:xfrm>
          <a:off x="16125825" y="1647825"/>
          <a:ext cx="752475" cy="68580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26</xdr:col>
      <xdr:colOff>323850</xdr:colOff>
      <xdr:row>9</xdr:row>
      <xdr:rowOff>123825</xdr:rowOff>
    </xdr:from>
    <xdr:ext cx="651460" cy="264560"/>
    <xdr:sp macro="" textlink="">
      <xdr:nvSpPr>
        <xdr:cNvPr id="26" name="TextBox 25">
          <a:extLst>
            <a:ext uri="{FF2B5EF4-FFF2-40B4-BE49-F238E27FC236}">
              <a16:creationId xmlns:a16="http://schemas.microsoft.com/office/drawing/2014/main" id="{C58FD972-0FE0-4A7C-8CE6-1C69C9C8BD54}"/>
            </a:ext>
          </a:extLst>
        </xdr:cNvPr>
        <xdr:cNvSpPr txBox="1"/>
      </xdr:nvSpPr>
      <xdr:spPr>
        <a:xfrm>
          <a:off x="16173450" y="1838325"/>
          <a:ext cx="6514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Encoder</a:t>
          </a:r>
        </a:p>
      </xdr:txBody>
    </xdr:sp>
    <xdr:clientData/>
  </xdr:oneCellAnchor>
  <xdr:twoCellAnchor>
    <xdr:from>
      <xdr:col>25</xdr:col>
      <xdr:colOff>209550</xdr:colOff>
      <xdr:row>6</xdr:row>
      <xdr:rowOff>171450</xdr:rowOff>
    </xdr:from>
    <xdr:to>
      <xdr:col>26</xdr:col>
      <xdr:colOff>238125</xdr:colOff>
      <xdr:row>6</xdr:row>
      <xdr:rowOff>176213</xdr:rowOff>
    </xdr:to>
    <xdr:cxnSp macro="">
      <xdr:nvCxnSpPr>
        <xdr:cNvPr id="34" name="Straight Arrow Connector 33">
          <a:extLst>
            <a:ext uri="{FF2B5EF4-FFF2-40B4-BE49-F238E27FC236}">
              <a16:creationId xmlns:a16="http://schemas.microsoft.com/office/drawing/2014/main" id="{C5302CFE-B635-48DC-A5AF-51B60C94562E}"/>
            </a:ext>
          </a:extLst>
        </xdr:cNvPr>
        <xdr:cNvCxnSpPr/>
      </xdr:nvCxnSpPr>
      <xdr:spPr>
        <a:xfrm flipV="1">
          <a:off x="15449550" y="1314450"/>
          <a:ext cx="638175" cy="476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25</xdr:col>
      <xdr:colOff>209550</xdr:colOff>
      <xdr:row>10</xdr:row>
      <xdr:rowOff>65605</xdr:rowOff>
    </xdr:from>
    <xdr:to>
      <xdr:col>26</xdr:col>
      <xdr:colOff>323850</xdr:colOff>
      <xdr:row>10</xdr:row>
      <xdr:rowOff>66675</xdr:rowOff>
    </xdr:to>
    <xdr:cxnSp macro="">
      <xdr:nvCxnSpPr>
        <xdr:cNvPr id="37" name="Straight Arrow Connector 36">
          <a:extLst>
            <a:ext uri="{FF2B5EF4-FFF2-40B4-BE49-F238E27FC236}">
              <a16:creationId xmlns:a16="http://schemas.microsoft.com/office/drawing/2014/main" id="{CB372DE4-6BA5-4BA3-B03A-DC1C11A41E05}"/>
            </a:ext>
          </a:extLst>
        </xdr:cNvPr>
        <xdr:cNvCxnSpPr>
          <a:stCxn id="26" idx="1"/>
        </xdr:cNvCxnSpPr>
      </xdr:nvCxnSpPr>
      <xdr:spPr>
        <a:xfrm flipH="1">
          <a:off x="15449550" y="1970605"/>
          <a:ext cx="723900" cy="107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25</xdr:col>
      <xdr:colOff>228600</xdr:colOff>
      <xdr:row>11</xdr:row>
      <xdr:rowOff>46555</xdr:rowOff>
    </xdr:from>
    <xdr:to>
      <xdr:col>26</xdr:col>
      <xdr:colOff>342900</xdr:colOff>
      <xdr:row>11</xdr:row>
      <xdr:rowOff>47625</xdr:rowOff>
    </xdr:to>
    <xdr:cxnSp macro="">
      <xdr:nvCxnSpPr>
        <xdr:cNvPr id="38" name="Straight Arrow Connector 37">
          <a:extLst>
            <a:ext uri="{FF2B5EF4-FFF2-40B4-BE49-F238E27FC236}">
              <a16:creationId xmlns:a16="http://schemas.microsoft.com/office/drawing/2014/main" id="{A6BA2106-71F8-496A-9134-9EC20D08E905}"/>
            </a:ext>
          </a:extLst>
        </xdr:cNvPr>
        <xdr:cNvCxnSpPr/>
      </xdr:nvCxnSpPr>
      <xdr:spPr>
        <a:xfrm flipH="1">
          <a:off x="15468600" y="2142055"/>
          <a:ext cx="723900" cy="107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25</xdr:col>
      <xdr:colOff>428625</xdr:colOff>
      <xdr:row>9</xdr:row>
      <xdr:rowOff>28575</xdr:rowOff>
    </xdr:from>
    <xdr:ext cx="260008" cy="264560"/>
    <xdr:sp macro="" textlink="">
      <xdr:nvSpPr>
        <xdr:cNvPr id="41" name="TextBox 40">
          <a:extLst>
            <a:ext uri="{FF2B5EF4-FFF2-40B4-BE49-F238E27FC236}">
              <a16:creationId xmlns:a16="http://schemas.microsoft.com/office/drawing/2014/main" id="{77B2495E-9DC6-446A-8304-9DE0E51C2239}"/>
            </a:ext>
          </a:extLst>
        </xdr:cNvPr>
        <xdr:cNvSpPr txBox="1"/>
      </xdr:nvSpPr>
      <xdr:spPr>
        <a:xfrm>
          <a:off x="15668625" y="1743075"/>
          <a:ext cx="26000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A</a:t>
          </a:r>
        </a:p>
      </xdr:txBody>
    </xdr:sp>
    <xdr:clientData/>
  </xdr:oneCellAnchor>
  <xdr:oneCellAnchor>
    <xdr:from>
      <xdr:col>25</xdr:col>
      <xdr:colOff>438150</xdr:colOff>
      <xdr:row>10</xdr:row>
      <xdr:rowOff>19050</xdr:rowOff>
    </xdr:from>
    <xdr:ext cx="262636" cy="264560"/>
    <xdr:sp macro="" textlink="">
      <xdr:nvSpPr>
        <xdr:cNvPr id="42" name="TextBox 41">
          <a:extLst>
            <a:ext uri="{FF2B5EF4-FFF2-40B4-BE49-F238E27FC236}">
              <a16:creationId xmlns:a16="http://schemas.microsoft.com/office/drawing/2014/main" id="{11D596B0-700B-4586-A7BF-C29F2C3EBC75}"/>
            </a:ext>
          </a:extLst>
        </xdr:cNvPr>
        <xdr:cNvSpPr txBox="1"/>
      </xdr:nvSpPr>
      <xdr:spPr>
        <a:xfrm>
          <a:off x="15678150" y="1924050"/>
          <a:ext cx="26263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B</a:t>
          </a:r>
        </a:p>
      </xdr:txBody>
    </xdr:sp>
    <xdr:clientData/>
  </xdr:oneCellAnchor>
  <xdr:oneCellAnchor>
    <xdr:from>
      <xdr:col>25</xdr:col>
      <xdr:colOff>323850</xdr:colOff>
      <xdr:row>4</xdr:row>
      <xdr:rowOff>104775</xdr:rowOff>
    </xdr:from>
    <xdr:ext cx="385683" cy="264560"/>
    <xdr:sp macro="" textlink="">
      <xdr:nvSpPr>
        <xdr:cNvPr id="43" name="TextBox 42">
          <a:extLst>
            <a:ext uri="{FF2B5EF4-FFF2-40B4-BE49-F238E27FC236}">
              <a16:creationId xmlns:a16="http://schemas.microsoft.com/office/drawing/2014/main" id="{C4912A99-7361-4DE2-8395-C34880802154}"/>
            </a:ext>
          </a:extLst>
        </xdr:cNvPr>
        <xdr:cNvSpPr txBox="1"/>
      </xdr:nvSpPr>
      <xdr:spPr>
        <a:xfrm>
          <a:off x="15563850" y="866775"/>
          <a:ext cx="38568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DIR</a:t>
          </a:r>
        </a:p>
      </xdr:txBody>
    </xdr:sp>
    <xdr:clientData/>
  </xdr:oneCellAnchor>
  <xdr:oneCellAnchor>
    <xdr:from>
      <xdr:col>25</xdr:col>
      <xdr:colOff>314325</xdr:colOff>
      <xdr:row>5</xdr:row>
      <xdr:rowOff>123825</xdr:rowOff>
    </xdr:from>
    <xdr:ext cx="475836" cy="264560"/>
    <xdr:sp macro="" textlink="">
      <xdr:nvSpPr>
        <xdr:cNvPr id="44" name="TextBox 43">
          <a:extLst>
            <a:ext uri="{FF2B5EF4-FFF2-40B4-BE49-F238E27FC236}">
              <a16:creationId xmlns:a16="http://schemas.microsoft.com/office/drawing/2014/main" id="{4DC39790-227A-4421-807A-2927CCA64ECE}"/>
            </a:ext>
          </a:extLst>
        </xdr:cNvPr>
        <xdr:cNvSpPr txBox="1"/>
      </xdr:nvSpPr>
      <xdr:spPr>
        <a:xfrm>
          <a:off x="15554325" y="1076325"/>
          <a:ext cx="47583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PWM</a:t>
          </a:r>
        </a:p>
      </xdr:txBody>
    </xdr:sp>
    <xdr:clientData/>
  </xdr:oneCellAnchor>
  <xdr:twoCellAnchor>
    <xdr:from>
      <xdr:col>24</xdr:col>
      <xdr:colOff>161925</xdr:colOff>
      <xdr:row>9</xdr:row>
      <xdr:rowOff>114301</xdr:rowOff>
    </xdr:from>
    <xdr:to>
      <xdr:col>25</xdr:col>
      <xdr:colOff>228599</xdr:colOff>
      <xdr:row>15</xdr:row>
      <xdr:rowOff>104775</xdr:rowOff>
    </xdr:to>
    <xdr:sp macro="" textlink="">
      <xdr:nvSpPr>
        <xdr:cNvPr id="45" name="Rectangle 44">
          <a:extLst>
            <a:ext uri="{FF2B5EF4-FFF2-40B4-BE49-F238E27FC236}">
              <a16:creationId xmlns:a16="http://schemas.microsoft.com/office/drawing/2014/main" id="{E8C5A878-16ED-4DAC-B5DD-0D98305D232C}"/>
            </a:ext>
          </a:extLst>
        </xdr:cNvPr>
        <xdr:cNvSpPr/>
      </xdr:nvSpPr>
      <xdr:spPr>
        <a:xfrm>
          <a:off x="14792325" y="1828801"/>
          <a:ext cx="676274" cy="1133474"/>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ysClr val="windowText" lastClr="000000"/>
              </a:solidFill>
            </a:rPr>
            <a:t>    Pio -1  SM 1</a:t>
          </a:r>
        </a:p>
        <a:p>
          <a:pPr algn="l"/>
          <a:r>
            <a:rPr lang="en-US" sz="1100" baseline="0">
              <a:solidFill>
                <a:sysClr val="windowText" lastClr="000000"/>
              </a:solidFill>
            </a:rPr>
            <a:t>    </a:t>
          </a:r>
          <a:endParaRPr lang="en-US" sz="1100">
            <a:noFill/>
          </a:endParaRPr>
        </a:p>
      </xdr:txBody>
    </xdr:sp>
    <xdr:clientData/>
  </xdr:twoCellAnchor>
  <xdr:oneCellAnchor>
    <xdr:from>
      <xdr:col>26</xdr:col>
      <xdr:colOff>209550</xdr:colOff>
      <xdr:row>1</xdr:row>
      <xdr:rowOff>152400</xdr:rowOff>
    </xdr:from>
    <xdr:ext cx="927562" cy="264560"/>
    <xdr:sp macro="" textlink="">
      <xdr:nvSpPr>
        <xdr:cNvPr id="46" name="TextBox 45">
          <a:extLst>
            <a:ext uri="{FF2B5EF4-FFF2-40B4-BE49-F238E27FC236}">
              <a16:creationId xmlns:a16="http://schemas.microsoft.com/office/drawing/2014/main" id="{3D528032-C1F6-4E65-AF3A-6DBA6A2F2A10}"/>
            </a:ext>
          </a:extLst>
        </xdr:cNvPr>
        <xdr:cNvSpPr txBox="1"/>
      </xdr:nvSpPr>
      <xdr:spPr>
        <a:xfrm>
          <a:off x="16059150" y="342900"/>
          <a:ext cx="9275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Right MOTOR</a:t>
          </a:r>
        </a:p>
      </xdr:txBody>
    </xdr:sp>
    <xdr:clientData/>
  </xdr:oneCellAnchor>
  <xdr:oneCellAnchor>
    <xdr:from>
      <xdr:col>20</xdr:col>
      <xdr:colOff>457200</xdr:colOff>
      <xdr:row>9</xdr:row>
      <xdr:rowOff>142875</xdr:rowOff>
    </xdr:from>
    <xdr:ext cx="1696105" cy="264560"/>
    <xdr:sp macro="" textlink="">
      <xdr:nvSpPr>
        <xdr:cNvPr id="47" name="TextBox 46">
          <a:extLst>
            <a:ext uri="{FF2B5EF4-FFF2-40B4-BE49-F238E27FC236}">
              <a16:creationId xmlns:a16="http://schemas.microsoft.com/office/drawing/2014/main" id="{CAE73F0F-F348-4BF4-B3CC-E5A68416912C}"/>
            </a:ext>
          </a:extLst>
        </xdr:cNvPr>
        <xdr:cNvSpPr txBox="1"/>
      </xdr:nvSpPr>
      <xdr:spPr>
        <a:xfrm>
          <a:off x="12649200" y="1857375"/>
          <a:ext cx="169610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CORE #1 -- WORKER CORE</a:t>
          </a:r>
        </a:p>
      </xdr:txBody>
    </xdr:sp>
    <xdr:clientData/>
  </xdr:oneCellAnchor>
  <xdr:oneCellAnchor>
    <xdr:from>
      <xdr:col>9</xdr:col>
      <xdr:colOff>352425</xdr:colOff>
      <xdr:row>17</xdr:row>
      <xdr:rowOff>66675</xdr:rowOff>
    </xdr:from>
    <xdr:ext cx="1371600" cy="436786"/>
    <xdr:sp macro="" textlink="">
      <xdr:nvSpPr>
        <xdr:cNvPr id="48" name="TextBox 47">
          <a:extLst>
            <a:ext uri="{FF2B5EF4-FFF2-40B4-BE49-F238E27FC236}">
              <a16:creationId xmlns:a16="http://schemas.microsoft.com/office/drawing/2014/main" id="{53A1D699-642D-1C03-CE3F-E5FD29BF1D2A}"/>
            </a:ext>
          </a:extLst>
        </xdr:cNvPr>
        <xdr:cNvSpPr txBox="1"/>
      </xdr:nvSpPr>
      <xdr:spPr>
        <a:xfrm>
          <a:off x="5838825" y="3305175"/>
          <a:ext cx="1371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Synch lock - core1</a:t>
          </a:r>
          <a:r>
            <a:rPr lang="en-US" sz="1100" baseline="0"/>
            <a:t> to core 0  shared data </a:t>
          </a:r>
          <a:endParaRPr lang="en-US" sz="1100"/>
        </a:p>
      </xdr:txBody>
    </xdr:sp>
    <xdr:clientData/>
  </xdr:oneCellAnchor>
  <xdr:twoCellAnchor>
    <xdr:from>
      <xdr:col>9</xdr:col>
      <xdr:colOff>304800</xdr:colOff>
      <xdr:row>10</xdr:row>
      <xdr:rowOff>104775</xdr:rowOff>
    </xdr:from>
    <xdr:to>
      <xdr:col>12</xdr:col>
      <xdr:colOff>38100</xdr:colOff>
      <xdr:row>31</xdr:row>
      <xdr:rowOff>85725</xdr:rowOff>
    </xdr:to>
    <xdr:sp macro="" textlink="">
      <xdr:nvSpPr>
        <xdr:cNvPr id="49" name="Rectangle 48">
          <a:extLst>
            <a:ext uri="{FF2B5EF4-FFF2-40B4-BE49-F238E27FC236}">
              <a16:creationId xmlns:a16="http://schemas.microsoft.com/office/drawing/2014/main" id="{C025E1A9-5891-AE39-8704-934DE8E0D88D}"/>
            </a:ext>
          </a:extLst>
        </xdr:cNvPr>
        <xdr:cNvSpPr/>
      </xdr:nvSpPr>
      <xdr:spPr>
        <a:xfrm>
          <a:off x="5791200" y="2009775"/>
          <a:ext cx="1562100" cy="3981450"/>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133350</xdr:colOff>
      <xdr:row>12</xdr:row>
      <xdr:rowOff>9525</xdr:rowOff>
    </xdr:from>
    <xdr:to>
      <xdr:col>12</xdr:col>
      <xdr:colOff>247650</xdr:colOff>
      <xdr:row>12</xdr:row>
      <xdr:rowOff>85725</xdr:rowOff>
    </xdr:to>
    <xdr:cxnSp macro="">
      <xdr:nvCxnSpPr>
        <xdr:cNvPr id="53" name="Straight Arrow Connector 52">
          <a:extLst>
            <a:ext uri="{FF2B5EF4-FFF2-40B4-BE49-F238E27FC236}">
              <a16:creationId xmlns:a16="http://schemas.microsoft.com/office/drawing/2014/main" id="{7AF02720-77BD-4CBE-B956-8D071DCE0159}"/>
            </a:ext>
          </a:extLst>
        </xdr:cNvPr>
        <xdr:cNvCxnSpPr/>
      </xdr:nvCxnSpPr>
      <xdr:spPr>
        <a:xfrm flipH="1" flipV="1">
          <a:off x="6229350" y="2295525"/>
          <a:ext cx="1333500" cy="762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7</xdr:col>
      <xdr:colOff>266700</xdr:colOff>
      <xdr:row>13</xdr:row>
      <xdr:rowOff>28575</xdr:rowOff>
    </xdr:from>
    <xdr:ext cx="1154547" cy="264560"/>
    <xdr:sp macro="" textlink="">
      <xdr:nvSpPr>
        <xdr:cNvPr id="57" name="TextBox 56">
          <a:extLst>
            <a:ext uri="{FF2B5EF4-FFF2-40B4-BE49-F238E27FC236}">
              <a16:creationId xmlns:a16="http://schemas.microsoft.com/office/drawing/2014/main" id="{E76DA4C4-40C7-F9B6-930E-90F2BDCFCCB0}"/>
            </a:ext>
          </a:extLst>
        </xdr:cNvPr>
        <xdr:cNvSpPr txBox="1"/>
      </xdr:nvSpPr>
      <xdr:spPr>
        <a:xfrm>
          <a:off x="4533900" y="2505075"/>
          <a:ext cx="11545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Wheel  VELOCITY</a:t>
          </a:r>
        </a:p>
      </xdr:txBody>
    </xdr:sp>
    <xdr:clientData/>
  </xdr:oneCellAnchor>
  <xdr:twoCellAnchor>
    <xdr:from>
      <xdr:col>9</xdr:col>
      <xdr:colOff>219075</xdr:colOff>
      <xdr:row>3</xdr:row>
      <xdr:rowOff>38100</xdr:rowOff>
    </xdr:from>
    <xdr:to>
      <xdr:col>11</xdr:col>
      <xdr:colOff>561975</xdr:colOff>
      <xdr:row>9</xdr:row>
      <xdr:rowOff>57150</xdr:rowOff>
    </xdr:to>
    <xdr:sp macro="" textlink="">
      <xdr:nvSpPr>
        <xdr:cNvPr id="58" name="Rectangle 57">
          <a:extLst>
            <a:ext uri="{FF2B5EF4-FFF2-40B4-BE49-F238E27FC236}">
              <a16:creationId xmlns:a16="http://schemas.microsoft.com/office/drawing/2014/main" id="{86DF557C-9DA6-4F4E-BE86-AA52F31FDEBB}"/>
            </a:ext>
          </a:extLst>
        </xdr:cNvPr>
        <xdr:cNvSpPr/>
      </xdr:nvSpPr>
      <xdr:spPr>
        <a:xfrm>
          <a:off x="5705475" y="609600"/>
          <a:ext cx="1562100" cy="1162050"/>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9</xdr:col>
      <xdr:colOff>257175</xdr:colOff>
      <xdr:row>2</xdr:row>
      <xdr:rowOff>180975</xdr:rowOff>
    </xdr:from>
    <xdr:ext cx="1371600" cy="436786"/>
    <xdr:sp macro="" textlink="">
      <xdr:nvSpPr>
        <xdr:cNvPr id="60" name="TextBox 59">
          <a:extLst>
            <a:ext uri="{FF2B5EF4-FFF2-40B4-BE49-F238E27FC236}">
              <a16:creationId xmlns:a16="http://schemas.microsoft.com/office/drawing/2014/main" id="{A57E4694-17B1-4153-ACDA-43FA7849AAEF}"/>
            </a:ext>
          </a:extLst>
        </xdr:cNvPr>
        <xdr:cNvSpPr txBox="1"/>
      </xdr:nvSpPr>
      <xdr:spPr>
        <a:xfrm>
          <a:off x="5743575" y="561975"/>
          <a:ext cx="1371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Synch lock - core0</a:t>
          </a:r>
          <a:r>
            <a:rPr lang="en-US" sz="1100" baseline="0"/>
            <a:t> to core 1 data </a:t>
          </a:r>
          <a:endParaRPr lang="en-US" sz="1100"/>
        </a:p>
      </xdr:txBody>
    </xdr:sp>
    <xdr:clientData/>
  </xdr:oneCellAnchor>
  <xdr:oneCellAnchor>
    <xdr:from>
      <xdr:col>21</xdr:col>
      <xdr:colOff>276225</xdr:colOff>
      <xdr:row>19</xdr:row>
      <xdr:rowOff>76200</xdr:rowOff>
    </xdr:from>
    <xdr:ext cx="4685193" cy="781240"/>
    <xdr:sp macro="" textlink="">
      <xdr:nvSpPr>
        <xdr:cNvPr id="61" name="TextBox 60">
          <a:extLst>
            <a:ext uri="{FF2B5EF4-FFF2-40B4-BE49-F238E27FC236}">
              <a16:creationId xmlns:a16="http://schemas.microsoft.com/office/drawing/2014/main" id="{ACAFEB6F-4A58-F317-2AD1-D46A13A0F9CA}"/>
            </a:ext>
          </a:extLst>
        </xdr:cNvPr>
        <xdr:cNvSpPr txBox="1"/>
      </xdr:nvSpPr>
      <xdr:spPr>
        <a:xfrm>
          <a:off x="13077825" y="3695700"/>
          <a:ext cx="4685193"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Quadrature</a:t>
          </a:r>
          <a:r>
            <a:rPr lang="en-US" sz="1100" baseline="0"/>
            <a:t> encoders run on 2 PIO blocks,  1 per wheel</a:t>
          </a:r>
        </a:p>
        <a:p>
          <a:r>
            <a:rPr lang="en-US" sz="1100" baseline="0"/>
            <a:t>This might be cap[able of running on a single PIO using 2 SM, but interuupt issues</a:t>
          </a:r>
        </a:p>
        <a:p>
          <a:r>
            <a:rPr lang="en-US" sz="1100" baseline="0"/>
            <a:t>occured...  save it for later development if  PIO block is needed</a:t>
          </a:r>
        </a:p>
        <a:p>
          <a:endParaRPr lang="en-US" sz="1100"/>
        </a:p>
      </xdr:txBody>
    </xdr:sp>
    <xdr:clientData/>
  </xdr:oneCellAnchor>
  <xdr:oneCellAnchor>
    <xdr:from>
      <xdr:col>3</xdr:col>
      <xdr:colOff>523875</xdr:colOff>
      <xdr:row>15</xdr:row>
      <xdr:rowOff>171449</xdr:rowOff>
    </xdr:from>
    <xdr:ext cx="1314450" cy="436786"/>
    <xdr:sp macro="" textlink="">
      <xdr:nvSpPr>
        <xdr:cNvPr id="62" name="TextBox 61">
          <a:extLst>
            <a:ext uri="{FF2B5EF4-FFF2-40B4-BE49-F238E27FC236}">
              <a16:creationId xmlns:a16="http://schemas.microsoft.com/office/drawing/2014/main" id="{408F38D5-72C5-F9F7-2CEC-4AC6661496D7}"/>
            </a:ext>
          </a:extLst>
        </xdr:cNvPr>
        <xdr:cNvSpPr txBox="1"/>
      </xdr:nvSpPr>
      <xdr:spPr>
        <a:xfrm>
          <a:off x="2352675" y="3028949"/>
          <a:ext cx="1314450" cy="436786"/>
        </a:xfrm>
        <a:prstGeom prst="rect">
          <a:avLst/>
        </a:prstGeom>
        <a:solidFill>
          <a:srgbClr val="FF0000"/>
        </a:solidFill>
        <a:ln>
          <a:solidFill>
            <a:schemeClr val="tx1">
              <a:lumMod val="95000"/>
              <a:lumOff val="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ESTOP  !!</a:t>
          </a:r>
        </a:p>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13</xdr:col>
      <xdr:colOff>29430</xdr:colOff>
      <xdr:row>29</xdr:row>
      <xdr:rowOff>181718</xdr:rowOff>
    </xdr:to>
    <xdr:pic>
      <xdr:nvPicPr>
        <xdr:cNvPr id="2" name="Picture 1">
          <a:extLst>
            <a:ext uri="{FF2B5EF4-FFF2-40B4-BE49-F238E27FC236}">
              <a16:creationId xmlns:a16="http://schemas.microsoft.com/office/drawing/2014/main" id="{5A47FE4D-3EB9-874B-B16F-32C8DD2A45BE}"/>
            </a:ext>
          </a:extLst>
        </xdr:cNvPr>
        <xdr:cNvPicPr>
          <a:picLocks noChangeAspect="1"/>
        </xdr:cNvPicPr>
      </xdr:nvPicPr>
      <xdr:blipFill>
        <a:blip xmlns:r="http://schemas.openxmlformats.org/officeDocument/2006/relationships" r:embed="rId1"/>
        <a:stretch>
          <a:fillRect/>
        </a:stretch>
      </xdr:blipFill>
      <xdr:spPr>
        <a:xfrm>
          <a:off x="1828800" y="381000"/>
          <a:ext cx="6125430" cy="5325218"/>
        </a:xfrm>
        <a:prstGeom prst="rect">
          <a:avLst/>
        </a:prstGeom>
      </xdr:spPr>
    </xdr:pic>
    <xdr:clientData/>
  </xdr:twoCellAnchor>
  <xdr:twoCellAnchor>
    <xdr:from>
      <xdr:col>12</xdr:col>
      <xdr:colOff>447675</xdr:colOff>
      <xdr:row>10</xdr:row>
      <xdr:rowOff>28575</xdr:rowOff>
    </xdr:from>
    <xdr:to>
      <xdr:col>16</xdr:col>
      <xdr:colOff>342900</xdr:colOff>
      <xdr:row>10</xdr:row>
      <xdr:rowOff>47625</xdr:rowOff>
    </xdr:to>
    <xdr:cxnSp macro="">
      <xdr:nvCxnSpPr>
        <xdr:cNvPr id="4" name="Straight Arrow Connector 3">
          <a:extLst>
            <a:ext uri="{FF2B5EF4-FFF2-40B4-BE49-F238E27FC236}">
              <a16:creationId xmlns:a16="http://schemas.microsoft.com/office/drawing/2014/main" id="{E092AEE0-014F-79A0-6F1E-B9A205E7F766}"/>
            </a:ext>
          </a:extLst>
        </xdr:cNvPr>
        <xdr:cNvCxnSpPr/>
      </xdr:nvCxnSpPr>
      <xdr:spPr>
        <a:xfrm flipH="1">
          <a:off x="7762875" y="1933575"/>
          <a:ext cx="2333625" cy="190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466725</xdr:colOff>
      <xdr:row>11</xdr:row>
      <xdr:rowOff>171450</xdr:rowOff>
    </xdr:from>
    <xdr:to>
      <xdr:col>16</xdr:col>
      <xdr:colOff>361950</xdr:colOff>
      <xdr:row>12</xdr:row>
      <xdr:rowOff>0</xdr:rowOff>
    </xdr:to>
    <xdr:cxnSp macro="">
      <xdr:nvCxnSpPr>
        <xdr:cNvPr id="5" name="Straight Arrow Connector 4">
          <a:extLst>
            <a:ext uri="{FF2B5EF4-FFF2-40B4-BE49-F238E27FC236}">
              <a16:creationId xmlns:a16="http://schemas.microsoft.com/office/drawing/2014/main" id="{B8265AD5-4F83-4D23-A206-9AAF2B3CEDD3}"/>
            </a:ext>
          </a:extLst>
        </xdr:cNvPr>
        <xdr:cNvCxnSpPr/>
      </xdr:nvCxnSpPr>
      <xdr:spPr>
        <a:xfrm flipH="1">
          <a:off x="7781925" y="2266950"/>
          <a:ext cx="2333625" cy="190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419100</xdr:colOff>
      <xdr:row>14</xdr:row>
      <xdr:rowOff>114300</xdr:rowOff>
    </xdr:from>
    <xdr:to>
      <xdr:col>16</xdr:col>
      <xdr:colOff>314325</xdr:colOff>
      <xdr:row>14</xdr:row>
      <xdr:rowOff>133350</xdr:rowOff>
    </xdr:to>
    <xdr:cxnSp macro="">
      <xdr:nvCxnSpPr>
        <xdr:cNvPr id="6" name="Straight Arrow Connector 5">
          <a:extLst>
            <a:ext uri="{FF2B5EF4-FFF2-40B4-BE49-F238E27FC236}">
              <a16:creationId xmlns:a16="http://schemas.microsoft.com/office/drawing/2014/main" id="{FFAB121B-3BF3-4D13-99A1-7E84B801B911}"/>
            </a:ext>
          </a:extLst>
        </xdr:cNvPr>
        <xdr:cNvCxnSpPr/>
      </xdr:nvCxnSpPr>
      <xdr:spPr>
        <a:xfrm flipH="1">
          <a:off x="7734300" y="2781300"/>
          <a:ext cx="2333625" cy="190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438150</xdr:colOff>
      <xdr:row>16</xdr:row>
      <xdr:rowOff>66675</xdr:rowOff>
    </xdr:from>
    <xdr:to>
      <xdr:col>16</xdr:col>
      <xdr:colOff>333375</xdr:colOff>
      <xdr:row>16</xdr:row>
      <xdr:rowOff>85725</xdr:rowOff>
    </xdr:to>
    <xdr:cxnSp macro="">
      <xdr:nvCxnSpPr>
        <xdr:cNvPr id="7" name="Straight Arrow Connector 6">
          <a:extLst>
            <a:ext uri="{FF2B5EF4-FFF2-40B4-BE49-F238E27FC236}">
              <a16:creationId xmlns:a16="http://schemas.microsoft.com/office/drawing/2014/main" id="{A3528CAD-888C-4A3B-AA01-B9A9DB79F084}"/>
            </a:ext>
          </a:extLst>
        </xdr:cNvPr>
        <xdr:cNvCxnSpPr/>
      </xdr:nvCxnSpPr>
      <xdr:spPr>
        <a:xfrm flipH="1">
          <a:off x="7753350" y="3114675"/>
          <a:ext cx="2333625" cy="190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16</xdr:col>
      <xdr:colOff>447675</xdr:colOff>
      <xdr:row>9</xdr:row>
      <xdr:rowOff>0</xdr:rowOff>
    </xdr:from>
    <xdr:ext cx="684867" cy="264560"/>
    <xdr:sp macro="" textlink="">
      <xdr:nvSpPr>
        <xdr:cNvPr id="8" name="TextBox 7">
          <a:extLst>
            <a:ext uri="{FF2B5EF4-FFF2-40B4-BE49-F238E27FC236}">
              <a16:creationId xmlns:a16="http://schemas.microsoft.com/office/drawing/2014/main" id="{77B261A4-5DB6-F63F-68E1-0C674EC8B2B6}"/>
            </a:ext>
          </a:extLst>
        </xdr:cNvPr>
        <xdr:cNvSpPr txBox="1"/>
      </xdr:nvSpPr>
      <xdr:spPr>
        <a:xfrm>
          <a:off x="10201275" y="1714500"/>
          <a:ext cx="68486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LeftEncA</a:t>
          </a:r>
        </a:p>
      </xdr:txBody>
    </xdr:sp>
    <xdr:clientData/>
  </xdr:oneCellAnchor>
  <xdr:oneCellAnchor>
    <xdr:from>
      <xdr:col>16</xdr:col>
      <xdr:colOff>447675</xdr:colOff>
      <xdr:row>11</xdr:row>
      <xdr:rowOff>9525</xdr:rowOff>
    </xdr:from>
    <xdr:ext cx="687496" cy="264560"/>
    <xdr:sp macro="" textlink="">
      <xdr:nvSpPr>
        <xdr:cNvPr id="9" name="TextBox 8">
          <a:extLst>
            <a:ext uri="{FF2B5EF4-FFF2-40B4-BE49-F238E27FC236}">
              <a16:creationId xmlns:a16="http://schemas.microsoft.com/office/drawing/2014/main" id="{DAE272EF-F56D-4E9D-A840-68E4C8C1CE73}"/>
            </a:ext>
          </a:extLst>
        </xdr:cNvPr>
        <xdr:cNvSpPr txBox="1"/>
      </xdr:nvSpPr>
      <xdr:spPr>
        <a:xfrm>
          <a:off x="10201275" y="2105025"/>
          <a:ext cx="6874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LeftEncB</a:t>
          </a:r>
        </a:p>
      </xdr:txBody>
    </xdr:sp>
    <xdr:clientData/>
  </xdr:oneCellAnchor>
  <xdr:oneCellAnchor>
    <xdr:from>
      <xdr:col>16</xdr:col>
      <xdr:colOff>438150</xdr:colOff>
      <xdr:row>13</xdr:row>
      <xdr:rowOff>114300</xdr:rowOff>
    </xdr:from>
    <xdr:ext cx="757580" cy="264560"/>
    <xdr:sp macro="" textlink="">
      <xdr:nvSpPr>
        <xdr:cNvPr id="10" name="TextBox 9">
          <a:extLst>
            <a:ext uri="{FF2B5EF4-FFF2-40B4-BE49-F238E27FC236}">
              <a16:creationId xmlns:a16="http://schemas.microsoft.com/office/drawing/2014/main" id="{55F60BDC-C94E-4509-A00F-1CC61D771EC5}"/>
            </a:ext>
          </a:extLst>
        </xdr:cNvPr>
        <xdr:cNvSpPr txBox="1"/>
      </xdr:nvSpPr>
      <xdr:spPr>
        <a:xfrm>
          <a:off x="10191750" y="2590800"/>
          <a:ext cx="7575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RightEncA</a:t>
          </a:r>
        </a:p>
      </xdr:txBody>
    </xdr:sp>
    <xdr:clientData/>
  </xdr:oneCellAnchor>
  <xdr:oneCellAnchor>
    <xdr:from>
      <xdr:col>16</xdr:col>
      <xdr:colOff>428625</xdr:colOff>
      <xdr:row>15</xdr:row>
      <xdr:rowOff>57150</xdr:rowOff>
    </xdr:from>
    <xdr:ext cx="760208" cy="264560"/>
    <xdr:sp macro="" textlink="">
      <xdr:nvSpPr>
        <xdr:cNvPr id="11" name="TextBox 10">
          <a:extLst>
            <a:ext uri="{FF2B5EF4-FFF2-40B4-BE49-F238E27FC236}">
              <a16:creationId xmlns:a16="http://schemas.microsoft.com/office/drawing/2014/main" id="{13198139-27CE-4993-8046-236E5396FE6F}"/>
            </a:ext>
          </a:extLst>
        </xdr:cNvPr>
        <xdr:cNvSpPr txBox="1"/>
      </xdr:nvSpPr>
      <xdr:spPr>
        <a:xfrm>
          <a:off x="10182225" y="2914650"/>
          <a:ext cx="76020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RightEncB</a:t>
          </a:r>
        </a:p>
      </xdr:txBody>
    </xdr:sp>
    <xdr:clientData/>
  </xdr:oneCellAnchor>
  <xdr:twoCellAnchor>
    <xdr:from>
      <xdr:col>9</xdr:col>
      <xdr:colOff>314325</xdr:colOff>
      <xdr:row>12</xdr:row>
      <xdr:rowOff>171450</xdr:rowOff>
    </xdr:from>
    <xdr:to>
      <xdr:col>12</xdr:col>
      <xdr:colOff>390525</xdr:colOff>
      <xdr:row>14</xdr:row>
      <xdr:rowOff>114300</xdr:rowOff>
    </xdr:to>
    <xdr:cxnSp macro="">
      <xdr:nvCxnSpPr>
        <xdr:cNvPr id="13" name="Straight Arrow Connector 12">
          <a:extLst>
            <a:ext uri="{FF2B5EF4-FFF2-40B4-BE49-F238E27FC236}">
              <a16:creationId xmlns:a16="http://schemas.microsoft.com/office/drawing/2014/main" id="{155055EF-CA19-5645-01DC-0CA6A1C1A000}"/>
            </a:ext>
          </a:extLst>
        </xdr:cNvPr>
        <xdr:cNvCxnSpPr/>
      </xdr:nvCxnSpPr>
      <xdr:spPr>
        <a:xfrm flipH="1" flipV="1">
          <a:off x="5800725" y="2457450"/>
          <a:ext cx="1905000" cy="3238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285750</xdr:colOff>
      <xdr:row>14</xdr:row>
      <xdr:rowOff>142875</xdr:rowOff>
    </xdr:from>
    <xdr:to>
      <xdr:col>12</xdr:col>
      <xdr:colOff>361950</xdr:colOff>
      <xdr:row>16</xdr:row>
      <xdr:rowOff>85725</xdr:rowOff>
    </xdr:to>
    <xdr:cxnSp macro="">
      <xdr:nvCxnSpPr>
        <xdr:cNvPr id="14" name="Straight Arrow Connector 13">
          <a:extLst>
            <a:ext uri="{FF2B5EF4-FFF2-40B4-BE49-F238E27FC236}">
              <a16:creationId xmlns:a16="http://schemas.microsoft.com/office/drawing/2014/main" id="{1482540B-EB50-4F00-9B32-D2267F606094}"/>
            </a:ext>
          </a:extLst>
        </xdr:cNvPr>
        <xdr:cNvCxnSpPr/>
      </xdr:nvCxnSpPr>
      <xdr:spPr>
        <a:xfrm flipH="1" flipV="1">
          <a:off x="5772150" y="2809875"/>
          <a:ext cx="1905000" cy="3238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304800</xdr:colOff>
      <xdr:row>10</xdr:row>
      <xdr:rowOff>66675</xdr:rowOff>
    </xdr:from>
    <xdr:to>
      <xdr:col>12</xdr:col>
      <xdr:colOff>381000</xdr:colOff>
      <xdr:row>12</xdr:row>
      <xdr:rowOff>9525</xdr:rowOff>
    </xdr:to>
    <xdr:cxnSp macro="">
      <xdr:nvCxnSpPr>
        <xdr:cNvPr id="15" name="Straight Arrow Connector 14">
          <a:extLst>
            <a:ext uri="{FF2B5EF4-FFF2-40B4-BE49-F238E27FC236}">
              <a16:creationId xmlns:a16="http://schemas.microsoft.com/office/drawing/2014/main" id="{14B0C1E7-841C-4C34-B16B-F1D7429AF8C1}"/>
            </a:ext>
          </a:extLst>
        </xdr:cNvPr>
        <xdr:cNvCxnSpPr/>
      </xdr:nvCxnSpPr>
      <xdr:spPr>
        <a:xfrm flipH="1" flipV="1">
          <a:off x="5791200" y="1971675"/>
          <a:ext cx="1905000" cy="3238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238125</xdr:colOff>
      <xdr:row>8</xdr:row>
      <xdr:rowOff>114300</xdr:rowOff>
    </xdr:from>
    <xdr:to>
      <xdr:col>12</xdr:col>
      <xdr:colOff>314325</xdr:colOff>
      <xdr:row>10</xdr:row>
      <xdr:rowOff>57150</xdr:rowOff>
    </xdr:to>
    <xdr:cxnSp macro="">
      <xdr:nvCxnSpPr>
        <xdr:cNvPr id="16" name="Straight Arrow Connector 15">
          <a:extLst>
            <a:ext uri="{FF2B5EF4-FFF2-40B4-BE49-F238E27FC236}">
              <a16:creationId xmlns:a16="http://schemas.microsoft.com/office/drawing/2014/main" id="{9F7DE76E-7899-4FBA-B580-11E2F8D0647C}"/>
            </a:ext>
          </a:extLst>
        </xdr:cNvPr>
        <xdr:cNvCxnSpPr/>
      </xdr:nvCxnSpPr>
      <xdr:spPr>
        <a:xfrm flipH="1" flipV="1">
          <a:off x="5724525" y="1638300"/>
          <a:ext cx="1905000" cy="3238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314325</xdr:colOff>
      <xdr:row>8</xdr:row>
      <xdr:rowOff>57150</xdr:rowOff>
    </xdr:from>
    <xdr:to>
      <xdr:col>18</xdr:col>
      <xdr:colOff>142875</xdr:colOff>
      <xdr:row>13</xdr:row>
      <xdr:rowOff>57150</xdr:rowOff>
    </xdr:to>
    <xdr:sp macro="" textlink="">
      <xdr:nvSpPr>
        <xdr:cNvPr id="17" name="Oval 16">
          <a:extLst>
            <a:ext uri="{FF2B5EF4-FFF2-40B4-BE49-F238E27FC236}">
              <a16:creationId xmlns:a16="http://schemas.microsoft.com/office/drawing/2014/main" id="{29564A6E-4EF1-D181-CE8B-B1212B4A9731}"/>
            </a:ext>
          </a:extLst>
        </xdr:cNvPr>
        <xdr:cNvSpPr/>
      </xdr:nvSpPr>
      <xdr:spPr>
        <a:xfrm>
          <a:off x="10067925" y="1581150"/>
          <a:ext cx="1047750" cy="95250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314325</xdr:colOff>
      <xdr:row>12</xdr:row>
      <xdr:rowOff>180975</xdr:rowOff>
    </xdr:from>
    <xdr:to>
      <xdr:col>18</xdr:col>
      <xdr:colOff>142875</xdr:colOff>
      <xdr:row>17</xdr:row>
      <xdr:rowOff>180975</xdr:rowOff>
    </xdr:to>
    <xdr:sp macro="" textlink="">
      <xdr:nvSpPr>
        <xdr:cNvPr id="18" name="Oval 17">
          <a:extLst>
            <a:ext uri="{FF2B5EF4-FFF2-40B4-BE49-F238E27FC236}">
              <a16:creationId xmlns:a16="http://schemas.microsoft.com/office/drawing/2014/main" id="{1FBE8104-996A-4437-AADD-F6DA27932992}"/>
            </a:ext>
          </a:extLst>
        </xdr:cNvPr>
        <xdr:cNvSpPr/>
      </xdr:nvSpPr>
      <xdr:spPr>
        <a:xfrm>
          <a:off x="10067925" y="2466975"/>
          <a:ext cx="1047750" cy="95250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276225</xdr:colOff>
      <xdr:row>3</xdr:row>
      <xdr:rowOff>133350</xdr:rowOff>
    </xdr:from>
    <xdr:to>
      <xdr:col>8</xdr:col>
      <xdr:colOff>361950</xdr:colOff>
      <xdr:row>8</xdr:row>
      <xdr:rowOff>47625</xdr:rowOff>
    </xdr:to>
    <xdr:cxnSp macro="">
      <xdr:nvCxnSpPr>
        <xdr:cNvPr id="20" name="Straight Arrow Connector 19">
          <a:extLst>
            <a:ext uri="{FF2B5EF4-FFF2-40B4-BE49-F238E27FC236}">
              <a16:creationId xmlns:a16="http://schemas.microsoft.com/office/drawing/2014/main" id="{DAB65940-BAA6-CF70-0B99-E27593FF4286}"/>
            </a:ext>
          </a:extLst>
        </xdr:cNvPr>
        <xdr:cNvCxnSpPr/>
      </xdr:nvCxnSpPr>
      <xdr:spPr>
        <a:xfrm flipH="1" flipV="1">
          <a:off x="3324225" y="704850"/>
          <a:ext cx="1914525" cy="8667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95250</xdr:colOff>
      <xdr:row>4</xdr:row>
      <xdr:rowOff>171450</xdr:rowOff>
    </xdr:from>
    <xdr:to>
      <xdr:col>8</xdr:col>
      <xdr:colOff>161925</xdr:colOff>
      <xdr:row>13</xdr:row>
      <xdr:rowOff>28575</xdr:rowOff>
    </xdr:to>
    <xdr:cxnSp macro="">
      <xdr:nvCxnSpPr>
        <xdr:cNvPr id="21" name="Straight Arrow Connector 20">
          <a:extLst>
            <a:ext uri="{FF2B5EF4-FFF2-40B4-BE49-F238E27FC236}">
              <a16:creationId xmlns:a16="http://schemas.microsoft.com/office/drawing/2014/main" id="{F7BA6A2A-413F-4220-AF4F-2477A42E3811}"/>
            </a:ext>
          </a:extLst>
        </xdr:cNvPr>
        <xdr:cNvCxnSpPr/>
      </xdr:nvCxnSpPr>
      <xdr:spPr>
        <a:xfrm flipH="1" flipV="1">
          <a:off x="3143250" y="933450"/>
          <a:ext cx="1895475" cy="15716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1</xdr:col>
      <xdr:colOff>581025</xdr:colOff>
      <xdr:row>2</xdr:row>
      <xdr:rowOff>180975</xdr:rowOff>
    </xdr:from>
    <xdr:ext cx="1295400" cy="676275"/>
    <xdr:sp macro="" textlink="">
      <xdr:nvSpPr>
        <xdr:cNvPr id="23" name="TextBox 22">
          <a:extLst>
            <a:ext uri="{FF2B5EF4-FFF2-40B4-BE49-F238E27FC236}">
              <a16:creationId xmlns:a16="http://schemas.microsoft.com/office/drawing/2014/main" id="{6D4F7CC9-D1CE-B5A3-7EC7-DF24B09B8880}"/>
            </a:ext>
          </a:extLst>
        </xdr:cNvPr>
        <xdr:cNvSpPr txBox="1"/>
      </xdr:nvSpPr>
      <xdr:spPr>
        <a:xfrm>
          <a:off x="1190625" y="561975"/>
          <a:ext cx="1295400" cy="676275"/>
        </a:xfrm>
        <a:prstGeom prst="rect">
          <a:avLst/>
        </a:prstGeom>
        <a:noFill/>
        <a:ln>
          <a:solidFill>
            <a:srgbClr val="00206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t>Core</a:t>
          </a:r>
          <a:r>
            <a:rPr lang="en-US" sz="1100" baseline="0"/>
            <a:t> 1</a:t>
          </a:r>
          <a:endParaRPr lang="en-US" sz="1100"/>
        </a:p>
      </xdr:txBody>
    </xdr:sp>
    <xdr:clientData/>
  </xdr:oneCellAnchor>
  <xdr:oneCellAnchor>
    <xdr:from>
      <xdr:col>10</xdr:col>
      <xdr:colOff>276225</xdr:colOff>
      <xdr:row>4</xdr:row>
      <xdr:rowOff>95250</xdr:rowOff>
    </xdr:from>
    <xdr:ext cx="5289140" cy="264560"/>
    <xdr:sp macro="" textlink="">
      <xdr:nvSpPr>
        <xdr:cNvPr id="24" name="TextBox 23">
          <a:extLst>
            <a:ext uri="{FF2B5EF4-FFF2-40B4-BE49-F238E27FC236}">
              <a16:creationId xmlns:a16="http://schemas.microsoft.com/office/drawing/2014/main" id="{FA9ED32B-EE01-ADFF-D8F5-492A070DB5E0}"/>
            </a:ext>
          </a:extLst>
        </xdr:cNvPr>
        <xdr:cNvSpPr txBox="1"/>
      </xdr:nvSpPr>
      <xdr:spPr>
        <a:xfrm>
          <a:off x="6372225" y="857250"/>
          <a:ext cx="52891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Same PIO</a:t>
          </a:r>
          <a:r>
            <a:rPr lang="en-US" sz="1100" baseline="0"/>
            <a:t> code runs on both State Machines, but connected to different GPIO and  SM IRQ's</a:t>
          </a:r>
          <a:endParaRPr lang="en-US" sz="1100"/>
        </a:p>
      </xdr:txBody>
    </xdr:sp>
    <xdr:clientData/>
  </xdr:oneCellAnchor>
  <xdr:oneCellAnchor>
    <xdr:from>
      <xdr:col>14</xdr:col>
      <xdr:colOff>76200</xdr:colOff>
      <xdr:row>8</xdr:row>
      <xdr:rowOff>180975</xdr:rowOff>
    </xdr:from>
    <xdr:ext cx="421847" cy="264560"/>
    <xdr:sp macro="" textlink="">
      <xdr:nvSpPr>
        <xdr:cNvPr id="25" name="TextBox 24">
          <a:extLst>
            <a:ext uri="{FF2B5EF4-FFF2-40B4-BE49-F238E27FC236}">
              <a16:creationId xmlns:a16="http://schemas.microsoft.com/office/drawing/2014/main" id="{74EF014D-759C-3A1B-DBDE-EA35607CF9FD}"/>
            </a:ext>
          </a:extLst>
        </xdr:cNvPr>
        <xdr:cNvSpPr txBox="1"/>
      </xdr:nvSpPr>
      <xdr:spPr>
        <a:xfrm>
          <a:off x="8610600" y="1704975"/>
          <a:ext cx="4218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GP3</a:t>
          </a:r>
        </a:p>
      </xdr:txBody>
    </xdr:sp>
    <xdr:clientData/>
  </xdr:oneCellAnchor>
  <xdr:oneCellAnchor>
    <xdr:from>
      <xdr:col>14</xdr:col>
      <xdr:colOff>66675</xdr:colOff>
      <xdr:row>10</xdr:row>
      <xdr:rowOff>95250</xdr:rowOff>
    </xdr:from>
    <xdr:ext cx="421847" cy="264560"/>
    <xdr:sp macro="" textlink="">
      <xdr:nvSpPr>
        <xdr:cNvPr id="26" name="TextBox 25">
          <a:extLst>
            <a:ext uri="{FF2B5EF4-FFF2-40B4-BE49-F238E27FC236}">
              <a16:creationId xmlns:a16="http://schemas.microsoft.com/office/drawing/2014/main" id="{7AEC1E91-E9A1-43CF-866E-99014D94E1D4}"/>
            </a:ext>
          </a:extLst>
        </xdr:cNvPr>
        <xdr:cNvSpPr txBox="1"/>
      </xdr:nvSpPr>
      <xdr:spPr>
        <a:xfrm>
          <a:off x="8601075" y="2000250"/>
          <a:ext cx="4218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GP4</a:t>
          </a:r>
        </a:p>
      </xdr:txBody>
    </xdr:sp>
    <xdr:clientData/>
  </xdr:oneCellAnchor>
  <xdr:oneCellAnchor>
    <xdr:from>
      <xdr:col>14</xdr:col>
      <xdr:colOff>95250</xdr:colOff>
      <xdr:row>13</xdr:row>
      <xdr:rowOff>104775</xdr:rowOff>
    </xdr:from>
    <xdr:ext cx="421847" cy="264560"/>
    <xdr:sp macro="" textlink="">
      <xdr:nvSpPr>
        <xdr:cNvPr id="27" name="TextBox 26">
          <a:extLst>
            <a:ext uri="{FF2B5EF4-FFF2-40B4-BE49-F238E27FC236}">
              <a16:creationId xmlns:a16="http://schemas.microsoft.com/office/drawing/2014/main" id="{6F9BE6FA-876C-4619-83A8-5BFD4B712055}"/>
            </a:ext>
          </a:extLst>
        </xdr:cNvPr>
        <xdr:cNvSpPr txBox="1"/>
      </xdr:nvSpPr>
      <xdr:spPr>
        <a:xfrm>
          <a:off x="8629650" y="2581275"/>
          <a:ext cx="4218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GP5</a:t>
          </a:r>
        </a:p>
      </xdr:txBody>
    </xdr:sp>
    <xdr:clientData/>
  </xdr:oneCellAnchor>
  <xdr:oneCellAnchor>
    <xdr:from>
      <xdr:col>14</xdr:col>
      <xdr:colOff>104775</xdr:colOff>
      <xdr:row>15</xdr:row>
      <xdr:rowOff>47625</xdr:rowOff>
    </xdr:from>
    <xdr:ext cx="421847" cy="264560"/>
    <xdr:sp macro="" textlink="">
      <xdr:nvSpPr>
        <xdr:cNvPr id="28" name="TextBox 27">
          <a:extLst>
            <a:ext uri="{FF2B5EF4-FFF2-40B4-BE49-F238E27FC236}">
              <a16:creationId xmlns:a16="http://schemas.microsoft.com/office/drawing/2014/main" id="{055D6B81-2B19-4EC5-A8FB-AB70AE689A8B}"/>
            </a:ext>
          </a:extLst>
        </xdr:cNvPr>
        <xdr:cNvSpPr txBox="1"/>
      </xdr:nvSpPr>
      <xdr:spPr>
        <a:xfrm>
          <a:off x="8639175" y="2905125"/>
          <a:ext cx="4218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GP6</a:t>
          </a:r>
        </a:p>
      </xdr:txBody>
    </xdr:sp>
    <xdr:clientData/>
  </xdr:oneCellAnchor>
  <xdr:oneCellAnchor>
    <xdr:from>
      <xdr:col>1</xdr:col>
      <xdr:colOff>0</xdr:colOff>
      <xdr:row>1</xdr:row>
      <xdr:rowOff>0</xdr:rowOff>
    </xdr:from>
    <xdr:ext cx="2677977" cy="264560"/>
    <xdr:sp macro="" textlink="">
      <xdr:nvSpPr>
        <xdr:cNvPr id="29" name="TextBox 28">
          <a:extLst>
            <a:ext uri="{FF2B5EF4-FFF2-40B4-BE49-F238E27FC236}">
              <a16:creationId xmlns:a16="http://schemas.microsoft.com/office/drawing/2014/main" id="{CCA2BDD8-5F8F-48D2-976B-1A0B4C4268C2}"/>
            </a:ext>
          </a:extLst>
        </xdr:cNvPr>
        <xdr:cNvSpPr txBox="1"/>
      </xdr:nvSpPr>
      <xdr:spPr>
        <a:xfrm>
          <a:off x="609600" y="190500"/>
          <a:ext cx="26779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aseline="0"/>
            <a:t>Core1 services SM IRQ's and keeps Position  </a:t>
          </a:r>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8</xdr:col>
      <xdr:colOff>381000</xdr:colOff>
      <xdr:row>2</xdr:row>
      <xdr:rowOff>9525</xdr:rowOff>
    </xdr:from>
    <xdr:to>
      <xdr:col>21</xdr:col>
      <xdr:colOff>314325</xdr:colOff>
      <xdr:row>29</xdr:row>
      <xdr:rowOff>133350</xdr:rowOff>
    </xdr:to>
    <xdr:pic>
      <xdr:nvPicPr>
        <xdr:cNvPr id="2" name="Picture 1">
          <a:extLst>
            <a:ext uri="{FF2B5EF4-FFF2-40B4-BE49-F238E27FC236}">
              <a16:creationId xmlns:a16="http://schemas.microsoft.com/office/drawing/2014/main" id="{C25480A2-3365-CA12-0311-2D265E30F1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390525"/>
          <a:ext cx="7858125" cy="5267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409574</xdr:colOff>
      <xdr:row>4</xdr:row>
      <xdr:rowOff>66675</xdr:rowOff>
    </xdr:from>
    <xdr:ext cx="1362075" cy="323850"/>
    <xdr:sp macro="" textlink="">
      <xdr:nvSpPr>
        <xdr:cNvPr id="3" name="TextBox 2">
          <a:extLst>
            <a:ext uri="{FF2B5EF4-FFF2-40B4-BE49-F238E27FC236}">
              <a16:creationId xmlns:a16="http://schemas.microsoft.com/office/drawing/2014/main" id="{212016B3-1283-DC95-C942-A685ADDBA250}"/>
            </a:ext>
          </a:extLst>
        </xdr:cNvPr>
        <xdr:cNvSpPr txBox="1"/>
      </xdr:nvSpPr>
      <xdr:spPr>
        <a:xfrm>
          <a:off x="4067174" y="828675"/>
          <a:ext cx="1362075" cy="323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chemeClr val="tx1"/>
              </a:solidFill>
              <a:effectLst/>
              <a:latin typeface="+mn-lt"/>
              <a:ea typeface="+mn-ea"/>
              <a:cs typeface="+mn-cs"/>
            </a:rPr>
            <a:t>LeftPwmPin=1</a:t>
          </a:r>
        </a:p>
        <a:p>
          <a:endParaRPr lang="en-US" sz="1400" b="1"/>
        </a:p>
      </xdr:txBody>
    </xdr:sp>
    <xdr:clientData/>
  </xdr:oneCellAnchor>
  <xdr:oneCellAnchor>
    <xdr:from>
      <xdr:col>6</xdr:col>
      <xdr:colOff>390524</xdr:colOff>
      <xdr:row>6</xdr:row>
      <xdr:rowOff>161925</xdr:rowOff>
    </xdr:from>
    <xdr:ext cx="1457325" cy="323850"/>
    <xdr:sp macro="" textlink="">
      <xdr:nvSpPr>
        <xdr:cNvPr id="4" name="TextBox 3">
          <a:extLst>
            <a:ext uri="{FF2B5EF4-FFF2-40B4-BE49-F238E27FC236}">
              <a16:creationId xmlns:a16="http://schemas.microsoft.com/office/drawing/2014/main" id="{F89897E5-7DAE-4C61-BEA7-4B5401BBB5E7}"/>
            </a:ext>
          </a:extLst>
        </xdr:cNvPr>
        <xdr:cNvSpPr txBox="1"/>
      </xdr:nvSpPr>
      <xdr:spPr>
        <a:xfrm>
          <a:off x="4048124" y="1304925"/>
          <a:ext cx="1457325" cy="323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chemeClr val="tx1"/>
              </a:solidFill>
              <a:effectLst/>
              <a:latin typeface="+mn-lt"/>
              <a:ea typeface="+mn-ea"/>
              <a:cs typeface="+mn-cs"/>
            </a:rPr>
            <a:t>LeftMTRPinA =2</a:t>
          </a:r>
        </a:p>
        <a:p>
          <a:endParaRPr lang="en-US" sz="1400" b="1"/>
        </a:p>
      </xdr:txBody>
    </xdr:sp>
    <xdr:clientData/>
  </xdr:oneCellAnchor>
  <xdr:oneCellAnchor>
    <xdr:from>
      <xdr:col>6</xdr:col>
      <xdr:colOff>276224</xdr:colOff>
      <xdr:row>16</xdr:row>
      <xdr:rowOff>38100</xdr:rowOff>
    </xdr:from>
    <xdr:ext cx="1476375" cy="323850"/>
    <xdr:sp macro="" textlink="">
      <xdr:nvSpPr>
        <xdr:cNvPr id="5" name="TextBox 4">
          <a:extLst>
            <a:ext uri="{FF2B5EF4-FFF2-40B4-BE49-F238E27FC236}">
              <a16:creationId xmlns:a16="http://schemas.microsoft.com/office/drawing/2014/main" id="{66FF492D-61E9-49A4-85F4-959A7F21B3CA}"/>
            </a:ext>
          </a:extLst>
        </xdr:cNvPr>
        <xdr:cNvSpPr txBox="1"/>
      </xdr:nvSpPr>
      <xdr:spPr>
        <a:xfrm>
          <a:off x="3933824" y="3086100"/>
          <a:ext cx="1476375" cy="323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chemeClr val="tx1"/>
              </a:solidFill>
              <a:effectLst/>
              <a:latin typeface="+mn-lt"/>
              <a:ea typeface="+mn-ea"/>
              <a:cs typeface="+mn-cs"/>
            </a:rPr>
            <a:t>RightPwmPin=8</a:t>
          </a:r>
        </a:p>
        <a:p>
          <a:endParaRPr lang="en-US" sz="1400" b="1"/>
        </a:p>
      </xdr:txBody>
    </xdr:sp>
    <xdr:clientData/>
  </xdr:oneCellAnchor>
  <xdr:oneCellAnchor>
    <xdr:from>
      <xdr:col>6</xdr:col>
      <xdr:colOff>276224</xdr:colOff>
      <xdr:row>17</xdr:row>
      <xdr:rowOff>66675</xdr:rowOff>
    </xdr:from>
    <xdr:ext cx="1476375" cy="323850"/>
    <xdr:sp macro="" textlink="">
      <xdr:nvSpPr>
        <xdr:cNvPr id="6" name="TextBox 5">
          <a:extLst>
            <a:ext uri="{FF2B5EF4-FFF2-40B4-BE49-F238E27FC236}">
              <a16:creationId xmlns:a16="http://schemas.microsoft.com/office/drawing/2014/main" id="{CDA5D636-00FC-4F04-9D22-5FF9BC3F34A5}"/>
            </a:ext>
          </a:extLst>
        </xdr:cNvPr>
        <xdr:cNvSpPr txBox="1"/>
      </xdr:nvSpPr>
      <xdr:spPr>
        <a:xfrm>
          <a:off x="3933824" y="3305175"/>
          <a:ext cx="1476375" cy="323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chemeClr val="tx1"/>
              </a:solidFill>
              <a:effectLst/>
              <a:latin typeface="+mn-lt"/>
              <a:ea typeface="+mn-ea"/>
              <a:cs typeface="+mn-cs"/>
            </a:rPr>
            <a:t>RightMtrPinA=9</a:t>
          </a:r>
        </a:p>
        <a:p>
          <a:endParaRPr lang="en-US" sz="1400" b="1"/>
        </a:p>
      </xdr:txBody>
    </xdr:sp>
    <xdr:clientData/>
  </xdr:oneCellAnchor>
  <xdr:oneCellAnchor>
    <xdr:from>
      <xdr:col>6</xdr:col>
      <xdr:colOff>438149</xdr:colOff>
      <xdr:row>9</xdr:row>
      <xdr:rowOff>152400</xdr:rowOff>
    </xdr:from>
    <xdr:ext cx="1457325" cy="323850"/>
    <xdr:sp macro="" textlink="">
      <xdr:nvSpPr>
        <xdr:cNvPr id="7" name="TextBox 6">
          <a:extLst>
            <a:ext uri="{FF2B5EF4-FFF2-40B4-BE49-F238E27FC236}">
              <a16:creationId xmlns:a16="http://schemas.microsoft.com/office/drawing/2014/main" id="{F32E082B-EB14-400A-9482-C5EE4412F93D}"/>
            </a:ext>
          </a:extLst>
        </xdr:cNvPr>
        <xdr:cNvSpPr txBox="1"/>
      </xdr:nvSpPr>
      <xdr:spPr>
        <a:xfrm>
          <a:off x="4095749" y="1866900"/>
          <a:ext cx="1457325" cy="323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chemeClr val="tx1"/>
              </a:solidFill>
              <a:effectLst/>
              <a:latin typeface="+mn-lt"/>
              <a:ea typeface="+mn-ea"/>
              <a:cs typeface="+mn-cs"/>
            </a:rPr>
            <a:t>LeftENCA =4</a:t>
          </a:r>
        </a:p>
        <a:p>
          <a:endParaRPr lang="en-US" sz="1400" b="1"/>
        </a:p>
      </xdr:txBody>
    </xdr:sp>
    <xdr:clientData/>
  </xdr:oneCellAnchor>
  <xdr:oneCellAnchor>
    <xdr:from>
      <xdr:col>6</xdr:col>
      <xdr:colOff>428624</xdr:colOff>
      <xdr:row>10</xdr:row>
      <xdr:rowOff>161925</xdr:rowOff>
    </xdr:from>
    <xdr:ext cx="1457325" cy="323850"/>
    <xdr:sp macro="" textlink="">
      <xdr:nvSpPr>
        <xdr:cNvPr id="8" name="TextBox 7">
          <a:extLst>
            <a:ext uri="{FF2B5EF4-FFF2-40B4-BE49-F238E27FC236}">
              <a16:creationId xmlns:a16="http://schemas.microsoft.com/office/drawing/2014/main" id="{32E213B5-E160-43C8-B75A-FDC6C1570DDF}"/>
            </a:ext>
          </a:extLst>
        </xdr:cNvPr>
        <xdr:cNvSpPr txBox="1"/>
      </xdr:nvSpPr>
      <xdr:spPr>
        <a:xfrm>
          <a:off x="4086224" y="2066925"/>
          <a:ext cx="1457325" cy="323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chemeClr val="tx1"/>
              </a:solidFill>
              <a:effectLst/>
              <a:latin typeface="+mn-lt"/>
              <a:ea typeface="+mn-ea"/>
              <a:cs typeface="+mn-cs"/>
            </a:rPr>
            <a:t>LeftENCB =5</a:t>
          </a:r>
        </a:p>
        <a:p>
          <a:endParaRPr lang="en-US" sz="1400" b="1"/>
        </a:p>
      </xdr:txBody>
    </xdr:sp>
    <xdr:clientData/>
  </xdr:oneCellAnchor>
  <xdr:oneCellAnchor>
    <xdr:from>
      <xdr:col>6</xdr:col>
      <xdr:colOff>371474</xdr:colOff>
      <xdr:row>13</xdr:row>
      <xdr:rowOff>95250</xdr:rowOff>
    </xdr:from>
    <xdr:ext cx="1457325" cy="323850"/>
    <xdr:sp macro="" textlink="">
      <xdr:nvSpPr>
        <xdr:cNvPr id="9" name="TextBox 8">
          <a:extLst>
            <a:ext uri="{FF2B5EF4-FFF2-40B4-BE49-F238E27FC236}">
              <a16:creationId xmlns:a16="http://schemas.microsoft.com/office/drawing/2014/main" id="{34F3BB30-46A6-43D8-9487-7F9D666A67B0}"/>
            </a:ext>
          </a:extLst>
        </xdr:cNvPr>
        <xdr:cNvSpPr txBox="1"/>
      </xdr:nvSpPr>
      <xdr:spPr>
        <a:xfrm>
          <a:off x="4029074" y="2571750"/>
          <a:ext cx="1457325" cy="323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chemeClr val="tx1"/>
              </a:solidFill>
              <a:effectLst/>
              <a:latin typeface="+mn-lt"/>
              <a:ea typeface="+mn-ea"/>
              <a:cs typeface="+mn-cs"/>
            </a:rPr>
            <a:t>RightENCA =6</a:t>
          </a:r>
        </a:p>
        <a:p>
          <a:endParaRPr lang="en-US" sz="1400" b="1"/>
        </a:p>
      </xdr:txBody>
    </xdr:sp>
    <xdr:clientData/>
  </xdr:oneCellAnchor>
  <xdr:oneCellAnchor>
    <xdr:from>
      <xdr:col>6</xdr:col>
      <xdr:colOff>380999</xdr:colOff>
      <xdr:row>14</xdr:row>
      <xdr:rowOff>123825</xdr:rowOff>
    </xdr:from>
    <xdr:ext cx="1457325" cy="323850"/>
    <xdr:sp macro="" textlink="">
      <xdr:nvSpPr>
        <xdr:cNvPr id="10" name="TextBox 9">
          <a:extLst>
            <a:ext uri="{FF2B5EF4-FFF2-40B4-BE49-F238E27FC236}">
              <a16:creationId xmlns:a16="http://schemas.microsoft.com/office/drawing/2014/main" id="{181AF877-B3D4-47A6-9E28-EBF7F91EBB58}"/>
            </a:ext>
          </a:extLst>
        </xdr:cNvPr>
        <xdr:cNvSpPr txBox="1"/>
      </xdr:nvSpPr>
      <xdr:spPr>
        <a:xfrm>
          <a:off x="4038599" y="2790825"/>
          <a:ext cx="1457325" cy="323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chemeClr val="tx1"/>
              </a:solidFill>
              <a:effectLst/>
              <a:latin typeface="+mn-lt"/>
              <a:ea typeface="+mn-ea"/>
              <a:cs typeface="+mn-cs"/>
            </a:rPr>
            <a:t>RightENCB =7</a:t>
          </a:r>
        </a:p>
        <a:p>
          <a:endParaRPr lang="en-US" sz="1400" b="1"/>
        </a:p>
      </xdr:txBody>
    </xdr:sp>
    <xdr:clientData/>
  </xdr:oneCellAnchor>
  <xdr:oneCellAnchor>
    <xdr:from>
      <xdr:col>6</xdr:col>
      <xdr:colOff>390524</xdr:colOff>
      <xdr:row>8</xdr:row>
      <xdr:rowOff>38100</xdr:rowOff>
    </xdr:from>
    <xdr:ext cx="1457325" cy="323850"/>
    <xdr:sp macro="" textlink="">
      <xdr:nvSpPr>
        <xdr:cNvPr id="11" name="TextBox 10">
          <a:extLst>
            <a:ext uri="{FF2B5EF4-FFF2-40B4-BE49-F238E27FC236}">
              <a16:creationId xmlns:a16="http://schemas.microsoft.com/office/drawing/2014/main" id="{1DE51A5E-4044-4B1A-8503-F1D021C56091}"/>
            </a:ext>
          </a:extLst>
        </xdr:cNvPr>
        <xdr:cNvSpPr txBox="1"/>
      </xdr:nvSpPr>
      <xdr:spPr>
        <a:xfrm>
          <a:off x="4048124" y="1562100"/>
          <a:ext cx="1457325" cy="323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chemeClr val="tx1"/>
              </a:solidFill>
              <a:effectLst/>
              <a:latin typeface="+mn-lt"/>
              <a:ea typeface="+mn-ea"/>
              <a:cs typeface="+mn-cs"/>
            </a:rPr>
            <a:t>LeftMTRPinB =3</a:t>
          </a:r>
        </a:p>
        <a:p>
          <a:endParaRPr lang="en-US" sz="1400" b="1"/>
        </a:p>
      </xdr:txBody>
    </xdr:sp>
    <xdr:clientData/>
  </xdr:oneCellAnchor>
  <xdr:oneCellAnchor>
    <xdr:from>
      <xdr:col>6</xdr:col>
      <xdr:colOff>276224</xdr:colOff>
      <xdr:row>20</xdr:row>
      <xdr:rowOff>0</xdr:rowOff>
    </xdr:from>
    <xdr:ext cx="1476375" cy="323850"/>
    <xdr:sp macro="" textlink="">
      <xdr:nvSpPr>
        <xdr:cNvPr id="12" name="TextBox 11">
          <a:extLst>
            <a:ext uri="{FF2B5EF4-FFF2-40B4-BE49-F238E27FC236}">
              <a16:creationId xmlns:a16="http://schemas.microsoft.com/office/drawing/2014/main" id="{BFC0C84E-BA74-4940-8B2C-65C678467345}"/>
            </a:ext>
          </a:extLst>
        </xdr:cNvPr>
        <xdr:cNvSpPr txBox="1"/>
      </xdr:nvSpPr>
      <xdr:spPr>
        <a:xfrm>
          <a:off x="3933824" y="3810000"/>
          <a:ext cx="1476375" cy="323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chemeClr val="tx1"/>
              </a:solidFill>
              <a:effectLst/>
              <a:latin typeface="+mn-lt"/>
              <a:ea typeface="+mn-ea"/>
              <a:cs typeface="+mn-cs"/>
            </a:rPr>
            <a:t>RightMtrPinA=10</a:t>
          </a:r>
        </a:p>
        <a:p>
          <a:endParaRPr lang="en-US" sz="1400" b="1"/>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1</xdr:row>
      <xdr:rowOff>0</xdr:rowOff>
    </xdr:from>
    <xdr:to>
      <xdr:col>21</xdr:col>
      <xdr:colOff>601690</xdr:colOff>
      <xdr:row>23</xdr:row>
      <xdr:rowOff>67482</xdr:rowOff>
    </xdr:to>
    <xdr:pic>
      <xdr:nvPicPr>
        <xdr:cNvPr id="2" name="Picture 1">
          <a:extLst>
            <a:ext uri="{FF2B5EF4-FFF2-40B4-BE49-F238E27FC236}">
              <a16:creationId xmlns:a16="http://schemas.microsoft.com/office/drawing/2014/main" id="{D706529A-7B3E-71A6-3C75-26FCA3E5C083}"/>
            </a:ext>
          </a:extLst>
        </xdr:cNvPr>
        <xdr:cNvPicPr>
          <a:picLocks noChangeAspect="1"/>
        </xdr:cNvPicPr>
      </xdr:nvPicPr>
      <xdr:blipFill>
        <a:blip xmlns:r="http://schemas.openxmlformats.org/officeDocument/2006/relationships" r:embed="rId1"/>
        <a:stretch>
          <a:fillRect/>
        </a:stretch>
      </xdr:blipFill>
      <xdr:spPr>
        <a:xfrm>
          <a:off x="9077325" y="190500"/>
          <a:ext cx="11574490" cy="578248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xdr:colOff>
      <xdr:row>2</xdr:row>
      <xdr:rowOff>161924</xdr:rowOff>
    </xdr:from>
    <xdr:to>
      <xdr:col>7</xdr:col>
      <xdr:colOff>506917</xdr:colOff>
      <xdr:row>25</xdr:row>
      <xdr:rowOff>637</xdr:rowOff>
    </xdr:to>
    <xdr:pic>
      <xdr:nvPicPr>
        <xdr:cNvPr id="2" name="Picture 1">
          <a:extLst>
            <a:ext uri="{FF2B5EF4-FFF2-40B4-BE49-F238E27FC236}">
              <a16:creationId xmlns:a16="http://schemas.microsoft.com/office/drawing/2014/main" id="{F8F05CDE-55C8-C54A-3871-02F48D2199DC}"/>
            </a:ext>
          </a:extLst>
        </xdr:cNvPr>
        <xdr:cNvPicPr>
          <a:picLocks noChangeAspect="1"/>
        </xdr:cNvPicPr>
      </xdr:nvPicPr>
      <xdr:blipFill>
        <a:blip xmlns:r="http://schemas.openxmlformats.org/officeDocument/2006/relationships" r:embed="rId1"/>
        <a:stretch>
          <a:fillRect/>
        </a:stretch>
      </xdr:blipFill>
      <xdr:spPr>
        <a:xfrm>
          <a:off x="1" y="542924"/>
          <a:ext cx="4774116" cy="4220213"/>
        </a:xfrm>
        <a:prstGeom prst="rect">
          <a:avLst/>
        </a:prstGeom>
      </xdr:spPr>
    </xdr:pic>
    <xdr:clientData/>
  </xdr:twoCellAnchor>
  <xdr:twoCellAnchor editAs="oneCell">
    <xdr:from>
      <xdr:col>11</xdr:col>
      <xdr:colOff>27215</xdr:colOff>
      <xdr:row>3</xdr:row>
      <xdr:rowOff>24493</xdr:rowOff>
    </xdr:from>
    <xdr:to>
      <xdr:col>26</xdr:col>
      <xdr:colOff>515698</xdr:colOff>
      <xdr:row>31</xdr:row>
      <xdr:rowOff>136832</xdr:rowOff>
    </xdr:to>
    <xdr:pic>
      <xdr:nvPicPr>
        <xdr:cNvPr id="3" name="Picture 2">
          <a:extLst>
            <a:ext uri="{FF2B5EF4-FFF2-40B4-BE49-F238E27FC236}">
              <a16:creationId xmlns:a16="http://schemas.microsoft.com/office/drawing/2014/main" id="{F58D680A-4792-6629-299A-43CBF9996685}"/>
            </a:ext>
          </a:extLst>
        </xdr:cNvPr>
        <xdr:cNvPicPr>
          <a:picLocks noChangeAspect="1"/>
        </xdr:cNvPicPr>
      </xdr:nvPicPr>
      <xdr:blipFill>
        <a:blip xmlns:r="http://schemas.openxmlformats.org/officeDocument/2006/relationships" r:embed="rId2"/>
        <a:stretch>
          <a:fillRect/>
        </a:stretch>
      </xdr:blipFill>
      <xdr:spPr>
        <a:xfrm>
          <a:off x="8912679" y="595993"/>
          <a:ext cx="9673305" cy="5446339"/>
        </a:xfrm>
        <a:prstGeom prst="rect">
          <a:avLst/>
        </a:prstGeom>
      </xdr:spPr>
    </xdr:pic>
    <xdr:clientData/>
  </xdr:twoCellAnchor>
  <xdr:twoCellAnchor editAs="oneCell">
    <xdr:from>
      <xdr:col>10</xdr:col>
      <xdr:colOff>421821</xdr:colOff>
      <xdr:row>32</xdr:row>
      <xdr:rowOff>95250</xdr:rowOff>
    </xdr:from>
    <xdr:to>
      <xdr:col>26</xdr:col>
      <xdr:colOff>303437</xdr:colOff>
      <xdr:row>52</xdr:row>
      <xdr:rowOff>181519</xdr:rowOff>
    </xdr:to>
    <xdr:pic>
      <xdr:nvPicPr>
        <xdr:cNvPr id="5" name="Picture 4">
          <a:extLst>
            <a:ext uri="{FF2B5EF4-FFF2-40B4-BE49-F238E27FC236}">
              <a16:creationId xmlns:a16="http://schemas.microsoft.com/office/drawing/2014/main" id="{8BFB59FB-3A1D-123E-6549-2C2ADB3A4047}"/>
            </a:ext>
          </a:extLst>
        </xdr:cNvPr>
        <xdr:cNvPicPr>
          <a:picLocks noChangeAspect="1"/>
        </xdr:cNvPicPr>
      </xdr:nvPicPr>
      <xdr:blipFill>
        <a:blip xmlns:r="http://schemas.openxmlformats.org/officeDocument/2006/relationships" r:embed="rId3"/>
        <a:stretch>
          <a:fillRect/>
        </a:stretch>
      </xdr:blipFill>
      <xdr:spPr>
        <a:xfrm>
          <a:off x="5279571" y="6191250"/>
          <a:ext cx="9735909" cy="3896269"/>
        </a:xfrm>
        <a:prstGeom prst="rect">
          <a:avLst/>
        </a:prstGeom>
      </xdr:spPr>
    </xdr:pic>
    <xdr:clientData/>
  </xdr:twoCellAnchor>
  <xdr:twoCellAnchor editAs="oneCell">
    <xdr:from>
      <xdr:col>10</xdr:col>
      <xdr:colOff>449035</xdr:colOff>
      <xdr:row>54</xdr:row>
      <xdr:rowOff>136072</xdr:rowOff>
    </xdr:from>
    <xdr:to>
      <xdr:col>27</xdr:col>
      <xdr:colOff>51751</xdr:colOff>
      <xdr:row>78</xdr:row>
      <xdr:rowOff>108131</xdr:rowOff>
    </xdr:to>
    <xdr:pic>
      <xdr:nvPicPr>
        <xdr:cNvPr id="6" name="Picture 5">
          <a:extLst>
            <a:ext uri="{FF2B5EF4-FFF2-40B4-BE49-F238E27FC236}">
              <a16:creationId xmlns:a16="http://schemas.microsoft.com/office/drawing/2014/main" id="{A248E9D2-D274-F1C6-4517-E6B98902D540}"/>
            </a:ext>
          </a:extLst>
        </xdr:cNvPr>
        <xdr:cNvPicPr>
          <a:picLocks noChangeAspect="1"/>
        </xdr:cNvPicPr>
      </xdr:nvPicPr>
      <xdr:blipFill>
        <a:blip xmlns:r="http://schemas.openxmlformats.org/officeDocument/2006/relationships" r:embed="rId4"/>
        <a:stretch>
          <a:fillRect/>
        </a:stretch>
      </xdr:blipFill>
      <xdr:spPr>
        <a:xfrm>
          <a:off x="5306785" y="10423072"/>
          <a:ext cx="10069330" cy="4544059"/>
        </a:xfrm>
        <a:prstGeom prst="rect">
          <a:avLst/>
        </a:prstGeom>
      </xdr:spPr>
    </xdr:pic>
    <xdr:clientData/>
  </xdr:twoCellAnchor>
  <xdr:twoCellAnchor editAs="oneCell">
    <xdr:from>
      <xdr:col>0</xdr:col>
      <xdr:colOff>45982</xdr:colOff>
      <xdr:row>36</xdr:row>
      <xdr:rowOff>63390</xdr:rowOff>
    </xdr:from>
    <xdr:to>
      <xdr:col>10</xdr:col>
      <xdr:colOff>590646</xdr:colOff>
      <xdr:row>49</xdr:row>
      <xdr:rowOff>130510</xdr:rowOff>
    </xdr:to>
    <xdr:pic>
      <xdr:nvPicPr>
        <xdr:cNvPr id="7" name="Picture 6">
          <a:extLst>
            <a:ext uri="{FF2B5EF4-FFF2-40B4-BE49-F238E27FC236}">
              <a16:creationId xmlns:a16="http://schemas.microsoft.com/office/drawing/2014/main" id="{6170B259-E2FE-1961-5B26-2C206C2F4534}"/>
            </a:ext>
          </a:extLst>
        </xdr:cNvPr>
        <xdr:cNvPicPr>
          <a:picLocks noChangeAspect="1"/>
        </xdr:cNvPicPr>
      </xdr:nvPicPr>
      <xdr:blipFill>
        <a:blip xmlns:r="http://schemas.openxmlformats.org/officeDocument/2006/relationships" r:embed="rId5"/>
        <a:stretch>
          <a:fillRect/>
        </a:stretch>
      </xdr:blipFill>
      <xdr:spPr>
        <a:xfrm>
          <a:off x="45982" y="6921390"/>
          <a:ext cx="5392561" cy="2543620"/>
        </a:xfrm>
        <a:prstGeom prst="rect">
          <a:avLst/>
        </a:prstGeom>
      </xdr:spPr>
    </xdr:pic>
    <xdr:clientData/>
  </xdr:twoCellAnchor>
  <xdr:twoCellAnchor editAs="oneCell">
    <xdr:from>
      <xdr:col>11</xdr:col>
      <xdr:colOff>0</xdr:colOff>
      <xdr:row>86</xdr:row>
      <xdr:rowOff>0</xdr:rowOff>
    </xdr:from>
    <xdr:to>
      <xdr:col>11</xdr:col>
      <xdr:colOff>304800</xdr:colOff>
      <xdr:row>87</xdr:row>
      <xdr:rowOff>114300</xdr:rowOff>
    </xdr:to>
    <xdr:sp macro="" textlink="">
      <xdr:nvSpPr>
        <xdr:cNvPr id="5121" name="AutoShape 1" descr="100A DC Motor Drive Module High Power Motor Speed Control Dual Channel H-bridge - Picture 4 of 12">
          <a:extLst>
            <a:ext uri="{FF2B5EF4-FFF2-40B4-BE49-F238E27FC236}">
              <a16:creationId xmlns:a16="http://schemas.microsoft.com/office/drawing/2014/main" id="{82344EF7-AD2A-6808-B971-35728196A552}"/>
            </a:ext>
          </a:extLst>
        </xdr:cNvPr>
        <xdr:cNvSpPr>
          <a:spLocks noChangeAspect="1" noChangeArrowheads="1"/>
        </xdr:cNvSpPr>
      </xdr:nvSpPr>
      <xdr:spPr bwMode="auto">
        <a:xfrm>
          <a:off x="5505450" y="16383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0</xdr:colOff>
      <xdr:row>84</xdr:row>
      <xdr:rowOff>0</xdr:rowOff>
    </xdr:from>
    <xdr:to>
      <xdr:col>12</xdr:col>
      <xdr:colOff>304800</xdr:colOff>
      <xdr:row>85</xdr:row>
      <xdr:rowOff>114300</xdr:rowOff>
    </xdr:to>
    <xdr:sp macro="" textlink="">
      <xdr:nvSpPr>
        <xdr:cNvPr id="5122" name="AutoShape 2" descr="Picture 4 of 12">
          <a:extLst>
            <a:ext uri="{FF2B5EF4-FFF2-40B4-BE49-F238E27FC236}">
              <a16:creationId xmlns:a16="http://schemas.microsoft.com/office/drawing/2014/main" id="{2BC9A6BF-302A-1599-174A-0102030A70FD}"/>
            </a:ext>
          </a:extLst>
        </xdr:cNvPr>
        <xdr:cNvSpPr>
          <a:spLocks noChangeAspect="1" noChangeArrowheads="1"/>
        </xdr:cNvSpPr>
      </xdr:nvSpPr>
      <xdr:spPr bwMode="auto">
        <a:xfrm>
          <a:off x="6115050" y="16002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84</xdr:row>
      <xdr:rowOff>0</xdr:rowOff>
    </xdr:from>
    <xdr:to>
      <xdr:col>17</xdr:col>
      <xdr:colOff>294297</xdr:colOff>
      <xdr:row>96</xdr:row>
      <xdr:rowOff>181319</xdr:rowOff>
    </xdr:to>
    <xdr:pic>
      <xdr:nvPicPr>
        <xdr:cNvPr id="4" name="Picture 3">
          <a:extLst>
            <a:ext uri="{FF2B5EF4-FFF2-40B4-BE49-F238E27FC236}">
              <a16:creationId xmlns:a16="http://schemas.microsoft.com/office/drawing/2014/main" id="{E75C4687-E2BC-58DA-3801-D8B6AAAF1287}"/>
            </a:ext>
          </a:extLst>
        </xdr:cNvPr>
        <xdr:cNvPicPr>
          <a:picLocks noChangeAspect="1"/>
        </xdr:cNvPicPr>
      </xdr:nvPicPr>
      <xdr:blipFill>
        <a:blip xmlns:r="http://schemas.openxmlformats.org/officeDocument/2006/relationships" r:embed="rId6"/>
        <a:stretch>
          <a:fillRect/>
        </a:stretch>
      </xdr:blipFill>
      <xdr:spPr>
        <a:xfrm>
          <a:off x="6749143" y="16002000"/>
          <a:ext cx="2743583" cy="246731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23</xdr:row>
      <xdr:rowOff>0</xdr:rowOff>
    </xdr:from>
    <xdr:to>
      <xdr:col>13</xdr:col>
      <xdr:colOff>267588</xdr:colOff>
      <xdr:row>41</xdr:row>
      <xdr:rowOff>143374</xdr:rowOff>
    </xdr:to>
    <xdr:pic>
      <xdr:nvPicPr>
        <xdr:cNvPr id="2" name="Picture 1">
          <a:extLst>
            <a:ext uri="{FF2B5EF4-FFF2-40B4-BE49-F238E27FC236}">
              <a16:creationId xmlns:a16="http://schemas.microsoft.com/office/drawing/2014/main" id="{E5CFA473-3FFE-23BF-D6C6-1B2C65531CC2}"/>
            </a:ext>
          </a:extLst>
        </xdr:cNvPr>
        <xdr:cNvPicPr>
          <a:picLocks noChangeAspect="1"/>
        </xdr:cNvPicPr>
      </xdr:nvPicPr>
      <xdr:blipFill>
        <a:blip xmlns:r="http://schemas.openxmlformats.org/officeDocument/2006/relationships" r:embed="rId1"/>
        <a:stretch>
          <a:fillRect/>
        </a:stretch>
      </xdr:blipFill>
      <xdr:spPr>
        <a:xfrm>
          <a:off x="1828800" y="4381500"/>
          <a:ext cx="6363588" cy="3572374"/>
        </a:xfrm>
        <a:prstGeom prst="rect">
          <a:avLst/>
        </a:prstGeom>
      </xdr:spPr>
    </xdr:pic>
    <xdr:clientData/>
  </xdr:twoCellAnchor>
  <xdr:twoCellAnchor editAs="oneCell">
    <xdr:from>
      <xdr:col>16</xdr:col>
      <xdr:colOff>533400</xdr:colOff>
      <xdr:row>25</xdr:row>
      <xdr:rowOff>28575</xdr:rowOff>
    </xdr:from>
    <xdr:to>
      <xdr:col>32</xdr:col>
      <xdr:colOff>534761</xdr:colOff>
      <xdr:row>53</xdr:row>
      <xdr:rowOff>19793</xdr:rowOff>
    </xdr:to>
    <xdr:pic>
      <xdr:nvPicPr>
        <xdr:cNvPr id="3" name="Picture 2">
          <a:extLst>
            <a:ext uri="{FF2B5EF4-FFF2-40B4-BE49-F238E27FC236}">
              <a16:creationId xmlns:a16="http://schemas.microsoft.com/office/drawing/2014/main" id="{90B6F8D0-E3D5-DAB1-1801-61B12CD20724}"/>
            </a:ext>
          </a:extLst>
        </xdr:cNvPr>
        <xdr:cNvPicPr>
          <a:picLocks noChangeAspect="1"/>
        </xdr:cNvPicPr>
      </xdr:nvPicPr>
      <xdr:blipFill>
        <a:blip xmlns:r="http://schemas.openxmlformats.org/officeDocument/2006/relationships" r:embed="rId2"/>
        <a:stretch>
          <a:fillRect/>
        </a:stretch>
      </xdr:blipFill>
      <xdr:spPr>
        <a:xfrm>
          <a:off x="10287000" y="4791075"/>
          <a:ext cx="9754961" cy="5325218"/>
        </a:xfrm>
        <a:prstGeom prst="rect">
          <a:avLst/>
        </a:prstGeom>
      </xdr:spPr>
    </xdr:pic>
    <xdr:clientData/>
  </xdr:twoCellAnchor>
  <xdr:twoCellAnchor editAs="oneCell">
    <xdr:from>
      <xdr:col>5</xdr:col>
      <xdr:colOff>571495</xdr:colOff>
      <xdr:row>2</xdr:row>
      <xdr:rowOff>161932</xdr:rowOff>
    </xdr:from>
    <xdr:to>
      <xdr:col>11</xdr:col>
      <xdr:colOff>514848</xdr:colOff>
      <xdr:row>21</xdr:row>
      <xdr:rowOff>67174</xdr:rowOff>
    </xdr:to>
    <xdr:pic>
      <xdr:nvPicPr>
        <xdr:cNvPr id="4" name="Picture 3">
          <a:extLst>
            <a:ext uri="{FF2B5EF4-FFF2-40B4-BE49-F238E27FC236}">
              <a16:creationId xmlns:a16="http://schemas.microsoft.com/office/drawing/2014/main" id="{D34B6196-1064-A42C-0452-07303BAD19E9}"/>
            </a:ext>
          </a:extLst>
        </xdr:cNvPr>
        <xdr:cNvPicPr>
          <a:picLocks noChangeAspect="1"/>
        </xdr:cNvPicPr>
      </xdr:nvPicPr>
      <xdr:blipFill>
        <a:blip xmlns:r="http://schemas.openxmlformats.org/officeDocument/2006/relationships" r:embed="rId3"/>
        <a:stretch>
          <a:fillRect/>
        </a:stretch>
      </xdr:blipFill>
      <xdr:spPr>
        <a:xfrm rot="5400000">
          <a:off x="3657601" y="504826"/>
          <a:ext cx="3524742" cy="360095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6</xdr:col>
      <xdr:colOff>257174</xdr:colOff>
      <xdr:row>2</xdr:row>
      <xdr:rowOff>176212</xdr:rowOff>
    </xdr:from>
    <xdr:to>
      <xdr:col>16</xdr:col>
      <xdr:colOff>352425</xdr:colOff>
      <xdr:row>17</xdr:row>
      <xdr:rowOff>61912</xdr:rowOff>
    </xdr:to>
    <xdr:graphicFrame macro="">
      <xdr:nvGraphicFramePr>
        <xdr:cNvPr id="2" name="Chart 1">
          <a:extLst>
            <a:ext uri="{FF2B5EF4-FFF2-40B4-BE49-F238E27FC236}">
              <a16:creationId xmlns:a16="http://schemas.microsoft.com/office/drawing/2014/main" id="{26123096-8BF8-32DC-2064-3BD99C9C47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3CFB4-6201-4E13-A5FA-28A7E5A461CF}">
  <dimension ref="A1"/>
  <sheetViews>
    <sheetView topLeftCell="A6" workbookViewId="0">
      <selection activeCell="S17" sqref="S17"/>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9D427-C038-416B-B3CB-C49351CC73FA}">
  <dimension ref="O20:O27"/>
  <sheetViews>
    <sheetView topLeftCell="A8" workbookViewId="0">
      <selection activeCell="O28" sqref="O28"/>
    </sheetView>
  </sheetViews>
  <sheetFormatPr defaultRowHeight="15" x14ac:dyDescent="0.25"/>
  <sheetData>
    <row r="20" spans="15:15" x14ac:dyDescent="0.25">
      <c r="O20" t="s">
        <v>0</v>
      </c>
    </row>
    <row r="21" spans="15:15" x14ac:dyDescent="0.25">
      <c r="O21" t="s">
        <v>1</v>
      </c>
    </row>
    <row r="22" spans="15:15" x14ac:dyDescent="0.25">
      <c r="O22" t="s">
        <v>2</v>
      </c>
    </row>
    <row r="23" spans="15:15" x14ac:dyDescent="0.25">
      <c r="O23" t="s">
        <v>3</v>
      </c>
    </row>
    <row r="24" spans="15:15" x14ac:dyDescent="0.25">
      <c r="O24" t="s">
        <v>4</v>
      </c>
    </row>
    <row r="25" spans="15:15" x14ac:dyDescent="0.25">
      <c r="O25" t="s">
        <v>5</v>
      </c>
    </row>
    <row r="26" spans="15:15" x14ac:dyDescent="0.25">
      <c r="O26" t="s">
        <v>6</v>
      </c>
    </row>
    <row r="27" spans="15:15" x14ac:dyDescent="0.25">
      <c r="O27" t="s">
        <v>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34F56-C959-499D-B251-0C507C06CF3A}">
  <dimension ref="A1"/>
  <sheetViews>
    <sheetView workbookViewId="0">
      <selection activeCell="H21" sqref="H21"/>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D5C52-FC70-42E4-9AF0-6EB240E9C020}">
  <dimension ref="B3:B41"/>
  <sheetViews>
    <sheetView workbookViewId="0">
      <selection activeCell="B23" sqref="B23"/>
    </sheetView>
  </sheetViews>
  <sheetFormatPr defaultRowHeight="15" x14ac:dyDescent="0.25"/>
  <cols>
    <col min="2" max="2" width="117.85546875" customWidth="1"/>
  </cols>
  <sheetData>
    <row r="3" spans="2:2" x14ac:dyDescent="0.25">
      <c r="B3" s="3" t="s">
        <v>37</v>
      </c>
    </row>
    <row r="4" spans="2:2" x14ac:dyDescent="0.25">
      <c r="B4" s="2"/>
    </row>
    <row r="5" spans="2:2" x14ac:dyDescent="0.25">
      <c r="B5" s="3" t="s">
        <v>38</v>
      </c>
    </row>
    <row r="6" spans="2:2" x14ac:dyDescent="0.25">
      <c r="B6" s="3" t="s">
        <v>39</v>
      </c>
    </row>
    <row r="7" spans="2:2" x14ac:dyDescent="0.25">
      <c r="B7" s="3" t="s">
        <v>40</v>
      </c>
    </row>
    <row r="8" spans="2:2" x14ac:dyDescent="0.25">
      <c r="B8" s="3" t="s">
        <v>41</v>
      </c>
    </row>
    <row r="9" spans="2:2" ht="75" x14ac:dyDescent="0.25">
      <c r="B9" s="3" t="s">
        <v>42</v>
      </c>
    </row>
    <row r="10" spans="2:2" ht="60" x14ac:dyDescent="0.25">
      <c r="B10" s="3" t="s">
        <v>43</v>
      </c>
    </row>
    <row r="11" spans="2:2" x14ac:dyDescent="0.25">
      <c r="B11" s="3" t="s">
        <v>44</v>
      </c>
    </row>
    <row r="12" spans="2:2" x14ac:dyDescent="0.25">
      <c r="B12" s="3" t="s">
        <v>45</v>
      </c>
    </row>
    <row r="13" spans="2:2" x14ac:dyDescent="0.25">
      <c r="B13" s="3" t="s">
        <v>46</v>
      </c>
    </row>
    <row r="14" spans="2:2" x14ac:dyDescent="0.25">
      <c r="B14" s="3" t="s">
        <v>47</v>
      </c>
    </row>
    <row r="15" spans="2:2" x14ac:dyDescent="0.25">
      <c r="B15" s="3" t="s">
        <v>48</v>
      </c>
    </row>
    <row r="16" spans="2:2" x14ac:dyDescent="0.25">
      <c r="B16" s="3" t="s">
        <v>49</v>
      </c>
    </row>
    <row r="17" spans="2:2" ht="30" x14ac:dyDescent="0.25">
      <c r="B17" s="3" t="s">
        <v>50</v>
      </c>
    </row>
    <row r="27" spans="2:2" x14ac:dyDescent="0.25">
      <c r="B27" s="3" t="s">
        <v>37</v>
      </c>
    </row>
    <row r="28" spans="2:2" x14ac:dyDescent="0.25">
      <c r="B28" s="2"/>
    </row>
    <row r="29" spans="2:2" x14ac:dyDescent="0.25">
      <c r="B29" s="3" t="s">
        <v>38</v>
      </c>
    </row>
    <row r="30" spans="2:2" x14ac:dyDescent="0.25">
      <c r="B30" s="3" t="s">
        <v>39</v>
      </c>
    </row>
    <row r="31" spans="2:2" x14ac:dyDescent="0.25">
      <c r="B31" s="3" t="s">
        <v>40</v>
      </c>
    </row>
    <row r="32" spans="2:2" x14ac:dyDescent="0.25">
      <c r="B32" s="3" t="s">
        <v>41</v>
      </c>
    </row>
    <row r="33" spans="2:2" ht="60" x14ac:dyDescent="0.25">
      <c r="B33" s="3" t="s">
        <v>42</v>
      </c>
    </row>
    <row r="34" spans="2:2" ht="45" x14ac:dyDescent="0.25">
      <c r="B34" s="3" t="s">
        <v>43</v>
      </c>
    </row>
    <row r="35" spans="2:2" x14ac:dyDescent="0.25">
      <c r="B35" s="3" t="s">
        <v>44</v>
      </c>
    </row>
    <row r="36" spans="2:2" x14ac:dyDescent="0.25">
      <c r="B36" s="3" t="s">
        <v>45</v>
      </c>
    </row>
    <row r="37" spans="2:2" x14ac:dyDescent="0.25">
      <c r="B37" s="3" t="s">
        <v>46</v>
      </c>
    </row>
    <row r="38" spans="2:2" x14ac:dyDescent="0.25">
      <c r="B38" s="3" t="s">
        <v>47</v>
      </c>
    </row>
    <row r="39" spans="2:2" x14ac:dyDescent="0.25">
      <c r="B39" s="3" t="s">
        <v>48</v>
      </c>
    </row>
    <row r="40" spans="2:2" x14ac:dyDescent="0.25">
      <c r="B40" s="3" t="s">
        <v>49</v>
      </c>
    </row>
    <row r="41" spans="2:2" ht="30" x14ac:dyDescent="0.25">
      <c r="B41" s="3" t="s">
        <v>50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EF5FE-145F-4222-94FB-064C1665CDDE}">
  <dimension ref="I1:J1"/>
  <sheetViews>
    <sheetView topLeftCell="A79" zoomScale="85" zoomScaleNormal="85" workbookViewId="0">
      <selection activeCell="U86" sqref="U86"/>
    </sheetView>
  </sheetViews>
  <sheetFormatPr defaultRowHeight="15" x14ac:dyDescent="0.25"/>
  <cols>
    <col min="8" max="8" width="8.5703125" customWidth="1"/>
    <col min="9" max="10" width="9.140625" hidden="1" customWidth="1"/>
    <col min="11" max="11" width="10" customWidth="1"/>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204F8-ADB7-441E-A72B-2ABBE9145666}">
  <dimension ref="A1"/>
  <sheetViews>
    <sheetView tabSelected="1" topLeftCell="B10" zoomScale="130" zoomScaleNormal="130" workbookViewId="0">
      <selection activeCell="O11" sqref="O11"/>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5047F-B597-4258-A3B5-C4A682226A0B}">
  <dimension ref="B4:C4"/>
  <sheetViews>
    <sheetView topLeftCell="A2" workbookViewId="0">
      <selection activeCell="J33" sqref="J33"/>
    </sheetView>
  </sheetViews>
  <sheetFormatPr defaultRowHeight="15" x14ac:dyDescent="0.25"/>
  <sheetData>
    <row r="4" spans="2:3" x14ac:dyDescent="0.25">
      <c r="B4" t="s">
        <v>8</v>
      </c>
      <c r="C4" t="s">
        <v>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80089-8C8A-495B-9CCF-B137372E0229}">
  <dimension ref="A2:K16"/>
  <sheetViews>
    <sheetView topLeftCell="C2" workbookViewId="0">
      <selection activeCell="F15" sqref="F15"/>
    </sheetView>
  </sheetViews>
  <sheetFormatPr defaultRowHeight="15" x14ac:dyDescent="0.25"/>
  <cols>
    <col min="1" max="1" width="14.5703125" customWidth="1"/>
    <col min="3" max="3" width="20.5703125" customWidth="1"/>
    <col min="4" max="4" width="22.7109375" customWidth="1"/>
    <col min="6" max="6" width="19" customWidth="1"/>
  </cols>
  <sheetData>
    <row r="2" spans="1:11" x14ac:dyDescent="0.25">
      <c r="D2" t="s">
        <v>12</v>
      </c>
      <c r="E2" t="s">
        <v>14</v>
      </c>
    </row>
    <row r="3" spans="1:11" x14ac:dyDescent="0.25">
      <c r="A3" t="s">
        <v>11</v>
      </c>
      <c r="B3">
        <v>13</v>
      </c>
      <c r="C3" t="s">
        <v>10</v>
      </c>
      <c r="D3">
        <f>13*25.4</f>
        <v>330.2</v>
      </c>
      <c r="E3">
        <f>D3*1000</f>
        <v>330200</v>
      </c>
    </row>
    <row r="4" spans="1:11" x14ac:dyDescent="0.25">
      <c r="D4" t="s">
        <v>15</v>
      </c>
      <c r="E4" t="s">
        <v>16</v>
      </c>
    </row>
    <row r="5" spans="1:11" x14ac:dyDescent="0.25">
      <c r="A5" t="s">
        <v>13</v>
      </c>
      <c r="D5">
        <f>3.14159*D3</f>
        <v>1037.353018</v>
      </c>
      <c r="E5">
        <f>D5*1000</f>
        <v>1037353.018</v>
      </c>
    </row>
    <row r="7" spans="1:11" x14ac:dyDescent="0.25">
      <c r="A7" t="s">
        <v>17</v>
      </c>
      <c r="B7">
        <v>354</v>
      </c>
      <c r="C7" t="s">
        <v>19</v>
      </c>
      <c r="I7" t="s">
        <v>23</v>
      </c>
    </row>
    <row r="8" spans="1:11" x14ac:dyDescent="0.25">
      <c r="A8" t="s">
        <v>18</v>
      </c>
      <c r="B8">
        <v>100</v>
      </c>
      <c r="D8" t="s">
        <v>21</v>
      </c>
      <c r="F8" t="s">
        <v>22</v>
      </c>
      <c r="I8" t="s">
        <v>30</v>
      </c>
      <c r="J8">
        <v>0.1</v>
      </c>
      <c r="K8" t="s">
        <v>29</v>
      </c>
    </row>
    <row r="9" spans="1:11" x14ac:dyDescent="0.25">
      <c r="A9" t="s">
        <v>20</v>
      </c>
      <c r="D9">
        <f>(D5/B7)/B8</f>
        <v>2.930375757062147E-2</v>
      </c>
      <c r="F9" s="1">
        <f>D9*1000</f>
        <v>29.303757570621471</v>
      </c>
      <c r="I9" t="s">
        <v>31</v>
      </c>
      <c r="J9">
        <v>1</v>
      </c>
      <c r="K9" t="s">
        <v>29</v>
      </c>
    </row>
    <row r="10" spans="1:11" x14ac:dyDescent="0.25">
      <c r="I10" t="s">
        <v>32</v>
      </c>
      <c r="J10">
        <v>10</v>
      </c>
      <c r="K10" t="s">
        <v>29</v>
      </c>
    </row>
    <row r="11" spans="1:11" x14ac:dyDescent="0.25">
      <c r="I11" t="s">
        <v>33</v>
      </c>
      <c r="J11">
        <v>100</v>
      </c>
      <c r="K11" t="s">
        <v>29</v>
      </c>
    </row>
    <row r="12" spans="1:11" x14ac:dyDescent="0.25">
      <c r="A12" t="s">
        <v>23</v>
      </c>
      <c r="B12">
        <v>1E-4</v>
      </c>
      <c r="C12" t="s">
        <v>24</v>
      </c>
      <c r="D12">
        <f>B12</f>
        <v>1E-4</v>
      </c>
      <c r="F12">
        <f>(F9*0.000001)/D12</f>
        <v>0.29303757570621469</v>
      </c>
    </row>
    <row r="13" spans="1:11" x14ac:dyDescent="0.25">
      <c r="A13" t="s">
        <v>25</v>
      </c>
      <c r="B13">
        <f>B12*100</f>
        <v>0.01</v>
      </c>
      <c r="C13" t="s">
        <v>24</v>
      </c>
    </row>
    <row r="14" spans="1:11" x14ac:dyDescent="0.25">
      <c r="A14" t="s">
        <v>26</v>
      </c>
      <c r="B14">
        <f>1/B13</f>
        <v>100</v>
      </c>
      <c r="C14" t="s">
        <v>27</v>
      </c>
    </row>
    <row r="15" spans="1:11" x14ac:dyDescent="0.25">
      <c r="A15" t="s">
        <v>28</v>
      </c>
      <c r="B15">
        <f>D5*B14</f>
        <v>103735.3018</v>
      </c>
      <c r="C15" t="s">
        <v>28</v>
      </c>
    </row>
    <row r="16" spans="1:11" x14ac:dyDescent="0.25">
      <c r="B16">
        <f>B15/1000</f>
        <v>103.7353018</v>
      </c>
      <c r="C16" t="s">
        <v>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7CA71-ADD7-44A9-BE58-6EBE58C05B10}">
  <dimension ref="B2:E15"/>
  <sheetViews>
    <sheetView workbookViewId="0">
      <selection activeCell="I18" sqref="I18"/>
    </sheetView>
  </sheetViews>
  <sheetFormatPr defaultRowHeight="15" x14ac:dyDescent="0.25"/>
  <sheetData>
    <row r="2" spans="2:5" x14ac:dyDescent="0.25">
      <c r="B2" t="s">
        <v>35</v>
      </c>
      <c r="C2" t="s">
        <v>34</v>
      </c>
      <c r="D2" t="s">
        <v>29</v>
      </c>
      <c r="E2" t="s">
        <v>36</v>
      </c>
    </row>
    <row r="3" spans="2:5" x14ac:dyDescent="0.25">
      <c r="B3">
        <v>127</v>
      </c>
      <c r="C3">
        <v>51.2</v>
      </c>
      <c r="D3">
        <f>B3/C3</f>
        <v>2.48046875</v>
      </c>
      <c r="E3">
        <f>D3*2.24</f>
        <v>5.5562500000000004</v>
      </c>
    </row>
    <row r="4" spans="2:5" x14ac:dyDescent="0.25">
      <c r="B4">
        <v>127</v>
      </c>
      <c r="C4">
        <v>51.1</v>
      </c>
      <c r="D4">
        <f t="shared" ref="D4:D6" si="0">B4/C4</f>
        <v>2.4853228962818004</v>
      </c>
      <c r="E4">
        <f t="shared" ref="E4:E15" si="1">D4*2.24</f>
        <v>5.5671232876712331</v>
      </c>
    </row>
    <row r="5" spans="2:5" x14ac:dyDescent="0.25">
      <c r="B5">
        <v>127</v>
      </c>
      <c r="C5">
        <v>51</v>
      </c>
      <c r="D5">
        <f t="shared" si="0"/>
        <v>2.4901960784313726</v>
      </c>
      <c r="E5">
        <f t="shared" si="1"/>
        <v>5.5780392156862755</v>
      </c>
    </row>
    <row r="6" spans="2:5" x14ac:dyDescent="0.25">
      <c r="B6">
        <v>127</v>
      </c>
      <c r="C6">
        <v>50</v>
      </c>
      <c r="D6">
        <f t="shared" si="0"/>
        <v>2.54</v>
      </c>
      <c r="E6">
        <f t="shared" si="1"/>
        <v>5.6896000000000004</v>
      </c>
    </row>
    <row r="7" spans="2:5" x14ac:dyDescent="0.25">
      <c r="B7">
        <v>127</v>
      </c>
      <c r="C7">
        <v>100</v>
      </c>
      <c r="D7">
        <f>B7/C7</f>
        <v>1.27</v>
      </c>
      <c r="E7">
        <f t="shared" si="1"/>
        <v>2.8448000000000002</v>
      </c>
    </row>
    <row r="8" spans="2:5" x14ac:dyDescent="0.25">
      <c r="B8">
        <v>127</v>
      </c>
      <c r="C8">
        <v>250</v>
      </c>
      <c r="D8">
        <f t="shared" ref="D8:D10" si="2">B8/C8</f>
        <v>0.50800000000000001</v>
      </c>
      <c r="E8">
        <f t="shared" si="1"/>
        <v>1.13792</v>
      </c>
    </row>
    <row r="9" spans="2:5" x14ac:dyDescent="0.25">
      <c r="B9">
        <v>127</v>
      </c>
      <c r="C9">
        <v>500</v>
      </c>
      <c r="D9">
        <f t="shared" si="2"/>
        <v>0.254</v>
      </c>
      <c r="E9">
        <f t="shared" si="1"/>
        <v>0.56896000000000002</v>
      </c>
    </row>
    <row r="10" spans="2:5" x14ac:dyDescent="0.25">
      <c r="B10">
        <v>127</v>
      </c>
      <c r="C10">
        <v>750</v>
      </c>
      <c r="D10">
        <f t="shared" si="2"/>
        <v>0.16933333333333334</v>
      </c>
      <c r="E10">
        <f t="shared" si="1"/>
        <v>0.37930666666666668</v>
      </c>
    </row>
    <row r="11" spans="2:5" x14ac:dyDescent="0.25">
      <c r="B11">
        <v>127</v>
      </c>
      <c r="C11">
        <v>1000</v>
      </c>
      <c r="D11">
        <f>B11/C11</f>
        <v>0.127</v>
      </c>
      <c r="E11">
        <f t="shared" si="1"/>
        <v>0.28448000000000001</v>
      </c>
    </row>
    <row r="12" spans="2:5" x14ac:dyDescent="0.25">
      <c r="B12">
        <v>127</v>
      </c>
      <c r="C12">
        <v>2500</v>
      </c>
      <c r="D12">
        <f>B12/C12</f>
        <v>5.0799999999999998E-2</v>
      </c>
      <c r="E12">
        <f t="shared" si="1"/>
        <v>0.113792</v>
      </c>
    </row>
    <row r="13" spans="2:5" x14ac:dyDescent="0.25">
      <c r="B13">
        <v>127</v>
      </c>
      <c r="C13">
        <v>2510</v>
      </c>
      <c r="D13">
        <f>B13/C13</f>
        <v>5.0597609561752986E-2</v>
      </c>
      <c r="E13">
        <f t="shared" si="1"/>
        <v>0.11333864541832669</v>
      </c>
    </row>
    <row r="14" spans="2:5" x14ac:dyDescent="0.25">
      <c r="B14">
        <v>127</v>
      </c>
      <c r="C14">
        <v>2510</v>
      </c>
      <c r="D14">
        <f>B14/C14</f>
        <v>5.0597609561752986E-2</v>
      </c>
      <c r="E14">
        <f t="shared" si="1"/>
        <v>0.11333864541832669</v>
      </c>
    </row>
    <row r="15" spans="2:5" x14ac:dyDescent="0.25">
      <c r="B15">
        <v>127</v>
      </c>
      <c r="C15">
        <v>2510</v>
      </c>
      <c r="D15">
        <f>B15/C15</f>
        <v>5.0597609561752986E-2</v>
      </c>
      <c r="E15">
        <f t="shared" si="1"/>
        <v>0.11333864541832669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Overview</vt:lpstr>
      <vt:lpstr>Sheet1</vt:lpstr>
      <vt:lpstr>wiring</vt:lpstr>
      <vt:lpstr>Battery Specs</vt:lpstr>
      <vt:lpstr>100A Driver</vt:lpstr>
      <vt:lpstr>20A driver</vt:lpstr>
      <vt:lpstr>Shinlin Motor</vt:lpstr>
      <vt:lpstr>Encoder calcs</vt:lpstr>
      <vt:lpstr>period to velocity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 Anderson</dc:creator>
  <cp:lastModifiedBy>Dave Anderson</cp:lastModifiedBy>
  <dcterms:created xsi:type="dcterms:W3CDTF">2024-06-23T21:53:18Z</dcterms:created>
  <dcterms:modified xsi:type="dcterms:W3CDTF">2024-09-03T02:53:16Z</dcterms:modified>
</cp:coreProperties>
</file>