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935" windowHeight="9405"/>
  </bookViews>
  <sheets>
    <sheet name="Question Mapping" sheetId="3" r:id="rId1"/>
    <sheet name="q1" sheetId="1" r:id="rId2"/>
    <sheet name="q2" sheetId="2" r:id="rId3"/>
  </sheets>
  <calcPr calcId="145621"/>
</workbook>
</file>

<file path=xl/calcChain.xml><?xml version="1.0" encoding="utf-8"?>
<calcChain xmlns="http://schemas.openxmlformats.org/spreadsheetml/2006/main">
  <c r="D14" i="2" l="1"/>
  <c r="C14" i="2"/>
  <c r="B14" i="2"/>
  <c r="E14" i="2" s="1"/>
  <c r="F14" i="2" s="1"/>
  <c r="D12" i="2"/>
  <c r="C12" i="2"/>
  <c r="B12" i="2"/>
  <c r="E12" i="2" s="1"/>
  <c r="F12" i="2" s="1"/>
  <c r="D10" i="2"/>
  <c r="C10" i="2"/>
  <c r="B10" i="2"/>
  <c r="D8" i="2"/>
  <c r="C8" i="2"/>
  <c r="B8" i="2"/>
  <c r="D6" i="2"/>
  <c r="C6" i="2"/>
  <c r="E6" i="2" s="1"/>
  <c r="F6" i="2" s="1"/>
  <c r="B6" i="2"/>
  <c r="D4" i="2"/>
  <c r="C4" i="2"/>
  <c r="B4" i="2"/>
  <c r="E4" i="2" s="1"/>
  <c r="F4" i="2" s="1"/>
  <c r="D14" i="1"/>
  <c r="C14" i="1"/>
  <c r="B14" i="1"/>
  <c r="E14" i="1" s="1"/>
  <c r="F14" i="1" s="1"/>
  <c r="D12" i="1"/>
  <c r="C12" i="1"/>
  <c r="B12" i="1"/>
  <c r="E10" i="1"/>
  <c r="F10" i="1" s="1"/>
  <c r="D10" i="1"/>
  <c r="C10" i="1"/>
  <c r="B10" i="1"/>
  <c r="D8" i="1"/>
  <c r="C8" i="1"/>
  <c r="B8" i="1"/>
  <c r="E8" i="1" s="1"/>
  <c r="F8" i="1" s="1"/>
  <c r="D6" i="1"/>
  <c r="C6" i="1"/>
  <c r="B6" i="1"/>
  <c r="E6" i="1" s="1"/>
  <c r="F6" i="1" s="1"/>
  <c r="D4" i="1"/>
  <c r="C4" i="1"/>
  <c r="B4" i="1"/>
  <c r="E10" i="2" l="1"/>
  <c r="F10" i="2" s="1"/>
  <c r="E8" i="2"/>
  <c r="F8" i="2" s="1"/>
  <c r="E12" i="1"/>
  <c r="F12" i="1" s="1"/>
  <c r="E4" i="1"/>
  <c r="F4" i="1" s="1"/>
</calcChain>
</file>

<file path=xl/sharedStrings.xml><?xml version="1.0" encoding="utf-8"?>
<sst xmlns="http://schemas.openxmlformats.org/spreadsheetml/2006/main" count="50" uniqueCount="35">
  <si>
    <t>Trust or Confidence Question</t>
  </si>
  <si>
    <t>Service / Effectiveness Questions</t>
  </si>
  <si>
    <t>Process / Ease Questions</t>
  </si>
  <si>
    <t>Process / Efficiency Questions</t>
  </si>
  <si>
    <t>Process / Transparency Questions</t>
  </si>
  <si>
    <t>People / Employee Questions</t>
  </si>
  <si>
    <t>Strongly Disagree + Disagree (1-2%)</t>
  </si>
  <si>
    <t>Neither Agree Nor Disagree</t>
  </si>
  <si>
    <t>Strongly Agree + Agree</t>
  </si>
  <si>
    <t>A-11 Required Questions</t>
  </si>
  <si>
    <t>I trust VA to fulfill our country’s commitment to Veterans</t>
  </si>
  <si>
    <t>I trust &lt;FacilityName&gt; to fulfill our country’s commitment to Veterans.</t>
  </si>
  <si>
    <t xml:space="preserve">My need was addressed. </t>
  </si>
  <si>
    <t>I got my appointment on a date and time that worked for me. </t>
  </si>
  <si>
    <t>After I checked in for my appointment, I knew what to expect.</t>
  </si>
  <si>
    <t>I felt comfortable requesting my mail-order prescription(s).</t>
  </si>
  <si>
    <t>My prescription(s) arrived at my preferred address. </t>
  </si>
  <si>
    <t>It was easy to complete what I needed to do.</t>
  </si>
  <si>
    <t>It was easy to get my appointment. </t>
  </si>
  <si>
    <t>After I entered &lt;FacilityName&gt;, I found it easy getting to my appointment. </t>
  </si>
  <si>
    <t>After my visit, I knew what I needed to do next.</t>
  </si>
  <si>
    <t>It was easy to get my prescriptions filled at &lt;DivisionName&gt; Pharmacy. </t>
  </si>
  <si>
    <t>It was easy to request my mail-order prescription(s). </t>
  </si>
  <si>
    <t>I knew when to expect my prescription(s). </t>
  </si>
  <si>
    <t>It was easy to find the location for my lab tests or imaging. </t>
  </si>
  <si>
    <t>It took a reasonable amount of time to do what I needed to do.</t>
  </si>
  <si>
    <t>My wait time was reasonable. </t>
  </si>
  <si>
    <t>My lab tests or imaging were completed within a reasonable time frame.</t>
  </si>
  <si>
    <t>I was treated fairly.</t>
  </si>
  <si>
    <t>When scheduling my appointment, I was treated with courtesy and respect. </t>
  </si>
  <si>
    <t>When I picked up my prescription(s), I was treated with courtesy and respect. </t>
  </si>
  <si>
    <t>When I got my lab tests (blood draw, etc.) or imaging (X-ray, MRI, CT scan) done, I was treated with courtesy and respect. </t>
  </si>
  <si>
    <t>Employees I interacted with were helpful.</t>
  </si>
  <si>
    <t>My provider listened carefully to me. </t>
  </si>
  <si>
    <t>My provider explained things in a way that I could understand.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</si>
</sst>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rgb="FFFFF2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/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2" borderId="0" xfId="0" applyFont="1" applyFill="1"/>
    <xf numFmtId="0" fontId="4" fillId="0" borderId="1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A15" sqref="A15"/>
    </sheetView>
  </sheetViews>
  <sheetFormatPr defaultRowHeight="12.75" x14ac:dyDescent="0.2"/>
  <cols>
    <col min="1" max="1" width="70.140625" customWidth="1"/>
    <col min="2" max="2" width="56.5703125" bestFit="1" customWidth="1"/>
  </cols>
  <sheetData>
    <row r="2" spans="1:2" ht="15" x14ac:dyDescent="0.25">
      <c r="A2" s="10" t="s">
        <v>9</v>
      </c>
      <c r="B2" s="10"/>
    </row>
    <row r="3" spans="1:2" ht="15" customHeight="1" x14ac:dyDescent="0.25">
      <c r="A3" s="11" t="s">
        <v>0</v>
      </c>
      <c r="B3" s="12" t="s">
        <v>10</v>
      </c>
    </row>
    <row r="4" spans="1:2" ht="15" customHeight="1" x14ac:dyDescent="0.2">
      <c r="A4" s="8" t="s">
        <v>11</v>
      </c>
      <c r="B4" s="13"/>
    </row>
    <row r="5" spans="1:2" ht="15" customHeight="1" x14ac:dyDescent="0.25">
      <c r="A5" s="11" t="s">
        <v>1</v>
      </c>
      <c r="B5" s="14" t="s">
        <v>12</v>
      </c>
    </row>
    <row r="6" spans="1:2" ht="15" customHeight="1" x14ac:dyDescent="0.2">
      <c r="A6" s="9" t="s">
        <v>13</v>
      </c>
      <c r="B6" s="15"/>
    </row>
    <row r="7" spans="1:2" ht="15" customHeight="1" x14ac:dyDescent="0.2">
      <c r="A7" s="9" t="s">
        <v>14</v>
      </c>
      <c r="B7" s="15"/>
    </row>
    <row r="8" spans="1:2" ht="15" customHeight="1" x14ac:dyDescent="0.2">
      <c r="A8" s="9" t="s">
        <v>15</v>
      </c>
      <c r="B8" s="15"/>
    </row>
    <row r="9" spans="1:2" ht="15" customHeight="1" x14ac:dyDescent="0.2">
      <c r="A9" s="8" t="s">
        <v>16</v>
      </c>
      <c r="B9" s="16"/>
    </row>
    <row r="10" spans="1:2" ht="15" customHeight="1" x14ac:dyDescent="0.25">
      <c r="A10" s="11" t="s">
        <v>2</v>
      </c>
      <c r="B10" s="14" t="s">
        <v>17</v>
      </c>
    </row>
    <row r="11" spans="1:2" ht="15" customHeight="1" x14ac:dyDescent="0.2">
      <c r="A11" s="9" t="s">
        <v>18</v>
      </c>
      <c r="B11" s="15"/>
    </row>
    <row r="12" spans="1:2" ht="15" customHeight="1" x14ac:dyDescent="0.2">
      <c r="A12" s="9" t="s">
        <v>19</v>
      </c>
      <c r="B12" s="15"/>
    </row>
    <row r="13" spans="1:2" ht="15" customHeight="1" x14ac:dyDescent="0.2">
      <c r="A13" s="9" t="s">
        <v>20</v>
      </c>
      <c r="B13" s="15"/>
    </row>
    <row r="14" spans="1:2" ht="15" customHeight="1" x14ac:dyDescent="0.2">
      <c r="A14" s="9" t="s">
        <v>21</v>
      </c>
      <c r="B14" s="15"/>
    </row>
    <row r="15" spans="1:2" ht="15" customHeight="1" x14ac:dyDescent="0.2">
      <c r="A15" s="9" t="s">
        <v>22</v>
      </c>
      <c r="B15" s="15"/>
    </row>
    <row r="16" spans="1:2" ht="15" customHeight="1" x14ac:dyDescent="0.2">
      <c r="A16" s="9" t="s">
        <v>23</v>
      </c>
      <c r="B16" s="15"/>
    </row>
    <row r="17" spans="1:2" ht="15" customHeight="1" x14ac:dyDescent="0.2">
      <c r="A17" s="8" t="s">
        <v>24</v>
      </c>
      <c r="B17" s="16"/>
    </row>
    <row r="18" spans="1:2" ht="15" customHeight="1" x14ac:dyDescent="0.25">
      <c r="A18" s="11" t="s">
        <v>3</v>
      </c>
      <c r="B18" s="14" t="s">
        <v>25</v>
      </c>
    </row>
    <row r="19" spans="1:2" ht="15" customHeight="1" x14ac:dyDescent="0.2">
      <c r="A19" s="9" t="s">
        <v>26</v>
      </c>
      <c r="B19" s="15"/>
    </row>
    <row r="20" spans="1:2" ht="15" customHeight="1" x14ac:dyDescent="0.2">
      <c r="A20" s="8" t="s">
        <v>27</v>
      </c>
      <c r="B20" s="16"/>
    </row>
    <row r="21" spans="1:2" ht="15" customHeight="1" x14ac:dyDescent="0.25">
      <c r="A21" s="11" t="s">
        <v>4</v>
      </c>
      <c r="B21" s="14" t="s">
        <v>28</v>
      </c>
    </row>
    <row r="22" spans="1:2" ht="15" customHeight="1" x14ac:dyDescent="0.2">
      <c r="A22" s="9" t="s">
        <v>29</v>
      </c>
      <c r="B22" s="15"/>
    </row>
    <row r="23" spans="1:2" ht="15" customHeight="1" x14ac:dyDescent="0.2">
      <c r="A23" s="9" t="s">
        <v>30</v>
      </c>
      <c r="B23" s="15"/>
    </row>
    <row r="24" spans="1:2" ht="15" customHeight="1" x14ac:dyDescent="0.2">
      <c r="A24" s="8" t="s">
        <v>31</v>
      </c>
      <c r="B24" s="16"/>
    </row>
    <row r="25" spans="1:2" ht="15" customHeight="1" x14ac:dyDescent="0.25">
      <c r="A25" s="17" t="s">
        <v>5</v>
      </c>
      <c r="B25" s="15" t="s">
        <v>32</v>
      </c>
    </row>
    <row r="26" spans="1:2" ht="15" customHeight="1" x14ac:dyDescent="0.2">
      <c r="A26" s="9" t="s">
        <v>33</v>
      </c>
      <c r="B26" s="15"/>
    </row>
    <row r="27" spans="1:2" ht="15" customHeight="1" x14ac:dyDescent="0.2">
      <c r="A27" s="8" t="s">
        <v>34</v>
      </c>
      <c r="B27" s="16"/>
    </row>
  </sheetData>
  <mergeCells count="6">
    <mergeCell ref="B3:B4"/>
    <mergeCell ref="B5:B9"/>
    <mergeCell ref="B10:B17"/>
    <mergeCell ref="B18:B20"/>
    <mergeCell ref="B21:B24"/>
    <mergeCell ref="B25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"/>
  <sheetViews>
    <sheetView workbookViewId="0">
      <selection activeCell="A20" sqref="A20"/>
    </sheetView>
  </sheetViews>
  <sheetFormatPr defaultColWidth="14.42578125" defaultRowHeight="15.75" customHeight="1" x14ac:dyDescent="0.2"/>
  <cols>
    <col min="1" max="1" width="35.28515625" customWidth="1"/>
  </cols>
  <sheetData>
    <row r="1" spans="1:6" ht="15.75" customHeight="1" x14ac:dyDescent="0.2">
      <c r="B1" t="s">
        <v>6</v>
      </c>
      <c r="C1" t="s">
        <v>7</v>
      </c>
      <c r="D1" t="s">
        <v>8</v>
      </c>
    </row>
    <row r="2" spans="1:6" x14ac:dyDescent="0.2">
      <c r="A2" s="1"/>
      <c r="B2" s="1">
        <v>1</v>
      </c>
      <c r="C2" s="1">
        <v>3</v>
      </c>
      <c r="D2" s="1">
        <v>5</v>
      </c>
    </row>
    <row r="3" spans="1:6" x14ac:dyDescent="0.2">
      <c r="A3" s="1" t="s">
        <v>0</v>
      </c>
      <c r="B3" s="2">
        <v>4.4999999999999998E-2</v>
      </c>
      <c r="C3" s="2">
        <v>7.9000000000000001E-2</v>
      </c>
      <c r="D3" s="2">
        <v>0.876</v>
      </c>
    </row>
    <row r="4" spans="1:6" x14ac:dyDescent="0.2">
      <c r="A4" s="1"/>
      <c r="B4" s="3">
        <f>A16*B3*B2</f>
        <v>16977.059999999998</v>
      </c>
      <c r="C4" s="2">
        <f>A16*C3*C2</f>
        <v>89412.516000000003</v>
      </c>
      <c r="D4" s="2">
        <f>A16*D3*D2</f>
        <v>1652433.8399999999</v>
      </c>
      <c r="E4" s="4">
        <f>SUM(B4:D4)</f>
        <v>1758823.4159999997</v>
      </c>
      <c r="F4">
        <f>E4/A16</f>
        <v>4.661999999999999</v>
      </c>
    </row>
    <row r="5" spans="1:6" x14ac:dyDescent="0.2">
      <c r="A5" s="1" t="s">
        <v>1</v>
      </c>
      <c r="B5" s="2">
        <v>4.1000000000000002E-2</v>
      </c>
      <c r="C5" s="2">
        <v>4.2000000000000003E-2</v>
      </c>
      <c r="D5" s="2">
        <v>0.91800000000000004</v>
      </c>
    </row>
    <row r="6" spans="1:6" x14ac:dyDescent="0.2">
      <c r="A6" s="1"/>
      <c r="B6" s="2">
        <f>A16*B5*B2</f>
        <v>15467.988000000001</v>
      </c>
      <c r="C6" s="2">
        <f>A16*C5*C2</f>
        <v>47535.768000000004</v>
      </c>
      <c r="D6" s="2">
        <f>A16*D5*D2</f>
        <v>1731660.12</v>
      </c>
      <c r="E6" s="5">
        <f>SUM(B6:D6)</f>
        <v>1794663.8760000002</v>
      </c>
      <c r="F6">
        <f>E6/A16</f>
        <v>4.7570000000000006</v>
      </c>
    </row>
    <row r="7" spans="1:6" x14ac:dyDescent="0.2">
      <c r="A7" s="1" t="s">
        <v>2</v>
      </c>
      <c r="B7" s="2">
        <v>5.1999999999999998E-2</v>
      </c>
      <c r="C7" s="2">
        <v>0.04</v>
      </c>
      <c r="D7" s="2">
        <v>0.90800000000000003</v>
      </c>
    </row>
    <row r="8" spans="1:6" x14ac:dyDescent="0.2">
      <c r="A8" s="1"/>
      <c r="B8" s="2">
        <f>A16*B7*B2</f>
        <v>19617.935999999998</v>
      </c>
      <c r="C8" s="2">
        <f>A16*C7*C2</f>
        <v>45272.160000000003</v>
      </c>
      <c r="D8" s="2">
        <f>A16*D7*D2</f>
        <v>1712796.72</v>
      </c>
      <c r="E8" s="5">
        <f>SUM(B8:D8)</f>
        <v>1777686.8159999999</v>
      </c>
      <c r="F8">
        <f>E8/A16</f>
        <v>4.7119999999999997</v>
      </c>
    </row>
    <row r="9" spans="1:6" x14ac:dyDescent="0.2">
      <c r="A9" s="1" t="s">
        <v>3</v>
      </c>
      <c r="B9" s="2">
        <v>6.2E-2</v>
      </c>
      <c r="C9" s="2">
        <v>4.2000000000000003E-2</v>
      </c>
      <c r="D9" s="2">
        <v>0.89700000000000002</v>
      </c>
    </row>
    <row r="10" spans="1:6" x14ac:dyDescent="0.2">
      <c r="A10" s="1"/>
      <c r="B10" s="2">
        <f>A16*B9*B2</f>
        <v>23390.615999999998</v>
      </c>
      <c r="C10" s="2">
        <f>A16*C9*C2</f>
        <v>47535.768000000004</v>
      </c>
      <c r="D10" s="2">
        <f>A16*D9*D2</f>
        <v>1692046.98</v>
      </c>
      <c r="E10" s="5">
        <f>SUM(B10:D10)</f>
        <v>1762973.3640000001</v>
      </c>
      <c r="F10">
        <f>E10/A16</f>
        <v>4.673</v>
      </c>
    </row>
    <row r="11" spans="1:6" x14ac:dyDescent="0.2">
      <c r="A11" s="1" t="s">
        <v>4</v>
      </c>
      <c r="B11" s="2">
        <v>2.5999999999999999E-2</v>
      </c>
      <c r="C11" s="2">
        <v>3.2000000000000001E-2</v>
      </c>
      <c r="D11" s="2">
        <v>0.94199999999999995</v>
      </c>
    </row>
    <row r="12" spans="1:6" x14ac:dyDescent="0.2">
      <c r="A12" s="1"/>
      <c r="B12" s="2">
        <f>A16*B11*B2</f>
        <v>9808.9679999999989</v>
      </c>
      <c r="C12" s="2">
        <f>A16*C11*C2</f>
        <v>36217.728000000003</v>
      </c>
      <c r="D12" s="2">
        <f>A16*D11*D2</f>
        <v>1776932.28</v>
      </c>
      <c r="E12" s="5">
        <f>SUM(B12:D12)</f>
        <v>1822958.976</v>
      </c>
      <c r="F12">
        <f>E12/A16</f>
        <v>4.8319999999999999</v>
      </c>
    </row>
    <row r="13" spans="1:6" x14ac:dyDescent="0.2">
      <c r="A13" s="1" t="s">
        <v>5</v>
      </c>
      <c r="B13" s="2">
        <v>3.5999999999999997E-2</v>
      </c>
      <c r="C13" s="2">
        <v>2.1999999999999999E-2</v>
      </c>
      <c r="D13" s="2">
        <v>0.94199999999999995</v>
      </c>
    </row>
    <row r="14" spans="1:6" x14ac:dyDescent="0.2">
      <c r="B14">
        <f>A16*B13*B2</f>
        <v>13581.647999999999</v>
      </c>
      <c r="C14">
        <f>A16*C13*C2</f>
        <v>24899.687999999995</v>
      </c>
      <c r="D14">
        <f>A16*D13*D2</f>
        <v>1776932.28</v>
      </c>
      <c r="E14">
        <f>SUM(B14:D14)</f>
        <v>1815413.6159999999</v>
      </c>
      <c r="F14">
        <f>E14/A16</f>
        <v>4.8119999999999994</v>
      </c>
    </row>
    <row r="16" spans="1:6" x14ac:dyDescent="0.2">
      <c r="A16" s="6">
        <v>377268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"/>
  <sheetViews>
    <sheetView workbookViewId="0">
      <selection activeCell="B18" sqref="B18"/>
    </sheetView>
  </sheetViews>
  <sheetFormatPr defaultColWidth="14.42578125" defaultRowHeight="15.75" customHeight="1" x14ac:dyDescent="0.2"/>
  <cols>
    <col min="1" max="1" width="35.28515625" customWidth="1"/>
  </cols>
  <sheetData>
    <row r="1" spans="1:6" ht="15.75" customHeight="1" x14ac:dyDescent="0.2">
      <c r="B1" t="s">
        <v>6</v>
      </c>
      <c r="C1" t="s">
        <v>7</v>
      </c>
      <c r="D1" t="s">
        <v>8</v>
      </c>
    </row>
    <row r="2" spans="1:6" x14ac:dyDescent="0.2">
      <c r="A2" s="1"/>
      <c r="B2" s="1">
        <v>1</v>
      </c>
      <c r="C2" s="1">
        <v>3</v>
      </c>
      <c r="D2" s="1">
        <v>5</v>
      </c>
    </row>
    <row r="3" spans="1:6" x14ac:dyDescent="0.2">
      <c r="A3" s="1" t="s">
        <v>0</v>
      </c>
      <c r="B3" s="2">
        <v>4.2999999999999997E-2</v>
      </c>
      <c r="C3" s="2">
        <v>7.9000000000000001E-2</v>
      </c>
      <c r="D3" s="2">
        <v>0.878</v>
      </c>
    </row>
    <row r="4" spans="1:6" x14ac:dyDescent="0.2">
      <c r="A4" s="1"/>
      <c r="B4" s="3">
        <f>A16*B3*B2</f>
        <v>14907.841999999999</v>
      </c>
      <c r="C4" s="2">
        <f>A16*C3*C2</f>
        <v>82166.478000000003</v>
      </c>
      <c r="D4" s="2">
        <f>A16*D3*D2</f>
        <v>1521986.66</v>
      </c>
      <c r="E4" s="4">
        <f>SUM(B4:D4)</f>
        <v>1619060.98</v>
      </c>
      <c r="F4">
        <f>E4/A16</f>
        <v>4.67</v>
      </c>
    </row>
    <row r="5" spans="1:6" x14ac:dyDescent="0.2">
      <c r="A5" s="1" t="s">
        <v>1</v>
      </c>
      <c r="B5" s="2">
        <v>3.9E-2</v>
      </c>
      <c r="C5" s="2">
        <v>0.04</v>
      </c>
      <c r="D5" s="2">
        <v>0.92100000000000004</v>
      </c>
    </row>
    <row r="6" spans="1:6" x14ac:dyDescent="0.2">
      <c r="A6" s="1"/>
      <c r="B6" s="2">
        <f>A16*B5*B2</f>
        <v>13521.066000000001</v>
      </c>
      <c r="C6" s="2">
        <f>A16*C5*C2</f>
        <v>41603.279999999999</v>
      </c>
      <c r="D6" s="2">
        <f>A16*D5*D2</f>
        <v>1596525.87</v>
      </c>
      <c r="E6" s="5">
        <f>SUM(B6:D6)</f>
        <v>1651650.216</v>
      </c>
      <c r="F6">
        <f>E6/A16</f>
        <v>4.7640000000000002</v>
      </c>
    </row>
    <row r="7" spans="1:6" x14ac:dyDescent="0.2">
      <c r="A7" s="1" t="s">
        <v>2</v>
      </c>
      <c r="B7" s="2">
        <v>0.05</v>
      </c>
      <c r="C7" s="2">
        <v>0.04</v>
      </c>
      <c r="D7" s="2">
        <v>0.91</v>
      </c>
    </row>
    <row r="8" spans="1:6" x14ac:dyDescent="0.2">
      <c r="A8" s="1"/>
      <c r="B8" s="2">
        <f>A16*B7*B2</f>
        <v>17334.7</v>
      </c>
      <c r="C8" s="2">
        <f>A16*C7*C2</f>
        <v>41603.279999999999</v>
      </c>
      <c r="D8" s="2">
        <f>A16*D7*D2</f>
        <v>1577457.7000000002</v>
      </c>
      <c r="E8" s="5">
        <f>SUM(B8:D8)</f>
        <v>1636395.6800000002</v>
      </c>
      <c r="F8">
        <f>E8/A16</f>
        <v>4.7200000000000006</v>
      </c>
    </row>
    <row r="9" spans="1:6" x14ac:dyDescent="0.2">
      <c r="A9" s="1" t="s">
        <v>3</v>
      </c>
      <c r="B9" s="2">
        <v>6.5000000000000002E-2</v>
      </c>
      <c r="C9" s="2">
        <v>4.2000000000000003E-2</v>
      </c>
      <c r="D9" s="2">
        <v>0.89400000000000002</v>
      </c>
    </row>
    <row r="10" spans="1:6" x14ac:dyDescent="0.2">
      <c r="A10" s="1"/>
      <c r="B10" s="2">
        <f>A16*B9*B2</f>
        <v>22535.11</v>
      </c>
      <c r="C10" s="2">
        <f>A16*C9*C2</f>
        <v>43683.444000000003</v>
      </c>
      <c r="D10" s="2">
        <f>A16*D9*D2</f>
        <v>1549722.18</v>
      </c>
      <c r="E10" s="5">
        <f>SUM(B10:D10)</f>
        <v>1615940.7339999999</v>
      </c>
      <c r="F10">
        <f>E10/A16</f>
        <v>4.6609999999999996</v>
      </c>
    </row>
    <row r="11" spans="1:6" x14ac:dyDescent="0.2">
      <c r="A11" s="1" t="s">
        <v>4</v>
      </c>
      <c r="B11" s="2">
        <v>2.4E-2</v>
      </c>
      <c r="C11" s="2">
        <v>3.2000000000000001E-2</v>
      </c>
      <c r="D11" s="2">
        <v>0.94399999999999995</v>
      </c>
    </row>
    <row r="12" spans="1:6" x14ac:dyDescent="0.2">
      <c r="A12" s="1"/>
      <c r="B12" s="2">
        <f>A16*B11*B2</f>
        <v>8320.6560000000009</v>
      </c>
      <c r="C12" s="2">
        <f>A16*C11*C2</f>
        <v>33282.624000000003</v>
      </c>
      <c r="D12" s="2">
        <f>A16*D11*D2</f>
        <v>1636395.68</v>
      </c>
      <c r="E12" s="5">
        <f>SUM(B12:D12)</f>
        <v>1677998.96</v>
      </c>
      <c r="F12">
        <f>E12/A16</f>
        <v>4.84</v>
      </c>
    </row>
    <row r="13" spans="1:6" x14ac:dyDescent="0.2">
      <c r="A13" s="1" t="s">
        <v>5</v>
      </c>
      <c r="B13" s="2">
        <v>3.5999999999999997E-2</v>
      </c>
      <c r="C13" s="2">
        <v>2.1999999999999999E-2</v>
      </c>
      <c r="D13" s="2">
        <v>0.94199999999999995</v>
      </c>
    </row>
    <row r="14" spans="1:6" x14ac:dyDescent="0.2">
      <c r="B14">
        <f>A16*B13*B2</f>
        <v>12480.983999999999</v>
      </c>
      <c r="C14">
        <f>A16*C13*C2</f>
        <v>22881.803999999996</v>
      </c>
      <c r="D14">
        <f>A16*D13*D2</f>
        <v>1632928.7399999998</v>
      </c>
      <c r="E14">
        <f>SUM(B14:D14)</f>
        <v>1668291.5279999997</v>
      </c>
      <c r="F14">
        <f>E14/A16</f>
        <v>4.8119999999999994</v>
      </c>
    </row>
    <row r="16" spans="1:6" x14ac:dyDescent="0.2">
      <c r="A16" s="7">
        <v>346694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Mapping</vt:lpstr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AmiraCBoland</dc:creator>
  <cp:lastModifiedBy>AmiraCBoland</cp:lastModifiedBy>
  <dcterms:created xsi:type="dcterms:W3CDTF">2019-08-15T17:48:46Z</dcterms:created>
  <dcterms:modified xsi:type="dcterms:W3CDTF">2019-08-15T17:58:15Z</dcterms:modified>
</cp:coreProperties>
</file>