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4365" yWindow="195" windowWidth="17910" windowHeight="11730" tabRatio="842" activeTab="1"/>
  </bookViews>
  <sheets>
    <sheet name="DASHBOARD" sheetId="56" r:id="rId1"/>
    <sheet name="CORE SURVEY" sheetId="57" r:id="rId2"/>
    <sheet name="WORK LIFE-TELEWORK" sheetId="58" r:id="rId3"/>
    <sheet name="ASI" sheetId="59" r:id="rId4"/>
  </sheets>
  <definedNames>
    <definedName name="LeftData" xml:space="preserve"> OFFSET(#REF!, 0, 0,#REF!)</definedName>
    <definedName name="leftLabel">OFFSET(#REF!, 0, 0,#REF!)</definedName>
    <definedName name="nrAgencyName">DASHBOARD!$T$2:$T$3</definedName>
    <definedName name="nrChallenges">DASHBOARD!$Z$2:$Z$3</definedName>
    <definedName name="nrEngagementIndex">DASHBOARD!$AA$2:$AA$3</definedName>
    <definedName name="nrFieldPeriod">DASHBOARD!$AE$2:$AE$3</definedName>
    <definedName name="nrHighestAgree">DASHBOARD!$AB$4:$AC$9</definedName>
    <definedName name="nrHighestDisagree">DASHBOARD!$AD$4:$AE$9</definedName>
    <definedName name="nrHighestPerNeg">DASHBOARD!$X$4:$Y$9</definedName>
    <definedName name="nrHighestPerPos">DASHBOARD!$T$4:$U$9</definedName>
    <definedName name="nrIntrinsicExperiences">DASHBOARD!$AD$2:$AD$3</definedName>
    <definedName name="nrLeadersLead">DASHBOARD!$AB$2:$AB$3</definedName>
    <definedName name="nrLowestPerNeg">DASHBOARD!$Z$4:$AA$9</definedName>
    <definedName name="nrLowestPerPos">DASHBOARD!$V$4:$W$9</definedName>
    <definedName name="nrNumAdministered">DASHBOARD!$W$2:$W$3</definedName>
    <definedName name="nrNumCompleted">DASHBOARD!$V$2:$V$3</definedName>
    <definedName name="nrQuestions">DASHBOARD!$B$42:$C$126</definedName>
    <definedName name="nrResponseRate">DASHBOARD!$X$2:$X$3</definedName>
    <definedName name="nrSampleOrCensus">DASHBOARD!$U$2:$U$3</definedName>
    <definedName name="nrStrengths">DASHBOARD!$Y$2:$Y$3</definedName>
    <definedName name="nrSupervisors">DASHBOARD!$AC$2:$AC$3</definedName>
    <definedName name="_xlnm.Print_Area" localSheetId="0">DASHBOARD!$B$2:$R$40</definedName>
    <definedName name="RightData" xml:space="preserve"> OFFSET(#REF!, 0, 0,#REF!)</definedName>
    <definedName name="RightLabel" xml:space="preserve"> OFFSET(#REF!, 0, 0,#REF!)</definedName>
  </definedNames>
  <calcPr calcId="145621"/>
</workbook>
</file>

<file path=xl/calcChain.xml><?xml version="1.0" encoding="utf-8"?>
<calcChain xmlns="http://schemas.openxmlformats.org/spreadsheetml/2006/main">
  <c r="W54" i="56" l="1"/>
  <c r="V54" i="56"/>
  <c r="W56" i="56" s="1"/>
  <c r="U54" i="56"/>
  <c r="T54" i="56"/>
  <c r="U56" i="56" s="1"/>
  <c r="S54" i="56"/>
  <c r="R54" i="56"/>
  <c r="S56" i="56" s="1"/>
  <c r="Q54" i="56"/>
  <c r="P54" i="56"/>
  <c r="Q56" i="56" s="1"/>
  <c r="O54" i="56"/>
  <c r="N54" i="56"/>
  <c r="O56" i="56" s="1"/>
  <c r="W53" i="56"/>
  <c r="V53" i="56"/>
  <c r="W55" i="56" s="1"/>
  <c r="U53" i="56"/>
  <c r="T53" i="56"/>
  <c r="U55" i="56" s="1"/>
  <c r="S53" i="56"/>
  <c r="R53" i="56"/>
  <c r="S55" i="56" s="1"/>
  <c r="Q53" i="56"/>
  <c r="M54" i="56"/>
  <c r="P53" i="56"/>
  <c r="Q55" i="56" s="1"/>
  <c r="O53" i="56"/>
  <c r="N53" i="56"/>
  <c r="O55" i="56" s="1"/>
  <c r="M53" i="56"/>
  <c r="N55" i="56" l="1"/>
  <c r="P55" i="56" l="1"/>
  <c r="N56" i="56"/>
  <c r="P56" i="56"/>
  <c r="R56" i="56" l="1"/>
  <c r="V56" i="56"/>
  <c r="T56" i="56"/>
  <c r="R55" i="56"/>
  <c r="V55" i="56"/>
  <c r="T55" i="56"/>
</calcChain>
</file>

<file path=xl/sharedStrings.xml><?xml version="1.0" encoding="utf-8"?>
<sst xmlns="http://schemas.openxmlformats.org/spreadsheetml/2006/main" count="437" uniqueCount="254">
  <si>
    <t>I have enough information to do my job well.</t>
  </si>
  <si>
    <t>I feel encouraged to come up with new and better ways of doing things.</t>
  </si>
  <si>
    <t>I like the kind of work I do.</t>
  </si>
  <si>
    <t>I know what is expected of me on the job.</t>
  </si>
  <si>
    <t>I am constantly looking for ways to do my job better.</t>
  </si>
  <si>
    <t>My workload is reasonable.</t>
  </si>
  <si>
    <t>My talents are used well in the workplace.</t>
  </si>
  <si>
    <t>The work I do is important.</t>
  </si>
  <si>
    <t>I am held accountable for achieving results.</t>
  </si>
  <si>
    <t>I can disclose a suspected violation of any law, rule or regulation without fear of reprisal.</t>
  </si>
  <si>
    <t>My training needs are assessed.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</si>
  <si>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</si>
  <si>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</si>
  <si>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</si>
  <si>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</si>
  <si>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</si>
  <si>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</si>
  <si>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The skill level in my work unit has improved in the past year.</t>
  </si>
  <si>
    <t>How would you rate the overall quality of work done by your work unit?</t>
  </si>
  <si>
    <t>The workforce has the job-relevant knowledge and skills necessary to accomplish organizational goals.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</si>
  <si>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</si>
  <si>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</si>
  <si>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</si>
  <si>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</si>
  <si>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My organization has prepared employees for potential security threats.</t>
  </si>
  <si>
    <t>Arbitrary action, personal favoritism and coercion for partisan political purposes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</si>
  <si>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</si>
  <si>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</si>
  <si>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</si>
  <si>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</si>
  <si>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</si>
  <si>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</si>
  <si>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</si>
  <si>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</si>
  <si>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</si>
  <si>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</si>
  <si>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</si>
  <si>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</si>
  <si>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</si>
  <si>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</si>
  <si>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</si>
  <si>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communicate the goals and priorities of the organization.</t>
  </si>
  <si>
    <t>Managers review and evaluate the organization's progress toward meeting its goals and objectives.</t>
  </si>
  <si>
    <t>Managers support collaboration across work units to accomplish work objectives.</t>
  </si>
  <si>
    <t>Overall, how good a job do you feel is being done by the manager directly above your immediate supervisor?</t>
  </si>
  <si>
    <t>Senior leaders demonstrate support for Work/Life programs.</t>
  </si>
  <si>
    <t>How satisfied are you with your involvement in decisions that affect your work?</t>
  </si>
  <si>
    <t>How satisfied are you with the information you receive from management on what's going on in your organization?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</si>
  <si>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</si>
  <si>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</si>
  <si>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</si>
  <si>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</si>
  <si>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</si>
  <si>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</si>
  <si>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</si>
  <si>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How satisfied are you with the following Work/Life programs in your agency? Telework</t>
  </si>
  <si>
    <t>My work gives me a feeling of personal accomplishment.</t>
  </si>
  <si>
    <t>My supervisor treats me with respect.</t>
  </si>
  <si>
    <t>I am given a real opportunity to improve my skills in my organization.</t>
  </si>
  <si>
    <t>When needed I am willing to put in the extra effort to get a job done.</t>
  </si>
  <si>
    <t>I know how my work relates to the agency's goals and priorities.</t>
  </si>
  <si>
    <t>My performance appraisal is a fair reflection of my performance.</t>
  </si>
  <si>
    <t>Employees in my work unit share job knowledge with each other.</t>
  </si>
  <si>
    <t>Employees are protected from health and safety hazards on the job.</t>
  </si>
  <si>
    <t>My supervisor supports my need to balance work and other life issues.</t>
  </si>
  <si>
    <t>I have a high level of respect for my organization's senior leaders.</t>
  </si>
  <si>
    <t>I have sufficient resources to get my job done.</t>
  </si>
  <si>
    <t>Physical conditions allow employees to perform their jobs well.</t>
  </si>
  <si>
    <t>In my most recent performance appraisal, I understood what I had to do to be rated at different performance levels.</t>
  </si>
  <si>
    <t>Prohibited Personnel Practices are not tolerated.</t>
  </si>
  <si>
    <t>Managers promote communication among different work units.</t>
  </si>
  <si>
    <t>Top Chart</t>
  </si>
  <si>
    <t>Bottom Chart</t>
  </si>
  <si>
    <t>How satisfied are you with the following Work/Life programs in your agency? Health and Wellness Programs</t>
  </si>
  <si>
    <t>How satisfied are you with the following Work/Life programs in your agency? Child Care Programs</t>
  </si>
  <si>
    <t>How satisfied are you with the following Work/Life programs in your agency? Elder Care Programs</t>
  </si>
  <si>
    <t>LEADERS LEAD</t>
  </si>
  <si>
    <t>SUPERVISORS</t>
  </si>
  <si>
    <t>2016 ENGAGEMENT INDEX</t>
  </si>
  <si>
    <t>Highest % Positive</t>
  </si>
  <si>
    <t>Lowest % Positive</t>
  </si>
  <si>
    <t>Lowest % Negative</t>
  </si>
  <si>
    <t>Highest % Negative</t>
  </si>
  <si>
    <t>Highest % Strongly Agree</t>
  </si>
  <si>
    <t>Highest % Strongly Disagree</t>
  </si>
  <si>
    <t>Highest % Positive Items</t>
  </si>
  <si>
    <t>Lowest % Positive Items</t>
  </si>
  <si>
    <t>Highest % Negative Items</t>
  </si>
  <si>
    <t>Lowest % Negative Items</t>
  </si>
  <si>
    <t>Highest % Strongly Agree Items</t>
  </si>
  <si>
    <t>Highest % Strongly Disagree Items</t>
  </si>
  <si>
    <t>Policies and programs promote diversity in the workplace.</t>
  </si>
  <si>
    <t>Have you been notified whether or not you are eligible to telework?</t>
  </si>
  <si>
    <t>Please select the response below that BEST describes your current teleworking situation.</t>
  </si>
  <si>
    <t>Do you participate in the following Work/Life programs? Alternative Work Schedules</t>
  </si>
  <si>
    <t>Do you participate in the following Work/Life programs? Health and Wellness Programs</t>
  </si>
  <si>
    <t>Do you participate in the following Work/Life programs? Employee Assistance Program</t>
  </si>
  <si>
    <t>Do you participate in the following Work/Life programs? Child Care Programs</t>
  </si>
  <si>
    <t>Do you participate in the following Work/Life programs? Elder Care Programs</t>
  </si>
  <si>
    <t>How satisfied are you with the following Work/Life programs in your agency? Alternative Work Schedules</t>
  </si>
  <si>
    <t>How satisfied are you with the following Work/Life programs in your agency? Employee Assistance Program</t>
  </si>
  <si>
    <t>INTRINSIC WORK EXPERIENCE</t>
  </si>
  <si>
    <t>Name</t>
  </si>
  <si>
    <t>Type</t>
  </si>
  <si>
    <t>Resp</t>
  </si>
  <si>
    <t>Samp</t>
  </si>
  <si>
    <t>RR</t>
  </si>
  <si>
    <t>Strengths</t>
  </si>
  <si>
    <t>Challenges</t>
  </si>
  <si>
    <t>Engagement</t>
  </si>
  <si>
    <t>LeadersLead</t>
  </si>
  <si>
    <t>Supervisors</t>
  </si>
  <si>
    <t>Intrinsic</t>
  </si>
  <si>
    <t>FieldPeriod</t>
  </si>
  <si>
    <t>Office of Navajo and Hopi Indian Relocation</t>
  </si>
  <si>
    <t>CENSUS</t>
  </si>
  <si>
    <t>May 3 - June 14, 2016</t>
  </si>
  <si>
    <t>Item</t>
  </si>
  <si>
    <t>Percent</t>
  </si>
  <si>
    <t>i</t>
  </si>
  <si>
    <t>itemtext</t>
  </si>
  <si>
    <t>Response
Type</t>
  </si>
  <si>
    <t>Item Text</t>
  </si>
  <si>
    <t>Percent
Positive
%</t>
  </si>
  <si>
    <t>Strongly
Agree/
Very
Good/
Very
Satisfied
%</t>
  </si>
  <si>
    <t>Agree/
Good/
Satisfied
%</t>
  </si>
  <si>
    <t>Neither
Agree nor
Disagree/
Fair/
Neither
Satisfied
nor
Dissatisfied
%</t>
  </si>
  <si>
    <t>Disagree/
Poor/
Dissatisfied
%</t>
  </si>
  <si>
    <t>Strongly
Disagree/
Very Poor/
Very
Dissatisfied
%</t>
  </si>
  <si>
    <t>Percent
Negative
%</t>
  </si>
  <si>
    <t>Strongly
Agree/
Very
Good/
Very
Satisfied
N</t>
  </si>
  <si>
    <t>Agree/
Good/
Satisfied
N</t>
  </si>
  <si>
    <t>Neither
Agree nor
Disagree/
Fair/
Neither
Satisfied
nor
Dissatisfied
N</t>
  </si>
  <si>
    <t>Disagree/
Poor/
Dissatisfied
N</t>
  </si>
  <si>
    <t>Strongly
Disagree/
Very Poor/
Very
Dissatisfied
N</t>
  </si>
  <si>
    <t>Item
Response
Total**
N</t>
  </si>
  <si>
    <t>Do Not
Know/
No
Basis to
Judge
N</t>
  </si>
  <si>
    <t>Agree
-disagree</t>
  </si>
  <si>
    <t>*I am given a real opportunity to
improve my skills in my organization.</t>
  </si>
  <si>
    <t>N/A</t>
  </si>
  <si>
    <t>I have enough information to do my job
well.</t>
  </si>
  <si>
    <t>I feel encouraged to come up with new
and better ways of doing things.</t>
  </si>
  <si>
    <t>*My work gives me a feeling of personal
accomplishment.</t>
  </si>
  <si>
    <t>*I like the kind of work I do.</t>
  </si>
  <si>
    <t>I know what is expected of me on the
job.</t>
  </si>
  <si>
    <t>When needed I am willing to put in the
extra effort to get a job done.</t>
  </si>
  <si>
    <t>I am constantly looking for ways to do
my job better.</t>
  </si>
  <si>
    <t>I have sufficient resources (for example,
people, materials, budget) to get my job
done.</t>
  </si>
  <si>
    <t>*My workload is reasonable.</t>
  </si>
  <si>
    <t>*My talents are used well in the
workplace.</t>
  </si>
  <si>
    <t>*I know how my work relates to the
agency's goals and priorities.</t>
  </si>
  <si>
    <t>*The work I do is important.</t>
  </si>
  <si>
    <t>*Physical conditions (for example, noise
level, temperature, lighting, cleanliness
in the workplace) allow employees to
perform their jobs well.</t>
  </si>
  <si>
    <t>*My performance appraisal is a fair
reflection of my performance.</t>
  </si>
  <si>
    <t>I am held accountable for achieving
results.</t>
  </si>
  <si>
    <t>I can disclose a suspected violation of
any law, rule or regulation without fear
of reprisal.</t>
  </si>
  <si>
    <t>*My training needs are assessed.</t>
  </si>
  <si>
    <t>*In my most recent performance
appraisal, I understood what I had to do
to be rated at different performance
levels (for example, Fully Successful,
Outstanding).</t>
  </si>
  <si>
    <t>*The people I work with cooperate to
get the job done.</t>
  </si>
  <si>
    <t>*My work unit is able to recruit people
with the right skills.</t>
  </si>
  <si>
    <t>*Promotions in my work unit are based
on merit.</t>
  </si>
  <si>
    <t>*In my work unit, steps are taken to
deal with a poor performer who cannot
or will not improve.</t>
  </si>
  <si>
    <t>*In my work unit, differences in
performance are recognized in a
meaningful way.</t>
  </si>
  <si>
    <t>Awards in my work unit depend on how
well employees perform their jobs.</t>
  </si>
  <si>
    <t>Employees in my work unit share job
knowledge with each other.</t>
  </si>
  <si>
    <t>The skill level in my work unit has
improved in the past year.</t>
  </si>
  <si>
    <t>Good
-poor</t>
  </si>
  <si>
    <t>How would you rate the overall quality
of work done by your work unit?</t>
  </si>
  <si>
    <t>*The workforce has the job-relevant
knowledge and skills necessary to
accomplish organizational goals.</t>
  </si>
  <si>
    <t>*Employees have a feeling of personal
empowerment with respect to work
processes.</t>
  </si>
  <si>
    <t>Employees are recognized for providing
high quality products and services.</t>
  </si>
  <si>
    <t>*Creativity and innovation are
rewarded.</t>
  </si>
  <si>
    <t>*Pay raises depend on how well
employees perform their jobs.</t>
  </si>
  <si>
    <t>Policies and programs promote
diversity in the workplace (for example,
recruiting minorities and women,
training in awareness of diversity issues,
mentoring).</t>
  </si>
  <si>
    <t>*Employees are protected from health
and safety hazards on the job.</t>
  </si>
  <si>
    <t>*My organization has prepared
employees for potential security
threats.</t>
  </si>
  <si>
    <t>Arbitrary action, personal favoritism
and coercion for partisan political
purposes are not tolerated.</t>
  </si>
  <si>
    <t>Prohibited Personnel Practices (for
example, illegally discriminating for or
against any employee/applicant,
obstructing a person's right to compete
for employment, knowingly violating
veterans' preference requirements) are
not tolerated.</t>
  </si>
  <si>
    <t>My agency is successful at
accomplishing its mission.</t>
  </si>
  <si>
    <t>I recommend my organization as a good
place to work.</t>
  </si>
  <si>
    <t>I believe the results of this survey will
be used to make my agency a better
place to work.</t>
  </si>
  <si>
    <t>*My supervisor supports my need to
balance work and other life issues.</t>
  </si>
  <si>
    <t>My supervisor provides me with
opportunities to demonstrate my
leadership skills.</t>
  </si>
  <si>
    <t>*Discussions with my supervisor about
my performance are worthwhile.</t>
  </si>
  <si>
    <t>My supervisor is committed to a
workforce representative of all
segments of society.</t>
  </si>
  <si>
    <t>My supervisor provides me with
constructive suggestions to improve my
job performance.</t>
  </si>
  <si>
    <t>*Supervisors in my work unit support
employee development.</t>
  </si>
  <si>
    <t>My supervisor listens to what I have to
say.</t>
  </si>
  <si>
    <t>In the last six months, my supervisor
has talked with me about my
performance.</t>
  </si>
  <si>
    <t>*I have trust and confidence in my
supervisor.</t>
  </si>
  <si>
    <t>*Overall, how good a job do you feel is
being done by your immediate
supervisor?</t>
  </si>
  <si>
    <t>*In my organization, senior leaders
generate high levels of motivation and
commitment in the workforce.</t>
  </si>
  <si>
    <t>My organization's senior leaders
maintain high standards of honesty and
integrity.</t>
  </si>
  <si>
    <t>*Supervisors work well with employees
of different backgrounds.</t>
  </si>
  <si>
    <t>*Managers communicate the goals and
priorities of the organization.</t>
  </si>
  <si>
    <t>*Managers review and evaluate the
organization's progress toward meeting
its goals and objectives.</t>
  </si>
  <si>
    <t>Managers promote communication
among different work units (for
example, about projects, goals, needed
resources).</t>
  </si>
  <si>
    <t>Managers support collaboration across
work units to accomplish work
objectives.</t>
  </si>
  <si>
    <t>Overall, how good a job do you feel is
being done by the manager directly
above your immediate supervisor?</t>
  </si>
  <si>
    <t>*I have a high level of respect for my
organization's senior leaders.</t>
  </si>
  <si>
    <t>Senior leaders demonstrate support for
Work/Life programs.</t>
  </si>
  <si>
    <t>Satisfied
-dissatisfi
ed</t>
  </si>
  <si>
    <t>*How satisfied are you with your
involvement in decisions that affect
your work?</t>
  </si>
  <si>
    <t>*How satisfied are you with the
information you receive from
management on what's going on in
your organization?</t>
  </si>
  <si>
    <t>*How satisfied are you with the
recognition you receive for doing a
good job?</t>
  </si>
  <si>
    <t>*How satisfied are you with the policies
and practices of your senior leaders?</t>
  </si>
  <si>
    <t>*How satisfied are you with your
opportunity to get a better job in your
organization?</t>
  </si>
  <si>
    <t>*How satisfied are you with the training
you receive for your present job?</t>
  </si>
  <si>
    <t>*Considering everything, how satisfied
are you with your job?</t>
  </si>
  <si>
    <t>*Considering everything, how satisfied
are you with your pay?</t>
  </si>
  <si>
    <t>Considering everything, how satisfied
are you with your organization?</t>
  </si>
  <si>
    <t>How satisfied are you with the following
Work/Life programs in your agency?
Telework</t>
  </si>
  <si>
    <t>How satisfied are you with the following
Work/Life programs in your agency?
Alternative Work Schedules (AWS)</t>
  </si>
  <si>
    <t>How satisfied are you with the following
Work/Life programs in your agency?
Health and Wellness Programs (for
example, exercise, medical screening,
quit smoking programs)</t>
  </si>
  <si>
    <t>How satisfied are you with the following
Work/Life programs in your agency?
Employee Assistance Program (EAP)</t>
  </si>
  <si>
    <t>How satisfied are you with the following
Work/Life programs in your agency?
Child Care Programs (for example,
daycare, parenting classes, parenting
support groups)</t>
  </si>
  <si>
    <t>How satisfied are you with the following
Work/Life programs in your agency?
Elder Care Programs (for example,
support groups, speakers)</t>
  </si>
  <si>
    <r>
      <rPr>
        <sz val="10"/>
        <color rgb="FF000000"/>
        <rFont val="Calibri"/>
      </rPr>
      <t>* AES prescribed items</t>
    </r>
  </si>
  <si>
    <r>
      <rPr>
        <sz val="10"/>
        <color rgb="FF000000"/>
        <rFont val="Calibri"/>
      </rPr>
      <t>** Unweighted count of responses excluding 'Do Not Know' and 'No Basis to Judge'</t>
    </r>
  </si>
  <si>
    <r>
      <rPr>
        <sz val="10"/>
        <color rgb="FF000000"/>
        <rFont val="Calibri"/>
      </rPr>
      <t>The Dashboard only includes items 1-71.</t>
    </r>
  </si>
  <si>
    <r>
      <rPr>
        <sz val="10"/>
        <color rgb="FF000000"/>
        <rFont val="Calibri"/>
      </rPr>
      <t>Percentages are weighted to represent the Agency's population.</t>
    </r>
  </si>
  <si>
    <t>72. Have you been notified whether or not you are eligible to telework?</t>
  </si>
  <si>
    <t>N</t>
  </si>
  <si>
    <t>%</t>
  </si>
  <si>
    <t/>
  </si>
  <si>
    <t>Yes, I was notified that I was eligible to telework.</t>
  </si>
  <si>
    <t>Yes, I was notified that I was not eligible to telework.</t>
  </si>
  <si>
    <t>No, I was not notified of my telework eligibility.</t>
  </si>
  <si>
    <t>Not sure if I was notified of my telework eligibility.</t>
  </si>
  <si>
    <t>Total</t>
  </si>
  <si>
    <t>73. Please select the response below that BEST describes your current teleworking situation.</t>
  </si>
  <si>
    <t>I telework 3 or more days per week.</t>
  </si>
  <si>
    <t>I telework 1 or 2 days per week.</t>
  </si>
  <si>
    <t>I telework, but no more than 1 or 2 days per month.</t>
  </si>
  <si>
    <t>I telework very infrequently.</t>
  </si>
  <si>
    <t>I do not telework because I have to be physically present on the job.</t>
  </si>
  <si>
    <t>I do not telework because I have technical issues.</t>
  </si>
  <si>
    <t>I do not telework because I did not receive approval to do so.</t>
  </si>
  <si>
    <t>I do not telework because I choose not to telework.</t>
  </si>
  <si>
    <t>74. Do you participate in the following Work/Life programs? Alternative Work Schedules</t>
  </si>
  <si>
    <t>Yes</t>
  </si>
  <si>
    <t>No</t>
  </si>
  <si>
    <t>Not available to me</t>
  </si>
  <si>
    <t>75. Do you participate in the following Work/Life programs? Health and Wellness Programs</t>
  </si>
  <si>
    <t>76. Do you participate in the following Work/Life programs? Employee Assistance Program</t>
  </si>
  <si>
    <t>77. Do you participate in the following Work/Life programs? Child Care Programs</t>
  </si>
  <si>
    <t>78. Do you participate in the following Work/Life programs? Elder Care Programs</t>
  </si>
  <si>
    <t>Agency-Specific Questions</t>
  </si>
  <si>
    <t>1.  I am familiar with the government ethics rules that apply to my conduct as a federal employee.</t>
  </si>
  <si>
    <t># of
Respondents</t>
  </si>
  <si>
    <t>2.  I know how to contact an ethics official at my agency for assistance in applying the government ethics rules.</t>
  </si>
  <si>
    <t>For all tables on this worksheet:</t>
  </si>
  <si>
    <t>Percentages are weighted to represent the Agency’s population.</t>
  </si>
  <si>
    <t>Source:  Federal Employee Viewpoint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</si>
</sst>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#######0"/>
    <numFmt numFmtId="167" formatCode="##0.00%"/>
    <numFmt numFmtId="168" formatCode="###,##0"/>
    <numFmt numFmtId="169" formatCode="##0.0%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 tint="0.149998474074526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9.5"/>
      <color rgb="FF000000"/>
      <name val="Arial"/>
      <family val="2"/>
    </font>
    <font>
      <sz val="9.5"/>
      <color rgb="FF000000"/>
      <name val="Arial"/>
      <family val="2"/>
    </font>
    <font>
      <sz val="9"/>
      <color theme="1" tint="0.34998626667073579"/>
      <name val="Calibri"/>
      <family val="2"/>
      <scheme val="minor"/>
    </font>
    <font>
      <sz val="9.5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6"/>
      <color rgb="FF225EA8"/>
      <name val="Calibri"/>
      <family val="2"/>
      <scheme val="minor"/>
    </font>
    <font>
      <sz val="20"/>
      <color rgb="FFFEB24C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0"/>
      <name val="Calibri"/>
      <family val="2"/>
      <scheme val="minor"/>
    </font>
    <font>
      <sz val="11"/>
      <color rgb="FF225EA8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0"/>
      <color rgb="FF202D7E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595959"/>
      <name val="Calibri"/>
      <family val="2"/>
      <scheme val="minor"/>
    </font>
    <font>
      <sz val="9.5"/>
      <color rgb="FF000000"/>
      <name val="Arial"/>
    </font>
    <font>
      <sz val="11"/>
      <color rgb="FF000000"/>
      <name val="Calibri"/>
    </font>
    <font>
      <sz val="9.5"/>
      <color rgb="FF112277"/>
      <name val="Arial"/>
    </font>
    <font>
      <sz val="10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sz val="14"/>
      <color rgb="FF4D7AA3"/>
      <name val="calibri"/>
    </font>
    <font>
      <u/>
      <sz val="10"/>
      <color rgb="FF000000"/>
      <name val="calibri"/>
    </font>
  </fonts>
  <fills count="4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95959"/>
        <bgColor indexed="64"/>
      </patternFill>
    </fill>
    <fill>
      <patternFill patternType="solid">
        <fgColor rgb="FFB0CAE2"/>
        <bgColor indexed="64"/>
      </patternFill>
    </fill>
    <fill>
      <patternFill patternType="solid">
        <fgColor rgb="FFE6EEF6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3D4E3"/>
        <bgColor indexed="64"/>
      </patternFill>
    </fill>
  </fills>
  <borders count="31">
    <border>
      <left/>
      <right/>
      <top/>
      <bottom/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/>
      <top style="medium">
        <color theme="1" tint="0.24994659260841701"/>
      </top>
      <bottom/>
      <diagonal/>
    </border>
    <border>
      <left style="medium">
        <color theme="1" tint="0.24994659260841701"/>
      </left>
      <right/>
      <top/>
      <bottom/>
      <diagonal/>
    </border>
    <border>
      <left style="medium">
        <color theme="1" tint="0.24994659260841701"/>
      </left>
      <right/>
      <top/>
      <bottom style="medium">
        <color theme="1" tint="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1" tint="0.249977111117893"/>
      </right>
      <top style="medium">
        <color theme="1" tint="0.24994659260841701"/>
      </top>
      <bottom/>
      <diagonal/>
    </border>
    <border>
      <left/>
      <right style="medium">
        <color theme="1" tint="0.249977111117893"/>
      </right>
      <top/>
      <bottom/>
      <diagonal/>
    </border>
    <border>
      <left/>
      <right style="medium">
        <color theme="1" tint="0.249977111117893"/>
      </right>
      <top/>
      <bottom style="medium">
        <color theme="1" tint="0.24994659260841701"/>
      </bottom>
      <diagonal/>
    </border>
    <border>
      <left style="thin">
        <color rgb="FFB0B7BB"/>
      </left>
      <right style="thin">
        <color rgb="FF000000"/>
      </right>
      <top style="thin">
        <color rgb="FFB0B7BB"/>
      </top>
      <bottom style="thin">
        <color rgb="FFB0B7BB"/>
      </bottom>
      <diagonal/>
    </border>
    <border>
      <left style="thin">
        <color rgb="FF000000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000000"/>
      </left>
      <right style="thin">
        <color rgb="FF000000"/>
      </right>
      <top style="thin">
        <color rgb="FFB0B7BB"/>
      </top>
      <bottom style="thin">
        <color rgb="FFB0B7BB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000000"/>
      </right>
      <top style="thin">
        <color rgb="FFC1C1C1"/>
      </top>
      <bottom style="thin">
        <color rgb="FFC1C1C1"/>
      </bottom>
      <diagonal/>
    </border>
    <border>
      <left style="thin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000000"/>
      </left>
      <right style="thin">
        <color rgb="FF000000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3D4E3"/>
      </left>
      <right style="thin">
        <color rgb="FFC3D4E3"/>
      </right>
      <top style="thin">
        <color rgb="FFC3D4E3"/>
      </top>
      <bottom style="thin">
        <color rgb="FFC3D4E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D7AA3"/>
      </bottom>
      <diagonal/>
    </border>
    <border>
      <left style="thin">
        <color rgb="FFFFFFFF"/>
      </left>
      <right style="thin">
        <color rgb="FFFFFFFF"/>
      </right>
      <top style="thin">
        <color rgb="FF4D7AA3"/>
      </top>
      <bottom style="thin">
        <color rgb="FFFFFFFF"/>
      </bottom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9" applyNumberFormat="0" applyAlignment="0" applyProtection="0"/>
    <xf numFmtId="0" fontId="16" fillId="8" borderId="10" applyNumberFormat="0" applyAlignment="0" applyProtection="0"/>
    <xf numFmtId="0" fontId="17" fillId="8" borderId="9" applyNumberFormat="0" applyAlignment="0" applyProtection="0"/>
    <xf numFmtId="0" fontId="18" fillId="0" borderId="11" applyNumberFormat="0" applyFill="0" applyAlignment="0" applyProtection="0"/>
    <xf numFmtId="0" fontId="19" fillId="9" borderId="12" applyNumberFormat="0" applyAlignment="0" applyProtection="0"/>
    <xf numFmtId="0" fontId="20" fillId="0" borderId="0" applyNumberFormat="0" applyFill="0" applyBorder="0" applyAlignment="0" applyProtection="0"/>
    <xf numFmtId="0" fontId="1" fillId="10" borderId="13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3" fillId="34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29" fillId="0" borderId="0"/>
    <xf numFmtId="0" fontId="43" fillId="0" borderId="0"/>
  </cellStyleXfs>
  <cellXfs count="112">
    <xf numFmtId="0" fontId="0" fillId="0" borderId="0" xfId="0"/>
    <xf numFmtId="3" fontId="3" fillId="3" borderId="0" xfId="3" applyNumberFormat="1" applyFont="1" applyFill="1" applyBorder="1"/>
    <xf numFmtId="3" fontId="3" fillId="3" borderId="0" xfId="3" applyNumberFormat="1" applyFont="1" applyFill="1" applyBorder="1" applyAlignment="1">
      <alignment horizontal="right"/>
    </xf>
    <xf numFmtId="10" fontId="4" fillId="3" borderId="0" xfId="3" applyNumberFormat="1" applyFont="1" applyFill="1" applyBorder="1" applyAlignment="1">
      <alignment horizontal="right"/>
    </xf>
    <xf numFmtId="10" fontId="3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right"/>
    </xf>
    <xf numFmtId="3" fontId="4" fillId="3" borderId="0" xfId="3" applyNumberFormat="1" applyFont="1" applyFill="1" applyBorder="1" applyAlignment="1">
      <alignment horizontal="right"/>
    </xf>
    <xf numFmtId="0" fontId="7" fillId="2" borderId="0" xfId="3" applyFont="1" applyFill="1" applyBorder="1"/>
    <xf numFmtId="0" fontId="6" fillId="2" borderId="0" xfId="3" applyFont="1" applyFill="1" applyBorder="1"/>
    <xf numFmtId="0" fontId="7" fillId="2" borderId="0" xfId="0" applyFont="1" applyFill="1" applyBorder="1" applyAlignment="1">
      <alignment horizontal="center" wrapText="1"/>
    </xf>
    <xf numFmtId="9" fontId="7" fillId="2" borderId="0" xfId="2" applyNumberFormat="1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center" vertical="top"/>
    </xf>
    <xf numFmtId="0" fontId="28" fillId="2" borderId="0" xfId="0" applyFont="1" applyFill="1" applyAlignment="1">
      <alignment vertical="top"/>
    </xf>
    <xf numFmtId="0" fontId="28" fillId="2" borderId="0" xfId="0" applyFont="1" applyFill="1" applyAlignment="1">
      <alignment horizontal="left" vertical="top"/>
    </xf>
    <xf numFmtId="0" fontId="3" fillId="3" borderId="0" xfId="3" applyFont="1" applyFill="1" applyBorder="1"/>
    <xf numFmtId="0" fontId="30" fillId="2" borderId="0" xfId="3" applyFont="1" applyFill="1"/>
    <xf numFmtId="0" fontId="28" fillId="2" borderId="0" xfId="3" applyFont="1" applyFill="1"/>
    <xf numFmtId="0" fontId="31" fillId="2" borderId="0" xfId="3" applyFont="1" applyFill="1"/>
    <xf numFmtId="0" fontId="6" fillId="2" borderId="0" xfId="3" applyFont="1" applyFill="1"/>
    <xf numFmtId="0" fontId="32" fillId="2" borderId="0" xfId="3" applyFont="1" applyFill="1"/>
    <xf numFmtId="0" fontId="30" fillId="3" borderId="1" xfId="3" applyFont="1" applyFill="1" applyBorder="1"/>
    <xf numFmtId="0" fontId="30" fillId="3" borderId="2" xfId="3" applyFont="1" applyFill="1" applyBorder="1"/>
    <xf numFmtId="0" fontId="30" fillId="3" borderId="15" xfId="3" applyFont="1" applyFill="1" applyBorder="1"/>
    <xf numFmtId="0" fontId="30" fillId="3" borderId="3" xfId="3" applyFont="1" applyFill="1" applyBorder="1"/>
    <xf numFmtId="0" fontId="33" fillId="3" borderId="0" xfId="3" applyFont="1" applyFill="1" applyBorder="1" applyAlignment="1">
      <alignment vertical="center"/>
    </xf>
    <xf numFmtId="0" fontId="30" fillId="3" borderId="0" xfId="3" applyFont="1" applyFill="1" applyBorder="1"/>
    <xf numFmtId="0" fontId="34" fillId="3" borderId="0" xfId="3" applyFont="1" applyFill="1" applyBorder="1" applyAlignment="1">
      <alignment horizontal="right"/>
    </xf>
    <xf numFmtId="0" fontId="30" fillId="3" borderId="16" xfId="3" applyFont="1" applyFill="1" applyBorder="1"/>
    <xf numFmtId="165" fontId="6" fillId="2" borderId="0" xfId="1" applyNumberFormat="1" applyFont="1" applyFill="1" applyBorder="1"/>
    <xf numFmtId="164" fontId="6" fillId="2" borderId="0" xfId="2" applyNumberFormat="1" applyFont="1" applyFill="1" applyBorder="1"/>
    <xf numFmtId="9" fontId="6" fillId="2" borderId="0" xfId="2" applyFont="1" applyFill="1" applyBorder="1"/>
    <xf numFmtId="0" fontId="30" fillId="3" borderId="0" xfId="3" applyFont="1" applyFill="1" applyBorder="1" applyAlignment="1">
      <alignment horizontal="left" vertical="top"/>
    </xf>
    <xf numFmtId="0" fontId="35" fillId="3" borderId="0" xfId="3" applyFont="1" applyFill="1" applyBorder="1" applyAlignment="1">
      <alignment vertical="center"/>
    </xf>
    <xf numFmtId="0" fontId="35" fillId="3" borderId="0" xfId="3" applyFont="1" applyFill="1" applyBorder="1" applyAlignment="1">
      <alignment horizontal="right" vertical="center"/>
    </xf>
    <xf numFmtId="0" fontId="28" fillId="2" borderId="0" xfId="3" applyFont="1" applyFill="1" applyBorder="1"/>
    <xf numFmtId="2" fontId="36" fillId="2" borderId="0" xfId="0" applyNumberFormat="1" applyFont="1" applyFill="1" applyBorder="1" applyAlignment="1" applyProtection="1">
      <alignment vertical="center"/>
    </xf>
    <xf numFmtId="0" fontId="30" fillId="3" borderId="0" xfId="3" applyFont="1" applyFill="1"/>
    <xf numFmtId="0" fontId="37" fillId="3" borderId="0" xfId="3" applyFont="1" applyFill="1" applyBorder="1"/>
    <xf numFmtId="0" fontId="36" fillId="2" borderId="0" xfId="0" applyNumberFormat="1" applyFont="1" applyFill="1" applyBorder="1" applyAlignment="1" applyProtection="1">
      <alignment vertical="center" wrapText="1"/>
    </xf>
    <xf numFmtId="0" fontId="6" fillId="3" borderId="0" xfId="3" applyFont="1" applyFill="1"/>
    <xf numFmtId="0" fontId="38" fillId="3" borderId="0" xfId="3" applyFont="1" applyFill="1" applyBorder="1" applyAlignment="1">
      <alignment vertical="center"/>
    </xf>
    <xf numFmtId="0" fontId="38" fillId="3" borderId="0" xfId="3" applyFont="1" applyFill="1" applyBorder="1" applyAlignment="1">
      <alignment horizontal="center" vertical="center"/>
    </xf>
    <xf numFmtId="3" fontId="30" fillId="3" borderId="0" xfId="3" applyNumberFormat="1" applyFont="1" applyFill="1" applyBorder="1" applyAlignment="1">
      <alignment horizontal="center"/>
    </xf>
    <xf numFmtId="9" fontId="30" fillId="3" borderId="0" xfId="3" applyNumberFormat="1" applyFont="1" applyFill="1" applyBorder="1" applyAlignment="1">
      <alignment horizontal="center"/>
    </xf>
    <xf numFmtId="0" fontId="30" fillId="3" borderId="0" xfId="3" applyFont="1" applyFill="1" applyBorder="1" applyAlignment="1">
      <alignment horizontal="left"/>
    </xf>
    <xf numFmtId="2" fontId="39" fillId="2" borderId="0" xfId="0" applyNumberFormat="1" applyFont="1" applyFill="1" applyBorder="1" applyAlignment="1">
      <alignment horizontal="center" vertical="center"/>
    </xf>
    <xf numFmtId="0" fontId="40" fillId="3" borderId="0" xfId="3" applyFont="1" applyFill="1" applyBorder="1"/>
    <xf numFmtId="9" fontId="39" fillId="2" borderId="0" xfId="2" applyFont="1" applyFill="1" applyBorder="1" applyAlignment="1">
      <alignment horizontal="center" vertical="center"/>
    </xf>
    <xf numFmtId="2" fontId="6" fillId="2" borderId="0" xfId="3" applyNumberFormat="1" applyFont="1" applyFill="1" applyBorder="1"/>
    <xf numFmtId="0" fontId="30" fillId="3" borderId="4" xfId="3" applyFont="1" applyFill="1" applyBorder="1"/>
    <xf numFmtId="0" fontId="30" fillId="3" borderId="5" xfId="3" applyFont="1" applyFill="1" applyBorder="1"/>
    <xf numFmtId="0" fontId="30" fillId="3" borderId="17" xfId="3" applyFont="1" applyFill="1" applyBorder="1"/>
    <xf numFmtId="0" fontId="30" fillId="2" borderId="0" xfId="3" applyFont="1" applyFill="1" applyBorder="1"/>
    <xf numFmtId="0" fontId="6" fillId="2" borderId="0" xfId="3" applyFont="1" applyFill="1" applyBorder="1" applyAlignment="1">
      <alignment horizontal="left"/>
    </xf>
    <xf numFmtId="9" fontId="6" fillId="2" borderId="0" xfId="2" applyFont="1" applyFill="1" applyBorder="1" applyAlignment="1">
      <alignment horizontal="left"/>
    </xf>
    <xf numFmtId="0" fontId="28" fillId="2" borderId="0" xfId="3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42" fillId="35" borderId="0" xfId="0" applyFont="1" applyFill="1"/>
    <xf numFmtId="0" fontId="44" fillId="36" borderId="18" xfId="51" applyFont="1" applyFill="1" applyBorder="1" applyAlignment="1">
      <alignment horizontal="center" wrapText="1"/>
    </xf>
    <xf numFmtId="0" fontId="44" fillId="36" borderId="19" xfId="51" applyFont="1" applyFill="1" applyBorder="1" applyAlignment="1">
      <alignment horizontal="center"/>
    </xf>
    <xf numFmtId="0" fontId="44" fillId="36" borderId="18" xfId="51" applyFont="1" applyFill="1" applyBorder="1" applyAlignment="1">
      <alignment horizontal="center"/>
    </xf>
    <xf numFmtId="0" fontId="44" fillId="37" borderId="20" xfId="51" applyFont="1" applyFill="1" applyBorder="1" applyAlignment="1">
      <alignment horizontal="center" wrapText="1"/>
    </xf>
    <xf numFmtId="0" fontId="44" fillId="36" borderId="21" xfId="51" applyFont="1" applyFill="1" applyBorder="1" applyAlignment="1">
      <alignment horizontal="center" wrapText="1"/>
    </xf>
    <xf numFmtId="0" fontId="44" fillId="36" borderId="19" xfId="51" applyFont="1" applyFill="1" applyBorder="1" applyAlignment="1">
      <alignment horizontal="center" wrapText="1"/>
    </xf>
    <xf numFmtId="0" fontId="43" fillId="38" borderId="0" xfId="51" applyFont="1" applyFill="1" applyBorder="1" applyAlignment="1">
      <alignment horizontal="left"/>
    </xf>
    <xf numFmtId="0" fontId="44" fillId="39" borderId="22" xfId="51" applyFont="1" applyFill="1" applyBorder="1" applyAlignment="1">
      <alignment horizontal="left" vertical="top" wrapText="1"/>
    </xf>
    <xf numFmtId="166" fontId="44" fillId="39" borderId="23" xfId="51" applyNumberFormat="1" applyFont="1" applyFill="1" applyBorder="1" applyAlignment="1">
      <alignment horizontal="center" vertical="top"/>
    </xf>
    <xf numFmtId="167" fontId="44" fillId="37" borderId="24" xfId="51" applyNumberFormat="1" applyFont="1" applyFill="1" applyBorder="1" applyAlignment="1">
      <alignment horizontal="center"/>
    </xf>
    <xf numFmtId="167" fontId="44" fillId="39" borderId="25" xfId="51" applyNumberFormat="1" applyFont="1" applyFill="1" applyBorder="1" applyAlignment="1">
      <alignment horizontal="center"/>
    </xf>
    <xf numFmtId="167" fontId="44" fillId="39" borderId="22" xfId="51" applyNumberFormat="1" applyFont="1" applyFill="1" applyBorder="1" applyAlignment="1">
      <alignment horizontal="center"/>
    </xf>
    <xf numFmtId="168" fontId="44" fillId="39" borderId="23" xfId="51" applyNumberFormat="1" applyFont="1" applyFill="1" applyBorder="1" applyAlignment="1">
      <alignment horizontal="right"/>
    </xf>
    <xf numFmtId="168" fontId="44" fillId="39" borderId="25" xfId="51" applyNumberFormat="1" applyFont="1" applyFill="1" applyBorder="1" applyAlignment="1">
      <alignment horizontal="right"/>
    </xf>
    <xf numFmtId="168" fontId="44" fillId="39" borderId="22" xfId="51" applyNumberFormat="1" applyFont="1" applyFill="1" applyBorder="1" applyAlignment="1">
      <alignment horizontal="right"/>
    </xf>
    <xf numFmtId="0" fontId="44" fillId="39" borderId="22" xfId="51" applyFont="1" applyFill="1" applyBorder="1" applyAlignment="1">
      <alignment horizontal="right"/>
    </xf>
    <xf numFmtId="0" fontId="44" fillId="39" borderId="22" xfId="51" applyFont="1" applyFill="1" applyBorder="1" applyAlignment="1">
      <alignment horizontal="left" vertical="top"/>
    </xf>
    <xf numFmtId="0" fontId="45" fillId="38" borderId="0" xfId="51" applyFont="1" applyFill="1" applyBorder="1" applyAlignment="1">
      <alignment horizontal="left"/>
    </xf>
    <xf numFmtId="0" fontId="48" fillId="40" borderId="26" xfId="51" applyFont="1" applyFill="1" applyBorder="1" applyAlignment="1">
      <alignment horizontal="right"/>
    </xf>
    <xf numFmtId="0" fontId="44" fillId="39" borderId="27" xfId="51" applyFont="1" applyFill="1" applyBorder="1" applyAlignment="1">
      <alignment horizontal="center"/>
    </xf>
    <xf numFmtId="0" fontId="44" fillId="39" borderId="27" xfId="51" applyFont="1" applyFill="1" applyBorder="1" applyAlignment="1">
      <alignment horizontal="left"/>
    </xf>
    <xf numFmtId="0" fontId="44" fillId="39" borderId="27" xfId="51" applyFont="1" applyFill="1" applyBorder="1" applyAlignment="1">
      <alignment horizontal="right"/>
    </xf>
    <xf numFmtId="0" fontId="44" fillId="39" borderId="28" xfId="51" applyFont="1" applyFill="1" applyBorder="1" applyAlignment="1">
      <alignment horizontal="left"/>
    </xf>
    <xf numFmtId="3" fontId="44" fillId="39" borderId="27" xfId="51" applyNumberFormat="1" applyFont="1" applyFill="1" applyBorder="1" applyAlignment="1">
      <alignment horizontal="right"/>
    </xf>
    <xf numFmtId="3" fontId="44" fillId="39" borderId="28" xfId="51" applyNumberFormat="1" applyFont="1" applyFill="1" applyBorder="1" applyAlignment="1">
      <alignment horizontal="right"/>
    </xf>
    <xf numFmtId="3" fontId="43" fillId="38" borderId="0" xfId="51" applyNumberFormat="1" applyFont="1" applyFill="1" applyBorder="1" applyAlignment="1">
      <alignment horizontal="left"/>
    </xf>
    <xf numFmtId="3" fontId="48" fillId="40" borderId="26" xfId="51" applyNumberFormat="1" applyFont="1" applyFill="1" applyBorder="1" applyAlignment="1">
      <alignment horizontal="right"/>
    </xf>
    <xf numFmtId="167" fontId="44" fillId="39" borderId="27" xfId="51" applyNumberFormat="1" applyFont="1" applyFill="1" applyBorder="1" applyAlignment="1">
      <alignment horizontal="right"/>
    </xf>
    <xf numFmtId="167" fontId="44" fillId="39" borderId="28" xfId="51" applyNumberFormat="1" applyFont="1" applyFill="1" applyBorder="1" applyAlignment="1">
      <alignment horizontal="right"/>
    </xf>
    <xf numFmtId="167" fontId="43" fillId="38" borderId="0" xfId="51" applyNumberFormat="1" applyFont="1" applyFill="1" applyBorder="1" applyAlignment="1">
      <alignment horizontal="left"/>
    </xf>
    <xf numFmtId="167" fontId="48" fillId="40" borderId="26" xfId="51" applyNumberFormat="1" applyFont="1" applyFill="1" applyBorder="1" applyAlignment="1">
      <alignment horizontal="right"/>
    </xf>
    <xf numFmtId="0" fontId="49" fillId="38" borderId="0" xfId="51" applyFont="1" applyFill="1" applyBorder="1" applyAlignment="1">
      <alignment horizontal="left"/>
    </xf>
    <xf numFmtId="0" fontId="43" fillId="39" borderId="27" xfId="51" applyFont="1" applyFill="1" applyBorder="1" applyAlignment="1">
      <alignment horizontal="left"/>
    </xf>
    <xf numFmtId="0" fontId="43" fillId="39" borderId="30" xfId="51" applyFont="1" applyFill="1" applyBorder="1" applyAlignment="1">
      <alignment horizontal="left"/>
    </xf>
    <xf numFmtId="0" fontId="48" fillId="39" borderId="29" xfId="51" applyFont="1" applyFill="1" applyBorder="1" applyAlignment="1">
      <alignment horizontal="right"/>
    </xf>
    <xf numFmtId="0" fontId="44" fillId="39" borderId="29" xfId="51" applyFont="1" applyFill="1" applyBorder="1" applyAlignment="1">
      <alignment horizontal="left"/>
    </xf>
    <xf numFmtId="0" fontId="44" fillId="39" borderId="29" xfId="51" applyFont="1" applyFill="1" applyBorder="1" applyAlignment="1">
      <alignment horizontal="right"/>
    </xf>
    <xf numFmtId="0" fontId="44" fillId="39" borderId="30" xfId="51" applyFont="1" applyFill="1" applyBorder="1" applyAlignment="1">
      <alignment horizontal="left"/>
    </xf>
    <xf numFmtId="0" fontId="44" fillId="39" borderId="30" xfId="51" applyFont="1" applyFill="1" applyBorder="1" applyAlignment="1">
      <alignment horizontal="right"/>
    </xf>
    <xf numFmtId="0" fontId="50" fillId="38" borderId="0" xfId="51" applyFont="1" applyFill="1" applyBorder="1" applyAlignment="1">
      <alignment horizontal="left"/>
    </xf>
    <xf numFmtId="0" fontId="46" fillId="38" borderId="0" xfId="51" applyFont="1" applyFill="1" applyBorder="1" applyAlignment="1">
      <alignment horizontal="left"/>
    </xf>
    <xf numFmtId="169" fontId="44" fillId="39" borderId="27" xfId="51" applyNumberFormat="1" applyFont="1" applyFill="1" applyBorder="1" applyAlignment="1">
      <alignment horizontal="right"/>
    </xf>
    <xf numFmtId="169" fontId="44" fillId="39" borderId="29" xfId="51" applyNumberFormat="1" applyFont="1" applyFill="1" applyBorder="1" applyAlignment="1">
      <alignment horizontal="right"/>
    </xf>
    <xf numFmtId="169" fontId="44" fillId="39" borderId="30" xfId="51" applyNumberFormat="1" applyFont="1" applyFill="1" applyBorder="1" applyAlignment="1">
      <alignment horizontal="right"/>
    </xf>
    <xf numFmtId="0" fontId="3" fillId="3" borderId="0" xfId="3" applyFont="1" applyFill="1" applyBorder="1"/>
    <xf numFmtId="10" fontId="5" fillId="3" borderId="0" xfId="3" applyNumberFormat="1" applyFont="1" applyFill="1" applyBorder="1" applyAlignment="1" applyProtection="1">
      <alignment horizontal="center"/>
    </xf>
    <xf numFmtId="0" fontId="41" fillId="3" borderId="5" xfId="3" applyFont="1" applyFill="1" applyBorder="1" applyAlignment="1">
      <alignment horizontal="left" wrapText="1"/>
    </xf>
    <xf numFmtId="0" fontId="35" fillId="3" borderId="0" xfId="3" applyFont="1" applyFill="1" applyBorder="1" applyAlignment="1">
      <alignment horizontal="center" vertical="center"/>
    </xf>
    <xf numFmtId="0" fontId="5" fillId="3" borderId="0" xfId="3" applyFont="1" applyFill="1" applyBorder="1" applyAlignment="1" applyProtection="1">
      <alignment horizontal="center"/>
    </xf>
    <xf numFmtId="0" fontId="47" fillId="40" borderId="26" xfId="51" applyFont="1" applyFill="1" applyBorder="1" applyAlignment="1">
      <alignment horizontal="left"/>
    </xf>
    <xf numFmtId="0" fontId="47" fillId="39" borderId="29" xfId="51" applyFont="1" applyFill="1" applyBorder="1" applyAlignment="1">
      <alignment horizontal="left" wrapText="1"/>
    </xf>
    <xf numFmtId="0" fontId="48" fillId="39" borderId="30" xfId="51" applyFont="1" applyFill="1" applyBorder="1" applyAlignment="1">
      <alignment horizontal="center" vertical="center" wrapText="1"/>
    </xf>
    <xf numFmtId="0" fontId="48" fillId="39" borderId="30" xfId="51" applyFont="1" applyFill="1" applyBorder="1" applyAlignment="1">
      <alignment horizontal="center"/>
    </xf>
  </cellXfs>
  <cellStyles count="52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20" builtinId="53" customBuiltin="1"/>
    <cellStyle name="Followed Hyperlink" xfId="47" builtinId="9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6" builtinId="8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/>
    <cellStyle name="Normal 3" xfId="4"/>
    <cellStyle name="Normal 4" xfId="48"/>
    <cellStyle name="Normal 5" xfId="49"/>
    <cellStyle name="Normal 6" xfId="50"/>
    <cellStyle name="Normal 7" xfId="51"/>
    <cellStyle name="Note" xfId="19" builtinId="10" customBuiltin="1"/>
    <cellStyle name="Output" xfId="14" builtinId="21" customBuiltin="1"/>
    <cellStyle name="Percent" xfId="2" builtinId="5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colors>
    <mruColors>
      <color rgb="FF4D7AA3"/>
      <color rgb="FFB0CAE2"/>
      <color rgb="FF92B6D6"/>
      <color rgb="FF203C56"/>
      <color rgb="FF768DA1"/>
      <color rgb="FF4D5F6F"/>
      <color rgb="FFE7EF54"/>
      <color rgb="FFE6EEF6"/>
      <color rgb="FFB0342D"/>
      <color rgb="FF6970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3846566684189E-2"/>
          <c:y val="1.0890691331652852E-2"/>
          <c:w val="0.81264030588288783"/>
          <c:h val="0.983663963002520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DASHBOARD!$O$53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DASHBOARD!$Q$53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</c:ser>
        <c:ser>
          <c:idx val="2"/>
          <c:order val="2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DASHBOARD!$S$53</c:f>
              <c:numCache>
                <c:formatCode>0%</c:formatCode>
                <c:ptCount val="1"/>
                <c:pt idx="0">
                  <c:v>0.92</c:v>
                </c:pt>
              </c:numCache>
            </c:numRef>
          </c:val>
        </c:ser>
        <c:ser>
          <c:idx val="3"/>
          <c:order val="3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DASHBOARD!$U$53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</c:ser>
        <c:ser>
          <c:idx val="4"/>
          <c:order val="4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DASHBOARD!$W$53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0"/>
        <c:axId val="284095232"/>
        <c:axId val="284096768"/>
      </c:barChart>
      <c:catAx>
        <c:axId val="28409523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84096768"/>
        <c:crosses val="autoZero"/>
        <c:auto val="1"/>
        <c:lblAlgn val="ctr"/>
        <c:lblOffset val="100"/>
        <c:noMultiLvlLbl val="0"/>
      </c:catAx>
      <c:valAx>
        <c:axId val="284096768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one"/>
        <c:crossAx val="2840952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3846566684189E-2"/>
          <c:y val="1.0890691331652852E-2"/>
          <c:w val="0.80731933611558981"/>
          <c:h val="0.983663963002520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0%" sourceLinked="0"/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DASHBOARD!$O$54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</c:ser>
        <c:ser>
          <c:idx val="1"/>
          <c:order val="1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DASHBOARD!$Q$54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</c:ser>
        <c:ser>
          <c:idx val="2"/>
          <c:order val="2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DASHBOARD!$S$54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</c:ser>
        <c:ser>
          <c:idx val="3"/>
          <c:order val="3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203C5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DASHBOARD!$U$54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</c:ser>
        <c:ser>
          <c:idx val="4"/>
          <c:order val="4"/>
          <c:spPr>
            <a:solidFill>
              <a:srgbClr val="203C56"/>
            </a:solidFill>
            <a:effectLst>
              <a:outerShdw blurRad="63500" dist="37357" dir="2700000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 algn="ctr">
                  <a:defRPr lang="en-US" sz="1000" b="1" i="0" u="none" strike="noStrike" kern="1200" baseline="0">
                    <a:solidFill>
                      <a:srgbClr val="203C5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DASHBOARD!$W$54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70"/>
        <c:axId val="302357504"/>
        <c:axId val="302650112"/>
      </c:barChart>
      <c:catAx>
        <c:axId val="3023575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302650112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302650112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one"/>
        <c:crossAx val="3023575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Drop" dropLines="6" dropStyle="combo" dx="16" fmlaLink="$L$53" fmlaRange="$K$47:$K$52" val="0"/>
</file>

<file path=xl/ctrlProps/ctrlProp2.xml><?xml version="1.0" encoding="utf-8"?>
<formControlPr xmlns="http://schemas.microsoft.com/office/spreadsheetml/2009/9/main" objectType="Drop" dropLines="6" dropStyle="combo" dx="16" fmlaLink="$L$54" fmlaRange="$K$47:$K$52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10768</xdr:colOff>
      <xdr:row>0</xdr:row>
      <xdr:rowOff>161925</xdr:rowOff>
    </xdr:from>
    <xdr:to>
      <xdr:col>18</xdr:col>
      <xdr:colOff>0</xdr:colOff>
      <xdr:row>6</xdr:row>
      <xdr:rowOff>4397</xdr:rowOff>
    </xdr:to>
    <xdr:pic>
      <xdr:nvPicPr>
        <xdr:cNvPr id="55" name="Picture 5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7" r="110" b="6310"/>
        <a:stretch/>
      </xdr:blipFill>
      <xdr:spPr>
        <a:xfrm>
          <a:off x="210793" y="161925"/>
          <a:ext cx="10019057" cy="1080722"/>
        </a:xfrm>
        <a:prstGeom prst="rect">
          <a:avLst/>
        </a:prstGeom>
      </xdr:spPr>
    </xdr:pic>
    <xdr:clientData/>
  </xdr:twoCellAnchor>
  <xdr:twoCellAnchor editAs="absolute">
    <xdr:from>
      <xdr:col>2</xdr:col>
      <xdr:colOff>196941</xdr:colOff>
      <xdr:row>14</xdr:row>
      <xdr:rowOff>153967</xdr:rowOff>
    </xdr:from>
    <xdr:to>
      <xdr:col>8</xdr:col>
      <xdr:colOff>288131</xdr:colOff>
      <xdr:row>16</xdr:row>
      <xdr:rowOff>70894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770" y="3130780"/>
          <a:ext cx="3715703" cy="249300"/>
        </a:xfrm>
        <a:prstGeom prst="rect">
          <a:avLst/>
        </a:prstGeom>
      </xdr:spPr>
    </xdr:pic>
    <xdr:clientData/>
  </xdr:twoCellAnchor>
  <xdr:twoCellAnchor editAs="absolute">
    <xdr:from>
      <xdr:col>2</xdr:col>
      <xdr:colOff>189585</xdr:colOff>
      <xdr:row>6</xdr:row>
      <xdr:rowOff>179744</xdr:rowOff>
    </xdr:from>
    <xdr:to>
      <xdr:col>8</xdr:col>
      <xdr:colOff>280775</xdr:colOff>
      <xdr:row>7</xdr:row>
      <xdr:rowOff>186373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36" y="1467710"/>
          <a:ext cx="3710690" cy="244289"/>
        </a:xfrm>
        <a:prstGeom prst="rect">
          <a:avLst/>
        </a:prstGeom>
      </xdr:spPr>
    </xdr:pic>
    <xdr:clientData/>
  </xdr:twoCellAnchor>
  <xdr:twoCellAnchor editAs="absolute">
    <xdr:from>
      <xdr:col>2</xdr:col>
      <xdr:colOff>196575</xdr:colOff>
      <xdr:row>8</xdr:row>
      <xdr:rowOff>31878</xdr:rowOff>
    </xdr:from>
    <xdr:to>
      <xdr:col>8</xdr:col>
      <xdr:colOff>287765</xdr:colOff>
      <xdr:row>9</xdr:row>
      <xdr:rowOff>67083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091" y="1760666"/>
          <a:ext cx="3710690" cy="243564"/>
        </a:xfrm>
        <a:prstGeom prst="rect">
          <a:avLst/>
        </a:prstGeom>
      </xdr:spPr>
    </xdr:pic>
    <xdr:clientData/>
  </xdr:twoCellAnchor>
  <xdr:twoCellAnchor editAs="absolute">
    <xdr:from>
      <xdr:col>2</xdr:col>
      <xdr:colOff>196671</xdr:colOff>
      <xdr:row>9</xdr:row>
      <xdr:rowOff>118659</xdr:rowOff>
    </xdr:from>
    <xdr:to>
      <xdr:col>8</xdr:col>
      <xdr:colOff>289741</xdr:colOff>
      <xdr:row>11</xdr:row>
      <xdr:rowOff>169012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500" y="2064266"/>
          <a:ext cx="3717583" cy="472460"/>
        </a:xfrm>
        <a:prstGeom prst="rect">
          <a:avLst/>
        </a:prstGeom>
      </xdr:spPr>
    </xdr:pic>
    <xdr:clientData/>
  </xdr:twoCellAnchor>
  <xdr:twoCellAnchor editAs="absolute">
    <xdr:from>
      <xdr:col>2</xdr:col>
      <xdr:colOff>193123</xdr:colOff>
      <xdr:row>12</xdr:row>
      <xdr:rowOff>20165</xdr:rowOff>
    </xdr:from>
    <xdr:to>
      <xdr:col>8</xdr:col>
      <xdr:colOff>286193</xdr:colOff>
      <xdr:row>14</xdr:row>
      <xdr:rowOff>115983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952" y="2597429"/>
          <a:ext cx="3717583" cy="476317"/>
        </a:xfrm>
        <a:prstGeom prst="rect">
          <a:avLst/>
        </a:prstGeom>
      </xdr:spPr>
    </xdr:pic>
    <xdr:clientData/>
  </xdr:twoCellAnchor>
  <xdr:twoCellAnchor editAs="absolute">
    <xdr:from>
      <xdr:col>2</xdr:col>
      <xdr:colOff>190499</xdr:colOff>
      <xdr:row>23</xdr:row>
      <xdr:rowOff>152400</xdr:rowOff>
    </xdr:from>
    <xdr:to>
      <xdr:col>8</xdr:col>
      <xdr:colOff>295274</xdr:colOff>
      <xdr:row>38</xdr:row>
      <xdr:rowOff>123825</xdr:rowOff>
    </xdr:to>
    <xdr:sp macro="" textlink="">
      <xdr:nvSpPr>
        <xdr:cNvPr id="70" name="Rectangle 69"/>
        <xdr:cNvSpPr/>
      </xdr:nvSpPr>
      <xdr:spPr>
        <a:xfrm>
          <a:off x="504824" y="4591050"/>
          <a:ext cx="3724275" cy="24384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485774</xdr:colOff>
      <xdr:row>9</xdr:row>
      <xdr:rowOff>109515</xdr:rowOff>
    </xdr:from>
    <xdr:to>
      <xdr:col>8</xdr:col>
      <xdr:colOff>288375</xdr:colOff>
      <xdr:row>11</xdr:row>
      <xdr:rowOff>165903</xdr:rowOff>
    </xdr:to>
    <xdr:sp macro="" textlink="$V$3">
      <xdr:nvSpPr>
        <xdr:cNvPr id="22" name="TextBox 21"/>
        <xdr:cNvSpPr txBox="1"/>
      </xdr:nvSpPr>
      <xdr:spPr>
        <a:xfrm>
          <a:off x="2332796" y="2058827"/>
          <a:ext cx="1888576" cy="4754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5F090F5D-8CE9-4C24-AFF9-F1057ED912CE}" type="TxLink">
            <a:rPr lang="en-US" sz="1200" b="1" i="0" u="none" strike="noStrike">
              <a:solidFill>
                <a:srgbClr val="4D5F6F"/>
              </a:solidFill>
              <a:latin typeface="+mn-lt"/>
              <a:ea typeface="+mn-ea"/>
              <a:cs typeface="Arial"/>
            </a:rPr>
            <a:pPr marL="0" indent="0" algn="ctr"/>
            <a:t> 24 </a:t>
          </a:fld>
          <a:endParaRPr lang="en-US" sz="1200" b="1" i="0" u="none" strike="noStrike">
            <a:solidFill>
              <a:srgbClr val="4D5F6F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5</xdr:col>
      <xdr:colOff>481967</xdr:colOff>
      <xdr:row>14</xdr:row>
      <xdr:rowOff>150669</xdr:rowOff>
    </xdr:from>
    <xdr:to>
      <xdr:col>8</xdr:col>
      <xdr:colOff>284568</xdr:colOff>
      <xdr:row>16</xdr:row>
      <xdr:rowOff>64182</xdr:rowOff>
    </xdr:to>
    <xdr:sp macro="" textlink="$X$3">
      <xdr:nvSpPr>
        <xdr:cNvPr id="24" name="TextBox 23"/>
        <xdr:cNvSpPr txBox="1"/>
      </xdr:nvSpPr>
      <xdr:spPr>
        <a:xfrm>
          <a:off x="2331822" y="3127482"/>
          <a:ext cx="1888576" cy="2468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48F0F00A-C4A5-4A61-9536-6D8F88927F41}" type="TxLink">
            <a:rPr lang="en-US" sz="1200" b="1" i="0" u="none" strike="noStrike">
              <a:solidFill>
                <a:srgbClr val="4D5F6F"/>
              </a:solidFill>
              <a:latin typeface="+mn-lt"/>
              <a:ea typeface="+mn-ea"/>
              <a:cs typeface="Arial"/>
            </a:rPr>
            <a:pPr marL="0" indent="0" algn="ctr"/>
            <a:t>72.7%</a:t>
          </a:fld>
          <a:endParaRPr lang="en-US" sz="1200" b="1" i="0" u="none" strike="noStrike">
            <a:solidFill>
              <a:srgbClr val="4D5F6F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5</xdr:col>
      <xdr:colOff>483149</xdr:colOff>
      <xdr:row>8</xdr:row>
      <xdr:rowOff>25284</xdr:rowOff>
    </xdr:from>
    <xdr:to>
      <xdr:col>8</xdr:col>
      <xdr:colOff>285750</xdr:colOff>
      <xdr:row>9</xdr:row>
      <xdr:rowOff>62622</xdr:rowOff>
    </xdr:to>
    <xdr:sp macro="" textlink="$U$3">
      <xdr:nvSpPr>
        <xdr:cNvPr id="21" name="TextBox 20"/>
        <xdr:cNvSpPr txBox="1"/>
      </xdr:nvSpPr>
      <xdr:spPr>
        <a:xfrm>
          <a:off x="2330999" y="1758834"/>
          <a:ext cx="1888576" cy="2468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CD0D865-1A5B-49EB-AA63-717E9D61E4C7}" type="TxLink">
            <a:rPr lang="en-US" sz="1200" b="1" i="0" u="none" strike="noStrike">
              <a:solidFill>
                <a:srgbClr val="4D5F6F"/>
              </a:solidFill>
              <a:latin typeface="+mn-lt"/>
              <a:cs typeface="Arial"/>
            </a:rPr>
            <a:pPr algn="ctr"/>
            <a:t>CENSUS</a:t>
          </a:fld>
          <a:endParaRPr lang="en-US" sz="1200" b="1">
            <a:solidFill>
              <a:srgbClr val="4D5F6F"/>
            </a:solidFill>
            <a:latin typeface="+mn-lt"/>
          </a:endParaRPr>
        </a:p>
      </xdr:txBody>
    </xdr:sp>
    <xdr:clientData/>
  </xdr:twoCellAnchor>
  <xdr:twoCellAnchor editAs="absolute">
    <xdr:from>
      <xdr:col>5</xdr:col>
      <xdr:colOff>491688</xdr:colOff>
      <xdr:row>12</xdr:row>
      <xdr:rowOff>10842</xdr:rowOff>
    </xdr:from>
    <xdr:to>
      <xdr:col>8</xdr:col>
      <xdr:colOff>294289</xdr:colOff>
      <xdr:row>14</xdr:row>
      <xdr:rowOff>105330</xdr:rowOff>
    </xdr:to>
    <xdr:sp macro="" textlink="$W$3">
      <xdr:nvSpPr>
        <xdr:cNvPr id="23" name="TextBox 22"/>
        <xdr:cNvSpPr txBox="1"/>
      </xdr:nvSpPr>
      <xdr:spPr>
        <a:xfrm>
          <a:off x="2338710" y="2581350"/>
          <a:ext cx="1888576" cy="4754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A64197EB-4923-42BB-A82E-A6F651837839}" type="TxLink">
            <a:rPr lang="en-US" sz="1200" b="1" i="0" u="none" strike="noStrike">
              <a:solidFill>
                <a:srgbClr val="4D5F6F"/>
              </a:solidFill>
              <a:latin typeface="+mn-lt"/>
              <a:ea typeface="+mn-ea"/>
              <a:cs typeface="Arial"/>
            </a:rPr>
            <a:pPr marL="0" indent="0" algn="ctr"/>
            <a:t> 33 </a:t>
          </a:fld>
          <a:endParaRPr lang="en-US" sz="1200" b="1" i="0" u="none" strike="noStrike">
            <a:solidFill>
              <a:srgbClr val="4D5F6F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8</xdr:col>
      <xdr:colOff>604631</xdr:colOff>
      <xdr:row>21</xdr:row>
      <xdr:rowOff>118856</xdr:rowOff>
    </xdr:from>
    <xdr:to>
      <xdr:col>17</xdr:col>
      <xdr:colOff>99392</xdr:colOff>
      <xdr:row>39</xdr:row>
      <xdr:rowOff>55610</xdr:rowOff>
    </xdr:to>
    <xdr:sp macro="" textlink="">
      <xdr:nvSpPr>
        <xdr:cNvPr id="62" name="Rounded Rectangle 61"/>
        <xdr:cNvSpPr/>
      </xdr:nvSpPr>
      <xdr:spPr>
        <a:xfrm>
          <a:off x="4538456" y="4166981"/>
          <a:ext cx="5609811" cy="2889504"/>
        </a:xfrm>
        <a:prstGeom prst="roundRect">
          <a:avLst>
            <a:gd name="adj" fmla="val 3989"/>
          </a:avLst>
        </a:prstGeom>
        <a:ln>
          <a:solidFill>
            <a:srgbClr val="4D7AA3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596349</xdr:colOff>
      <xdr:row>6</xdr:row>
      <xdr:rowOff>8697</xdr:rowOff>
    </xdr:from>
    <xdr:to>
      <xdr:col>17</xdr:col>
      <xdr:colOff>99392</xdr:colOff>
      <xdr:row>21</xdr:row>
      <xdr:rowOff>66675</xdr:rowOff>
    </xdr:to>
    <xdr:sp macro="" textlink="">
      <xdr:nvSpPr>
        <xdr:cNvPr id="25" name="Rounded Rectangle 24"/>
        <xdr:cNvSpPr/>
      </xdr:nvSpPr>
      <xdr:spPr>
        <a:xfrm>
          <a:off x="4530174" y="1246947"/>
          <a:ext cx="5618093" cy="2867853"/>
        </a:xfrm>
        <a:prstGeom prst="roundRect">
          <a:avLst>
            <a:gd name="adj" fmla="val 4397"/>
          </a:avLst>
        </a:prstGeom>
        <a:ln>
          <a:solidFill>
            <a:srgbClr val="4D7AA3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68838</xdr:colOff>
      <xdr:row>7</xdr:row>
      <xdr:rowOff>104859</xdr:rowOff>
    </xdr:from>
    <xdr:to>
      <xdr:col>9</xdr:col>
      <xdr:colOff>526038</xdr:colOff>
      <xdr:row>8</xdr:row>
      <xdr:rowOff>138023</xdr:rowOff>
    </xdr:to>
    <xdr:sp macro="" textlink="$N$55">
      <xdr:nvSpPr>
        <xdr:cNvPr id="4" name="TextBox 3"/>
        <xdr:cNvSpPr txBox="1"/>
      </xdr:nvSpPr>
      <xdr:spPr>
        <a:xfrm>
          <a:off x="4615990" y="1640041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0EEB11FB-21B1-4925-B549-65AF765FFEF7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Q8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13</xdr:col>
      <xdr:colOff>550333</xdr:colOff>
      <xdr:row>7</xdr:row>
      <xdr:rowOff>161924</xdr:rowOff>
    </xdr:from>
    <xdr:to>
      <xdr:col>17</xdr:col>
      <xdr:colOff>82826</xdr:colOff>
      <xdr:row>20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46908</xdr:colOff>
      <xdr:row>6</xdr:row>
      <xdr:rowOff>38100</xdr:rowOff>
    </xdr:from>
    <xdr:to>
      <xdr:col>13</xdr:col>
      <xdr:colOff>390525</xdr:colOff>
      <xdr:row>7</xdr:row>
      <xdr:rowOff>81412</xdr:rowOff>
    </xdr:to>
    <xdr:sp macro="" textlink="$M$53">
      <xdr:nvSpPr>
        <xdr:cNvPr id="6" name="TextBox 5"/>
        <xdr:cNvSpPr txBox="1"/>
      </xdr:nvSpPr>
      <xdr:spPr>
        <a:xfrm>
          <a:off x="4590333" y="1276350"/>
          <a:ext cx="3391617" cy="281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1029D8A-A962-4E4A-830F-71344BACD7DA}" type="TxLink">
            <a:rPr lang="en-US" sz="1600" b="1" i="0" u="none" strike="noStrike">
              <a:solidFill>
                <a:srgbClr val="203C56"/>
              </a:solidFill>
              <a:latin typeface="+mn-lt"/>
              <a:cs typeface="Arial"/>
            </a:rPr>
            <a:pPr algn="l"/>
            <a:t>Highest % Positive Items</a:t>
          </a:fld>
          <a:endParaRPr lang="en-US" sz="1600" b="1" i="0" u="none" strike="noStrike">
            <a:solidFill>
              <a:srgbClr val="203C56"/>
            </a:solidFill>
            <a:latin typeface="+mn-lt"/>
            <a:cs typeface="Arial"/>
          </a:endParaRPr>
        </a:p>
      </xdr:txBody>
    </xdr:sp>
    <xdr:clientData/>
  </xdr:twoCellAnchor>
  <xdr:twoCellAnchor editAs="absolute">
    <xdr:from>
      <xdr:col>13</xdr:col>
      <xdr:colOff>298170</xdr:colOff>
      <xdr:row>6</xdr:row>
      <xdr:rowOff>76200</xdr:rowOff>
    </xdr:from>
    <xdr:to>
      <xdr:col>14</xdr:col>
      <xdr:colOff>282930</xdr:colOff>
      <xdr:row>7</xdr:row>
      <xdr:rowOff>85725</xdr:rowOff>
    </xdr:to>
    <xdr:sp macro="" textlink="">
      <xdr:nvSpPr>
        <xdr:cNvPr id="11" name="TextBox 10"/>
        <xdr:cNvSpPr txBox="1"/>
      </xdr:nvSpPr>
      <xdr:spPr>
        <a:xfrm>
          <a:off x="7889595" y="1314450"/>
          <a:ext cx="57531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rgbClr val="203C56"/>
              </a:solidFill>
            </a:rPr>
            <a:t>Select:</a:t>
          </a:r>
        </a:p>
      </xdr:txBody>
    </xdr:sp>
    <xdr:clientData/>
  </xdr:twoCellAnchor>
  <xdr:twoCellAnchor editAs="absolute">
    <xdr:from>
      <xdr:col>9</xdr:col>
      <xdr:colOff>72972</xdr:colOff>
      <xdr:row>9</xdr:row>
      <xdr:rowOff>192493</xdr:rowOff>
    </xdr:from>
    <xdr:to>
      <xdr:col>9</xdr:col>
      <xdr:colOff>530172</xdr:colOff>
      <xdr:row>11</xdr:row>
      <xdr:rowOff>13622</xdr:rowOff>
    </xdr:to>
    <xdr:sp macro="" textlink="$P$55">
      <xdr:nvSpPr>
        <xdr:cNvPr id="12" name="TextBox 11"/>
        <xdr:cNvSpPr txBox="1"/>
      </xdr:nvSpPr>
      <xdr:spPr>
        <a:xfrm>
          <a:off x="4620124" y="2139320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F487DE5-0B30-4ACA-B58C-CB9C9CF6FFBC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Q7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78142</xdr:colOff>
      <xdr:row>12</xdr:row>
      <xdr:rowOff>80497</xdr:rowOff>
    </xdr:from>
    <xdr:to>
      <xdr:col>9</xdr:col>
      <xdr:colOff>535342</xdr:colOff>
      <xdr:row>13</xdr:row>
      <xdr:rowOff>108691</xdr:rowOff>
    </xdr:to>
    <xdr:sp macro="" textlink="$R$55">
      <xdr:nvSpPr>
        <xdr:cNvPr id="13" name="TextBox 12"/>
        <xdr:cNvSpPr txBox="1"/>
      </xdr:nvSpPr>
      <xdr:spPr>
        <a:xfrm>
          <a:off x="4625294" y="2651005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5EC8C36-8284-4992-BC19-8A4A4962D627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Q2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86140</xdr:colOff>
      <xdr:row>15</xdr:row>
      <xdr:rowOff>16322</xdr:rowOff>
    </xdr:from>
    <xdr:to>
      <xdr:col>9</xdr:col>
      <xdr:colOff>543340</xdr:colOff>
      <xdr:row>16</xdr:row>
      <xdr:rowOff>76404</xdr:rowOff>
    </xdr:to>
    <xdr:sp macro="" textlink="$T$55">
      <xdr:nvSpPr>
        <xdr:cNvPr id="14" name="TextBox 13"/>
        <xdr:cNvSpPr txBox="1"/>
      </xdr:nvSpPr>
      <xdr:spPr>
        <a:xfrm>
          <a:off x="4628832" y="3098759"/>
          <a:ext cx="457200" cy="227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9E8AB1BA-173B-4FC1-98B2-858454FE5DF6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Q6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84063</xdr:colOff>
      <xdr:row>18</xdr:row>
      <xdr:rowOff>18318</xdr:rowOff>
    </xdr:from>
    <xdr:to>
      <xdr:col>9</xdr:col>
      <xdr:colOff>541263</xdr:colOff>
      <xdr:row>19</xdr:row>
      <xdr:rowOff>86683</xdr:rowOff>
    </xdr:to>
    <xdr:sp macro="" textlink="$V$55">
      <xdr:nvSpPr>
        <xdr:cNvPr id="15" name="TextBox 14"/>
        <xdr:cNvSpPr txBox="1"/>
      </xdr:nvSpPr>
      <xdr:spPr>
        <a:xfrm>
          <a:off x="4631215" y="3657282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F0FD6B0B-8192-4513-B38E-5844F5353CA7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Q4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oneCellAnchor>
    <xdr:from>
      <xdr:col>3</xdr:col>
      <xdr:colOff>209550</xdr:colOff>
      <xdr:row>6</xdr:row>
      <xdr:rowOff>219075</xdr:rowOff>
    </xdr:from>
    <xdr:ext cx="184731" cy="264560"/>
    <xdr:sp macro="" textlink="">
      <xdr:nvSpPr>
        <xdr:cNvPr id="16" name="TextBox 15"/>
        <xdr:cNvSpPr txBox="1"/>
      </xdr:nvSpPr>
      <xdr:spPr>
        <a:xfrm>
          <a:off x="723900" y="1362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absolute">
    <xdr:from>
      <xdr:col>2</xdr:col>
      <xdr:colOff>193879</xdr:colOff>
      <xdr:row>8</xdr:row>
      <xdr:rowOff>24082</xdr:rowOff>
    </xdr:from>
    <xdr:to>
      <xdr:col>5</xdr:col>
      <xdr:colOff>490147</xdr:colOff>
      <xdr:row>9</xdr:row>
      <xdr:rowOff>61420</xdr:rowOff>
    </xdr:to>
    <xdr:sp macro="" textlink="">
      <xdr:nvSpPr>
        <xdr:cNvPr id="17" name="TextBox 16"/>
        <xdr:cNvSpPr txBox="1"/>
      </xdr:nvSpPr>
      <xdr:spPr>
        <a:xfrm>
          <a:off x="508204" y="1757632"/>
          <a:ext cx="1829793" cy="2468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SAMPLE</a:t>
          </a:r>
          <a:r>
            <a:rPr lang="en-US" sz="12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2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CENSUS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191717</xdr:colOff>
      <xdr:row>9</xdr:row>
      <xdr:rowOff>115049</xdr:rowOff>
    </xdr:from>
    <xdr:to>
      <xdr:col>5</xdr:col>
      <xdr:colOff>486992</xdr:colOff>
      <xdr:row>11</xdr:row>
      <xdr:rowOff>180581</xdr:rowOff>
    </xdr:to>
    <xdr:sp macro="" textlink="">
      <xdr:nvSpPr>
        <xdr:cNvPr id="18" name="TextBox 17"/>
        <xdr:cNvSpPr txBox="1"/>
      </xdr:nvSpPr>
      <xdr:spPr>
        <a:xfrm>
          <a:off x="506042" y="2010524"/>
          <a:ext cx="1828800" cy="4846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NUMBER OF SURVEYS</a:t>
          </a:r>
        </a:p>
        <a:p>
          <a:pPr marL="0" indent="0" algn="ctr"/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COMPLETED</a:t>
          </a:r>
        </a:p>
      </xdr:txBody>
    </xdr:sp>
    <xdr:clientData/>
  </xdr:twoCellAnchor>
  <xdr:twoCellAnchor editAs="absolute">
    <xdr:from>
      <xdr:col>3</xdr:col>
      <xdr:colOff>0</xdr:colOff>
      <xdr:row>12</xdr:row>
      <xdr:rowOff>22380</xdr:rowOff>
    </xdr:from>
    <xdr:to>
      <xdr:col>5</xdr:col>
      <xdr:colOff>495300</xdr:colOff>
      <xdr:row>14</xdr:row>
      <xdr:rowOff>126012</xdr:rowOff>
    </xdr:to>
    <xdr:sp macro="" textlink="">
      <xdr:nvSpPr>
        <xdr:cNvPr id="19" name="TextBox 18"/>
        <xdr:cNvSpPr txBox="1"/>
      </xdr:nvSpPr>
      <xdr:spPr>
        <a:xfrm>
          <a:off x="514350" y="2546505"/>
          <a:ext cx="1828800" cy="4846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NUMBER OF SURVEYS</a:t>
          </a:r>
        </a:p>
        <a:p>
          <a:pPr marL="0" indent="0" algn="ctr"/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ADMINISTERED</a:t>
          </a:r>
        </a:p>
      </xdr:txBody>
    </xdr:sp>
    <xdr:clientData/>
  </xdr:twoCellAnchor>
  <xdr:twoCellAnchor editAs="absolute">
    <xdr:from>
      <xdr:col>2</xdr:col>
      <xdr:colOff>196789</xdr:colOff>
      <xdr:row>14</xdr:row>
      <xdr:rowOff>154405</xdr:rowOff>
    </xdr:from>
    <xdr:to>
      <xdr:col>5</xdr:col>
      <xdr:colOff>492064</xdr:colOff>
      <xdr:row>16</xdr:row>
      <xdr:rowOff>67918</xdr:rowOff>
    </xdr:to>
    <xdr:sp macro="" textlink="">
      <xdr:nvSpPr>
        <xdr:cNvPr id="20" name="TextBox 19"/>
        <xdr:cNvSpPr txBox="1"/>
      </xdr:nvSpPr>
      <xdr:spPr>
        <a:xfrm>
          <a:off x="512618" y="3131218"/>
          <a:ext cx="1828800" cy="2468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RESPONSE RATE</a:t>
          </a:r>
        </a:p>
      </xdr:txBody>
    </xdr:sp>
    <xdr:clientData/>
  </xdr:twoCellAnchor>
  <xdr:twoCellAnchor editAs="absolute">
    <xdr:from>
      <xdr:col>7</xdr:col>
      <xdr:colOff>66676</xdr:colOff>
      <xdr:row>4</xdr:row>
      <xdr:rowOff>16952</xdr:rowOff>
    </xdr:from>
    <xdr:to>
      <xdr:col>17</xdr:col>
      <xdr:colOff>11701</xdr:colOff>
      <xdr:row>5</xdr:row>
      <xdr:rowOff>123825</xdr:rowOff>
    </xdr:to>
    <xdr:sp macro="" textlink="$T$3">
      <xdr:nvSpPr>
        <xdr:cNvPr id="34" name="Rectangle 33"/>
        <xdr:cNvSpPr/>
      </xdr:nvSpPr>
      <xdr:spPr>
        <a:xfrm>
          <a:off x="3476626" y="931352"/>
          <a:ext cx="6583950" cy="2687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fld id="{A0F5E16D-896F-4858-B77A-B83F52386D03}" type="TxLink">
            <a:rPr lang="en-US" sz="1200" b="1" i="0" u="none" strike="noStrike">
              <a:solidFill>
                <a:srgbClr val="FFFFFF"/>
              </a:solidFill>
              <a:latin typeface="+mn-lt"/>
              <a:cs typeface="Arial"/>
            </a:rPr>
            <a:pPr algn="r"/>
            <a:t>Office of Navajo and Hopi Indian Relocation</a:t>
          </a:fld>
          <a:endParaRPr lang="en-US" sz="1200" b="1">
            <a:solidFill>
              <a:schemeClr val="bg1"/>
            </a:solidFill>
            <a:latin typeface="+mn-lt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9</xdr:col>
      <xdr:colOff>81363</xdr:colOff>
      <xdr:row>21</xdr:row>
      <xdr:rowOff>122003</xdr:rowOff>
    </xdr:from>
    <xdr:to>
      <xdr:col>13</xdr:col>
      <xdr:colOff>390525</xdr:colOff>
      <xdr:row>23</xdr:row>
      <xdr:rowOff>90235</xdr:rowOff>
    </xdr:to>
    <xdr:sp macro="" textlink="$M$54">
      <xdr:nvSpPr>
        <xdr:cNvPr id="29" name="TextBox 28"/>
        <xdr:cNvSpPr txBox="1"/>
      </xdr:nvSpPr>
      <xdr:spPr>
        <a:xfrm>
          <a:off x="4624788" y="4170128"/>
          <a:ext cx="3357162" cy="292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C27ABDA-4353-4760-95F6-7B41C2BF0D4F}" type="TxLink">
            <a:rPr lang="en-US" sz="1600" b="1" i="0" u="none" strike="noStrike">
              <a:solidFill>
                <a:srgbClr val="203C56"/>
              </a:solidFill>
              <a:latin typeface="+mn-lt"/>
              <a:ea typeface="+mn-ea"/>
              <a:cs typeface="Arial"/>
            </a:rPr>
            <a:pPr marL="0" indent="0" algn="l"/>
            <a:t>Highest % Negative Items</a:t>
          </a:fld>
          <a:endParaRPr lang="en-US" sz="1600" b="1" i="0" u="none" strike="noStrike">
            <a:solidFill>
              <a:srgbClr val="203C56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13</xdr:col>
      <xdr:colOff>305453</xdr:colOff>
      <xdr:row>22</xdr:row>
      <xdr:rowOff>13719</xdr:rowOff>
    </xdr:from>
    <xdr:to>
      <xdr:col>14</xdr:col>
      <xdr:colOff>290213</xdr:colOff>
      <xdr:row>23</xdr:row>
      <xdr:rowOff>97957</xdr:rowOff>
    </xdr:to>
    <xdr:sp macro="" textlink="">
      <xdr:nvSpPr>
        <xdr:cNvPr id="33" name="TextBox 32"/>
        <xdr:cNvSpPr txBox="1"/>
      </xdr:nvSpPr>
      <xdr:spPr>
        <a:xfrm>
          <a:off x="7896878" y="4223769"/>
          <a:ext cx="575310" cy="246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rgbClr val="203C56"/>
              </a:solidFill>
            </a:rPr>
            <a:t>Select:</a:t>
          </a:r>
        </a:p>
      </xdr:txBody>
    </xdr:sp>
    <xdr:clientData/>
  </xdr:twoCellAnchor>
  <xdr:twoCellAnchor editAs="absolute">
    <xdr:from>
      <xdr:col>9</xdr:col>
      <xdr:colOff>91595</xdr:colOff>
      <xdr:row>23</xdr:row>
      <xdr:rowOff>120537</xdr:rowOff>
    </xdr:from>
    <xdr:to>
      <xdr:col>9</xdr:col>
      <xdr:colOff>548795</xdr:colOff>
      <xdr:row>25</xdr:row>
      <xdr:rowOff>30704</xdr:rowOff>
    </xdr:to>
    <xdr:sp macro="" textlink="$N$56">
      <xdr:nvSpPr>
        <xdr:cNvPr id="36" name="TextBox 35"/>
        <xdr:cNvSpPr txBox="1"/>
      </xdr:nvSpPr>
      <xdr:spPr>
        <a:xfrm>
          <a:off x="4638747" y="4591489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B5E0BF6-144F-4D62-A272-405563212DF8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Q33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95395</xdr:colOff>
      <xdr:row>26</xdr:row>
      <xdr:rowOff>133646</xdr:rowOff>
    </xdr:from>
    <xdr:to>
      <xdr:col>9</xdr:col>
      <xdr:colOff>552595</xdr:colOff>
      <xdr:row>28</xdr:row>
      <xdr:rowOff>15238</xdr:rowOff>
    </xdr:to>
    <xdr:sp macro="" textlink="$P$56">
      <xdr:nvSpPr>
        <xdr:cNvPr id="37" name="TextBox 36"/>
        <xdr:cNvSpPr txBox="1"/>
      </xdr:nvSpPr>
      <xdr:spPr>
        <a:xfrm>
          <a:off x="4638820" y="4991396"/>
          <a:ext cx="457200" cy="234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A7852AE6-2523-44EE-902F-559165FFD89F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Q23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87991</xdr:colOff>
      <xdr:row>32</xdr:row>
      <xdr:rowOff>126688</xdr:rowOff>
    </xdr:from>
    <xdr:to>
      <xdr:col>9</xdr:col>
      <xdr:colOff>545191</xdr:colOff>
      <xdr:row>34</xdr:row>
      <xdr:rowOff>36855</xdr:rowOff>
    </xdr:to>
    <xdr:sp macro="" textlink="$T$56">
      <xdr:nvSpPr>
        <xdr:cNvPr id="38" name="TextBox 37"/>
        <xdr:cNvSpPr txBox="1"/>
      </xdr:nvSpPr>
      <xdr:spPr>
        <a:xfrm>
          <a:off x="4635143" y="6121640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BDD9CC2C-12C6-47D1-BFAE-550EB342F99D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Q31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97637</xdr:colOff>
      <xdr:row>29</xdr:row>
      <xdr:rowOff>108773</xdr:rowOff>
    </xdr:from>
    <xdr:to>
      <xdr:col>9</xdr:col>
      <xdr:colOff>554837</xdr:colOff>
      <xdr:row>31</xdr:row>
      <xdr:rowOff>18940</xdr:rowOff>
    </xdr:to>
    <xdr:sp macro="" textlink="$R$56">
      <xdr:nvSpPr>
        <xdr:cNvPr id="39" name="TextBox 38"/>
        <xdr:cNvSpPr txBox="1"/>
      </xdr:nvSpPr>
      <xdr:spPr>
        <a:xfrm>
          <a:off x="4641062" y="5490398"/>
          <a:ext cx="457200" cy="2340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50E02CA-29F4-4A80-A860-8565B5E75810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Q67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92669</xdr:colOff>
      <xdr:row>35</xdr:row>
      <xdr:rowOff>154262</xdr:rowOff>
    </xdr:from>
    <xdr:to>
      <xdr:col>9</xdr:col>
      <xdr:colOff>549869</xdr:colOff>
      <xdr:row>37</xdr:row>
      <xdr:rowOff>64429</xdr:rowOff>
    </xdr:to>
    <xdr:sp macro="" textlink="$V$56">
      <xdr:nvSpPr>
        <xdr:cNvPr id="41" name="TextBox 40"/>
        <xdr:cNvSpPr txBox="1"/>
      </xdr:nvSpPr>
      <xdr:spPr>
        <a:xfrm>
          <a:off x="4639821" y="6646171"/>
          <a:ext cx="457200" cy="23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1687C97E-0608-4EEB-9F53-5AFB6605EEB5}" type="TxLink">
            <a:rPr lang="en-US" sz="1100" b="1" i="0" u="none" strike="noStrike">
              <a:solidFill>
                <a:srgbClr val="595959"/>
              </a:solidFill>
              <a:latin typeface="+mn-lt"/>
              <a:ea typeface="+mn-ea"/>
              <a:cs typeface="Arial"/>
            </a:rPr>
            <a:pPr marL="0" indent="0" algn="r"/>
            <a:t>Q32</a:t>
          </a:fld>
          <a:endParaRPr lang="en-US" sz="110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447260</xdr:colOff>
      <xdr:row>7</xdr:row>
      <xdr:rowOff>96554</xdr:rowOff>
    </xdr:from>
    <xdr:to>
      <xdr:col>13</xdr:col>
      <xdr:colOff>572228</xdr:colOff>
      <xdr:row>10</xdr:row>
      <xdr:rowOff>14855</xdr:rowOff>
    </xdr:to>
    <xdr:sp macro="" textlink="$O$55">
      <xdr:nvSpPr>
        <xdr:cNvPr id="43" name="TextBox 42"/>
        <xdr:cNvSpPr txBox="1"/>
      </xdr:nvSpPr>
      <xdr:spPr>
        <a:xfrm>
          <a:off x="4989952" y="1574394"/>
          <a:ext cx="3180295" cy="555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1AE38CF-A267-42E0-B3F4-EE2610DB388C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I am constantly looking for ways to do my job better.</a:t>
          </a:fld>
          <a:endParaRPr lang="en-US" sz="950" b="1" i="0" u="none" strike="noStrike">
            <a:solidFill>
              <a:srgbClr val="595959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447262</xdr:colOff>
      <xdr:row>9</xdr:row>
      <xdr:rowOff>187248</xdr:rowOff>
    </xdr:from>
    <xdr:to>
      <xdr:col>13</xdr:col>
      <xdr:colOff>572230</xdr:colOff>
      <xdr:row>12</xdr:row>
      <xdr:rowOff>103063</xdr:rowOff>
    </xdr:to>
    <xdr:sp macro="" textlink="$Q$55">
      <xdr:nvSpPr>
        <xdr:cNvPr id="44" name="TextBox 43"/>
        <xdr:cNvSpPr txBox="1"/>
      </xdr:nvSpPr>
      <xdr:spPr>
        <a:xfrm>
          <a:off x="4989954" y="2092981"/>
          <a:ext cx="3180295" cy="550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F31A3CE-BAD3-4A0C-A54E-565075D8E554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When needed I am willing to put in the extra effort to get a job done.</a:t>
          </a:fld>
          <a:endParaRPr lang="en-US" sz="950" b="0" i="0" u="none" strike="noStrike">
            <a:solidFill>
              <a:srgbClr val="333333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447261</xdr:colOff>
      <xdr:row>12</xdr:row>
      <xdr:rowOff>80470</xdr:rowOff>
    </xdr:from>
    <xdr:to>
      <xdr:col>13</xdr:col>
      <xdr:colOff>572229</xdr:colOff>
      <xdr:row>15</xdr:row>
      <xdr:rowOff>56749</xdr:rowOff>
    </xdr:to>
    <xdr:sp macro="" textlink="$S$55">
      <xdr:nvSpPr>
        <xdr:cNvPr id="45" name="TextBox 44"/>
        <xdr:cNvSpPr txBox="1"/>
      </xdr:nvSpPr>
      <xdr:spPr>
        <a:xfrm>
          <a:off x="4989953" y="2620714"/>
          <a:ext cx="3180295" cy="518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336C72E-92C3-45E3-BDB6-99DC8AA94ABE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I have enough information to do my job well.</a:t>
          </a:fld>
          <a:endParaRPr lang="en-US" sz="950" b="0" i="0" u="none" strike="noStrike">
            <a:solidFill>
              <a:srgbClr val="333333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456788</xdr:colOff>
      <xdr:row>15</xdr:row>
      <xdr:rowOff>19834</xdr:rowOff>
    </xdr:from>
    <xdr:to>
      <xdr:col>13</xdr:col>
      <xdr:colOff>581756</xdr:colOff>
      <xdr:row>18</xdr:row>
      <xdr:rowOff>54091</xdr:rowOff>
    </xdr:to>
    <xdr:sp macro="" textlink="$U$55">
      <xdr:nvSpPr>
        <xdr:cNvPr id="46" name="TextBox 45"/>
        <xdr:cNvSpPr txBox="1"/>
      </xdr:nvSpPr>
      <xdr:spPr>
        <a:xfrm>
          <a:off x="5000213" y="3086884"/>
          <a:ext cx="3172968" cy="529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EFCBE6E-68B8-4ECA-9B3E-85A2BF780227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I know what is expected of me on the job.</a:t>
          </a:fld>
          <a:endParaRPr lang="en-US" sz="950" b="0" i="0" u="none" strike="noStrike">
            <a:solidFill>
              <a:srgbClr val="333333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455545</xdr:colOff>
      <xdr:row>18</xdr:row>
      <xdr:rowOff>16463</xdr:rowOff>
    </xdr:from>
    <xdr:to>
      <xdr:col>13</xdr:col>
      <xdr:colOff>580513</xdr:colOff>
      <xdr:row>21</xdr:row>
      <xdr:rowOff>58270</xdr:rowOff>
    </xdr:to>
    <xdr:sp macro="" textlink="$W$55">
      <xdr:nvSpPr>
        <xdr:cNvPr id="47" name="TextBox 46"/>
        <xdr:cNvSpPr txBox="1"/>
      </xdr:nvSpPr>
      <xdr:spPr>
        <a:xfrm>
          <a:off x="4998237" y="3589803"/>
          <a:ext cx="3180295" cy="525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C0723ECB-168F-46DA-8E8E-66D76BF9316E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My work gives me a feeling of personal accomplishment.</a:t>
          </a:fld>
          <a:endParaRPr lang="en-US" sz="950" b="0" i="0" u="none" strike="noStrike">
            <a:solidFill>
              <a:srgbClr val="333333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463826</xdr:colOff>
      <xdr:row>23</xdr:row>
      <xdr:rowOff>118552</xdr:rowOff>
    </xdr:from>
    <xdr:to>
      <xdr:col>14</xdr:col>
      <xdr:colOff>729</xdr:colOff>
      <xdr:row>26</xdr:row>
      <xdr:rowOff>164818</xdr:rowOff>
    </xdr:to>
    <xdr:sp macro="" textlink="$O$56">
      <xdr:nvSpPr>
        <xdr:cNvPr id="48" name="TextBox 47"/>
        <xdr:cNvSpPr txBox="1"/>
      </xdr:nvSpPr>
      <xdr:spPr>
        <a:xfrm>
          <a:off x="5006518" y="4497121"/>
          <a:ext cx="3185711" cy="53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1CC2309-6D09-455B-B422-DEC743ED52C0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Pay raises depend on how well employees perform their jobs.</a:t>
          </a:fld>
          <a:endParaRPr lang="en-US" sz="950" b="0" i="0" u="none" strike="noStrike">
            <a:solidFill>
              <a:srgbClr val="333333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462584</xdr:colOff>
      <xdr:row>26</xdr:row>
      <xdr:rowOff>132651</xdr:rowOff>
    </xdr:from>
    <xdr:to>
      <xdr:col>13</xdr:col>
      <xdr:colOff>590037</xdr:colOff>
      <xdr:row>29</xdr:row>
      <xdr:rowOff>138333</xdr:rowOff>
    </xdr:to>
    <xdr:sp macro="" textlink="$Q$56">
      <xdr:nvSpPr>
        <xdr:cNvPr id="49" name="TextBox 48"/>
        <xdr:cNvSpPr txBox="1"/>
      </xdr:nvSpPr>
      <xdr:spPr>
        <a:xfrm>
          <a:off x="5006009" y="4990401"/>
          <a:ext cx="3175453" cy="529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00FB535-7647-4B52-A819-B26135FCB85E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In my work unit, steps are taken to deal with a poor performer who cannot or will not improve.</a:t>
          </a:fld>
          <a:endParaRPr lang="en-US" sz="950" b="0" i="0" u="none" strike="noStrike">
            <a:solidFill>
              <a:srgbClr val="333333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454301</xdr:colOff>
      <xdr:row>29</xdr:row>
      <xdr:rowOff>108353</xdr:rowOff>
    </xdr:from>
    <xdr:to>
      <xdr:col>13</xdr:col>
      <xdr:colOff>581754</xdr:colOff>
      <xdr:row>32</xdr:row>
      <xdr:rowOff>150893</xdr:rowOff>
    </xdr:to>
    <xdr:sp macro="" textlink="$S$56">
      <xdr:nvSpPr>
        <xdr:cNvPr id="50" name="TextBox 49"/>
        <xdr:cNvSpPr txBox="1"/>
      </xdr:nvSpPr>
      <xdr:spPr>
        <a:xfrm>
          <a:off x="4996993" y="5490711"/>
          <a:ext cx="3182780" cy="526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AB2C9BD5-F01E-4BCF-A174-3DFDBA2C7CC9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How satisfied are you with your opportunity to get a better job in your organization?</a:t>
          </a:fld>
          <a:endParaRPr lang="en-US" sz="950" b="0" i="0" u="none" strike="noStrike">
            <a:solidFill>
              <a:srgbClr val="333333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447261</xdr:colOff>
      <xdr:row>32</xdr:row>
      <xdr:rowOff>124070</xdr:rowOff>
    </xdr:from>
    <xdr:to>
      <xdr:col>13</xdr:col>
      <xdr:colOff>572229</xdr:colOff>
      <xdr:row>36</xdr:row>
      <xdr:rowOff>4684</xdr:rowOff>
    </xdr:to>
    <xdr:sp macro="" textlink="$U$56">
      <xdr:nvSpPr>
        <xdr:cNvPr id="51" name="TextBox 50"/>
        <xdr:cNvSpPr txBox="1"/>
      </xdr:nvSpPr>
      <xdr:spPr>
        <a:xfrm>
          <a:off x="4989953" y="5990005"/>
          <a:ext cx="3180295" cy="526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DA8D1500-401B-4E9E-8BD0-4C251A1D50F9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Employees are recognized for providing high quality products and services.</a:t>
          </a:fld>
          <a:endParaRPr lang="en-US" sz="950" b="0" i="0" u="none" strike="noStrike">
            <a:solidFill>
              <a:srgbClr val="333333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9</xdr:col>
      <xdr:colOff>447261</xdr:colOff>
      <xdr:row>35</xdr:row>
      <xdr:rowOff>148856</xdr:rowOff>
    </xdr:from>
    <xdr:to>
      <xdr:col>13</xdr:col>
      <xdr:colOff>572229</xdr:colOff>
      <xdr:row>39</xdr:row>
      <xdr:rowOff>29471</xdr:rowOff>
    </xdr:to>
    <xdr:sp macro="" textlink="$W$56">
      <xdr:nvSpPr>
        <xdr:cNvPr id="52" name="TextBox 51"/>
        <xdr:cNvSpPr txBox="1"/>
      </xdr:nvSpPr>
      <xdr:spPr>
        <a:xfrm>
          <a:off x="4989953" y="6498368"/>
          <a:ext cx="3180295" cy="5261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55B4945-31F0-45C9-B465-4AA530CCBD40}" type="TxLink">
            <a:rPr lang="en-US" sz="950" b="0" i="0" u="none" strike="noStrike">
              <a:solidFill>
                <a:srgbClr val="333333"/>
              </a:solidFill>
              <a:latin typeface="+mn-lt"/>
              <a:ea typeface="+mn-ea"/>
              <a:cs typeface="Arial"/>
            </a:rPr>
            <a:pPr marL="0" indent="0" algn="l"/>
            <a:t>Creativity and innovation are rewarded.</a:t>
          </a:fld>
          <a:endParaRPr lang="en-US" sz="950" b="0" i="0" u="none" strike="noStrike">
            <a:solidFill>
              <a:srgbClr val="333333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13</xdr:col>
      <xdr:colOff>563218</xdr:colOff>
      <xdr:row>24</xdr:row>
      <xdr:rowOff>5338</xdr:rowOff>
    </xdr:from>
    <xdr:to>
      <xdr:col>17</xdr:col>
      <xdr:colOff>91110</xdr:colOff>
      <xdr:row>38</xdr:row>
      <xdr:rowOff>59440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</xdr:col>
      <xdr:colOff>151680</xdr:colOff>
      <xdr:row>17</xdr:row>
      <xdr:rowOff>38096</xdr:rowOff>
    </xdr:from>
    <xdr:to>
      <xdr:col>5</xdr:col>
      <xdr:colOff>466278</xdr:colOff>
      <xdr:row>23</xdr:row>
      <xdr:rowOff>11819</xdr:rowOff>
    </xdr:to>
    <xdr:grpSp>
      <xdr:nvGrpSpPr>
        <xdr:cNvPr id="57" name="Group 56"/>
        <xdr:cNvGrpSpPr/>
      </xdr:nvGrpSpPr>
      <xdr:grpSpPr>
        <a:xfrm>
          <a:off x="466005" y="3438521"/>
          <a:ext cx="1848123" cy="945273"/>
          <a:chOff x="376391" y="3619120"/>
          <a:chExt cx="1845167" cy="952880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391" y="3619120"/>
            <a:ext cx="1845167" cy="952880"/>
          </a:xfrm>
          <a:prstGeom prst="rect">
            <a:avLst/>
          </a:prstGeom>
        </xdr:spPr>
      </xdr:pic>
      <xdr:sp macro="" textlink="">
        <xdr:nvSpPr>
          <xdr:cNvPr id="10" name="TextBox 9"/>
          <xdr:cNvSpPr txBox="1"/>
        </xdr:nvSpPr>
        <xdr:spPr>
          <a:xfrm>
            <a:off x="971100" y="3662617"/>
            <a:ext cx="1170382" cy="873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l"/>
            <a:r>
              <a:rPr lang="en-US" sz="1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items identified as </a:t>
            </a:r>
            <a:r>
              <a:rPr lang="en-US" sz="1200" b="1" i="0">
                <a:solidFill>
                  <a:srgbClr val="69701A"/>
                </a:solidFill>
                <a:effectLst/>
                <a:latin typeface="+mn-lt"/>
                <a:ea typeface="+mn-ea"/>
                <a:cs typeface="+mn-cs"/>
              </a:rPr>
              <a:t>strengths </a:t>
            </a:r>
          </a:p>
          <a:p>
            <a:pPr marL="0" indent="0" algn="l"/>
            <a:r>
              <a:rPr lang="en-US" sz="1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(65% positive or higher)</a:t>
            </a:r>
          </a:p>
        </xdr:txBody>
      </xdr:sp>
      <xdr:sp macro="" textlink="$Y$3">
        <xdr:nvSpPr>
          <xdr:cNvPr id="31" name="TextBox 30"/>
          <xdr:cNvSpPr txBox="1"/>
        </xdr:nvSpPr>
        <xdr:spPr>
          <a:xfrm>
            <a:off x="421898" y="3677860"/>
            <a:ext cx="583154" cy="845422"/>
          </a:xfrm>
          <a:prstGeom prst="round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A91DEFBB-AD17-4F2A-A53E-30C916E2BA7D}" type="TxLink">
              <a:rPr lang="en-US" sz="2400" b="0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rPr>
              <a:pPr marL="0" indent="0" algn="ctr"/>
              <a:t>48</a:t>
            </a:fld>
            <a:endParaRPr lang="en-US" sz="2400" b="0" i="0" u="none" strike="noStrike">
              <a:solidFill>
                <a:schemeClr val="bg1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xdr:twoCellAnchor editAs="absolute">
    <xdr:from>
      <xdr:col>5</xdr:col>
      <xdr:colOff>589133</xdr:colOff>
      <xdr:row>17</xdr:row>
      <xdr:rowOff>35141</xdr:rowOff>
    </xdr:from>
    <xdr:to>
      <xdr:col>8</xdr:col>
      <xdr:colOff>349470</xdr:colOff>
      <xdr:row>23</xdr:row>
      <xdr:rowOff>22002</xdr:rowOff>
    </xdr:to>
    <xdr:grpSp>
      <xdr:nvGrpSpPr>
        <xdr:cNvPr id="59" name="Group 58"/>
        <xdr:cNvGrpSpPr/>
      </xdr:nvGrpSpPr>
      <xdr:grpSpPr>
        <a:xfrm>
          <a:off x="2436983" y="3435566"/>
          <a:ext cx="1846312" cy="958411"/>
          <a:chOff x="2455193" y="3538674"/>
          <a:chExt cx="1847554" cy="980774"/>
        </a:xfrm>
      </xdr:grpSpPr>
      <xdr:pic>
        <xdr:nvPicPr>
          <xdr:cNvPr id="58" name="Picture 57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193" y="3538674"/>
            <a:ext cx="1847554" cy="980774"/>
          </a:xfrm>
          <a:prstGeom prst="rect">
            <a:avLst/>
          </a:prstGeom>
        </xdr:spPr>
      </xdr:pic>
      <xdr:sp macro="" textlink="">
        <xdr:nvSpPr>
          <xdr:cNvPr id="35" name="TextBox 34"/>
          <xdr:cNvSpPr txBox="1"/>
        </xdr:nvSpPr>
        <xdr:spPr>
          <a:xfrm>
            <a:off x="3080260" y="3566289"/>
            <a:ext cx="1098018" cy="89674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l"/>
            <a:r>
              <a:rPr lang="en-US" sz="1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item identified as </a:t>
            </a:r>
            <a:r>
              <a:rPr lang="en-US" sz="1200" b="1" i="0">
                <a:solidFill>
                  <a:srgbClr val="B0342D"/>
                </a:solidFill>
                <a:effectLst/>
                <a:latin typeface="+mn-lt"/>
                <a:ea typeface="+mn-ea"/>
                <a:cs typeface="+mn-cs"/>
              </a:rPr>
              <a:t>challenges</a:t>
            </a:r>
            <a:r>
              <a:rPr lang="en-US" sz="12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
(35% negative or higher)</a:t>
            </a:r>
          </a:p>
        </xdr:txBody>
      </xdr:sp>
      <xdr:sp macro="" textlink="$Z$3">
        <xdr:nvSpPr>
          <xdr:cNvPr id="40" name="TextBox 39"/>
          <xdr:cNvSpPr txBox="1"/>
        </xdr:nvSpPr>
        <xdr:spPr>
          <a:xfrm>
            <a:off x="2498777" y="3599222"/>
            <a:ext cx="593108" cy="841399"/>
          </a:xfrm>
          <a:prstGeom prst="round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36274FF3-C076-46AD-B01E-9B85CC91F2B7}" type="TxLink">
              <a:rPr lang="en-US" sz="2400" b="0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rPr>
              <a:pPr marL="0" indent="0" algn="ctr"/>
              <a:t>1</a:t>
            </a:fld>
            <a:endParaRPr lang="en-US" sz="2400" b="0" i="0" u="none" strike="noStrike">
              <a:solidFill>
                <a:schemeClr val="bg1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xdr:twoCellAnchor editAs="absolute">
    <xdr:from>
      <xdr:col>5</xdr:col>
      <xdr:colOff>493564</xdr:colOff>
      <xdr:row>6</xdr:row>
      <xdr:rowOff>173289</xdr:rowOff>
    </xdr:from>
    <xdr:to>
      <xdr:col>8</xdr:col>
      <xdr:colOff>288305</xdr:colOff>
      <xdr:row>7</xdr:row>
      <xdr:rowOff>182052</xdr:rowOff>
    </xdr:to>
    <xdr:sp macro="" textlink="$AE$3">
      <xdr:nvSpPr>
        <xdr:cNvPr id="75" name="TextBox 74"/>
        <xdr:cNvSpPr txBox="1"/>
      </xdr:nvSpPr>
      <xdr:spPr>
        <a:xfrm>
          <a:off x="2342808" y="1461255"/>
          <a:ext cx="1880716" cy="2468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1846029-AAC2-4627-955A-8CAA9A638C65}" type="TxLink">
            <a:rPr lang="en-US" sz="1200" b="1" i="0" u="none" strike="noStrike">
              <a:solidFill>
                <a:srgbClr val="4D5F6F"/>
              </a:solidFill>
              <a:latin typeface="+mn-lt"/>
              <a:ea typeface="+mn-ea"/>
              <a:cs typeface="Arial"/>
            </a:rPr>
            <a:pPr marL="0" indent="0" algn="ctr"/>
            <a:t>May 3 - June 14, 2016</a:t>
          </a:fld>
          <a:endParaRPr lang="en-US" sz="1200" b="1" i="0" u="none" strike="noStrike">
            <a:solidFill>
              <a:srgbClr val="4D5F6F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2</xdr:col>
      <xdr:colOff>183241</xdr:colOff>
      <xdr:row>6</xdr:row>
      <xdr:rowOff>176562</xdr:rowOff>
    </xdr:from>
    <xdr:to>
      <xdr:col>5</xdr:col>
      <xdr:colOff>481567</xdr:colOff>
      <xdr:row>7</xdr:row>
      <xdr:rowOff>185325</xdr:rowOff>
    </xdr:to>
    <xdr:sp macro="" textlink="">
      <xdr:nvSpPr>
        <xdr:cNvPr id="74" name="TextBox 73"/>
        <xdr:cNvSpPr txBox="1"/>
      </xdr:nvSpPr>
      <xdr:spPr>
        <a:xfrm>
          <a:off x="499192" y="1464528"/>
          <a:ext cx="1831851" cy="2468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r>
            <a:rPr lang="en-US" sz="12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FIELD PERIOD</a:t>
          </a:r>
          <a:endParaRPr lang="en-US" sz="1200" b="1" i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196088</xdr:colOff>
      <xdr:row>24</xdr:row>
      <xdr:rowOff>34342</xdr:rowOff>
    </xdr:from>
    <xdr:to>
      <xdr:col>6</xdr:col>
      <xdr:colOff>246894</xdr:colOff>
      <xdr:row>26</xdr:row>
      <xdr:rowOff>53278</xdr:rowOff>
    </xdr:to>
    <xdr:sp macro="" textlink="">
      <xdr:nvSpPr>
        <xdr:cNvPr id="71" name="TextBox 70"/>
        <xdr:cNvSpPr txBox="1"/>
      </xdr:nvSpPr>
      <xdr:spPr>
        <a:xfrm>
          <a:off x="510413" y="4606342"/>
          <a:ext cx="2346331" cy="342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600" b="1" i="0" u="none" strike="noStrike">
              <a:solidFill>
                <a:srgbClr val="203C56"/>
              </a:solidFill>
              <a:latin typeface="+mn-lt"/>
              <a:ea typeface="+mn-ea"/>
              <a:cs typeface="Arial"/>
            </a:rPr>
            <a:t> Engagement Index Score</a:t>
          </a:r>
          <a:r>
            <a:rPr lang="en-US" sz="1600" b="1" i="0" u="none" strike="noStrike" baseline="0">
              <a:solidFill>
                <a:srgbClr val="203C56"/>
              </a:solidFill>
              <a:latin typeface="+mn-lt"/>
              <a:ea typeface="+mn-ea"/>
              <a:cs typeface="Arial"/>
            </a:rPr>
            <a:t> </a:t>
          </a:r>
          <a:endParaRPr lang="en-US" sz="1600" b="1" i="0" u="none" strike="noStrike">
            <a:solidFill>
              <a:srgbClr val="203C56"/>
            </a:solidFill>
            <a:latin typeface="+mn-lt"/>
            <a:ea typeface="+mn-ea"/>
            <a:cs typeface="Arial"/>
          </a:endParaRPr>
        </a:p>
      </xdr:txBody>
    </xdr:sp>
    <xdr:clientData/>
  </xdr:twoCellAnchor>
  <xdr:twoCellAnchor editAs="absolute">
    <xdr:from>
      <xdr:col>3</xdr:col>
      <xdr:colOff>108858</xdr:colOff>
      <xdr:row>26</xdr:row>
      <xdr:rowOff>42368</xdr:rowOff>
    </xdr:from>
    <xdr:to>
      <xdr:col>8</xdr:col>
      <xdr:colOff>179615</xdr:colOff>
      <xdr:row>30</xdr:row>
      <xdr:rowOff>59969</xdr:rowOff>
    </xdr:to>
    <xdr:grpSp>
      <xdr:nvGrpSpPr>
        <xdr:cNvPr id="8" name="Group 7"/>
        <xdr:cNvGrpSpPr/>
      </xdr:nvGrpSpPr>
      <xdr:grpSpPr>
        <a:xfrm>
          <a:off x="623208" y="4900118"/>
          <a:ext cx="3490232" cy="703401"/>
          <a:chOff x="625929" y="5010336"/>
          <a:chExt cx="3494315" cy="708844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5929" y="5023758"/>
            <a:ext cx="3486637" cy="695422"/>
          </a:xfrm>
          <a:prstGeom prst="rect">
            <a:avLst/>
          </a:prstGeom>
        </xdr:spPr>
      </xdr:pic>
      <xdr:sp macro="" textlink="$K$43">
        <xdr:nvSpPr>
          <xdr:cNvPr id="77" name="TextBox 76"/>
          <xdr:cNvSpPr txBox="1"/>
        </xdr:nvSpPr>
        <xdr:spPr>
          <a:xfrm>
            <a:off x="658587" y="5010336"/>
            <a:ext cx="3461657" cy="3657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F61B5F2D-4AA9-4E5E-8577-3CE145BEAFE4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2016 ENGAGEMENT INDEX</a:t>
            </a:fld>
            <a:endParaRPr lang="en-US" sz="12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A$3">
        <xdr:nvSpPr>
          <xdr:cNvPr id="78" name="TextBox 77"/>
          <xdr:cNvSpPr txBox="1"/>
        </xdr:nvSpPr>
        <xdr:spPr>
          <a:xfrm>
            <a:off x="650072" y="5375840"/>
            <a:ext cx="3470172" cy="33371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8D4868E8-ECF9-4CD2-8D0C-30FE74B44D6A}" type="TxLink">
              <a:rPr lang="en-US" sz="1600" b="1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rPr>
              <a:pPr marL="0" indent="0" algn="ctr"/>
              <a:t>72%</a:t>
            </a:fld>
            <a:endParaRPr lang="en-US" sz="1600" b="1" i="0" u="none" strike="noStrike">
              <a:solidFill>
                <a:schemeClr val="bg1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xdr:twoCellAnchor editAs="absolute">
    <xdr:from>
      <xdr:col>3</xdr:col>
      <xdr:colOff>69498</xdr:colOff>
      <xdr:row>31</xdr:row>
      <xdr:rowOff>39040</xdr:rowOff>
    </xdr:from>
    <xdr:to>
      <xdr:col>4</xdr:col>
      <xdr:colOff>616864</xdr:colOff>
      <xdr:row>37</xdr:row>
      <xdr:rowOff>97767</xdr:rowOff>
    </xdr:to>
    <xdr:grpSp>
      <xdr:nvGrpSpPr>
        <xdr:cNvPr id="28" name="Group 27"/>
        <xdr:cNvGrpSpPr/>
      </xdr:nvGrpSpPr>
      <xdr:grpSpPr>
        <a:xfrm>
          <a:off x="583848" y="5744515"/>
          <a:ext cx="1137916" cy="1030277"/>
          <a:chOff x="581126" y="5926941"/>
          <a:chExt cx="1140643" cy="1039715"/>
        </a:xfrm>
      </xdr:grpSpPr>
      <xdr:pic>
        <xdr:nvPicPr>
          <xdr:cNvPr id="67" name="Picture 66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1496" y="5936454"/>
            <a:ext cx="1098250" cy="1030202"/>
          </a:xfrm>
          <a:prstGeom prst="rect">
            <a:avLst/>
          </a:prstGeom>
        </xdr:spPr>
      </xdr:pic>
      <xdr:sp macro="" textlink="$K$44">
        <xdr:nvSpPr>
          <xdr:cNvPr id="72" name="TextBox 71"/>
          <xdr:cNvSpPr txBox="1"/>
        </xdr:nvSpPr>
        <xdr:spPr>
          <a:xfrm>
            <a:off x="624489" y="5926941"/>
            <a:ext cx="1097280" cy="69208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8742AA4E-8C17-4577-99F4-C101EDBD1D8B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LEADERS LEAD</a:t>
            </a:fld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B$3">
        <xdr:nvSpPr>
          <xdr:cNvPr id="79" name="TextBox 78"/>
          <xdr:cNvSpPr txBox="1"/>
        </xdr:nvSpPr>
        <xdr:spPr>
          <a:xfrm>
            <a:off x="581126" y="6582420"/>
            <a:ext cx="1097280" cy="3657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4747B923-8A78-4C22-A4D5-7FB36451E16F}" type="TxLink">
              <a:rPr lang="en-US" sz="1600" b="1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rPr>
              <a:pPr marL="0" indent="0" algn="ctr"/>
              <a:t>64%</a:t>
            </a:fld>
            <a:endParaRPr lang="en-US" sz="1600" b="1" i="0" u="none" strike="noStrike">
              <a:solidFill>
                <a:schemeClr val="bg1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xdr:twoCellAnchor editAs="absolute">
    <xdr:from>
      <xdr:col>4</xdr:col>
      <xdr:colOff>709154</xdr:colOff>
      <xdr:row>31</xdr:row>
      <xdr:rowOff>27990</xdr:rowOff>
    </xdr:from>
    <xdr:to>
      <xdr:col>6</xdr:col>
      <xdr:colOff>302228</xdr:colOff>
      <xdr:row>37</xdr:row>
      <xdr:rowOff>102194</xdr:rowOff>
    </xdr:to>
    <xdr:grpSp>
      <xdr:nvGrpSpPr>
        <xdr:cNvPr id="26" name="Group 25"/>
        <xdr:cNvGrpSpPr/>
      </xdr:nvGrpSpPr>
      <xdr:grpSpPr>
        <a:xfrm>
          <a:off x="1814054" y="5733465"/>
          <a:ext cx="1098024" cy="1045754"/>
          <a:chOff x="1879370" y="5915802"/>
          <a:chExt cx="1100745" cy="1055279"/>
        </a:xfrm>
      </xdr:grpSpPr>
      <xdr:pic>
        <xdr:nvPicPr>
          <xdr:cNvPr id="66" name="Picture 65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4587" y="5943600"/>
            <a:ext cx="1095528" cy="1027481"/>
          </a:xfrm>
          <a:prstGeom prst="rect">
            <a:avLst/>
          </a:prstGeom>
        </xdr:spPr>
      </xdr:pic>
      <xdr:sp macro="" textlink="$K$45">
        <xdr:nvSpPr>
          <xdr:cNvPr id="73" name="TextBox 72"/>
          <xdr:cNvSpPr txBox="1"/>
        </xdr:nvSpPr>
        <xdr:spPr>
          <a:xfrm>
            <a:off x="1879966" y="5915802"/>
            <a:ext cx="1097280" cy="69204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95BCDE70-2989-4E22-88EC-D1B97D065046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SUPERVISORS</a:t>
            </a:fld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C$3">
        <xdr:nvSpPr>
          <xdr:cNvPr id="80" name="TextBox 79"/>
          <xdr:cNvSpPr txBox="1"/>
        </xdr:nvSpPr>
        <xdr:spPr>
          <a:xfrm>
            <a:off x="1879370" y="6601810"/>
            <a:ext cx="1097280" cy="3657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A48A7288-10C6-4F49-A62C-8924915088FF}" type="TxLink">
              <a:rPr lang="en-US" sz="1600" b="1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rPr>
              <a:pPr marL="0" indent="0" algn="ctr"/>
              <a:t>70%</a:t>
            </a:fld>
            <a:endParaRPr lang="en-US" sz="1600" b="1" i="0" u="none" strike="noStrike">
              <a:solidFill>
                <a:schemeClr val="bg1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xdr:twoCellAnchor editAs="absolute">
    <xdr:from>
      <xdr:col>6</xdr:col>
      <xdr:colOff>392304</xdr:colOff>
      <xdr:row>31</xdr:row>
      <xdr:rowOff>45266</xdr:rowOff>
    </xdr:from>
    <xdr:to>
      <xdr:col>8</xdr:col>
      <xdr:colOff>171602</xdr:colOff>
      <xdr:row>37</xdr:row>
      <xdr:rowOff>98111</xdr:rowOff>
    </xdr:to>
    <xdr:grpSp>
      <xdr:nvGrpSpPr>
        <xdr:cNvPr id="27" name="Group 26"/>
        <xdr:cNvGrpSpPr/>
      </xdr:nvGrpSpPr>
      <xdr:grpSpPr>
        <a:xfrm>
          <a:off x="3002154" y="5750741"/>
          <a:ext cx="1103273" cy="1024395"/>
          <a:chOff x="3048419" y="5922192"/>
          <a:chExt cx="1101913" cy="103392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56164" y="5928631"/>
            <a:ext cx="1094168" cy="1027481"/>
          </a:xfrm>
          <a:prstGeom prst="rect">
            <a:avLst/>
          </a:prstGeom>
        </xdr:spPr>
      </xdr:pic>
      <xdr:sp macro="" textlink="$K$46">
        <xdr:nvSpPr>
          <xdr:cNvPr id="76" name="TextBox 75"/>
          <xdr:cNvSpPr txBox="1"/>
        </xdr:nvSpPr>
        <xdr:spPr>
          <a:xfrm>
            <a:off x="3048419" y="5922192"/>
            <a:ext cx="1098574" cy="69217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BB522C53-D9D0-4834-9F9A-A2C8E3DF4A1B}" type="TxLink">
              <a:rPr lang="en-US" sz="1200" b="1" i="0" u="none" strike="noStrike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pPr marL="0" indent="0" algn="ctr"/>
              <a:t>INTRINSIC WORK EXPERIENCE</a:t>
            </a:fld>
            <a:endParaRPr lang="en-US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$AD$3">
        <xdr:nvSpPr>
          <xdr:cNvPr id="81" name="TextBox 80"/>
          <xdr:cNvSpPr txBox="1"/>
        </xdr:nvSpPr>
        <xdr:spPr>
          <a:xfrm>
            <a:off x="3052288" y="6580954"/>
            <a:ext cx="1097280" cy="3657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marL="0" indent="0" algn="ctr"/>
            <a:fld id="{DE9F5776-225C-4A25-81FC-A9344675D545}" type="TxLink">
              <a:rPr lang="en-US" sz="1600" b="1" i="0" u="none" strike="noStrike">
                <a:solidFill>
                  <a:schemeClr val="bg1"/>
                </a:solidFill>
                <a:latin typeface="+mn-lt"/>
                <a:ea typeface="+mn-ea"/>
                <a:cs typeface="Arial"/>
              </a:rPr>
              <a:pPr marL="0" indent="0" algn="ctr"/>
              <a:t>84%</a:t>
            </a:fld>
            <a:endParaRPr lang="en-US" sz="1600" b="1" i="0" u="none" strike="noStrike">
              <a:solidFill>
                <a:schemeClr val="bg1"/>
              </a:solidFill>
              <a:latin typeface="+mn-lt"/>
              <a:ea typeface="+mn-ea"/>
              <a:cs typeface="Arial"/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247650</xdr:colOff>
          <xdr:row>6</xdr:row>
          <xdr:rowOff>95250</xdr:rowOff>
        </xdr:from>
        <xdr:to>
          <xdr:col>17</xdr:col>
          <xdr:colOff>0</xdr:colOff>
          <xdr:row>7</xdr:row>
          <xdr:rowOff>47625</xdr:rowOff>
        </xdr:to>
        <xdr:sp macro="" textlink="">
          <xdr:nvSpPr>
            <xdr:cNvPr id="55297" name="Drop Down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257175</xdr:colOff>
          <xdr:row>22</xdr:row>
          <xdr:rowOff>38100</xdr:rowOff>
        </xdr:from>
        <xdr:to>
          <xdr:col>17</xdr:col>
          <xdr:colOff>9525</xdr:colOff>
          <xdr:row>23</xdr:row>
          <xdr:rowOff>57150</xdr:rowOff>
        </xdr:to>
        <xdr:sp macro="" textlink="">
          <xdr:nvSpPr>
            <xdr:cNvPr id="55298" name="Drop Down 2" hidden="1">
              <a:extLst>
                <a:ext uri="{63B3BB69-23CF-44E3-9099-C40C66FF867C}">
                  <a14:compatExt spid="_x0000_s55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rgbClr val="4D7AA4"/>
        </a:solidFill>
      </a:spPr>
      <a:bodyPr vertOverflow="clip" horzOverflow="clip" wrap="square" rtlCol="0" anchor="ctr">
        <a:noAutofit/>
      </a:bodyPr>
      <a:lstStyle>
        <a:defPPr marL="0" indent="0" algn="ctr">
          <a:defRPr sz="1200" b="1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8" tint="0.59999389629810485"/>
    <pageSetUpPr autoPageBreaks="0"/>
  </sheetPr>
  <dimension ref="A1:BX220"/>
  <sheetViews>
    <sheetView showGridLines="0" showRowColHeaders="0" zoomScaleNormal="100" zoomScalePageLayoutView="200" workbookViewId="0">
      <selection activeCell="S1" sqref="S1"/>
    </sheetView>
  </sheetViews>
  <sheetFormatPr defaultColWidth="8.85546875" defaultRowHeight="12.75" x14ac:dyDescent="0.2"/>
  <cols>
    <col min="1" max="1" width="3" style="16" customWidth="1"/>
    <col min="2" max="2" width="1.7109375" style="16" customWidth="1"/>
    <col min="3" max="3" width="3" style="16" customWidth="1"/>
    <col min="4" max="4" width="8.85546875" style="16"/>
    <col min="5" max="5" width="11.140625" style="16" customWidth="1"/>
    <col min="6" max="6" width="11.42578125" style="16" customWidth="1"/>
    <col min="7" max="7" width="12" style="16" customWidth="1"/>
    <col min="8" max="8" width="7.85546875" style="16" customWidth="1"/>
    <col min="9" max="9" width="9.140625" style="16" customWidth="1"/>
    <col min="10" max="10" width="16.42578125" style="16" customWidth="1"/>
    <col min="11" max="11" width="9.42578125" style="16" customWidth="1"/>
    <col min="12" max="12" width="12" style="16" customWidth="1"/>
    <col min="13" max="13" width="7.85546875" style="16" customWidth="1"/>
    <col min="14" max="16" width="8.85546875" style="16"/>
    <col min="17" max="17" width="10.28515625" style="16" customWidth="1"/>
    <col min="18" max="18" width="2.7109375" style="16" customWidth="1"/>
    <col min="19" max="19" width="2.5703125" style="16" customWidth="1"/>
    <col min="20" max="37" width="2.5703125" style="17" customWidth="1"/>
    <col min="38" max="38" width="2.5703125" style="19" customWidth="1"/>
    <col min="39" max="39" width="2.5703125" style="18" customWidth="1"/>
    <col min="40" max="46" width="2.5703125" style="19" customWidth="1"/>
    <col min="47" max="56" width="2.7109375" style="19" customWidth="1"/>
    <col min="57" max="60" width="2.7109375" style="20" customWidth="1"/>
    <col min="61" max="62" width="2.85546875" style="20" customWidth="1"/>
    <col min="63" max="71" width="2.85546875" style="16" customWidth="1"/>
    <col min="72" max="76" width="8.85546875" style="16" hidden="1" customWidth="1"/>
    <col min="77" max="77" width="0" style="16" hidden="1" customWidth="1"/>
    <col min="78" max="16384" width="8.85546875" style="16"/>
  </cols>
  <sheetData>
    <row r="1" spans="2:53" ht="15.75" customHeight="1" thickBot="1" x14ac:dyDescent="0.25">
      <c r="S1" s="8"/>
      <c r="AF1" s="8"/>
      <c r="AG1" s="8"/>
      <c r="AH1" s="8"/>
      <c r="AI1" s="8"/>
      <c r="AJ1" s="8"/>
      <c r="AK1" s="18"/>
      <c r="AL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</row>
    <row r="2" spans="2:53" ht="15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  <c r="S2" s="8"/>
      <c r="T2" s="58" t="s">
        <v>102</v>
      </c>
      <c r="U2" s="58" t="s">
        <v>103</v>
      </c>
      <c r="V2" s="58" t="s">
        <v>104</v>
      </c>
      <c r="W2" s="58" t="s">
        <v>105</v>
      </c>
      <c r="X2" s="58" t="s">
        <v>106</v>
      </c>
      <c r="Y2" s="58" t="s">
        <v>107</v>
      </c>
      <c r="Z2" s="58" t="s">
        <v>108</v>
      </c>
      <c r="AA2" s="58" t="s">
        <v>109</v>
      </c>
      <c r="AB2" s="58" t="s">
        <v>110</v>
      </c>
      <c r="AC2" s="58" t="s">
        <v>111</v>
      </c>
      <c r="AD2" s="58" t="s">
        <v>112</v>
      </c>
      <c r="AE2" s="58" t="s">
        <v>113</v>
      </c>
      <c r="AF2" s="8"/>
      <c r="AG2" s="8"/>
      <c r="AH2" s="8"/>
      <c r="AI2" s="8"/>
      <c r="AJ2" s="8"/>
      <c r="AK2" s="18"/>
      <c r="AL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2:53" ht="26.25" x14ac:dyDescent="0.4">
      <c r="B3" s="24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7"/>
      <c r="R3" s="28"/>
      <c r="S3" s="8"/>
      <c r="T3" s="11" t="s">
        <v>114</v>
      </c>
      <c r="U3" s="8" t="s">
        <v>115</v>
      </c>
      <c r="V3" s="29">
        <v>24</v>
      </c>
      <c r="W3" s="29">
        <v>33</v>
      </c>
      <c r="X3" s="30">
        <v>0.72699999999999998</v>
      </c>
      <c r="Y3" s="8">
        <v>48</v>
      </c>
      <c r="Z3" s="8">
        <v>1</v>
      </c>
      <c r="AA3" s="31">
        <v>0.72</v>
      </c>
      <c r="AB3" s="31">
        <v>0.64</v>
      </c>
      <c r="AC3" s="31">
        <v>0.7</v>
      </c>
      <c r="AD3" s="31">
        <v>0.84</v>
      </c>
      <c r="AE3" s="8" t="s">
        <v>116</v>
      </c>
      <c r="AF3" s="8"/>
      <c r="AG3" s="8"/>
      <c r="AH3" s="8"/>
      <c r="AI3" s="8"/>
      <c r="AJ3" s="8"/>
      <c r="AK3" s="19"/>
      <c r="AM3" s="19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2:53" ht="15" x14ac:dyDescent="0.25">
      <c r="B4" s="24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8"/>
      <c r="S4" s="8"/>
      <c r="T4" s="58" t="s">
        <v>117</v>
      </c>
      <c r="U4" s="58" t="s">
        <v>118</v>
      </c>
      <c r="V4" s="58" t="s">
        <v>117</v>
      </c>
      <c r="W4" s="58" t="s">
        <v>118</v>
      </c>
      <c r="X4" s="58" t="s">
        <v>117</v>
      </c>
      <c r="Y4" s="58" t="s">
        <v>118</v>
      </c>
      <c r="Z4" s="58" t="s">
        <v>117</v>
      </c>
      <c r="AA4" s="58" t="s">
        <v>118</v>
      </c>
      <c r="AB4" s="58" t="s">
        <v>117</v>
      </c>
      <c r="AC4" s="58" t="s">
        <v>118</v>
      </c>
      <c r="AD4" s="58" t="s">
        <v>117</v>
      </c>
      <c r="AE4" s="58" t="s">
        <v>118</v>
      </c>
      <c r="AF4" s="8"/>
      <c r="AG4" s="8"/>
      <c r="AH4" s="8"/>
      <c r="AI4" s="8"/>
      <c r="AJ4" s="8"/>
      <c r="AK4" s="19"/>
      <c r="AM4" s="19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2:53" x14ac:dyDescent="0.2">
      <c r="B5" s="24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/>
      <c r="S5" s="8"/>
      <c r="T5" s="8">
        <v>8</v>
      </c>
      <c r="U5" s="31">
        <v>1</v>
      </c>
      <c r="V5" s="8">
        <v>33</v>
      </c>
      <c r="W5" s="31">
        <v>0.27</v>
      </c>
      <c r="X5" s="8">
        <v>33</v>
      </c>
      <c r="Y5" s="31">
        <v>0.4</v>
      </c>
      <c r="Z5" s="8">
        <v>2</v>
      </c>
      <c r="AA5" s="31">
        <v>0</v>
      </c>
      <c r="AB5" s="8">
        <v>13</v>
      </c>
      <c r="AC5" s="31">
        <v>0.59</v>
      </c>
      <c r="AD5" s="8">
        <v>33</v>
      </c>
      <c r="AE5" s="31">
        <v>0.18</v>
      </c>
      <c r="AF5" s="8"/>
      <c r="AG5" s="8"/>
      <c r="AH5" s="8"/>
      <c r="AI5" s="8"/>
      <c r="AJ5" s="8"/>
      <c r="AK5" s="19"/>
      <c r="AM5" s="19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2:53" x14ac:dyDescent="0.2">
      <c r="B6" s="24"/>
      <c r="C6" s="26"/>
      <c r="D6" s="26"/>
      <c r="E6" s="26"/>
      <c r="F6" s="26"/>
      <c r="G6" s="26"/>
      <c r="H6" s="26"/>
      <c r="I6" s="26"/>
      <c r="J6" s="32"/>
      <c r="K6" s="26"/>
      <c r="L6" s="26"/>
      <c r="M6" s="26"/>
      <c r="N6" s="26"/>
      <c r="O6" s="26"/>
      <c r="P6" s="26"/>
      <c r="Q6" s="26"/>
      <c r="R6" s="28"/>
      <c r="S6" s="8"/>
      <c r="T6" s="8">
        <v>7</v>
      </c>
      <c r="U6" s="31">
        <v>0.96</v>
      </c>
      <c r="V6" s="8">
        <v>23</v>
      </c>
      <c r="W6" s="31">
        <v>0.34</v>
      </c>
      <c r="X6" s="8">
        <v>23</v>
      </c>
      <c r="Y6" s="31">
        <v>0.28000000000000003</v>
      </c>
      <c r="Z6" s="8">
        <v>6</v>
      </c>
      <c r="AA6" s="31">
        <v>0</v>
      </c>
      <c r="AB6" s="8">
        <v>7</v>
      </c>
      <c r="AC6" s="31">
        <v>0.55000000000000004</v>
      </c>
      <c r="AD6" s="8">
        <v>41</v>
      </c>
      <c r="AE6" s="31">
        <v>0.13</v>
      </c>
      <c r="AF6" s="8"/>
      <c r="AG6" s="8"/>
      <c r="AH6" s="8"/>
      <c r="AI6" s="8"/>
      <c r="AJ6" s="8"/>
      <c r="AK6" s="19"/>
      <c r="AM6" s="19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2:53" ht="18.75" x14ac:dyDescent="0.2">
      <c r="B7" s="24"/>
      <c r="C7" s="26"/>
      <c r="D7" s="33"/>
      <c r="E7" s="33"/>
      <c r="F7" s="34"/>
      <c r="G7" s="34"/>
      <c r="H7" s="106"/>
      <c r="I7" s="106"/>
      <c r="J7" s="26"/>
      <c r="K7" s="26"/>
      <c r="L7" s="26"/>
      <c r="M7" s="26"/>
      <c r="N7" s="26"/>
      <c r="O7" s="26"/>
      <c r="P7" s="26"/>
      <c r="Q7" s="26"/>
      <c r="R7" s="28"/>
      <c r="S7" s="8"/>
      <c r="T7" s="8">
        <v>2</v>
      </c>
      <c r="U7" s="31">
        <v>0.92</v>
      </c>
      <c r="V7" s="8">
        <v>22</v>
      </c>
      <c r="W7" s="31">
        <v>0.4</v>
      </c>
      <c r="X7" s="8">
        <v>67</v>
      </c>
      <c r="Y7" s="31">
        <v>0.28000000000000003</v>
      </c>
      <c r="Z7" s="8">
        <v>7</v>
      </c>
      <c r="AA7" s="31">
        <v>0</v>
      </c>
      <c r="AB7" s="8">
        <v>5</v>
      </c>
      <c r="AC7" s="31">
        <v>0.53</v>
      </c>
      <c r="AD7" s="8">
        <v>23</v>
      </c>
      <c r="AE7" s="31">
        <v>0.12</v>
      </c>
      <c r="AF7" s="8"/>
      <c r="AG7" s="8"/>
      <c r="AH7" s="8"/>
      <c r="AI7" s="8"/>
      <c r="AJ7" s="8"/>
      <c r="AK7" s="19"/>
      <c r="AM7" s="19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pans="2:53" ht="16.5" customHeight="1" x14ac:dyDescent="0.25">
      <c r="B8" s="24"/>
      <c r="C8" s="26"/>
      <c r="D8" s="1"/>
      <c r="E8" s="15"/>
      <c r="F8" s="6"/>
      <c r="G8" s="2"/>
      <c r="H8" s="107"/>
      <c r="I8" s="107"/>
      <c r="J8" s="26"/>
      <c r="K8" s="26"/>
      <c r="L8" s="26"/>
      <c r="M8" s="26"/>
      <c r="N8" s="26"/>
      <c r="O8" s="26"/>
      <c r="P8" s="26"/>
      <c r="Q8" s="26"/>
      <c r="R8" s="28"/>
      <c r="S8" s="8"/>
      <c r="T8" s="8">
        <v>6</v>
      </c>
      <c r="U8" s="31">
        <v>0.91</v>
      </c>
      <c r="V8" s="8">
        <v>34</v>
      </c>
      <c r="W8" s="31">
        <v>0.4</v>
      </c>
      <c r="X8" s="8">
        <v>31</v>
      </c>
      <c r="Y8" s="31">
        <v>0.24</v>
      </c>
      <c r="Z8" s="8">
        <v>8</v>
      </c>
      <c r="AA8" s="31">
        <v>0</v>
      </c>
      <c r="AB8" s="8">
        <v>6</v>
      </c>
      <c r="AC8" s="31">
        <v>0.51</v>
      </c>
      <c r="AD8" s="8">
        <v>37</v>
      </c>
      <c r="AE8" s="31">
        <v>0.09</v>
      </c>
      <c r="AF8" s="8"/>
      <c r="AG8" s="8"/>
      <c r="AH8" s="8"/>
      <c r="AI8" s="8"/>
      <c r="AJ8" s="8"/>
      <c r="AK8" s="19"/>
      <c r="AM8" s="19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pans="2:53" ht="16.5" customHeight="1" x14ac:dyDescent="0.25">
      <c r="B9" s="24"/>
      <c r="C9" s="26"/>
      <c r="D9" s="1"/>
      <c r="E9" s="15"/>
      <c r="F9" s="5"/>
      <c r="G9" s="2"/>
      <c r="H9" s="107"/>
      <c r="I9" s="107"/>
      <c r="J9" s="26"/>
      <c r="K9" s="26"/>
      <c r="L9" s="26"/>
      <c r="M9" s="26"/>
      <c r="N9" s="26"/>
      <c r="O9" s="26"/>
      <c r="P9" s="26"/>
      <c r="Q9" s="26"/>
      <c r="R9" s="28"/>
      <c r="S9" s="8"/>
      <c r="T9" s="8">
        <v>4</v>
      </c>
      <c r="U9" s="31">
        <v>0.91</v>
      </c>
      <c r="V9" s="8">
        <v>32</v>
      </c>
      <c r="W9" s="31">
        <v>0.42</v>
      </c>
      <c r="X9" s="8">
        <v>32</v>
      </c>
      <c r="Y9" s="31">
        <v>0.24</v>
      </c>
      <c r="Z9" s="8">
        <v>12</v>
      </c>
      <c r="AA9" s="31">
        <v>0</v>
      </c>
      <c r="AB9" s="8">
        <v>8</v>
      </c>
      <c r="AC9" s="31">
        <v>0.51</v>
      </c>
      <c r="AD9" s="8">
        <v>22</v>
      </c>
      <c r="AE9" s="31">
        <v>0.09</v>
      </c>
      <c r="AF9" s="8"/>
      <c r="AG9" s="8"/>
      <c r="AH9" s="8"/>
      <c r="AI9" s="35"/>
      <c r="AJ9" s="36"/>
      <c r="AK9" s="36"/>
      <c r="AL9" s="36"/>
      <c r="AM9" s="36"/>
      <c r="AN9" s="36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2:53" ht="16.5" customHeight="1" x14ac:dyDescent="0.25">
      <c r="B10" s="24"/>
      <c r="C10" s="26"/>
      <c r="D10" s="15"/>
      <c r="E10" s="15"/>
      <c r="F10" s="5"/>
      <c r="G10" s="2"/>
      <c r="H10" s="107"/>
      <c r="I10" s="107"/>
      <c r="J10" s="26"/>
      <c r="K10" s="26"/>
      <c r="L10" s="26"/>
      <c r="M10" s="26"/>
      <c r="N10" s="26"/>
      <c r="O10" s="26"/>
      <c r="P10" s="26"/>
      <c r="Q10" s="26"/>
      <c r="R10" s="28"/>
      <c r="S10" s="8"/>
      <c r="AF10" s="8"/>
      <c r="AG10" s="8"/>
      <c r="AH10" s="8"/>
      <c r="AI10" s="35"/>
      <c r="AJ10" s="36"/>
      <c r="AK10" s="36"/>
      <c r="AL10" s="36"/>
      <c r="AM10" s="36"/>
      <c r="AN10" s="36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 spans="2:53" ht="16.5" customHeight="1" x14ac:dyDescent="0.25">
      <c r="B11" s="24"/>
      <c r="C11" s="26"/>
      <c r="D11" s="15"/>
      <c r="E11" s="15"/>
      <c r="F11" s="5"/>
      <c r="G11" s="2"/>
      <c r="H11" s="107"/>
      <c r="I11" s="107"/>
      <c r="J11" s="26"/>
      <c r="K11" s="26"/>
      <c r="L11" s="26"/>
      <c r="M11" s="26"/>
      <c r="N11" s="26"/>
      <c r="O11" s="26"/>
      <c r="P11" s="26"/>
      <c r="Q11" s="26"/>
      <c r="R11" s="28"/>
      <c r="S11" s="8"/>
      <c r="T11" s="8"/>
      <c r="U11" s="35"/>
      <c r="V11" s="8"/>
      <c r="W11" s="31"/>
      <c r="X11" s="8"/>
      <c r="Y11" s="31"/>
      <c r="Z11" s="8"/>
      <c r="AA11" s="31"/>
      <c r="AB11" s="8"/>
      <c r="AC11" s="31"/>
      <c r="AD11" s="8"/>
      <c r="AE11" s="31"/>
      <c r="AF11" s="8"/>
      <c r="AG11" s="8"/>
      <c r="AH11" s="8"/>
      <c r="AI11" s="35"/>
      <c r="AJ11" s="36"/>
      <c r="AK11" s="36"/>
      <c r="AL11" s="36"/>
      <c r="AM11" s="36"/>
      <c r="AN11" s="36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 spans="2:53" ht="16.5" customHeight="1" x14ac:dyDescent="0.25">
      <c r="B12" s="24"/>
      <c r="C12" s="26"/>
      <c r="D12" s="15"/>
      <c r="E12" s="15"/>
      <c r="F12" s="5"/>
      <c r="G12" s="2"/>
      <c r="H12" s="107"/>
      <c r="I12" s="107"/>
      <c r="J12" s="26"/>
      <c r="K12" s="26"/>
      <c r="L12" s="26"/>
      <c r="M12" s="26"/>
      <c r="N12" s="26"/>
      <c r="O12" s="26"/>
      <c r="P12" s="26"/>
      <c r="Q12" s="26"/>
      <c r="R12" s="28"/>
      <c r="AF12" s="8"/>
      <c r="AG12" s="8"/>
      <c r="AH12" s="8"/>
      <c r="AI12" s="35"/>
      <c r="AJ12" s="36"/>
      <c r="AK12" s="36"/>
      <c r="AL12" s="36"/>
      <c r="AM12" s="36"/>
      <c r="AN12" s="36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pans="2:53" ht="16.5" customHeight="1" x14ac:dyDescent="0.25">
      <c r="B13" s="24"/>
      <c r="C13" s="26"/>
      <c r="D13" s="103"/>
      <c r="E13" s="103"/>
      <c r="F13" s="3"/>
      <c r="G13" s="4"/>
      <c r="H13" s="104"/>
      <c r="I13" s="104"/>
      <c r="J13" s="26"/>
      <c r="K13" s="26"/>
      <c r="L13" s="26"/>
      <c r="M13" s="26"/>
      <c r="N13" s="26"/>
      <c r="O13" s="26"/>
      <c r="P13" s="26"/>
      <c r="Q13" s="26"/>
      <c r="R13" s="28"/>
      <c r="AF13" s="8"/>
      <c r="AG13" s="8"/>
      <c r="AH13" s="8"/>
      <c r="AI13" s="35"/>
      <c r="AJ13" s="36"/>
      <c r="AK13" s="36"/>
      <c r="AL13" s="36"/>
      <c r="AM13" s="36"/>
      <c r="AN13" s="36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 spans="2:53" ht="13.5" customHeight="1" x14ac:dyDescent="0.2">
      <c r="B14" s="24"/>
      <c r="C14" s="26"/>
      <c r="D14" s="37"/>
      <c r="E14" s="37"/>
      <c r="F14" s="37"/>
      <c r="G14" s="37"/>
      <c r="H14" s="37"/>
      <c r="I14" s="37"/>
      <c r="J14" s="26"/>
      <c r="K14" s="26"/>
      <c r="L14" s="38"/>
      <c r="M14" s="26"/>
      <c r="N14" s="26"/>
      <c r="O14" s="26"/>
      <c r="P14" s="26"/>
      <c r="Q14" s="26"/>
      <c r="R14" s="28"/>
      <c r="AF14" s="8"/>
      <c r="AG14" s="35"/>
      <c r="AH14" s="35"/>
      <c r="AI14" s="35"/>
      <c r="AJ14" s="39"/>
      <c r="AK14" s="39"/>
      <c r="AL14" s="39"/>
      <c r="AM14" s="39"/>
      <c r="AN14" s="39"/>
      <c r="AR14" s="18"/>
      <c r="AS14" s="18"/>
      <c r="AT14" s="18"/>
      <c r="AU14" s="18"/>
      <c r="AV14" s="18"/>
      <c r="AW14" s="18"/>
      <c r="AX14" s="18"/>
      <c r="AY14" s="18"/>
      <c r="AZ14" s="18"/>
      <c r="BA14" s="18"/>
    </row>
    <row r="15" spans="2:53" x14ac:dyDescent="0.2">
      <c r="B15" s="24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8"/>
      <c r="AF15" s="8"/>
      <c r="AG15" s="35"/>
      <c r="AH15" s="35"/>
      <c r="AI15" s="8"/>
      <c r="AJ15" s="8"/>
      <c r="AK15" s="19"/>
      <c r="AM15" s="19"/>
      <c r="AR15" s="18"/>
      <c r="AS15" s="18"/>
      <c r="AT15" s="18"/>
      <c r="AU15" s="18"/>
      <c r="AV15" s="18"/>
      <c r="AW15" s="18"/>
      <c r="AX15" s="18"/>
      <c r="AY15" s="18"/>
      <c r="AZ15" s="18"/>
      <c r="BA15" s="18"/>
    </row>
    <row r="16" spans="2:53" ht="13.5" customHeight="1" x14ac:dyDescent="0.2">
      <c r="B16" s="24"/>
      <c r="C16" s="26"/>
      <c r="D16" s="40"/>
      <c r="E16" s="41"/>
      <c r="F16" s="42"/>
      <c r="G16" s="42"/>
      <c r="H16" s="26"/>
      <c r="I16" s="41"/>
      <c r="J16" s="41"/>
      <c r="K16" s="42"/>
      <c r="L16" s="42"/>
      <c r="M16" s="26"/>
      <c r="N16" s="26"/>
      <c r="O16" s="26"/>
      <c r="P16" s="26"/>
      <c r="Q16" s="26"/>
      <c r="R16" s="28"/>
      <c r="S16" s="8"/>
      <c r="AD16" s="8"/>
      <c r="AE16" s="31"/>
      <c r="AF16" s="8"/>
      <c r="AG16" s="35"/>
      <c r="AH16" s="35"/>
      <c r="AI16" s="8"/>
      <c r="AJ16" s="8"/>
      <c r="AK16" s="19"/>
      <c r="AM16" s="19"/>
      <c r="AR16" s="18"/>
      <c r="AS16" s="18"/>
      <c r="AT16" s="18"/>
      <c r="AU16" s="18"/>
      <c r="AV16" s="18"/>
      <c r="AW16" s="18"/>
      <c r="AX16" s="18"/>
      <c r="AY16" s="18"/>
      <c r="AZ16" s="18"/>
      <c r="BA16" s="18"/>
    </row>
    <row r="17" spans="2:53" ht="12.75" customHeight="1" x14ac:dyDescent="0.25">
      <c r="B17" s="24"/>
      <c r="C17" s="26"/>
      <c r="D17" s="26"/>
      <c r="E17" s="26"/>
      <c r="F17" s="43"/>
      <c r="G17" s="44"/>
      <c r="H17" s="26"/>
      <c r="I17" s="26"/>
      <c r="J17" s="26"/>
      <c r="K17" s="43"/>
      <c r="L17" s="44"/>
      <c r="M17" s="26"/>
      <c r="N17" s="26"/>
      <c r="O17" s="26"/>
      <c r="P17" s="26"/>
      <c r="Q17" s="26"/>
      <c r="R17" s="28"/>
      <c r="S17" s="8"/>
      <c r="T17" s="9"/>
      <c r="U17" s="9"/>
      <c r="V17" s="9"/>
      <c r="W17" s="9"/>
      <c r="X17" s="9"/>
      <c r="Y17" s="9"/>
      <c r="Z17" s="9"/>
      <c r="AA17" s="9"/>
      <c r="AB17" s="9"/>
      <c r="AC17" s="9"/>
      <c r="AD17" s="8"/>
      <c r="AE17" s="31"/>
      <c r="AF17" s="8"/>
      <c r="AG17" s="35"/>
      <c r="AH17" s="35"/>
      <c r="AI17" s="35"/>
      <c r="AJ17" s="8"/>
      <c r="AK17" s="19"/>
      <c r="AM17" s="19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8" spans="2:53" ht="12.75" customHeight="1" x14ac:dyDescent="0.25">
      <c r="B18" s="24"/>
      <c r="C18" s="26"/>
      <c r="D18" s="26"/>
      <c r="E18" s="26"/>
      <c r="F18" s="43"/>
      <c r="G18" s="44"/>
      <c r="H18" s="26"/>
      <c r="I18" s="26"/>
      <c r="J18" s="26"/>
      <c r="K18" s="43"/>
      <c r="L18" s="44"/>
      <c r="M18" s="26"/>
      <c r="N18" s="26"/>
      <c r="O18" s="26"/>
      <c r="P18" s="26"/>
      <c r="Q18" s="26"/>
      <c r="R18" s="28"/>
      <c r="S18" s="8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5"/>
      <c r="AE18" s="35"/>
      <c r="AF18" s="8"/>
      <c r="AG18" s="35"/>
      <c r="AH18" s="35"/>
      <c r="AI18" s="8"/>
      <c r="AJ18" s="8"/>
      <c r="AK18" s="19"/>
      <c r="AM18" s="19"/>
      <c r="AR18" s="18"/>
      <c r="AS18" s="18"/>
      <c r="AT18" s="18"/>
      <c r="AU18" s="18"/>
      <c r="AV18" s="18"/>
      <c r="AW18" s="18"/>
      <c r="AX18" s="18"/>
      <c r="AY18" s="18"/>
      <c r="AZ18" s="18"/>
      <c r="BA18" s="18"/>
    </row>
    <row r="19" spans="2:53" ht="12.75" customHeight="1" x14ac:dyDescent="0.25">
      <c r="B19" s="24"/>
      <c r="C19" s="26"/>
      <c r="D19" s="26"/>
      <c r="E19" s="26"/>
      <c r="F19" s="43"/>
      <c r="G19" s="44"/>
      <c r="H19" s="26"/>
      <c r="I19" s="26"/>
      <c r="J19" s="26"/>
      <c r="K19" s="43"/>
      <c r="L19" s="44"/>
      <c r="M19" s="26"/>
      <c r="N19" s="26"/>
      <c r="O19" s="26"/>
      <c r="P19" s="26"/>
      <c r="Q19" s="26"/>
      <c r="R19" s="28"/>
      <c r="S19" s="8"/>
      <c r="T19" s="9"/>
      <c r="U19" s="9"/>
      <c r="V19" s="9"/>
      <c r="W19" s="9"/>
      <c r="X19" s="9"/>
      <c r="Y19" s="9"/>
      <c r="Z19" s="9"/>
      <c r="AA19" s="35"/>
      <c r="AB19" s="35"/>
      <c r="AC19" s="35"/>
      <c r="AD19" s="35"/>
      <c r="AE19" s="35"/>
      <c r="AF19" s="35"/>
      <c r="AG19" s="8"/>
      <c r="AH19" s="8"/>
      <c r="AI19" s="8"/>
      <c r="AJ19" s="8"/>
      <c r="AK19" s="19"/>
      <c r="AM19" s="19"/>
      <c r="AR19" s="18"/>
      <c r="AS19" s="18"/>
      <c r="AT19" s="18"/>
      <c r="AU19" s="18"/>
      <c r="AV19" s="18"/>
      <c r="AW19" s="18"/>
      <c r="AX19" s="18"/>
      <c r="AY19" s="18"/>
      <c r="AZ19" s="18"/>
      <c r="BA19" s="18"/>
    </row>
    <row r="20" spans="2:53" ht="12.75" customHeight="1" x14ac:dyDescent="0.25">
      <c r="B20" s="24"/>
      <c r="C20" s="26"/>
      <c r="D20" s="26"/>
      <c r="E20" s="26"/>
      <c r="F20" s="43"/>
      <c r="G20" s="44"/>
      <c r="H20" s="26"/>
      <c r="I20" s="26"/>
      <c r="J20" s="26"/>
      <c r="K20" s="43"/>
      <c r="L20" s="44"/>
      <c r="M20" s="26"/>
      <c r="N20" s="26"/>
      <c r="O20" s="26"/>
      <c r="P20" s="26"/>
      <c r="Q20" s="26"/>
      <c r="R20" s="28"/>
      <c r="S20" s="8"/>
      <c r="T20" s="10"/>
      <c r="U20" s="10"/>
      <c r="V20" s="10"/>
      <c r="W20" s="10"/>
      <c r="X20" s="10"/>
      <c r="Y20" s="10"/>
      <c r="Z20" s="10"/>
      <c r="AA20" s="35"/>
      <c r="AB20" s="35"/>
      <c r="AC20" s="35"/>
      <c r="AD20" s="35"/>
      <c r="AE20" s="35"/>
      <c r="AF20" s="35"/>
      <c r="AG20" s="8"/>
      <c r="AH20" s="8"/>
      <c r="AI20" s="8"/>
      <c r="AJ20" s="8"/>
      <c r="AK20" s="19"/>
      <c r="AM20" s="19"/>
      <c r="AR20" s="18"/>
      <c r="AS20" s="18"/>
      <c r="AT20" s="18"/>
      <c r="AU20" s="18"/>
      <c r="AV20" s="18"/>
      <c r="AW20" s="18"/>
      <c r="AX20" s="18"/>
      <c r="AY20" s="18"/>
      <c r="AZ20" s="18"/>
      <c r="BA20" s="18"/>
    </row>
    <row r="21" spans="2:53" ht="12.75" customHeight="1" x14ac:dyDescent="0.2">
      <c r="B21" s="24"/>
      <c r="C21" s="26"/>
      <c r="D21" s="26"/>
      <c r="E21" s="26"/>
      <c r="F21" s="43"/>
      <c r="G21" s="44"/>
      <c r="H21" s="26"/>
      <c r="I21" s="26"/>
      <c r="J21" s="45"/>
      <c r="K21" s="43"/>
      <c r="L21" s="44"/>
      <c r="M21" s="26"/>
      <c r="N21" s="26"/>
      <c r="O21" s="26"/>
      <c r="P21" s="26"/>
      <c r="Q21" s="26"/>
      <c r="R21" s="28"/>
      <c r="S21" s="8"/>
      <c r="X21" s="35"/>
      <c r="Y21" s="35"/>
      <c r="Z21" s="35"/>
      <c r="AA21" s="35"/>
      <c r="AB21" s="35"/>
      <c r="AC21" s="35"/>
      <c r="AD21" s="35"/>
      <c r="AE21" s="35"/>
      <c r="AF21" s="35"/>
      <c r="AG21" s="8"/>
      <c r="AH21" s="8"/>
      <c r="AI21" s="8"/>
      <c r="AJ21" s="8"/>
      <c r="AK21" s="19"/>
      <c r="AM21" s="19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 spans="2:53" ht="12.75" customHeight="1" x14ac:dyDescent="0.2">
      <c r="B22" s="24"/>
      <c r="C22" s="26"/>
      <c r="D22" s="26"/>
      <c r="E22" s="26"/>
      <c r="F22" s="43"/>
      <c r="G22" s="44"/>
      <c r="H22" s="26"/>
      <c r="I22" s="26"/>
      <c r="J22" s="26"/>
      <c r="K22" s="43"/>
      <c r="L22" s="44"/>
      <c r="M22" s="26"/>
      <c r="N22" s="26"/>
      <c r="O22" s="26"/>
      <c r="P22" s="26"/>
      <c r="Q22" s="26"/>
      <c r="R22" s="28"/>
      <c r="S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19"/>
      <c r="AM22" s="19"/>
      <c r="AR22" s="18"/>
      <c r="AS22" s="18"/>
      <c r="AT22" s="18"/>
      <c r="AU22" s="18"/>
      <c r="AV22" s="18"/>
      <c r="AW22" s="18"/>
      <c r="AX22" s="18"/>
      <c r="AY22" s="18"/>
      <c r="AZ22" s="18"/>
      <c r="BA22" s="18"/>
    </row>
    <row r="23" spans="2:53" ht="12.75" customHeight="1" x14ac:dyDescent="0.2">
      <c r="B23" s="24"/>
      <c r="C23" s="26"/>
      <c r="D23" s="26"/>
      <c r="E23" s="26"/>
      <c r="F23" s="43"/>
      <c r="G23" s="44"/>
      <c r="H23" s="26"/>
      <c r="I23" s="26"/>
      <c r="J23" s="26"/>
      <c r="K23" s="43"/>
      <c r="L23" s="44"/>
      <c r="M23" s="26"/>
      <c r="N23" s="26"/>
      <c r="O23" s="26"/>
      <c r="P23" s="26"/>
      <c r="Q23" s="26"/>
      <c r="R23" s="28"/>
      <c r="S23" s="8"/>
      <c r="V23" s="8"/>
      <c r="W23" s="8"/>
      <c r="X23" s="46"/>
      <c r="Y23" s="46"/>
      <c r="Z23" s="35"/>
      <c r="AA23" s="35"/>
      <c r="AB23" s="35"/>
      <c r="AC23" s="35"/>
      <c r="AD23" s="8"/>
      <c r="AE23" s="8"/>
      <c r="AF23" s="8"/>
      <c r="AG23" s="8"/>
      <c r="AH23" s="8"/>
      <c r="AI23" s="8"/>
      <c r="AJ23" s="8"/>
      <c r="AK23" s="19"/>
      <c r="AM23" s="19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pans="2:53" ht="12.75" customHeight="1" x14ac:dyDescent="0.2">
      <c r="B24" s="24"/>
      <c r="C24" s="26"/>
      <c r="D24" s="26"/>
      <c r="E24" s="26"/>
      <c r="F24" s="43"/>
      <c r="G24" s="44"/>
      <c r="H24" s="26"/>
      <c r="I24" s="26"/>
      <c r="J24" s="26"/>
      <c r="K24" s="43"/>
      <c r="L24" s="44"/>
      <c r="M24" s="26"/>
      <c r="N24" s="26"/>
      <c r="O24" s="26"/>
      <c r="P24" s="26"/>
      <c r="Q24" s="26"/>
      <c r="R24" s="28"/>
      <c r="S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19"/>
      <c r="AM24" s="19"/>
      <c r="AR24" s="18"/>
      <c r="AS24" s="18"/>
      <c r="AT24" s="18"/>
      <c r="AU24" s="18"/>
      <c r="AV24" s="18"/>
      <c r="AW24" s="18"/>
      <c r="AX24" s="18"/>
      <c r="AY24" s="18"/>
      <c r="AZ24" s="18"/>
      <c r="BA24" s="18"/>
    </row>
    <row r="25" spans="2:53" ht="12.75" customHeight="1" x14ac:dyDescent="0.2">
      <c r="B25" s="24"/>
      <c r="C25" s="26"/>
      <c r="D25" s="26"/>
      <c r="E25" s="26"/>
      <c r="F25" s="43"/>
      <c r="G25" s="44"/>
      <c r="H25" s="26"/>
      <c r="I25" s="26"/>
      <c r="J25" s="26"/>
      <c r="K25" s="43"/>
      <c r="L25" s="44"/>
      <c r="M25" s="26"/>
      <c r="N25" s="26"/>
      <c r="O25" s="26"/>
      <c r="P25" s="26"/>
      <c r="Q25" s="26"/>
      <c r="R25" s="2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19"/>
      <c r="AM25" s="19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spans="2:53" ht="12.75" customHeight="1" x14ac:dyDescent="0.2">
      <c r="B26" s="24"/>
      <c r="C26" s="26"/>
      <c r="D26" s="26"/>
      <c r="E26" s="26"/>
      <c r="F26" s="43"/>
      <c r="G26" s="44"/>
      <c r="H26" s="26"/>
      <c r="I26" s="26"/>
      <c r="J26" s="26"/>
      <c r="K26" s="43"/>
      <c r="L26" s="44"/>
      <c r="M26" s="26"/>
      <c r="N26" s="26"/>
      <c r="O26" s="26"/>
      <c r="P26" s="26"/>
      <c r="Q26" s="26"/>
      <c r="R26" s="2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9"/>
      <c r="AM26" s="19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pans="2:53" ht="15" x14ac:dyDescent="0.25">
      <c r="B27" s="24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8"/>
      <c r="S27" s="8"/>
      <c r="T27" s="8"/>
      <c r="U27" s="8"/>
      <c r="V27" s="8"/>
      <c r="W27" s="7"/>
      <c r="X27" s="35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9"/>
      <c r="AM27" s="19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 spans="2:53" x14ac:dyDescent="0.2">
      <c r="B28" s="24"/>
      <c r="C28" s="26"/>
      <c r="D28" s="47"/>
      <c r="E28" s="47"/>
      <c r="F28" s="47"/>
      <c r="G28" s="4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35"/>
      <c r="AE28" s="35"/>
      <c r="AF28" s="35"/>
      <c r="AG28" s="35"/>
      <c r="AH28" s="35"/>
      <c r="AI28" s="35"/>
      <c r="AJ28" s="35"/>
      <c r="AK28" s="19"/>
      <c r="AM28" s="19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 spans="2:53" ht="13.5" customHeight="1" x14ac:dyDescent="0.2">
      <c r="B29" s="24"/>
      <c r="C29" s="26"/>
      <c r="D29" s="41"/>
      <c r="E29" s="41"/>
      <c r="F29" s="42"/>
      <c r="G29" s="42"/>
      <c r="H29" s="26"/>
      <c r="I29" s="41"/>
      <c r="J29" s="41"/>
      <c r="K29" s="42"/>
      <c r="L29" s="42"/>
      <c r="M29" s="26"/>
      <c r="N29" s="26"/>
      <c r="O29" s="26"/>
      <c r="P29" s="26"/>
      <c r="Q29" s="26"/>
      <c r="R29" s="28"/>
      <c r="S29" s="8"/>
      <c r="T29" s="8"/>
      <c r="U29" s="46"/>
      <c r="V29" s="48"/>
      <c r="W29" s="46"/>
      <c r="X29" s="48"/>
      <c r="Y29" s="46"/>
      <c r="Z29" s="48"/>
      <c r="AA29" s="46"/>
      <c r="AB29" s="48"/>
      <c r="AC29" s="46"/>
      <c r="AD29" s="48"/>
      <c r="AE29" s="35"/>
      <c r="AF29" s="35"/>
      <c r="AG29" s="35"/>
      <c r="AH29" s="35"/>
      <c r="AI29" s="35"/>
      <c r="AJ29" s="35"/>
      <c r="AK29" s="19"/>
      <c r="AM29" s="19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 spans="2:53" ht="12.75" customHeight="1" x14ac:dyDescent="0.2">
      <c r="B30" s="24"/>
      <c r="C30" s="26"/>
      <c r="D30" s="26"/>
      <c r="E30" s="26"/>
      <c r="F30" s="43"/>
      <c r="G30" s="44"/>
      <c r="H30" s="26"/>
      <c r="I30" s="26"/>
      <c r="J30" s="26"/>
      <c r="K30" s="43"/>
      <c r="L30" s="44"/>
      <c r="M30" s="26"/>
      <c r="N30" s="26"/>
      <c r="O30" s="26"/>
      <c r="P30" s="26"/>
      <c r="Q30" s="26"/>
      <c r="R30" s="28"/>
      <c r="S30" s="8"/>
      <c r="T30" s="8"/>
      <c r="U30" s="46"/>
      <c r="V30" s="48"/>
      <c r="W30" s="46"/>
      <c r="X30" s="48"/>
      <c r="Y30" s="46"/>
      <c r="Z30" s="48"/>
      <c r="AA30" s="46"/>
      <c r="AB30" s="48"/>
      <c r="AC30" s="46"/>
      <c r="AD30" s="48"/>
      <c r="AE30" s="35"/>
      <c r="AF30" s="35"/>
      <c r="AG30" s="35"/>
      <c r="AH30" s="35"/>
      <c r="AI30" s="35"/>
      <c r="AJ30" s="35"/>
      <c r="AK30" s="19"/>
      <c r="AM30" s="19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 spans="2:53" ht="12.75" customHeight="1" x14ac:dyDescent="0.2">
      <c r="B31" s="24"/>
      <c r="C31" s="26"/>
      <c r="D31" s="26"/>
      <c r="E31" s="26"/>
      <c r="F31" s="43"/>
      <c r="G31" s="44"/>
      <c r="H31" s="26"/>
      <c r="I31" s="26"/>
      <c r="J31" s="26"/>
      <c r="K31" s="43"/>
      <c r="L31" s="44"/>
      <c r="M31" s="26"/>
      <c r="N31" s="26"/>
      <c r="O31" s="26"/>
      <c r="P31" s="26"/>
      <c r="Q31" s="26"/>
      <c r="R31" s="28"/>
      <c r="S31" s="8"/>
      <c r="T31" s="8"/>
      <c r="U31" s="46"/>
      <c r="V31" s="48"/>
      <c r="W31" s="46"/>
      <c r="X31" s="48"/>
      <c r="Y31" s="46"/>
      <c r="Z31" s="48"/>
      <c r="AA31" s="46"/>
      <c r="AB31" s="48"/>
      <c r="AC31" s="46"/>
      <c r="AD31" s="48"/>
      <c r="AE31" s="35"/>
      <c r="AF31" s="35"/>
      <c r="AG31" s="35"/>
      <c r="AH31" s="35"/>
      <c r="AI31" s="35"/>
      <c r="AJ31" s="35"/>
      <c r="AK31" s="19"/>
      <c r="AM31" s="19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 spans="2:53" ht="12.75" customHeight="1" x14ac:dyDescent="0.2">
      <c r="B32" s="24"/>
      <c r="C32" s="26"/>
      <c r="D32" s="26"/>
      <c r="E32" s="26"/>
      <c r="F32" s="43"/>
      <c r="G32" s="44"/>
      <c r="H32" s="26"/>
      <c r="I32" s="26"/>
      <c r="J32" s="26"/>
      <c r="K32" s="43"/>
      <c r="L32" s="44"/>
      <c r="M32" s="26"/>
      <c r="N32" s="26"/>
      <c r="O32" s="26"/>
      <c r="P32" s="26"/>
      <c r="Q32" s="26"/>
      <c r="R32" s="28"/>
      <c r="S32" s="8"/>
      <c r="T32" s="8"/>
      <c r="U32" s="46"/>
      <c r="V32" s="48"/>
      <c r="W32" s="46"/>
      <c r="X32" s="48"/>
      <c r="Y32" s="46"/>
      <c r="Z32" s="48"/>
      <c r="AA32" s="46"/>
      <c r="AB32" s="48"/>
      <c r="AC32" s="46"/>
      <c r="AD32" s="48"/>
      <c r="AE32" s="35"/>
      <c r="AF32" s="35"/>
      <c r="AG32" s="35"/>
      <c r="AH32" s="35"/>
      <c r="AI32" s="35"/>
      <c r="AJ32" s="35"/>
      <c r="AK32" s="19"/>
      <c r="AM32" s="19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pans="1:70" ht="12.75" customHeight="1" x14ac:dyDescent="0.2">
      <c r="B33" s="24"/>
      <c r="C33" s="26"/>
      <c r="D33" s="26"/>
      <c r="E33" s="26"/>
      <c r="F33" s="43"/>
      <c r="G33" s="44"/>
      <c r="H33" s="26"/>
      <c r="I33" s="26"/>
      <c r="J33" s="26"/>
      <c r="K33" s="43"/>
      <c r="L33" s="44"/>
      <c r="M33" s="26"/>
      <c r="N33" s="26"/>
      <c r="O33" s="26"/>
      <c r="P33" s="26"/>
      <c r="Q33" s="26"/>
      <c r="R33" s="28"/>
      <c r="S33" s="8"/>
      <c r="T33" s="8"/>
      <c r="U33" s="46"/>
      <c r="V33" s="48"/>
      <c r="W33" s="46"/>
      <c r="X33" s="48"/>
      <c r="Y33" s="46"/>
      <c r="Z33" s="48"/>
      <c r="AA33" s="46"/>
      <c r="AB33" s="48"/>
      <c r="AC33" s="46"/>
      <c r="AD33" s="48"/>
      <c r="AE33" s="8"/>
      <c r="AF33" s="8">
        <v>1</v>
      </c>
      <c r="AG33" s="8"/>
      <c r="AH33" s="8"/>
      <c r="AI33" s="8"/>
      <c r="AJ33" s="8"/>
      <c r="AK33" s="19"/>
      <c r="AM33" s="19"/>
      <c r="AR33" s="18"/>
      <c r="AS33" s="18"/>
      <c r="AT33" s="18"/>
      <c r="AU33" s="18"/>
      <c r="AV33" s="18"/>
      <c r="AW33" s="18"/>
      <c r="AX33" s="18"/>
      <c r="AY33" s="18"/>
      <c r="AZ33" s="18"/>
      <c r="BA33" s="18"/>
    </row>
    <row r="34" spans="1:70" ht="12.75" customHeight="1" x14ac:dyDescent="0.2">
      <c r="B34" s="24"/>
      <c r="C34" s="26"/>
      <c r="D34" s="26"/>
      <c r="E34" s="26"/>
      <c r="F34" s="43"/>
      <c r="G34" s="44"/>
      <c r="H34" s="26"/>
      <c r="I34" s="26"/>
      <c r="J34" s="26"/>
      <c r="K34" s="43"/>
      <c r="L34" s="44"/>
      <c r="M34" s="26"/>
      <c r="N34" s="26"/>
      <c r="O34" s="26"/>
      <c r="P34" s="26"/>
      <c r="Q34" s="26"/>
      <c r="R34" s="28"/>
      <c r="S34" s="8"/>
      <c r="T34" s="8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8"/>
      <c r="AF34" s="8"/>
      <c r="AG34" s="8"/>
      <c r="AH34" s="8"/>
      <c r="AI34" s="8"/>
      <c r="AJ34" s="8"/>
      <c r="AK34" s="19"/>
      <c r="AM34" s="19"/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 spans="1:70" ht="12.75" customHeight="1" x14ac:dyDescent="0.2">
      <c r="B35" s="24"/>
      <c r="C35" s="26"/>
      <c r="D35" s="26"/>
      <c r="E35" s="26"/>
      <c r="F35" s="43"/>
      <c r="G35" s="44"/>
      <c r="H35" s="26"/>
      <c r="I35" s="26"/>
      <c r="J35" s="26"/>
      <c r="K35" s="43"/>
      <c r="L35" s="44"/>
      <c r="M35" s="26"/>
      <c r="N35" s="26"/>
      <c r="O35" s="26"/>
      <c r="P35" s="26"/>
      <c r="Q35" s="26"/>
      <c r="R35" s="28"/>
      <c r="S35" s="8"/>
      <c r="T35" s="8"/>
      <c r="U35" s="49"/>
      <c r="V35" s="31"/>
      <c r="W35" s="49"/>
      <c r="X35" s="31"/>
      <c r="Y35" s="49"/>
      <c r="Z35" s="31"/>
      <c r="AA35" s="49"/>
      <c r="AB35" s="31"/>
      <c r="AC35" s="49"/>
      <c r="AD35" s="31"/>
      <c r="AE35" s="8"/>
      <c r="AF35" s="8"/>
      <c r="AG35" s="8"/>
      <c r="AH35" s="8"/>
      <c r="AI35" s="8"/>
      <c r="AJ35" s="8"/>
      <c r="AK35" s="19"/>
      <c r="AM35" s="19"/>
      <c r="AR35" s="18"/>
      <c r="AS35" s="18"/>
      <c r="AT35" s="18"/>
      <c r="AU35" s="18"/>
      <c r="AV35" s="18"/>
      <c r="AW35" s="18"/>
      <c r="AX35" s="18"/>
      <c r="AY35" s="18"/>
      <c r="AZ35" s="18"/>
      <c r="BA35" s="18"/>
    </row>
    <row r="36" spans="1:70" ht="12.75" customHeight="1" x14ac:dyDescent="0.2">
      <c r="B36" s="24"/>
      <c r="C36" s="26"/>
      <c r="D36" s="26"/>
      <c r="E36" s="26"/>
      <c r="F36" s="43"/>
      <c r="G36" s="44"/>
      <c r="H36" s="26"/>
      <c r="I36" s="26"/>
      <c r="J36" s="26"/>
      <c r="K36" s="43"/>
      <c r="L36" s="44"/>
      <c r="M36" s="26"/>
      <c r="N36" s="26"/>
      <c r="O36" s="26"/>
      <c r="P36" s="26"/>
      <c r="Q36" s="26"/>
      <c r="R36" s="28"/>
      <c r="S36" s="8"/>
      <c r="T36" s="8"/>
      <c r="U36" s="49"/>
      <c r="V36" s="31"/>
      <c r="W36" s="49"/>
      <c r="X36" s="31"/>
      <c r="Y36" s="49"/>
      <c r="Z36" s="31"/>
      <c r="AA36" s="49"/>
      <c r="AB36" s="31"/>
      <c r="AC36" s="49"/>
      <c r="AD36" s="31"/>
      <c r="AE36" s="8"/>
      <c r="AF36" s="8"/>
      <c r="AG36" s="8"/>
      <c r="AH36" s="8"/>
      <c r="AI36" s="8"/>
      <c r="AJ36" s="8"/>
      <c r="AK36" s="19"/>
      <c r="AM36" s="19"/>
      <c r="AR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9"/>
      <c r="BK36" s="19"/>
      <c r="BL36" s="19"/>
      <c r="BM36" s="20"/>
      <c r="BN36" s="20"/>
      <c r="BO36" s="20"/>
      <c r="BP36" s="20"/>
      <c r="BQ36" s="20"/>
      <c r="BR36" s="20"/>
    </row>
    <row r="37" spans="1:70" ht="12.75" customHeight="1" x14ac:dyDescent="0.2">
      <c r="B37" s="24"/>
      <c r="C37" s="26"/>
      <c r="D37" s="26"/>
      <c r="E37" s="26"/>
      <c r="F37" s="43"/>
      <c r="G37" s="44"/>
      <c r="H37" s="26"/>
      <c r="I37" s="26"/>
      <c r="J37" s="26"/>
      <c r="K37" s="43"/>
      <c r="L37" s="44"/>
      <c r="M37" s="26"/>
      <c r="N37" s="26"/>
      <c r="O37" s="26"/>
      <c r="P37" s="26"/>
      <c r="Q37" s="26"/>
      <c r="R37" s="28"/>
      <c r="S37" s="8"/>
      <c r="T37" s="8"/>
      <c r="U37" s="35"/>
      <c r="V37" s="8"/>
      <c r="W37" s="8"/>
      <c r="X37" s="8"/>
      <c r="Y37" s="8"/>
      <c r="Z37" s="8"/>
      <c r="AA37" s="35"/>
      <c r="AB37" s="35"/>
      <c r="AC37" s="8"/>
      <c r="AD37" s="8"/>
      <c r="AE37" s="8"/>
      <c r="AF37" s="8"/>
      <c r="AG37" s="8"/>
      <c r="AH37" s="8"/>
      <c r="AI37" s="8"/>
      <c r="AJ37" s="8"/>
      <c r="AK37" s="19"/>
      <c r="AM37" s="19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9"/>
      <c r="BK37" s="19"/>
      <c r="BL37" s="19"/>
      <c r="BM37" s="20"/>
      <c r="BN37" s="20"/>
      <c r="BO37" s="20"/>
      <c r="BP37" s="20"/>
      <c r="BQ37" s="20"/>
      <c r="BR37" s="20"/>
    </row>
    <row r="38" spans="1:70" ht="12.75" customHeight="1" x14ac:dyDescent="0.2">
      <c r="B38" s="24"/>
      <c r="C38" s="26"/>
      <c r="D38" s="26"/>
      <c r="E38" s="26"/>
      <c r="F38" s="43"/>
      <c r="G38" s="44"/>
      <c r="H38" s="26"/>
      <c r="I38" s="26"/>
      <c r="J38" s="26"/>
      <c r="K38" s="43"/>
      <c r="L38" s="44"/>
      <c r="M38" s="26"/>
      <c r="N38" s="26"/>
      <c r="O38" s="26"/>
      <c r="P38" s="26"/>
      <c r="Q38" s="26"/>
      <c r="R38" s="28"/>
      <c r="S38" s="8"/>
      <c r="T38" s="8"/>
      <c r="U38" s="35"/>
      <c r="V38" s="8"/>
      <c r="W38" s="8"/>
      <c r="X38" s="8"/>
      <c r="Y38" s="8"/>
      <c r="Z38" s="8"/>
      <c r="AA38" s="35"/>
      <c r="AB38" s="35"/>
      <c r="AC38" s="8"/>
      <c r="AD38" s="8"/>
      <c r="AE38" s="8"/>
      <c r="AF38" s="8"/>
      <c r="AG38" s="8"/>
      <c r="AH38" s="8"/>
      <c r="AI38" s="8"/>
      <c r="AJ38" s="8"/>
      <c r="AK38" s="19"/>
      <c r="AM38" s="19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9"/>
      <c r="BK38" s="19"/>
      <c r="BL38" s="19"/>
      <c r="BM38" s="20"/>
      <c r="BN38" s="20"/>
      <c r="BO38" s="20"/>
      <c r="BP38" s="20"/>
      <c r="BQ38" s="20"/>
      <c r="BR38" s="20"/>
    </row>
    <row r="39" spans="1:70" ht="12.75" customHeight="1" x14ac:dyDescent="0.2">
      <c r="B39" s="24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8"/>
      <c r="S39" s="8"/>
      <c r="T39" s="8"/>
      <c r="U39" s="35"/>
      <c r="V39" s="8"/>
      <c r="W39" s="8"/>
      <c r="X39" s="8"/>
      <c r="Y39" s="8"/>
      <c r="Z39" s="8"/>
      <c r="AA39" s="35"/>
      <c r="AB39" s="35"/>
      <c r="AC39" s="8"/>
      <c r="AD39" s="8"/>
      <c r="AE39" s="8"/>
      <c r="AF39" s="8"/>
      <c r="AG39" s="8"/>
      <c r="AH39" s="8"/>
      <c r="AI39" s="8"/>
      <c r="AJ39" s="8"/>
      <c r="AK39" s="19"/>
      <c r="AM39" s="19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9"/>
      <c r="BK39" s="19"/>
      <c r="BL39" s="19"/>
      <c r="BM39" s="20"/>
      <c r="BN39" s="20"/>
      <c r="BO39" s="20"/>
      <c r="BP39" s="20"/>
      <c r="BQ39" s="20"/>
      <c r="BR39" s="20"/>
    </row>
    <row r="40" spans="1:70" ht="14.25" customHeight="1" thickBot="1" x14ac:dyDescent="0.25">
      <c r="B40" s="50"/>
      <c r="C40" s="51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51"/>
      <c r="O40" s="51"/>
      <c r="P40" s="51"/>
      <c r="Q40" s="51"/>
      <c r="R40" s="52"/>
      <c r="S40" s="8"/>
      <c r="T40" s="8"/>
      <c r="U40" s="35"/>
      <c r="V40" s="8"/>
      <c r="W40" s="8"/>
      <c r="X40" s="8"/>
      <c r="Y40" s="8"/>
      <c r="Z40" s="8"/>
      <c r="AA40" s="35"/>
      <c r="AB40" s="35"/>
      <c r="AC40" s="8"/>
      <c r="AD40" s="8"/>
      <c r="AE40" s="8"/>
      <c r="AF40" s="8"/>
      <c r="AG40" s="8"/>
      <c r="AH40" s="8"/>
      <c r="AI40" s="8"/>
      <c r="AJ40" s="8"/>
      <c r="AK40" s="19"/>
      <c r="AM40" s="19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9"/>
      <c r="BK40" s="19"/>
      <c r="BL40" s="19"/>
      <c r="BM40" s="20"/>
      <c r="BN40" s="20"/>
      <c r="BO40" s="20"/>
      <c r="BP40" s="20"/>
      <c r="BQ40" s="20"/>
      <c r="BR40" s="20"/>
    </row>
    <row r="41" spans="1:70" ht="11.25" customHeight="1" x14ac:dyDescent="0.2">
      <c r="S41" s="19"/>
      <c r="T41" s="19"/>
      <c r="V41" s="19"/>
      <c r="W41" s="19"/>
      <c r="X41" s="19"/>
      <c r="Y41" s="19"/>
      <c r="Z41" s="19"/>
      <c r="AC41" s="19"/>
      <c r="AD41" s="19"/>
      <c r="AE41" s="19"/>
      <c r="AF41" s="19"/>
      <c r="AG41" s="19"/>
      <c r="AH41" s="19"/>
      <c r="AI41" s="19"/>
      <c r="AJ41" s="19"/>
      <c r="AK41" s="19"/>
      <c r="AM41" s="19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9"/>
      <c r="BK41" s="19"/>
      <c r="BL41" s="19"/>
      <c r="BM41" s="20"/>
      <c r="BN41" s="20"/>
      <c r="BO41" s="20"/>
      <c r="BP41" s="20"/>
      <c r="BQ41" s="20"/>
      <c r="BR41" s="20"/>
    </row>
    <row r="42" spans="1:70" ht="11.25" customHeight="1" x14ac:dyDescent="0.25">
      <c r="A42" s="53"/>
      <c r="B42" s="58" t="s">
        <v>119</v>
      </c>
      <c r="C42" s="58" t="s">
        <v>120</v>
      </c>
      <c r="D42" s="8"/>
      <c r="E42" s="8"/>
      <c r="F42" s="19"/>
      <c r="G42" s="19"/>
      <c r="H42" s="19"/>
      <c r="I42" s="19"/>
      <c r="J42" s="19"/>
      <c r="L42" s="19"/>
      <c r="M42" s="19"/>
      <c r="N42" s="19"/>
      <c r="O42" s="19"/>
      <c r="P42" s="19"/>
      <c r="Q42" s="19"/>
      <c r="S42" s="19"/>
      <c r="T42" s="19"/>
      <c r="V42" s="19"/>
      <c r="W42" s="19"/>
      <c r="X42" s="19"/>
      <c r="Y42" s="19"/>
      <c r="Z42" s="19"/>
      <c r="AC42" s="19"/>
      <c r="AD42" s="19"/>
      <c r="AE42" s="19"/>
      <c r="AF42" s="19"/>
      <c r="AG42" s="19"/>
      <c r="AH42" s="19"/>
      <c r="AI42" s="19"/>
      <c r="AJ42" s="19"/>
      <c r="AK42" s="19"/>
      <c r="AM42" s="19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9"/>
      <c r="BK42" s="19"/>
      <c r="BL42" s="19"/>
      <c r="BM42" s="20"/>
      <c r="BN42" s="20"/>
      <c r="BO42" s="20"/>
      <c r="BP42" s="20"/>
      <c r="BQ42" s="20"/>
      <c r="BR42" s="20"/>
    </row>
    <row r="43" spans="1:70" ht="11.25" customHeight="1" x14ac:dyDescent="0.2">
      <c r="A43" s="53"/>
      <c r="B43" s="12">
        <v>1</v>
      </c>
      <c r="C43" s="13" t="s">
        <v>58</v>
      </c>
      <c r="D43" s="8"/>
      <c r="E43" s="8"/>
      <c r="F43" s="19"/>
      <c r="G43" s="19"/>
      <c r="H43" s="19"/>
      <c r="I43" s="19"/>
      <c r="J43" s="19"/>
      <c r="K43" s="8" t="s">
        <v>78</v>
      </c>
      <c r="L43" s="19"/>
      <c r="M43" s="19"/>
      <c r="N43" s="19"/>
      <c r="O43" s="19"/>
      <c r="P43" s="19"/>
      <c r="Q43" s="19"/>
      <c r="S43" s="19"/>
      <c r="T43" s="19"/>
      <c r="V43" s="19"/>
      <c r="W43" s="19"/>
      <c r="X43" s="19"/>
      <c r="Y43" s="19"/>
      <c r="Z43" s="19"/>
      <c r="AC43" s="19"/>
      <c r="AD43" s="19"/>
      <c r="AE43" s="19"/>
      <c r="AF43" s="19"/>
      <c r="AG43" s="19"/>
      <c r="AH43" s="19"/>
      <c r="AI43" s="19"/>
      <c r="AJ43" s="19"/>
      <c r="AK43" s="19"/>
      <c r="AM43" s="19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9"/>
      <c r="BK43" s="19"/>
      <c r="BL43" s="19"/>
      <c r="BM43" s="20"/>
      <c r="BN43" s="20"/>
      <c r="BO43" s="20"/>
      <c r="BP43" s="20"/>
      <c r="BQ43" s="20"/>
      <c r="BR43" s="20"/>
    </row>
    <row r="44" spans="1:70" ht="11.25" customHeight="1" x14ac:dyDescent="0.2">
      <c r="A44" s="53"/>
      <c r="B44" s="12">
        <v>2</v>
      </c>
      <c r="C44" s="13" t="s">
        <v>0</v>
      </c>
      <c r="D44" s="8"/>
      <c r="E44" s="8"/>
      <c r="F44" s="19"/>
      <c r="G44" s="19"/>
      <c r="H44" s="19"/>
      <c r="I44" s="19"/>
      <c r="J44" s="19"/>
      <c r="K44" s="8" t="s">
        <v>76</v>
      </c>
      <c r="L44" s="19"/>
      <c r="M44" s="19"/>
      <c r="N44" s="19"/>
      <c r="O44" s="19"/>
      <c r="P44" s="19"/>
      <c r="Q44" s="19"/>
      <c r="S44" s="19"/>
      <c r="T44" s="19"/>
      <c r="V44" s="19"/>
      <c r="W44" s="19"/>
      <c r="X44" s="19"/>
      <c r="Y44" s="19"/>
      <c r="Z44" s="19"/>
      <c r="AC44" s="19"/>
      <c r="AD44" s="19"/>
      <c r="AE44" s="19"/>
      <c r="AF44" s="19"/>
      <c r="AG44" s="19"/>
      <c r="AH44" s="19"/>
      <c r="AI44" s="19"/>
      <c r="AJ44" s="19"/>
      <c r="AK44" s="19"/>
      <c r="AM44" s="19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9"/>
      <c r="BK44" s="19"/>
      <c r="BL44" s="19"/>
      <c r="BM44" s="20"/>
      <c r="BN44" s="20"/>
      <c r="BO44" s="20"/>
      <c r="BP44" s="20"/>
      <c r="BQ44" s="20"/>
      <c r="BR44" s="20"/>
    </row>
    <row r="45" spans="1:70" ht="11.25" customHeight="1" x14ac:dyDescent="0.2">
      <c r="A45" s="53"/>
      <c r="B45" s="12">
        <v>3</v>
      </c>
      <c r="C45" s="13" t="s">
        <v>1</v>
      </c>
      <c r="D45" s="8"/>
      <c r="E45" s="8"/>
      <c r="F45" s="19"/>
      <c r="G45" s="19"/>
      <c r="H45" s="19"/>
      <c r="I45" s="19"/>
      <c r="J45" s="19"/>
      <c r="K45" s="8" t="s">
        <v>77</v>
      </c>
      <c r="L45" s="19"/>
      <c r="M45" s="19"/>
      <c r="N45" s="19"/>
      <c r="O45" s="19"/>
      <c r="P45" s="19"/>
      <c r="Q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M45" s="19"/>
      <c r="AR45" s="18"/>
      <c r="AS45" s="18"/>
      <c r="AT45" s="18"/>
      <c r="AU45" s="18"/>
      <c r="AV45" s="18"/>
      <c r="AW45" s="18"/>
      <c r="AX45" s="18"/>
      <c r="AY45" s="18"/>
      <c r="AZ45" s="18"/>
      <c r="BA45" s="18"/>
    </row>
    <row r="46" spans="1:70" ht="11.25" customHeight="1" x14ac:dyDescent="0.2">
      <c r="A46" s="53"/>
      <c r="B46" s="12">
        <v>4</v>
      </c>
      <c r="C46" s="13" t="s">
        <v>56</v>
      </c>
      <c r="D46" s="8"/>
      <c r="E46" s="8"/>
      <c r="F46" s="19"/>
      <c r="G46" s="19"/>
      <c r="H46" s="19"/>
      <c r="I46" s="19"/>
      <c r="J46" s="19"/>
      <c r="K46" s="8" t="s">
        <v>101</v>
      </c>
      <c r="L46" s="19"/>
      <c r="M46" s="19"/>
      <c r="N46" s="19"/>
      <c r="O46" s="19"/>
      <c r="P46" s="19"/>
      <c r="Q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M46" s="19"/>
      <c r="AR46" s="18"/>
      <c r="AS46" s="18"/>
      <c r="AT46" s="18"/>
      <c r="AU46" s="18"/>
      <c r="AV46" s="18"/>
      <c r="AW46" s="18"/>
      <c r="AX46" s="18"/>
      <c r="AY46" s="18"/>
      <c r="AZ46" s="18"/>
      <c r="BA46" s="18"/>
    </row>
    <row r="47" spans="1:70" ht="11.25" customHeight="1" x14ac:dyDescent="0.2">
      <c r="A47" s="53"/>
      <c r="B47" s="12">
        <v>5</v>
      </c>
      <c r="C47" s="13" t="s">
        <v>2</v>
      </c>
      <c r="D47" s="8"/>
      <c r="E47" s="8"/>
      <c r="F47" s="19"/>
      <c r="G47" s="19"/>
      <c r="H47" s="19"/>
      <c r="I47" s="19"/>
      <c r="J47" s="19"/>
      <c r="K47" s="8" t="s">
        <v>79</v>
      </c>
      <c r="L47" s="8" t="s">
        <v>85</v>
      </c>
      <c r="M47" s="19"/>
      <c r="N47" s="19"/>
      <c r="O47" s="19"/>
      <c r="P47" s="19"/>
      <c r="Q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M47" s="19"/>
      <c r="AR47" s="18"/>
      <c r="AS47" s="18"/>
      <c r="AT47" s="18"/>
      <c r="AU47" s="18"/>
      <c r="AV47" s="18"/>
      <c r="AW47" s="18"/>
      <c r="AX47" s="18"/>
      <c r="AY47" s="18"/>
      <c r="AZ47" s="18"/>
      <c r="BA47" s="18"/>
    </row>
    <row r="48" spans="1:70" ht="11.25" customHeight="1" x14ac:dyDescent="0.2">
      <c r="A48" s="53"/>
      <c r="B48" s="12">
        <v>6</v>
      </c>
      <c r="C48" s="13" t="s">
        <v>3</v>
      </c>
      <c r="D48" s="8"/>
      <c r="E48" s="8"/>
      <c r="F48" s="19"/>
      <c r="G48" s="19"/>
      <c r="H48" s="19"/>
      <c r="I48" s="19"/>
      <c r="J48" s="19"/>
      <c r="K48" s="8" t="s">
        <v>80</v>
      </c>
      <c r="L48" s="8" t="s">
        <v>86</v>
      </c>
      <c r="M48" s="19"/>
      <c r="N48" s="19"/>
      <c r="O48" s="19"/>
      <c r="P48" s="19"/>
      <c r="Q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M48" s="19"/>
      <c r="AR48" s="18"/>
      <c r="AS48" s="18"/>
      <c r="AT48" s="18"/>
      <c r="AU48" s="18"/>
      <c r="AV48" s="18"/>
      <c r="AW48" s="18"/>
      <c r="AX48" s="18"/>
      <c r="AY48" s="18"/>
      <c r="AZ48" s="18"/>
      <c r="BA48" s="18"/>
    </row>
    <row r="49" spans="1:53" ht="11.25" customHeight="1" x14ac:dyDescent="0.2">
      <c r="A49" s="53"/>
      <c r="B49" s="12">
        <v>7</v>
      </c>
      <c r="C49" s="13" t="s">
        <v>59</v>
      </c>
      <c r="D49" s="8"/>
      <c r="E49" s="8"/>
      <c r="F49" s="19"/>
      <c r="G49" s="19"/>
      <c r="H49" s="19"/>
      <c r="I49" s="19"/>
      <c r="J49" s="19"/>
      <c r="K49" s="35" t="s">
        <v>82</v>
      </c>
      <c r="L49" s="35" t="s">
        <v>87</v>
      </c>
      <c r="M49" s="19"/>
      <c r="N49" s="19"/>
      <c r="O49" s="19"/>
      <c r="P49" s="19"/>
      <c r="Q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M49" s="19"/>
      <c r="AR49" s="18"/>
      <c r="AS49" s="18"/>
      <c r="AT49" s="18"/>
      <c r="AU49" s="18"/>
      <c r="AV49" s="18"/>
      <c r="AW49" s="18"/>
      <c r="AX49" s="18"/>
      <c r="AY49" s="18"/>
      <c r="AZ49" s="18"/>
      <c r="BA49" s="18"/>
    </row>
    <row r="50" spans="1:53" ht="11.25" customHeight="1" x14ac:dyDescent="0.2">
      <c r="A50" s="53"/>
      <c r="B50" s="12">
        <v>8</v>
      </c>
      <c r="C50" s="13" t="s">
        <v>4</v>
      </c>
      <c r="D50" s="8"/>
      <c r="E50" s="8"/>
      <c r="F50" s="19"/>
      <c r="G50" s="19"/>
      <c r="H50" s="19"/>
      <c r="I50" s="19"/>
      <c r="J50" s="19"/>
      <c r="K50" s="35" t="s">
        <v>81</v>
      </c>
      <c r="L50" s="35" t="s">
        <v>88</v>
      </c>
      <c r="M50" s="19"/>
      <c r="N50" s="19"/>
      <c r="O50" s="19"/>
      <c r="P50" s="19"/>
      <c r="Q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M50" s="19"/>
      <c r="AR50" s="18"/>
      <c r="AS50" s="18"/>
      <c r="AT50" s="18"/>
      <c r="AU50" s="18"/>
      <c r="AV50" s="18"/>
      <c r="AW50" s="18"/>
      <c r="AX50" s="18"/>
      <c r="AY50" s="18"/>
      <c r="AZ50" s="18"/>
      <c r="BA50" s="18"/>
    </row>
    <row r="51" spans="1:53" ht="11.25" customHeight="1" x14ac:dyDescent="0.2">
      <c r="A51" s="53"/>
      <c r="B51" s="12">
        <v>9</v>
      </c>
      <c r="C51" s="13" t="s">
        <v>66</v>
      </c>
      <c r="D51" s="8"/>
      <c r="E51" s="8"/>
      <c r="F51" s="19"/>
      <c r="G51" s="19"/>
      <c r="H51" s="19"/>
      <c r="I51" s="19"/>
      <c r="J51" s="19"/>
      <c r="K51" s="8" t="s">
        <v>83</v>
      </c>
      <c r="L51" s="8" t="s">
        <v>89</v>
      </c>
      <c r="M51" s="19"/>
      <c r="N51" s="19"/>
      <c r="O51" s="19"/>
      <c r="P51" s="19"/>
      <c r="Q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M51" s="19"/>
      <c r="AR51" s="18"/>
      <c r="AS51" s="18"/>
      <c r="AT51" s="18"/>
      <c r="AU51" s="18"/>
      <c r="AV51" s="18"/>
      <c r="AW51" s="18"/>
      <c r="AX51" s="18"/>
      <c r="AY51" s="18"/>
      <c r="AZ51" s="18"/>
      <c r="BA51" s="18"/>
    </row>
    <row r="52" spans="1:53" ht="11.25" customHeight="1" x14ac:dyDescent="0.2">
      <c r="A52" s="53"/>
      <c r="B52" s="12">
        <v>10</v>
      </c>
      <c r="C52" s="13" t="s">
        <v>5</v>
      </c>
      <c r="D52" s="8"/>
      <c r="E52" s="8"/>
      <c r="F52" s="19"/>
      <c r="G52" s="19"/>
      <c r="H52" s="19"/>
      <c r="I52" s="19"/>
      <c r="J52" s="19"/>
      <c r="K52" s="8" t="s">
        <v>84</v>
      </c>
      <c r="L52" s="8" t="s">
        <v>90</v>
      </c>
      <c r="M52" s="19"/>
      <c r="N52" s="19"/>
      <c r="O52" s="19"/>
      <c r="P52" s="19"/>
      <c r="Q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M52" s="19"/>
      <c r="AR52" s="18"/>
      <c r="AS52" s="18"/>
      <c r="AT52" s="18"/>
      <c r="AU52" s="18"/>
      <c r="AV52" s="18"/>
      <c r="AW52" s="18"/>
      <c r="AX52" s="18"/>
      <c r="AY52" s="18"/>
      <c r="AZ52" s="18"/>
      <c r="BA52" s="18"/>
    </row>
    <row r="53" spans="1:53" ht="11.25" customHeight="1" x14ac:dyDescent="0.2">
      <c r="A53" s="53"/>
      <c r="B53" s="12">
        <v>11</v>
      </c>
      <c r="C53" s="13" t="s">
        <v>6</v>
      </c>
      <c r="D53" s="8"/>
      <c r="E53" s="8"/>
      <c r="F53" s="19"/>
      <c r="G53" s="19"/>
      <c r="H53" s="19"/>
      <c r="I53" s="19"/>
      <c r="J53" s="19"/>
      <c r="K53" s="54" t="s">
        <v>71</v>
      </c>
      <c r="L53" s="54">
        <v>1</v>
      </c>
      <c r="M53" s="54" t="str">
        <f>CHOOSE(L53, L47, L48,L49,L50,L51,L52)</f>
        <v>Highest % Positive Items</v>
      </c>
      <c r="N53" s="54">
        <f>CHOOSE(L53, T5, V5,X5,Z5,AB5,AD5)</f>
        <v>8</v>
      </c>
      <c r="O53" s="55">
        <f>CHOOSE(L53, U5, W5,Y5,AA5,AC5,AE5)</f>
        <v>1</v>
      </c>
      <c r="P53" s="54">
        <f>CHOOSE(L53, T6, V6,X6,Z6,AB6,AD6,)</f>
        <v>7</v>
      </c>
      <c r="Q53" s="55">
        <f>CHOOSE(L53, U6, W6,Y6,AA6,AC6,AE6)</f>
        <v>0.96</v>
      </c>
      <c r="R53" s="54">
        <f>CHOOSE(L53, T7, V7,X7,Z7,AB7,AD7)</f>
        <v>2</v>
      </c>
      <c r="S53" s="55">
        <f>CHOOSE(L53, U7, W7,Y7,AA7,AC7,AE7)</f>
        <v>0.92</v>
      </c>
      <c r="T53" s="54">
        <f>CHOOSE(L53, T8, V8,X8,Z8,AB8,AD8)</f>
        <v>6</v>
      </c>
      <c r="U53" s="55">
        <f>CHOOSE(L53, U8, W8,Y8,AA8,AC8,AE8)</f>
        <v>0.91</v>
      </c>
      <c r="V53" s="54">
        <f>CHOOSE(L53, T9, V9,X9,Z9,AB9,AD9)</f>
        <v>4</v>
      </c>
      <c r="W53" s="55">
        <f>CHOOSE(L53, U9, W9,Y9,AA9,AC9,AE9)</f>
        <v>0.91</v>
      </c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M53" s="19"/>
      <c r="AR53" s="18"/>
      <c r="AS53" s="18"/>
      <c r="AT53" s="18"/>
      <c r="AU53" s="18"/>
      <c r="AV53" s="18"/>
      <c r="AW53" s="18"/>
      <c r="AX53" s="18"/>
      <c r="AY53" s="18"/>
      <c r="AZ53" s="18"/>
      <c r="BA53" s="18"/>
    </row>
    <row r="54" spans="1:53" ht="11.25" customHeight="1" x14ac:dyDescent="0.2">
      <c r="A54" s="53"/>
      <c r="B54" s="12">
        <v>12</v>
      </c>
      <c r="C54" s="13" t="s">
        <v>60</v>
      </c>
      <c r="D54" s="8"/>
      <c r="E54" s="8"/>
      <c r="F54" s="19"/>
      <c r="G54" s="19"/>
      <c r="H54" s="19"/>
      <c r="I54" s="19"/>
      <c r="J54" s="19"/>
      <c r="K54" s="54" t="s">
        <v>72</v>
      </c>
      <c r="L54" s="54">
        <v>3</v>
      </c>
      <c r="M54" s="54" t="str">
        <f>CHOOSE(L54, L47, L48, L49,L50,L51,L52)</f>
        <v>Highest % Negative Items</v>
      </c>
      <c r="N54" s="54">
        <f>CHOOSE(L54, T5, V5, X5,Z5,AB5,AD5)</f>
        <v>33</v>
      </c>
      <c r="O54" s="55">
        <f>CHOOSE(L54, U5, W5, Y5,AA5,AC5,AE5)</f>
        <v>0.4</v>
      </c>
      <c r="P54" s="54">
        <f>CHOOSE(L54, T6, V6, X6,Z6,AB6,AD6)</f>
        <v>23</v>
      </c>
      <c r="Q54" s="55">
        <f>CHOOSE(L54, U6, W6, Y6,AA6,AC6,AE6)</f>
        <v>0.28000000000000003</v>
      </c>
      <c r="R54" s="54">
        <f>CHOOSE(L54, T7, V7, X7,Z7,AB7,AD7)</f>
        <v>67</v>
      </c>
      <c r="S54" s="55">
        <f>CHOOSE(L54, U7, W7, Y7,AA7,AC7,AE7)</f>
        <v>0.28000000000000003</v>
      </c>
      <c r="T54" s="54">
        <f>CHOOSE(L54, T8, V8, X8,Z8,AB8,AD8)</f>
        <v>31</v>
      </c>
      <c r="U54" s="55">
        <f>CHOOSE(L54, U8, W8, Y8,AA8,AC8,AE8)</f>
        <v>0.24</v>
      </c>
      <c r="V54" s="54">
        <f>CHOOSE(L54, T9, V9, X9,Z9,AB9,AD9)</f>
        <v>32</v>
      </c>
      <c r="W54" s="55">
        <f>CHOOSE(L54, U9, W9, Y9,AA9,AC9,AE9)</f>
        <v>0.24</v>
      </c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M54" s="19"/>
      <c r="AR54" s="18"/>
      <c r="AS54" s="18"/>
      <c r="AT54" s="18"/>
      <c r="AU54" s="18"/>
      <c r="AV54" s="18"/>
      <c r="AW54" s="18"/>
      <c r="AX54" s="18"/>
      <c r="AY54" s="18"/>
      <c r="AZ54" s="18"/>
      <c r="BA54" s="18"/>
    </row>
    <row r="55" spans="1:53" ht="11.25" customHeight="1" x14ac:dyDescent="0.25">
      <c r="A55" s="53"/>
      <c r="B55" s="12">
        <v>13</v>
      </c>
      <c r="C55" s="13" t="s">
        <v>7</v>
      </c>
      <c r="D55" s="8"/>
      <c r="E55" s="8"/>
      <c r="F55" s="19"/>
      <c r="G55" s="19"/>
      <c r="H55" s="19"/>
      <c r="I55" s="19"/>
      <c r="J55" s="19"/>
      <c r="K55" s="54"/>
      <c r="L55" s="56"/>
      <c r="M55" s="56"/>
      <c r="N55" s="56" t="str">
        <f>CONCATENATE("Q"&amp;N53)</f>
        <v>Q8</v>
      </c>
      <c r="O55" s="57" t="str">
        <f>VLOOKUP(N53, B43:C126, 2,FALSE)</f>
        <v>I am constantly looking for ways to do my job better.</v>
      </c>
      <c r="P55" s="56" t="str">
        <f>CONCATENATE("Q"&amp;P53)</f>
        <v>Q7</v>
      </c>
      <c r="Q55" s="57" t="str">
        <f>VLOOKUP(P53,  B43:C126, 2,FALSE)</f>
        <v>When needed I am willing to put in the extra effort to get a job done.</v>
      </c>
      <c r="R55" s="56" t="str">
        <f>CONCATENATE("Q"&amp;R53)</f>
        <v>Q2</v>
      </c>
      <c r="S55" s="57" t="str">
        <f>VLOOKUP(R53, B43:C126, 2,FALSE)</f>
        <v>I have enough information to do my job well.</v>
      </c>
      <c r="T55" s="56" t="str">
        <f>CONCATENATE("Q"&amp;T53)</f>
        <v>Q6</v>
      </c>
      <c r="U55" s="57" t="str">
        <f>VLOOKUP(T53,B43:C126, 2,FALSE)</f>
        <v>I know what is expected of me on the job.</v>
      </c>
      <c r="V55" s="56" t="str">
        <f>CONCATENATE("Q"&amp;V53)</f>
        <v>Q4</v>
      </c>
      <c r="W55" s="57" t="str">
        <f>VLOOKUP(V53,B43:C126, 2,FALSE)</f>
        <v>My work gives me a feeling of personal accomplishment.</v>
      </c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M55" s="19"/>
      <c r="AR55" s="18"/>
      <c r="AS55" s="18"/>
      <c r="AT55" s="18"/>
      <c r="AU55" s="18"/>
      <c r="AV55" s="18"/>
      <c r="AW55" s="18"/>
      <c r="AX55" s="18"/>
      <c r="AY55" s="18"/>
      <c r="AZ55" s="18"/>
      <c r="BA55" s="18"/>
    </row>
    <row r="56" spans="1:53" ht="11.25" customHeight="1" x14ac:dyDescent="0.25">
      <c r="A56" s="53"/>
      <c r="B56" s="12">
        <v>14</v>
      </c>
      <c r="C56" s="13" t="s">
        <v>67</v>
      </c>
      <c r="D56" s="8"/>
      <c r="E56" s="8"/>
      <c r="F56" s="19"/>
      <c r="G56" s="19"/>
      <c r="H56" s="19"/>
      <c r="I56" s="19"/>
      <c r="J56" s="19"/>
      <c r="K56" s="54"/>
      <c r="L56" s="56"/>
      <c r="M56" s="56"/>
      <c r="N56" s="56" t="str">
        <f>CONCATENATE("Q"&amp;N54)</f>
        <v>Q33</v>
      </c>
      <c r="O56" s="57" t="str">
        <f>VLOOKUP(N54,B43:C126, 2,FALSE)</f>
        <v>Pay raises depend on how well employees perform their jobs.</v>
      </c>
      <c r="P56" s="56" t="str">
        <f>CONCATENATE("Q"&amp;P54)</f>
        <v>Q23</v>
      </c>
      <c r="Q56" s="57" t="str">
        <f>VLOOKUP(P54,B43:C126, 2,FALSE)</f>
        <v>In my work unit, steps are taken to deal with a poor performer who cannot or will not improve.</v>
      </c>
      <c r="R56" s="56" t="str">
        <f>CONCATENATE("Q"&amp;R54)</f>
        <v>Q67</v>
      </c>
      <c r="S56" s="57" t="str">
        <f>VLOOKUP(R54,B43:C126, 2,FALSE)</f>
        <v>How satisfied are you with your opportunity to get a better job in your organization?</v>
      </c>
      <c r="T56" s="56" t="str">
        <f>CONCATENATE("Q"&amp;T54)</f>
        <v>Q31</v>
      </c>
      <c r="U56" s="57" t="str">
        <f>VLOOKUP(T54,B43:C126, 2,FALSE)</f>
        <v>Employees are recognized for providing high quality products and services.</v>
      </c>
      <c r="V56" s="56" t="str">
        <f>CONCATENATE("Q"&amp;V54)</f>
        <v>Q32</v>
      </c>
      <c r="W56" s="57" t="str">
        <f>VLOOKUP(V54,B43:C126, 2,FALSE)</f>
        <v>Creativity and innovation are rewarded.</v>
      </c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M56" s="19"/>
      <c r="AR56" s="18"/>
      <c r="AS56" s="18"/>
      <c r="AT56" s="18"/>
      <c r="AU56" s="18"/>
      <c r="AV56" s="18"/>
      <c r="AW56" s="18"/>
      <c r="AX56" s="18"/>
      <c r="AY56" s="18"/>
      <c r="AZ56" s="18"/>
      <c r="BA56" s="18"/>
    </row>
    <row r="57" spans="1:53" ht="11.25" customHeight="1" x14ac:dyDescent="0.2">
      <c r="A57" s="53"/>
      <c r="B57" s="12">
        <v>15</v>
      </c>
      <c r="C57" s="13" t="s">
        <v>61</v>
      </c>
      <c r="D57" s="8"/>
      <c r="E57" s="8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M57" s="19"/>
      <c r="AR57" s="18"/>
      <c r="AS57" s="18"/>
      <c r="AT57" s="18"/>
      <c r="AU57" s="18"/>
      <c r="AV57" s="18"/>
      <c r="AW57" s="18"/>
      <c r="AX57" s="18"/>
      <c r="AY57" s="18"/>
      <c r="AZ57" s="18"/>
      <c r="BA57" s="18"/>
    </row>
    <row r="58" spans="1:53" ht="11.25" customHeight="1" x14ac:dyDescent="0.2">
      <c r="A58" s="53"/>
      <c r="B58" s="12">
        <v>16</v>
      </c>
      <c r="C58" s="13" t="s">
        <v>8</v>
      </c>
      <c r="D58" s="8"/>
      <c r="E58" s="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</row>
    <row r="59" spans="1:53" ht="11.25" customHeight="1" x14ac:dyDescent="0.2">
      <c r="A59" s="53"/>
      <c r="B59" s="12">
        <v>17</v>
      </c>
      <c r="C59" s="13" t="s">
        <v>9</v>
      </c>
      <c r="D59" s="8"/>
      <c r="E59" s="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</row>
    <row r="60" spans="1:53" ht="11.25" customHeight="1" x14ac:dyDescent="0.2">
      <c r="A60" s="53"/>
      <c r="B60" s="12">
        <v>18</v>
      </c>
      <c r="C60" s="13" t="s">
        <v>10</v>
      </c>
      <c r="D60" s="8"/>
      <c r="E60" s="8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53" ht="11.25" customHeight="1" x14ac:dyDescent="0.2">
      <c r="A61" s="53"/>
      <c r="B61" s="12">
        <v>19</v>
      </c>
      <c r="C61" s="13" t="s">
        <v>68</v>
      </c>
      <c r="D61" s="8"/>
      <c r="E61" s="8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53" ht="11.25" customHeight="1" x14ac:dyDescent="0.2">
      <c r="A62" s="53"/>
      <c r="B62" s="12">
        <v>20</v>
      </c>
      <c r="C62" s="13" t="s">
        <v>11</v>
      </c>
      <c r="D62" s="8"/>
      <c r="E62" s="8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53" ht="11.25" customHeight="1" x14ac:dyDescent="0.2">
      <c r="A63" s="53"/>
      <c r="B63" s="12">
        <v>21</v>
      </c>
      <c r="C63" s="13" t="s">
        <v>12</v>
      </c>
      <c r="D63" s="8"/>
      <c r="E63" s="8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53" ht="11.25" customHeight="1" x14ac:dyDescent="0.2">
      <c r="A64" s="53"/>
      <c r="B64" s="12">
        <v>22</v>
      </c>
      <c r="C64" s="13" t="s">
        <v>13</v>
      </c>
      <c r="D64" s="8"/>
      <c r="E64" s="8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ht="11.25" customHeight="1" x14ac:dyDescent="0.2">
      <c r="A65" s="53"/>
      <c r="B65" s="12">
        <v>23</v>
      </c>
      <c r="C65" s="13" t="s">
        <v>14</v>
      </c>
      <c r="D65" s="8"/>
      <c r="E65" s="8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ht="11.25" customHeight="1" x14ac:dyDescent="0.2">
      <c r="A66" s="53"/>
      <c r="B66" s="12">
        <v>24</v>
      </c>
      <c r="C66" s="13" t="s">
        <v>15</v>
      </c>
      <c r="D66" s="8"/>
      <c r="E66" s="8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1.25" customHeight="1" x14ac:dyDescent="0.2">
      <c r="A67" s="53"/>
      <c r="B67" s="12">
        <v>25</v>
      </c>
      <c r="C67" s="13" t="s">
        <v>16</v>
      </c>
      <c r="D67" s="8"/>
      <c r="E67" s="8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ht="11.25" customHeight="1" x14ac:dyDescent="0.2">
      <c r="A68" s="53"/>
      <c r="B68" s="12">
        <v>26</v>
      </c>
      <c r="C68" s="13" t="s">
        <v>62</v>
      </c>
      <c r="D68" s="8"/>
      <c r="E68" s="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1.25" customHeight="1" x14ac:dyDescent="0.2">
      <c r="A69" s="53"/>
      <c r="B69" s="12">
        <v>27</v>
      </c>
      <c r="C69" s="13" t="s">
        <v>17</v>
      </c>
      <c r="D69" s="8"/>
      <c r="E69" s="8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ht="11.25" customHeight="1" x14ac:dyDescent="0.2">
      <c r="A70" s="53"/>
      <c r="B70" s="12">
        <v>28</v>
      </c>
      <c r="C70" s="13" t="s">
        <v>18</v>
      </c>
      <c r="D70" s="8"/>
      <c r="E70" s="8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ht="11.25" customHeight="1" x14ac:dyDescent="0.2">
      <c r="A71" s="53"/>
      <c r="B71" s="12">
        <v>29</v>
      </c>
      <c r="C71" s="13" t="s">
        <v>19</v>
      </c>
      <c r="D71" s="8"/>
      <c r="E71" s="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ht="11.25" customHeight="1" x14ac:dyDescent="0.2">
      <c r="A72" s="53"/>
      <c r="B72" s="12">
        <v>30</v>
      </c>
      <c r="C72" s="13" t="s">
        <v>20</v>
      </c>
      <c r="D72" s="8"/>
      <c r="E72" s="8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 ht="11.25" customHeight="1" x14ac:dyDescent="0.2">
      <c r="A73" s="53"/>
      <c r="B73" s="12">
        <v>31</v>
      </c>
      <c r="C73" s="13" t="s">
        <v>21</v>
      </c>
      <c r="D73" s="8"/>
      <c r="E73" s="8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 ht="11.25" customHeight="1" x14ac:dyDescent="0.2">
      <c r="A74" s="53"/>
      <c r="B74" s="12">
        <v>32</v>
      </c>
      <c r="C74" s="13" t="s">
        <v>22</v>
      </c>
      <c r="D74" s="8"/>
      <c r="E74" s="8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1.25" customHeight="1" x14ac:dyDescent="0.2">
      <c r="A75" s="53"/>
      <c r="B75" s="12">
        <v>33</v>
      </c>
      <c r="C75" s="13" t="s">
        <v>23</v>
      </c>
      <c r="D75" s="8"/>
      <c r="E75" s="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ht="11.25" customHeight="1" x14ac:dyDescent="0.2">
      <c r="A76" s="53"/>
      <c r="B76" s="12">
        <v>34</v>
      </c>
      <c r="C76" s="13" t="s">
        <v>91</v>
      </c>
      <c r="D76" s="8"/>
      <c r="E76" s="8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 ht="11.25" customHeight="1" x14ac:dyDescent="0.2">
      <c r="A77" s="53"/>
      <c r="B77" s="12">
        <v>35</v>
      </c>
      <c r="C77" s="13" t="s">
        <v>63</v>
      </c>
      <c r="D77" s="8"/>
      <c r="E77" s="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ht="11.25" customHeight="1" x14ac:dyDescent="0.2">
      <c r="A78" s="53"/>
      <c r="B78" s="12">
        <v>36</v>
      </c>
      <c r="C78" s="13" t="s">
        <v>24</v>
      </c>
      <c r="D78" s="8"/>
      <c r="E78" s="8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ht="11.25" customHeight="1" x14ac:dyDescent="0.2">
      <c r="A79" s="53"/>
      <c r="B79" s="12">
        <v>37</v>
      </c>
      <c r="C79" s="13" t="s">
        <v>25</v>
      </c>
      <c r="D79" s="8"/>
      <c r="E79" s="8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ht="11.25" customHeight="1" x14ac:dyDescent="0.2">
      <c r="A80" s="53"/>
      <c r="B80" s="12">
        <v>38</v>
      </c>
      <c r="C80" s="13" t="s">
        <v>69</v>
      </c>
      <c r="D80" s="8"/>
      <c r="E80" s="8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ht="11.25" customHeight="1" x14ac:dyDescent="0.2">
      <c r="A81" s="53"/>
      <c r="B81" s="12">
        <v>39</v>
      </c>
      <c r="C81" s="13" t="s">
        <v>26</v>
      </c>
      <c r="D81" s="8"/>
      <c r="E81" s="8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1:17" ht="11.25" customHeight="1" x14ac:dyDescent="0.2">
      <c r="A82" s="53"/>
      <c r="B82" s="12">
        <v>40</v>
      </c>
      <c r="C82" s="13" t="s">
        <v>27</v>
      </c>
      <c r="D82" s="8"/>
      <c r="E82" s="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1:17" ht="11.25" customHeight="1" x14ac:dyDescent="0.2">
      <c r="A83" s="53"/>
      <c r="B83" s="12">
        <v>41</v>
      </c>
      <c r="C83" s="13" t="s">
        <v>28</v>
      </c>
      <c r="D83" s="8"/>
      <c r="E83" s="8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1:17" ht="11.25" customHeight="1" x14ac:dyDescent="0.2">
      <c r="A84" s="53"/>
      <c r="B84" s="12">
        <v>42</v>
      </c>
      <c r="C84" s="13" t="s">
        <v>64</v>
      </c>
      <c r="D84" s="8"/>
      <c r="E84" s="8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1:17" ht="11.25" customHeight="1" x14ac:dyDescent="0.2">
      <c r="A85" s="53"/>
      <c r="B85" s="12">
        <v>43</v>
      </c>
      <c r="C85" s="13" t="s">
        <v>29</v>
      </c>
      <c r="D85" s="8"/>
      <c r="E85" s="8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1:17" ht="11.25" customHeight="1" x14ac:dyDescent="0.2">
      <c r="A86" s="53"/>
      <c r="B86" s="12">
        <v>44</v>
      </c>
      <c r="C86" s="13" t="s">
        <v>30</v>
      </c>
      <c r="D86" s="8"/>
      <c r="E86" s="8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ht="11.25" customHeight="1" x14ac:dyDescent="0.2">
      <c r="A87" s="53"/>
      <c r="B87" s="12">
        <v>45</v>
      </c>
      <c r="C87" s="13" t="s">
        <v>31</v>
      </c>
      <c r="D87" s="8"/>
      <c r="E87" s="8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ht="11.25" customHeight="1" x14ac:dyDescent="0.2">
      <c r="A88" s="53"/>
      <c r="B88" s="12">
        <v>46</v>
      </c>
      <c r="C88" s="13" t="s">
        <v>32</v>
      </c>
      <c r="D88" s="8"/>
      <c r="E88" s="8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ht="11.25" customHeight="1" x14ac:dyDescent="0.2">
      <c r="A89" s="53"/>
      <c r="B89" s="12">
        <v>47</v>
      </c>
      <c r="C89" s="13" t="s">
        <v>33</v>
      </c>
      <c r="D89" s="8"/>
      <c r="E89" s="8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ht="11.25" customHeight="1" x14ac:dyDescent="0.2">
      <c r="A90" s="53"/>
      <c r="B90" s="12">
        <v>48</v>
      </c>
      <c r="C90" s="13" t="s">
        <v>34</v>
      </c>
      <c r="D90" s="8"/>
      <c r="E90" s="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ht="11.25" customHeight="1" x14ac:dyDescent="0.2">
      <c r="A91" s="53"/>
      <c r="B91" s="12">
        <v>49</v>
      </c>
      <c r="C91" s="13" t="s">
        <v>57</v>
      </c>
      <c r="D91" s="8"/>
      <c r="E91" s="8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ht="11.25" customHeight="1" x14ac:dyDescent="0.2">
      <c r="A92" s="53"/>
      <c r="B92" s="12">
        <v>50</v>
      </c>
      <c r="C92" s="13" t="s">
        <v>35</v>
      </c>
      <c r="D92" s="8"/>
      <c r="E92" s="8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ht="11.25" customHeight="1" x14ac:dyDescent="0.2">
      <c r="A93" s="53"/>
      <c r="B93" s="12">
        <v>51</v>
      </c>
      <c r="C93" s="13" t="s">
        <v>36</v>
      </c>
      <c r="D93" s="8"/>
      <c r="E93" s="8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ht="11.25" customHeight="1" x14ac:dyDescent="0.2">
      <c r="A94" s="53"/>
      <c r="B94" s="12">
        <v>52</v>
      </c>
      <c r="C94" s="13" t="s">
        <v>37</v>
      </c>
      <c r="D94" s="8"/>
      <c r="E94" s="8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ht="11.25" customHeight="1" x14ac:dyDescent="0.2">
      <c r="A95" s="53"/>
      <c r="B95" s="12">
        <v>53</v>
      </c>
      <c r="C95" s="13" t="s">
        <v>38</v>
      </c>
      <c r="D95" s="8"/>
      <c r="E95" s="8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ht="11.25" customHeight="1" x14ac:dyDescent="0.2">
      <c r="A96" s="53"/>
      <c r="B96" s="12">
        <v>54</v>
      </c>
      <c r="C96" s="13" t="s">
        <v>39</v>
      </c>
      <c r="D96" s="8"/>
      <c r="E96" s="8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1:17" ht="11.25" customHeight="1" x14ac:dyDescent="0.2">
      <c r="A97" s="53"/>
      <c r="B97" s="12">
        <v>55</v>
      </c>
      <c r="C97" s="13" t="s">
        <v>40</v>
      </c>
      <c r="D97" s="8"/>
      <c r="E97" s="8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1:17" ht="11.25" customHeight="1" x14ac:dyDescent="0.2">
      <c r="A98" s="53"/>
      <c r="B98" s="12">
        <v>56</v>
      </c>
      <c r="C98" s="13" t="s">
        <v>41</v>
      </c>
      <c r="D98" s="8"/>
      <c r="E98" s="8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1:17" ht="11.25" customHeight="1" x14ac:dyDescent="0.2">
      <c r="A99" s="53"/>
      <c r="B99" s="12">
        <v>57</v>
      </c>
      <c r="C99" s="13" t="s">
        <v>42</v>
      </c>
      <c r="D99" s="8"/>
      <c r="E99" s="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ht="11.25" customHeight="1" x14ac:dyDescent="0.2">
      <c r="A100" s="53"/>
      <c r="B100" s="12">
        <v>58</v>
      </c>
      <c r="C100" s="13" t="s">
        <v>70</v>
      </c>
      <c r="D100" s="8"/>
      <c r="E100" s="8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ht="11.25" customHeight="1" x14ac:dyDescent="0.2">
      <c r="A101" s="53"/>
      <c r="B101" s="12">
        <v>59</v>
      </c>
      <c r="C101" s="13" t="s">
        <v>43</v>
      </c>
      <c r="D101" s="8"/>
      <c r="E101" s="8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ht="11.25" customHeight="1" x14ac:dyDescent="0.2">
      <c r="A102" s="53"/>
      <c r="B102" s="12">
        <v>60</v>
      </c>
      <c r="C102" s="13" t="s">
        <v>44</v>
      </c>
      <c r="D102" s="8"/>
      <c r="E102" s="8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ht="11.25" customHeight="1" x14ac:dyDescent="0.2">
      <c r="A103" s="53"/>
      <c r="B103" s="12">
        <v>61</v>
      </c>
      <c r="C103" s="13" t="s">
        <v>65</v>
      </c>
      <c r="D103" s="8"/>
      <c r="E103" s="8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1:17" ht="11.25" customHeight="1" x14ac:dyDescent="0.2">
      <c r="A104" s="53"/>
      <c r="B104" s="12">
        <v>62</v>
      </c>
      <c r="C104" s="13" t="s">
        <v>45</v>
      </c>
      <c r="D104" s="8"/>
      <c r="E104" s="8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1:17" ht="11.25" customHeight="1" x14ac:dyDescent="0.2">
      <c r="A105" s="53"/>
      <c r="B105" s="12">
        <v>63</v>
      </c>
      <c r="C105" s="13" t="s">
        <v>46</v>
      </c>
      <c r="D105" s="8"/>
      <c r="E105" s="8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1:17" ht="11.25" customHeight="1" x14ac:dyDescent="0.2">
      <c r="A106" s="53"/>
      <c r="B106" s="12">
        <v>64</v>
      </c>
      <c r="C106" s="13" t="s">
        <v>47</v>
      </c>
      <c r="D106" s="8"/>
      <c r="E106" s="8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 ht="11.25" customHeight="1" x14ac:dyDescent="0.2">
      <c r="A107" s="53"/>
      <c r="B107" s="12">
        <v>65</v>
      </c>
      <c r="C107" s="13" t="s">
        <v>48</v>
      </c>
      <c r="D107" s="8"/>
      <c r="E107" s="8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 ht="11.25" customHeight="1" x14ac:dyDescent="0.2">
      <c r="A108" s="53"/>
      <c r="B108" s="12">
        <v>66</v>
      </c>
      <c r="C108" s="13" t="s">
        <v>49</v>
      </c>
      <c r="D108" s="8"/>
      <c r="E108" s="8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 ht="11.25" customHeight="1" x14ac:dyDescent="0.2">
      <c r="A109" s="53"/>
      <c r="B109" s="12">
        <v>67</v>
      </c>
      <c r="C109" s="13" t="s">
        <v>50</v>
      </c>
      <c r="D109" s="8"/>
      <c r="E109" s="8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ht="11.25" customHeight="1" x14ac:dyDescent="0.2">
      <c r="A110" s="53"/>
      <c r="B110" s="12">
        <v>68</v>
      </c>
      <c r="C110" s="13" t="s">
        <v>51</v>
      </c>
      <c r="D110" s="8"/>
      <c r="E110" s="8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1:17" ht="11.25" customHeight="1" x14ac:dyDescent="0.2">
      <c r="A111" s="53"/>
      <c r="B111" s="12">
        <v>69</v>
      </c>
      <c r="C111" s="13" t="s">
        <v>52</v>
      </c>
      <c r="D111" s="8"/>
      <c r="E111" s="8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1:17" ht="11.25" customHeight="1" x14ac:dyDescent="0.2">
      <c r="A112" s="53"/>
      <c r="B112" s="12">
        <v>70</v>
      </c>
      <c r="C112" s="13" t="s">
        <v>53</v>
      </c>
      <c r="D112" s="8"/>
      <c r="E112" s="8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1:17" ht="11.25" customHeight="1" x14ac:dyDescent="0.2">
      <c r="A113" s="53"/>
      <c r="B113" s="12">
        <v>71</v>
      </c>
      <c r="C113" s="13" t="s">
        <v>54</v>
      </c>
      <c r="D113" s="8"/>
      <c r="E113" s="8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1:17" ht="11.25" customHeight="1" x14ac:dyDescent="0.2">
      <c r="A114" s="53"/>
      <c r="B114" s="12">
        <v>72</v>
      </c>
      <c r="C114" s="13" t="s">
        <v>92</v>
      </c>
      <c r="D114" s="8"/>
      <c r="E114" s="8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1:17" ht="11.25" customHeight="1" x14ac:dyDescent="0.2">
      <c r="A115" s="53"/>
      <c r="B115" s="12">
        <v>73</v>
      </c>
      <c r="C115" s="14" t="s">
        <v>93</v>
      </c>
      <c r="D115" s="8"/>
      <c r="E115" s="8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1:17" ht="11.25" customHeight="1" x14ac:dyDescent="0.2">
      <c r="A116" s="53"/>
      <c r="B116" s="12">
        <v>74</v>
      </c>
      <c r="C116" s="14" t="s">
        <v>94</v>
      </c>
      <c r="D116" s="8"/>
      <c r="E116" s="8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1:17" ht="11.25" customHeight="1" x14ac:dyDescent="0.2">
      <c r="A117" s="53"/>
      <c r="B117" s="12">
        <v>75</v>
      </c>
      <c r="C117" s="13" t="s">
        <v>95</v>
      </c>
      <c r="D117" s="8"/>
      <c r="E117" s="8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1:17" ht="11.25" customHeight="1" x14ac:dyDescent="0.2">
      <c r="A118" s="53"/>
      <c r="B118" s="12">
        <v>76</v>
      </c>
      <c r="C118" s="13" t="s">
        <v>96</v>
      </c>
      <c r="D118" s="8"/>
      <c r="E118" s="8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1:17" ht="11.25" customHeight="1" x14ac:dyDescent="0.2">
      <c r="A119" s="53"/>
      <c r="B119" s="12">
        <v>77</v>
      </c>
      <c r="C119" s="13" t="s">
        <v>97</v>
      </c>
      <c r="D119" s="53"/>
      <c r="E119" s="53"/>
    </row>
    <row r="120" spans="1:17" ht="11.25" customHeight="1" x14ac:dyDescent="0.2">
      <c r="A120" s="53"/>
      <c r="B120" s="12">
        <v>78</v>
      </c>
      <c r="C120" s="13" t="s">
        <v>98</v>
      </c>
      <c r="D120" s="53"/>
      <c r="E120" s="53"/>
    </row>
    <row r="121" spans="1:17" ht="11.25" customHeight="1" x14ac:dyDescent="0.2">
      <c r="A121" s="53"/>
      <c r="B121" s="12">
        <v>79</v>
      </c>
      <c r="C121" s="13" t="s">
        <v>55</v>
      </c>
      <c r="D121" s="53"/>
      <c r="E121" s="53"/>
    </row>
    <row r="122" spans="1:17" ht="11.25" customHeight="1" x14ac:dyDescent="0.2">
      <c r="A122" s="53"/>
      <c r="B122" s="12">
        <v>80</v>
      </c>
      <c r="C122" s="13" t="s">
        <v>99</v>
      </c>
      <c r="D122" s="53"/>
      <c r="E122" s="53"/>
    </row>
    <row r="123" spans="1:17" ht="11.25" customHeight="1" x14ac:dyDescent="0.2">
      <c r="A123" s="53"/>
      <c r="B123" s="12">
        <v>81</v>
      </c>
      <c r="C123" s="13" t="s">
        <v>73</v>
      </c>
      <c r="D123" s="53"/>
      <c r="E123" s="53"/>
    </row>
    <row r="124" spans="1:17" ht="11.25" customHeight="1" x14ac:dyDescent="0.2">
      <c r="A124" s="53"/>
      <c r="B124" s="12">
        <v>82</v>
      </c>
      <c r="C124" s="13" t="s">
        <v>100</v>
      </c>
      <c r="D124" s="53"/>
      <c r="E124" s="53"/>
    </row>
    <row r="125" spans="1:17" ht="15" x14ac:dyDescent="0.2">
      <c r="A125" s="53"/>
      <c r="B125" s="12">
        <v>83</v>
      </c>
      <c r="C125" s="13" t="s">
        <v>74</v>
      </c>
      <c r="D125" s="53"/>
      <c r="E125" s="53"/>
    </row>
    <row r="126" spans="1:17" ht="15" x14ac:dyDescent="0.2">
      <c r="A126" s="53"/>
      <c r="B126" s="12">
        <v>84</v>
      </c>
      <c r="C126" s="13" t="s">
        <v>75</v>
      </c>
      <c r="D126" s="53"/>
      <c r="E126" s="53"/>
    </row>
    <row r="127" spans="1:17" x14ac:dyDescent="0.2">
      <c r="A127" s="53"/>
      <c r="B127" s="53"/>
      <c r="C127" s="53"/>
      <c r="D127" s="53"/>
      <c r="E127" s="53"/>
    </row>
    <row r="128" spans="1:17" x14ac:dyDescent="0.2">
      <c r="A128" s="53"/>
      <c r="B128" s="53"/>
      <c r="C128" s="53"/>
      <c r="D128" s="53"/>
      <c r="E128" s="53"/>
    </row>
    <row r="129" spans="1:5" x14ac:dyDescent="0.2">
      <c r="A129" s="53"/>
      <c r="B129" s="53"/>
      <c r="C129" s="53"/>
      <c r="D129" s="53"/>
      <c r="E129" s="53"/>
    </row>
    <row r="130" spans="1:5" x14ac:dyDescent="0.2">
      <c r="A130" s="53"/>
      <c r="B130" s="53"/>
      <c r="C130" s="53"/>
      <c r="D130" s="53"/>
      <c r="E130" s="53"/>
    </row>
    <row r="131" spans="1:5" x14ac:dyDescent="0.2">
      <c r="A131" s="53"/>
      <c r="B131" s="53"/>
      <c r="C131" s="53"/>
      <c r="D131" s="53"/>
      <c r="E131" s="53"/>
    </row>
    <row r="132" spans="1:5" x14ac:dyDescent="0.2">
      <c r="A132" s="53"/>
      <c r="B132" s="53"/>
      <c r="C132" s="53"/>
      <c r="D132" s="53"/>
      <c r="E132" s="53"/>
    </row>
    <row r="133" spans="1:5" x14ac:dyDescent="0.2">
      <c r="A133" s="53"/>
      <c r="B133" s="53"/>
      <c r="C133" s="53"/>
      <c r="D133" s="53"/>
      <c r="E133" s="53"/>
    </row>
    <row r="134" spans="1:5" x14ac:dyDescent="0.2">
      <c r="A134" s="53"/>
      <c r="B134" s="53"/>
      <c r="C134" s="53"/>
      <c r="D134" s="53"/>
      <c r="E134" s="53"/>
    </row>
    <row r="135" spans="1:5" x14ac:dyDescent="0.2">
      <c r="A135" s="53"/>
      <c r="B135" s="53"/>
      <c r="C135" s="53"/>
      <c r="D135" s="53"/>
      <c r="E135" s="53"/>
    </row>
    <row r="136" spans="1:5" x14ac:dyDescent="0.2">
      <c r="A136" s="53"/>
      <c r="B136" s="53"/>
      <c r="C136" s="53"/>
      <c r="D136" s="53"/>
      <c r="E136" s="53"/>
    </row>
    <row r="137" spans="1:5" x14ac:dyDescent="0.2">
      <c r="A137" s="53"/>
      <c r="B137" s="53"/>
      <c r="C137" s="53"/>
      <c r="D137" s="53"/>
      <c r="E137" s="53"/>
    </row>
    <row r="138" spans="1:5" x14ac:dyDescent="0.2">
      <c r="A138" s="53"/>
      <c r="B138" s="53"/>
      <c r="C138" s="53"/>
      <c r="D138" s="53"/>
      <c r="E138" s="53"/>
    </row>
    <row r="139" spans="1:5" x14ac:dyDescent="0.2">
      <c r="A139" s="53"/>
      <c r="B139" s="53"/>
      <c r="C139" s="53"/>
      <c r="D139" s="53"/>
      <c r="E139" s="53"/>
    </row>
    <row r="140" spans="1:5" x14ac:dyDescent="0.2">
      <c r="A140" s="53"/>
      <c r="B140" s="53"/>
      <c r="C140" s="53"/>
      <c r="D140" s="53"/>
      <c r="E140" s="53"/>
    </row>
    <row r="141" spans="1:5" x14ac:dyDescent="0.2">
      <c r="A141" s="53"/>
      <c r="B141" s="53"/>
      <c r="C141" s="53"/>
      <c r="D141" s="53"/>
      <c r="E141" s="53"/>
    </row>
    <row r="142" spans="1:5" x14ac:dyDescent="0.2">
      <c r="A142" s="53"/>
      <c r="B142" s="53"/>
      <c r="C142" s="53"/>
      <c r="D142" s="53"/>
      <c r="E142" s="53"/>
    </row>
    <row r="143" spans="1:5" x14ac:dyDescent="0.2">
      <c r="A143" s="53"/>
      <c r="B143" s="53"/>
      <c r="C143" s="53"/>
      <c r="D143" s="53"/>
      <c r="E143" s="53"/>
    </row>
    <row r="144" spans="1:5" x14ac:dyDescent="0.2">
      <c r="A144" s="53"/>
      <c r="B144" s="53"/>
      <c r="C144" s="53"/>
      <c r="D144" s="53"/>
      <c r="E144" s="53"/>
    </row>
    <row r="145" spans="1:5" x14ac:dyDescent="0.2">
      <c r="A145" s="53"/>
      <c r="B145" s="53"/>
      <c r="C145" s="53"/>
      <c r="D145" s="53"/>
      <c r="E145" s="53"/>
    </row>
    <row r="146" spans="1:5" x14ac:dyDescent="0.2">
      <c r="A146" s="53"/>
      <c r="B146" s="53"/>
      <c r="C146" s="53"/>
      <c r="D146" s="53"/>
      <c r="E146" s="53"/>
    </row>
    <row r="147" spans="1:5" x14ac:dyDescent="0.2">
      <c r="A147" s="53"/>
      <c r="B147" s="53"/>
      <c r="C147" s="53"/>
      <c r="D147" s="53"/>
      <c r="E147" s="53"/>
    </row>
    <row r="148" spans="1:5" x14ac:dyDescent="0.2">
      <c r="A148" s="53"/>
      <c r="B148" s="53"/>
      <c r="C148" s="53"/>
      <c r="D148" s="53"/>
      <c r="E148" s="53"/>
    </row>
    <row r="149" spans="1:5" x14ac:dyDescent="0.2">
      <c r="A149" s="53"/>
      <c r="B149" s="53"/>
      <c r="C149" s="53"/>
      <c r="D149" s="53"/>
      <c r="E149" s="53"/>
    </row>
    <row r="150" spans="1:5" x14ac:dyDescent="0.2">
      <c r="A150" s="53"/>
      <c r="B150" s="53"/>
      <c r="C150" s="53"/>
      <c r="D150" s="53"/>
      <c r="E150" s="53"/>
    </row>
    <row r="151" spans="1:5" x14ac:dyDescent="0.2">
      <c r="A151" s="53"/>
      <c r="B151" s="53"/>
      <c r="C151" s="53"/>
      <c r="D151" s="53"/>
      <c r="E151" s="53"/>
    </row>
    <row r="152" spans="1:5" x14ac:dyDescent="0.2">
      <c r="A152" s="53"/>
      <c r="B152" s="53"/>
      <c r="C152" s="53"/>
      <c r="D152" s="53"/>
      <c r="E152" s="53"/>
    </row>
    <row r="153" spans="1:5" x14ac:dyDescent="0.2">
      <c r="A153" s="53"/>
      <c r="B153" s="53"/>
      <c r="C153" s="53"/>
      <c r="D153" s="53"/>
      <c r="E153" s="53"/>
    </row>
    <row r="154" spans="1:5" x14ac:dyDescent="0.2">
      <c r="A154" s="53"/>
      <c r="B154" s="53"/>
      <c r="C154" s="53"/>
      <c r="D154" s="53"/>
      <c r="E154" s="53"/>
    </row>
    <row r="155" spans="1:5" x14ac:dyDescent="0.2">
      <c r="A155" s="53"/>
      <c r="B155" s="53"/>
      <c r="C155" s="53"/>
      <c r="D155" s="53"/>
      <c r="E155" s="53"/>
    </row>
    <row r="156" spans="1:5" x14ac:dyDescent="0.2">
      <c r="A156" s="53"/>
      <c r="B156" s="53"/>
      <c r="C156" s="53"/>
      <c r="D156" s="53"/>
      <c r="E156" s="53"/>
    </row>
    <row r="157" spans="1:5" x14ac:dyDescent="0.2">
      <c r="A157" s="53"/>
      <c r="B157" s="53"/>
      <c r="C157" s="53"/>
      <c r="D157" s="53"/>
      <c r="E157" s="53"/>
    </row>
    <row r="158" spans="1:5" x14ac:dyDescent="0.2">
      <c r="A158" s="53"/>
      <c r="B158" s="53"/>
      <c r="C158" s="53"/>
      <c r="D158" s="53"/>
      <c r="E158" s="53"/>
    </row>
    <row r="159" spans="1:5" x14ac:dyDescent="0.2">
      <c r="A159" s="53"/>
      <c r="B159" s="53"/>
      <c r="C159" s="53"/>
      <c r="D159" s="53"/>
      <c r="E159" s="53"/>
    </row>
    <row r="160" spans="1:5" x14ac:dyDescent="0.2">
      <c r="A160" s="53"/>
      <c r="B160" s="53"/>
      <c r="C160" s="53"/>
      <c r="D160" s="53"/>
      <c r="E160" s="53"/>
    </row>
    <row r="161" spans="1:5" x14ac:dyDescent="0.2">
      <c r="A161" s="53"/>
      <c r="B161" s="53"/>
      <c r="C161" s="53"/>
      <c r="D161" s="53"/>
      <c r="E161" s="53"/>
    </row>
    <row r="162" spans="1:5" x14ac:dyDescent="0.2">
      <c r="A162" s="53"/>
      <c r="B162" s="53"/>
      <c r="C162" s="53"/>
      <c r="D162" s="53"/>
      <c r="E162" s="53"/>
    </row>
    <row r="163" spans="1:5" x14ac:dyDescent="0.2">
      <c r="A163" s="53"/>
      <c r="B163" s="53"/>
      <c r="C163" s="53"/>
      <c r="D163" s="53"/>
      <c r="E163" s="53"/>
    </row>
    <row r="164" spans="1:5" x14ac:dyDescent="0.2">
      <c r="A164" s="53"/>
      <c r="B164" s="53"/>
      <c r="C164" s="53"/>
      <c r="D164" s="53"/>
      <c r="E164" s="53"/>
    </row>
    <row r="165" spans="1:5" x14ac:dyDescent="0.2">
      <c r="A165" s="53"/>
      <c r="B165" s="53"/>
      <c r="C165" s="53"/>
      <c r="D165" s="53"/>
      <c r="E165" s="53"/>
    </row>
    <row r="166" spans="1:5" x14ac:dyDescent="0.2">
      <c r="A166" s="53"/>
      <c r="B166" s="53"/>
      <c r="C166" s="53"/>
      <c r="D166" s="53"/>
      <c r="E166" s="53"/>
    </row>
    <row r="167" spans="1:5" x14ac:dyDescent="0.2">
      <c r="A167" s="53"/>
      <c r="B167" s="53"/>
      <c r="C167" s="53"/>
      <c r="D167" s="53"/>
      <c r="E167" s="53"/>
    </row>
    <row r="168" spans="1:5" x14ac:dyDescent="0.2">
      <c r="A168" s="53"/>
      <c r="B168" s="53"/>
      <c r="C168" s="53"/>
      <c r="D168" s="53"/>
      <c r="E168" s="53"/>
    </row>
    <row r="169" spans="1:5" x14ac:dyDescent="0.2">
      <c r="A169" s="53"/>
      <c r="B169" s="53"/>
      <c r="C169" s="53"/>
      <c r="D169" s="53"/>
      <c r="E169" s="53"/>
    </row>
    <row r="170" spans="1:5" x14ac:dyDescent="0.2">
      <c r="A170" s="53"/>
      <c r="B170" s="53"/>
      <c r="C170" s="53"/>
      <c r="D170" s="53"/>
      <c r="E170" s="53"/>
    </row>
    <row r="171" spans="1:5" x14ac:dyDescent="0.2">
      <c r="A171" s="53"/>
      <c r="B171" s="53"/>
      <c r="C171" s="53"/>
      <c r="D171" s="53"/>
      <c r="E171" s="53"/>
    </row>
    <row r="172" spans="1:5" x14ac:dyDescent="0.2">
      <c r="A172" s="53"/>
      <c r="B172" s="53"/>
      <c r="C172" s="53"/>
      <c r="D172" s="53"/>
      <c r="E172" s="53"/>
    </row>
    <row r="173" spans="1:5" x14ac:dyDescent="0.2">
      <c r="A173" s="53"/>
      <c r="B173" s="53"/>
      <c r="C173" s="53"/>
      <c r="D173" s="53"/>
      <c r="E173" s="53"/>
    </row>
    <row r="174" spans="1:5" x14ac:dyDescent="0.2">
      <c r="A174" s="53"/>
      <c r="B174" s="53"/>
      <c r="C174" s="53"/>
      <c r="D174" s="53"/>
      <c r="E174" s="53"/>
    </row>
    <row r="175" spans="1:5" x14ac:dyDescent="0.2">
      <c r="A175" s="53"/>
      <c r="B175" s="53"/>
      <c r="C175" s="53"/>
      <c r="D175" s="53"/>
      <c r="E175" s="53"/>
    </row>
    <row r="176" spans="1:5" x14ac:dyDescent="0.2">
      <c r="A176" s="53"/>
      <c r="B176" s="53"/>
      <c r="C176" s="53"/>
      <c r="D176" s="53"/>
      <c r="E176" s="53"/>
    </row>
    <row r="177" spans="1:5" x14ac:dyDescent="0.2">
      <c r="A177" s="53"/>
      <c r="B177" s="53"/>
      <c r="C177" s="53"/>
      <c r="D177" s="53"/>
      <c r="E177" s="53"/>
    </row>
    <row r="178" spans="1:5" x14ac:dyDescent="0.2">
      <c r="A178" s="53"/>
      <c r="B178" s="53"/>
      <c r="C178" s="53"/>
      <c r="D178" s="53"/>
      <c r="E178" s="53"/>
    </row>
    <row r="179" spans="1:5" x14ac:dyDescent="0.2">
      <c r="A179" s="53"/>
      <c r="B179" s="53"/>
      <c r="C179" s="53"/>
      <c r="D179" s="53"/>
      <c r="E179" s="53"/>
    </row>
    <row r="180" spans="1:5" x14ac:dyDescent="0.2">
      <c r="A180" s="53"/>
      <c r="B180" s="53"/>
      <c r="C180" s="53"/>
      <c r="D180" s="53"/>
      <c r="E180" s="53"/>
    </row>
    <row r="181" spans="1:5" x14ac:dyDescent="0.2">
      <c r="A181" s="53"/>
      <c r="B181" s="53"/>
      <c r="C181" s="53"/>
      <c r="D181" s="53"/>
      <c r="E181" s="53"/>
    </row>
    <row r="182" spans="1:5" x14ac:dyDescent="0.2">
      <c r="A182" s="53"/>
      <c r="B182" s="53"/>
      <c r="C182" s="53"/>
      <c r="D182" s="53"/>
      <c r="E182" s="53"/>
    </row>
    <row r="183" spans="1:5" x14ac:dyDescent="0.2">
      <c r="A183" s="53"/>
      <c r="B183" s="53"/>
      <c r="C183" s="53"/>
      <c r="D183" s="53"/>
      <c r="E183" s="53"/>
    </row>
    <row r="184" spans="1:5" x14ac:dyDescent="0.2">
      <c r="A184" s="53"/>
      <c r="B184" s="53"/>
      <c r="C184" s="53"/>
      <c r="D184" s="53"/>
      <c r="E184" s="53"/>
    </row>
    <row r="185" spans="1:5" x14ac:dyDescent="0.2">
      <c r="A185" s="53"/>
      <c r="B185" s="53"/>
      <c r="C185" s="53"/>
      <c r="D185" s="53"/>
      <c r="E185" s="53"/>
    </row>
    <row r="186" spans="1:5" x14ac:dyDescent="0.2">
      <c r="A186" s="53"/>
      <c r="B186" s="53"/>
      <c r="C186" s="53"/>
      <c r="D186" s="53"/>
      <c r="E186" s="53"/>
    </row>
    <row r="187" spans="1:5" x14ac:dyDescent="0.2">
      <c r="A187" s="53"/>
      <c r="B187" s="53"/>
      <c r="C187" s="53"/>
      <c r="D187" s="53"/>
      <c r="E187" s="53"/>
    </row>
    <row r="188" spans="1:5" x14ac:dyDescent="0.2">
      <c r="A188" s="53"/>
      <c r="B188" s="53"/>
      <c r="C188" s="53"/>
      <c r="D188" s="53"/>
      <c r="E188" s="53"/>
    </row>
    <row r="189" spans="1:5" x14ac:dyDescent="0.2">
      <c r="A189" s="53"/>
      <c r="B189" s="53"/>
      <c r="C189" s="53"/>
      <c r="D189" s="53"/>
      <c r="E189" s="53"/>
    </row>
    <row r="190" spans="1:5" x14ac:dyDescent="0.2">
      <c r="A190" s="53"/>
      <c r="B190" s="53"/>
      <c r="C190" s="53"/>
      <c r="D190" s="53"/>
      <c r="E190" s="53"/>
    </row>
    <row r="191" spans="1:5" x14ac:dyDescent="0.2">
      <c r="A191" s="53"/>
      <c r="B191" s="53"/>
      <c r="C191" s="53"/>
      <c r="D191" s="53"/>
      <c r="E191" s="53"/>
    </row>
    <row r="192" spans="1:5" x14ac:dyDescent="0.2">
      <c r="A192" s="53"/>
      <c r="B192" s="53"/>
      <c r="C192" s="53"/>
      <c r="D192" s="53"/>
      <c r="E192" s="53"/>
    </row>
    <row r="193" spans="1:5" x14ac:dyDescent="0.2">
      <c r="A193" s="53"/>
      <c r="B193" s="53"/>
      <c r="C193" s="53"/>
      <c r="D193" s="53"/>
      <c r="E193" s="53"/>
    </row>
    <row r="194" spans="1:5" x14ac:dyDescent="0.2">
      <c r="A194" s="53"/>
      <c r="B194" s="53"/>
      <c r="C194" s="53"/>
      <c r="D194" s="53"/>
      <c r="E194" s="53"/>
    </row>
    <row r="195" spans="1:5" ht="12" customHeight="1" x14ac:dyDescent="0.2">
      <c r="A195" s="53"/>
      <c r="B195" s="53"/>
      <c r="C195" s="53"/>
      <c r="D195" s="53"/>
      <c r="E195" s="53"/>
    </row>
    <row r="196" spans="1:5" hidden="1" x14ac:dyDescent="0.2">
      <c r="A196" s="53"/>
      <c r="B196" s="53"/>
      <c r="C196" s="53"/>
      <c r="D196" s="53"/>
      <c r="E196" s="53"/>
    </row>
    <row r="197" spans="1:5" x14ac:dyDescent="0.2">
      <c r="A197" s="53"/>
      <c r="B197" s="53"/>
      <c r="C197" s="53"/>
      <c r="D197" s="53"/>
      <c r="E197" s="53"/>
    </row>
    <row r="198" spans="1:5" x14ac:dyDescent="0.2">
      <c r="A198" s="53"/>
      <c r="B198" s="53"/>
      <c r="C198" s="53"/>
      <c r="D198" s="53"/>
      <c r="E198" s="53"/>
    </row>
    <row r="199" spans="1:5" x14ac:dyDescent="0.2">
      <c r="A199" s="53"/>
      <c r="B199" s="53"/>
      <c r="C199" s="53"/>
      <c r="D199" s="53"/>
      <c r="E199" s="53"/>
    </row>
    <row r="200" spans="1:5" x14ac:dyDescent="0.2">
      <c r="A200" s="53"/>
      <c r="B200" s="53"/>
      <c r="C200" s="53"/>
      <c r="D200" s="53"/>
      <c r="E200" s="53"/>
    </row>
    <row r="201" spans="1:5" x14ac:dyDescent="0.2">
      <c r="A201" s="53"/>
      <c r="B201" s="53"/>
      <c r="C201" s="53"/>
      <c r="D201" s="53"/>
      <c r="E201" s="53"/>
    </row>
    <row r="202" spans="1:5" x14ac:dyDescent="0.2">
      <c r="A202" s="53"/>
      <c r="B202" s="53"/>
      <c r="C202" s="53"/>
      <c r="D202" s="53"/>
      <c r="E202" s="53"/>
    </row>
    <row r="203" spans="1:5" x14ac:dyDescent="0.2">
      <c r="A203" s="53"/>
      <c r="B203" s="53"/>
      <c r="C203" s="53"/>
      <c r="D203" s="53"/>
      <c r="E203" s="53"/>
    </row>
    <row r="204" spans="1:5" x14ac:dyDescent="0.2">
      <c r="A204" s="53"/>
      <c r="B204" s="53"/>
      <c r="C204" s="53"/>
      <c r="D204" s="53"/>
      <c r="E204" s="53"/>
    </row>
    <row r="205" spans="1:5" x14ac:dyDescent="0.2">
      <c r="A205" s="53"/>
      <c r="B205" s="53"/>
      <c r="C205" s="53"/>
      <c r="D205" s="53"/>
      <c r="E205" s="53"/>
    </row>
    <row r="206" spans="1:5" x14ac:dyDescent="0.2">
      <c r="A206" s="53"/>
      <c r="B206" s="53"/>
      <c r="C206" s="53"/>
      <c r="D206" s="53"/>
      <c r="E206" s="53"/>
    </row>
    <row r="207" spans="1:5" x14ac:dyDescent="0.2">
      <c r="A207" s="53"/>
      <c r="B207" s="53"/>
      <c r="C207" s="53"/>
      <c r="D207" s="53"/>
      <c r="E207" s="53"/>
    </row>
    <row r="208" spans="1:5" x14ac:dyDescent="0.2">
      <c r="A208" s="53"/>
      <c r="B208" s="53"/>
      <c r="C208" s="53"/>
      <c r="D208" s="53"/>
      <c r="E208" s="53"/>
    </row>
    <row r="209" spans="1:5" x14ac:dyDescent="0.2">
      <c r="A209" s="53"/>
      <c r="B209" s="53"/>
      <c r="C209" s="53"/>
      <c r="D209" s="53"/>
      <c r="E209" s="53"/>
    </row>
    <row r="210" spans="1:5" x14ac:dyDescent="0.2">
      <c r="A210" s="53"/>
      <c r="B210" s="53"/>
      <c r="C210" s="53"/>
      <c r="D210" s="53"/>
      <c r="E210" s="53"/>
    </row>
    <row r="211" spans="1:5" x14ac:dyDescent="0.2">
      <c r="A211" s="53"/>
      <c r="B211" s="53"/>
      <c r="C211" s="53"/>
      <c r="D211" s="53"/>
      <c r="E211" s="53"/>
    </row>
    <row r="212" spans="1:5" x14ac:dyDescent="0.2">
      <c r="A212" s="53"/>
      <c r="B212" s="53"/>
      <c r="C212" s="53"/>
      <c r="D212" s="53"/>
      <c r="E212" s="53"/>
    </row>
    <row r="213" spans="1:5" x14ac:dyDescent="0.2">
      <c r="A213" s="53"/>
      <c r="B213" s="53"/>
      <c r="C213" s="53"/>
      <c r="D213" s="53"/>
      <c r="E213" s="53"/>
    </row>
    <row r="214" spans="1:5" x14ac:dyDescent="0.2">
      <c r="A214" s="53"/>
      <c r="B214" s="53"/>
      <c r="C214" s="53"/>
      <c r="D214" s="53"/>
      <c r="E214" s="53"/>
    </row>
    <row r="215" spans="1:5" x14ac:dyDescent="0.2">
      <c r="A215" s="53"/>
      <c r="B215" s="53"/>
      <c r="C215" s="53"/>
      <c r="D215" s="53"/>
      <c r="E215" s="53"/>
    </row>
    <row r="216" spans="1:5" x14ac:dyDescent="0.2">
      <c r="A216" s="53"/>
      <c r="B216" s="53"/>
      <c r="C216" s="53"/>
      <c r="D216" s="53"/>
      <c r="E216" s="53"/>
    </row>
    <row r="217" spans="1:5" x14ac:dyDescent="0.2">
      <c r="A217" s="53"/>
      <c r="B217" s="53"/>
      <c r="C217" s="53"/>
      <c r="D217" s="53"/>
      <c r="E217" s="53"/>
    </row>
    <row r="218" spans="1:5" x14ac:dyDescent="0.2">
      <c r="A218" s="53"/>
      <c r="B218" s="53"/>
      <c r="C218" s="53"/>
      <c r="D218" s="53"/>
      <c r="E218" s="53"/>
    </row>
    <row r="219" spans="1:5" x14ac:dyDescent="0.2">
      <c r="A219" s="53"/>
      <c r="B219" s="53"/>
      <c r="C219" s="53"/>
      <c r="D219" s="53"/>
      <c r="E219" s="53"/>
    </row>
    <row r="220" spans="1:5" x14ac:dyDescent="0.2">
      <c r="A220" s="53"/>
      <c r="B220" s="53"/>
      <c r="C220" s="53"/>
      <c r="D220" s="53"/>
      <c r="E220" s="53"/>
    </row>
  </sheetData>
  <mergeCells count="9">
    <mergeCell ref="D13:E13"/>
    <mergeCell ref="H13:I13"/>
    <mergeCell ref="D40:M40"/>
    <mergeCell ref="H7:I7"/>
    <mergeCell ref="H8:I8"/>
    <mergeCell ref="H9:I9"/>
    <mergeCell ref="H10:I10"/>
    <mergeCell ref="H11:I11"/>
    <mergeCell ref="H12:I12"/>
  </mergeCells>
  <conditionalFormatting sqref="F8">
    <cfRule type="iconSet" priority="3">
      <iconSet iconSet="3Arrows">
        <cfvo type="percent" val="0"/>
        <cfvo type="percent" val="#REF!" gte="0"/>
        <cfvo type="percent" val="#REF!" gte="0"/>
      </iconSet>
    </cfRule>
  </conditionalFormatting>
  <pageMargins left="0.7" right="0.7" top="0.75" bottom="0.75" header="0.3" footer="0.3"/>
  <pageSetup scale="80" orientation="landscape" r:id="rId1"/>
  <ignoredErrors>
    <ignoredError sqref="O55:O56 Q55:Q56 S55:S56 U55:U5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Drop Down 1">
              <controlPr locked="0" defaultSize="0" autoLine="0" autoPict="0">
                <anchor>
                  <from>
                    <xdr:col>14</xdr:col>
                    <xdr:colOff>247650</xdr:colOff>
                    <xdr:row>6</xdr:row>
                    <xdr:rowOff>95250</xdr:rowOff>
                  </from>
                  <to>
                    <xdr:col>17</xdr:col>
                    <xdr:colOff>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Drop Down 2">
              <controlPr defaultSize="0" autoLine="0" autoPict="0">
                <anchor>
                  <from>
                    <xdr:col>14</xdr:col>
                    <xdr:colOff>257175</xdr:colOff>
                    <xdr:row>22</xdr:row>
                    <xdr:rowOff>38100</xdr:rowOff>
                  </from>
                  <to>
                    <xdr:col>17</xdr:col>
                    <xdr:colOff>9525</xdr:colOff>
                    <xdr:row>23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3"/>
  <sheetViews>
    <sheetView tabSelected="1" zoomScaleNormal="100" workbookViewId="0">
      <pane ySplit="1" topLeftCell="A2" activePane="bottomLeft" state="frozen"/>
      <selection pane="bottomLeft"/>
    </sheetView>
  </sheetViews>
  <sheetFormatPr defaultColWidth="11.42578125" defaultRowHeight="12" customHeight="1" x14ac:dyDescent="0.2"/>
  <cols>
    <col min="1" max="1" width="11.7109375" style="65" bestFit="1" customWidth="1"/>
    <col min="2" max="2" width="5.7109375" style="65" bestFit="1" customWidth="1"/>
    <col min="3" max="3" width="40.7109375" style="65" bestFit="1" customWidth="1"/>
    <col min="4" max="4" width="8.7109375" style="65" bestFit="1" customWidth="1"/>
    <col min="5" max="6" width="9.7109375" style="65" bestFit="1" customWidth="1"/>
    <col min="7" max="9" width="11.7109375" style="65" bestFit="1" customWidth="1"/>
    <col min="10" max="10" width="8.7109375" style="65" bestFit="1" customWidth="1"/>
    <col min="11" max="12" width="9.7109375" style="65" bestFit="1" customWidth="1"/>
    <col min="13" max="15" width="11.7109375" style="65" bestFit="1" customWidth="1"/>
    <col min="16" max="16" width="9.7109375" style="65" bestFit="1" customWidth="1"/>
    <col min="17" max="17" width="7.7109375" style="65" bestFit="1" customWidth="1"/>
    <col min="18" max="16384" width="11.42578125" style="65"/>
  </cols>
  <sheetData>
    <row r="1" spans="1:17" ht="161.1" customHeight="1" x14ac:dyDescent="0.25">
      <c r="A1" s="59" t="s">
        <v>121</v>
      </c>
      <c r="B1" s="60" t="s">
        <v>117</v>
      </c>
      <c r="C1" s="61" t="s">
        <v>122</v>
      </c>
      <c r="D1" s="62" t="s">
        <v>123</v>
      </c>
      <c r="E1" s="63" t="s">
        <v>124</v>
      </c>
      <c r="F1" s="63" t="s">
        <v>125</v>
      </c>
      <c r="G1" s="63" t="s">
        <v>126</v>
      </c>
      <c r="H1" s="63" t="s">
        <v>127</v>
      </c>
      <c r="I1" s="59" t="s">
        <v>128</v>
      </c>
      <c r="J1" s="62" t="s">
        <v>129</v>
      </c>
      <c r="K1" s="64" t="s">
        <v>130</v>
      </c>
      <c r="L1" s="63" t="s">
        <v>131</v>
      </c>
      <c r="M1" s="63" t="s">
        <v>132</v>
      </c>
      <c r="N1" s="63" t="s">
        <v>133</v>
      </c>
      <c r="O1" s="63" t="s">
        <v>134</v>
      </c>
      <c r="P1" s="59" t="s">
        <v>135</v>
      </c>
      <c r="Q1" s="59" t="s">
        <v>136</v>
      </c>
    </row>
    <row r="2" spans="1:17" ht="35.1" customHeight="1" x14ac:dyDescent="0.25">
      <c r="A2" s="66" t="s">
        <v>137</v>
      </c>
      <c r="B2" s="67">
        <v>1</v>
      </c>
      <c r="C2" s="66" t="s">
        <v>138</v>
      </c>
      <c r="D2" s="68">
        <v>0.79290000000000005</v>
      </c>
      <c r="E2" s="69">
        <v>0.31530000000000002</v>
      </c>
      <c r="F2" s="69">
        <v>0.47749999999999998</v>
      </c>
      <c r="G2" s="69">
        <v>0.17100000000000001</v>
      </c>
      <c r="H2" s="69">
        <v>0</v>
      </c>
      <c r="I2" s="70">
        <v>3.6200000000000003E-2</v>
      </c>
      <c r="J2" s="68">
        <v>3.6200000000000003E-2</v>
      </c>
      <c r="K2" s="71">
        <v>7</v>
      </c>
      <c r="L2" s="72">
        <v>11</v>
      </c>
      <c r="M2" s="72">
        <v>4</v>
      </c>
      <c r="N2" s="72">
        <v>0</v>
      </c>
      <c r="O2" s="72">
        <v>1</v>
      </c>
      <c r="P2" s="73">
        <v>23</v>
      </c>
      <c r="Q2" s="74" t="s">
        <v>139</v>
      </c>
    </row>
    <row r="3" spans="1:17" ht="35.1" customHeight="1" x14ac:dyDescent="0.25">
      <c r="A3" s="66" t="s">
        <v>137</v>
      </c>
      <c r="B3" s="67">
        <v>2</v>
      </c>
      <c r="C3" s="66" t="s">
        <v>140</v>
      </c>
      <c r="D3" s="68">
        <v>0.92049999999999998</v>
      </c>
      <c r="E3" s="69">
        <v>0.34200000000000003</v>
      </c>
      <c r="F3" s="69">
        <v>0.57850000000000001</v>
      </c>
      <c r="G3" s="69">
        <v>7.9500000000000001E-2</v>
      </c>
      <c r="H3" s="69">
        <v>0</v>
      </c>
      <c r="I3" s="70">
        <v>0</v>
      </c>
      <c r="J3" s="68">
        <v>0</v>
      </c>
      <c r="K3" s="71">
        <v>8</v>
      </c>
      <c r="L3" s="72">
        <v>14</v>
      </c>
      <c r="M3" s="72">
        <v>2</v>
      </c>
      <c r="N3" s="72">
        <v>0</v>
      </c>
      <c r="O3" s="72">
        <v>0</v>
      </c>
      <c r="P3" s="73">
        <v>24</v>
      </c>
      <c r="Q3" s="74" t="s">
        <v>139</v>
      </c>
    </row>
    <row r="4" spans="1:17" ht="35.1" customHeight="1" x14ac:dyDescent="0.25">
      <c r="A4" s="66" t="s">
        <v>137</v>
      </c>
      <c r="B4" s="67">
        <v>3</v>
      </c>
      <c r="C4" s="66" t="s">
        <v>141</v>
      </c>
      <c r="D4" s="68">
        <v>0.78949999999999998</v>
      </c>
      <c r="E4" s="69">
        <v>0.35620000000000002</v>
      </c>
      <c r="F4" s="69">
        <v>0.43340000000000001</v>
      </c>
      <c r="G4" s="69">
        <v>0.1636</v>
      </c>
      <c r="H4" s="69">
        <v>0</v>
      </c>
      <c r="I4" s="70">
        <v>4.6899999999999997E-2</v>
      </c>
      <c r="J4" s="68">
        <v>4.6899999999999997E-2</v>
      </c>
      <c r="K4" s="71">
        <v>8</v>
      </c>
      <c r="L4" s="72">
        <v>10</v>
      </c>
      <c r="M4" s="72">
        <v>4</v>
      </c>
      <c r="N4" s="72">
        <v>0</v>
      </c>
      <c r="O4" s="72">
        <v>1</v>
      </c>
      <c r="P4" s="73">
        <v>23</v>
      </c>
      <c r="Q4" s="74" t="s">
        <v>139</v>
      </c>
    </row>
    <row r="5" spans="1:17" ht="35.1" customHeight="1" x14ac:dyDescent="0.25">
      <c r="A5" s="66" t="s">
        <v>137</v>
      </c>
      <c r="B5" s="67">
        <v>4</v>
      </c>
      <c r="C5" s="66" t="s">
        <v>142</v>
      </c>
      <c r="D5" s="68">
        <v>0.91410000000000002</v>
      </c>
      <c r="E5" s="69">
        <v>0.50660000000000005</v>
      </c>
      <c r="F5" s="69">
        <v>0.40749999999999997</v>
      </c>
      <c r="G5" s="69">
        <v>4.0899999999999999E-2</v>
      </c>
      <c r="H5" s="69">
        <v>0</v>
      </c>
      <c r="I5" s="70">
        <v>4.4900000000000002E-2</v>
      </c>
      <c r="J5" s="68">
        <v>4.4900000000000002E-2</v>
      </c>
      <c r="K5" s="71">
        <v>12</v>
      </c>
      <c r="L5" s="72">
        <v>10</v>
      </c>
      <c r="M5" s="72">
        <v>1</v>
      </c>
      <c r="N5" s="72">
        <v>0</v>
      </c>
      <c r="O5" s="72">
        <v>1</v>
      </c>
      <c r="P5" s="73">
        <v>24</v>
      </c>
      <c r="Q5" s="74" t="s">
        <v>139</v>
      </c>
    </row>
    <row r="6" spans="1:17" ht="35.1" customHeight="1" x14ac:dyDescent="0.25">
      <c r="A6" s="66" t="s">
        <v>137</v>
      </c>
      <c r="B6" s="67">
        <v>5</v>
      </c>
      <c r="C6" s="75" t="s">
        <v>143</v>
      </c>
      <c r="D6" s="68">
        <v>0.91090000000000004</v>
      </c>
      <c r="E6" s="69">
        <v>0.5282</v>
      </c>
      <c r="F6" s="69">
        <v>0.38269999999999998</v>
      </c>
      <c r="G6" s="69">
        <v>4.2299999999999997E-2</v>
      </c>
      <c r="H6" s="69">
        <v>4.6899999999999997E-2</v>
      </c>
      <c r="I6" s="70">
        <v>0</v>
      </c>
      <c r="J6" s="68">
        <v>4.6899999999999997E-2</v>
      </c>
      <c r="K6" s="71">
        <v>12</v>
      </c>
      <c r="L6" s="72">
        <v>9</v>
      </c>
      <c r="M6" s="72">
        <v>1</v>
      </c>
      <c r="N6" s="72">
        <v>1</v>
      </c>
      <c r="O6" s="72">
        <v>0</v>
      </c>
      <c r="P6" s="73">
        <v>23</v>
      </c>
      <c r="Q6" s="74" t="s">
        <v>139</v>
      </c>
    </row>
    <row r="7" spans="1:17" ht="35.1" customHeight="1" x14ac:dyDescent="0.25">
      <c r="A7" s="66" t="s">
        <v>137</v>
      </c>
      <c r="B7" s="67">
        <v>6</v>
      </c>
      <c r="C7" s="66" t="s">
        <v>144</v>
      </c>
      <c r="D7" s="68">
        <v>0.91449999999999998</v>
      </c>
      <c r="E7" s="69">
        <v>0.50690000000000002</v>
      </c>
      <c r="F7" s="69">
        <v>0.40760000000000002</v>
      </c>
      <c r="G7" s="69">
        <v>8.5500000000000007E-2</v>
      </c>
      <c r="H7" s="69">
        <v>0</v>
      </c>
      <c r="I7" s="70">
        <v>0</v>
      </c>
      <c r="J7" s="68">
        <v>0</v>
      </c>
      <c r="K7" s="71">
        <v>12</v>
      </c>
      <c r="L7" s="72">
        <v>10</v>
      </c>
      <c r="M7" s="72">
        <v>2</v>
      </c>
      <c r="N7" s="72">
        <v>0</v>
      </c>
      <c r="O7" s="72">
        <v>0</v>
      </c>
      <c r="P7" s="73">
        <v>24</v>
      </c>
      <c r="Q7" s="74" t="s">
        <v>139</v>
      </c>
    </row>
    <row r="8" spans="1:17" ht="35.1" customHeight="1" x14ac:dyDescent="0.25">
      <c r="A8" s="66" t="s">
        <v>137</v>
      </c>
      <c r="B8" s="67">
        <v>7</v>
      </c>
      <c r="C8" s="66" t="s">
        <v>145</v>
      </c>
      <c r="D8" s="68">
        <v>0.95950000000000002</v>
      </c>
      <c r="E8" s="69">
        <v>0.5474</v>
      </c>
      <c r="F8" s="69">
        <v>0.41199999999999998</v>
      </c>
      <c r="G8" s="69">
        <v>4.0500000000000001E-2</v>
      </c>
      <c r="H8" s="69">
        <v>0</v>
      </c>
      <c r="I8" s="70">
        <v>0</v>
      </c>
      <c r="J8" s="68">
        <v>0</v>
      </c>
      <c r="K8" s="71">
        <v>13</v>
      </c>
      <c r="L8" s="72">
        <v>10</v>
      </c>
      <c r="M8" s="72">
        <v>1</v>
      </c>
      <c r="N8" s="72">
        <v>0</v>
      </c>
      <c r="O8" s="72">
        <v>0</v>
      </c>
      <c r="P8" s="73">
        <v>24</v>
      </c>
      <c r="Q8" s="74" t="s">
        <v>139</v>
      </c>
    </row>
    <row r="9" spans="1:17" ht="35.1" customHeight="1" x14ac:dyDescent="0.25">
      <c r="A9" s="66" t="s">
        <v>137</v>
      </c>
      <c r="B9" s="67">
        <v>8</v>
      </c>
      <c r="C9" s="66" t="s">
        <v>146</v>
      </c>
      <c r="D9" s="68">
        <v>1</v>
      </c>
      <c r="E9" s="69">
        <v>0.50690000000000002</v>
      </c>
      <c r="F9" s="69">
        <v>0.49309999999999998</v>
      </c>
      <c r="G9" s="69">
        <v>0</v>
      </c>
      <c r="H9" s="69">
        <v>0</v>
      </c>
      <c r="I9" s="70">
        <v>0</v>
      </c>
      <c r="J9" s="68">
        <v>0</v>
      </c>
      <c r="K9" s="71">
        <v>12</v>
      </c>
      <c r="L9" s="72">
        <v>12</v>
      </c>
      <c r="M9" s="72">
        <v>0</v>
      </c>
      <c r="N9" s="72">
        <v>0</v>
      </c>
      <c r="O9" s="72">
        <v>0</v>
      </c>
      <c r="P9" s="73">
        <v>24</v>
      </c>
      <c r="Q9" s="74" t="s">
        <v>139</v>
      </c>
    </row>
    <row r="10" spans="1:17" ht="53.1" customHeight="1" x14ac:dyDescent="0.25">
      <c r="A10" s="66" t="s">
        <v>137</v>
      </c>
      <c r="B10" s="67">
        <v>9</v>
      </c>
      <c r="C10" s="66" t="s">
        <v>147</v>
      </c>
      <c r="D10" s="68">
        <v>0.78959999999999997</v>
      </c>
      <c r="E10" s="69">
        <v>0.27410000000000001</v>
      </c>
      <c r="F10" s="69">
        <v>0.51549999999999996</v>
      </c>
      <c r="G10" s="69">
        <v>8.4900000000000003E-2</v>
      </c>
      <c r="H10" s="69">
        <v>4.2599999999999999E-2</v>
      </c>
      <c r="I10" s="70">
        <v>8.2799999999999999E-2</v>
      </c>
      <c r="J10" s="68">
        <v>0.1255</v>
      </c>
      <c r="K10" s="71">
        <v>6</v>
      </c>
      <c r="L10" s="72">
        <v>12</v>
      </c>
      <c r="M10" s="72">
        <v>2</v>
      </c>
      <c r="N10" s="72">
        <v>1</v>
      </c>
      <c r="O10" s="72">
        <v>2</v>
      </c>
      <c r="P10" s="73">
        <v>23</v>
      </c>
      <c r="Q10" s="74">
        <v>0</v>
      </c>
    </row>
    <row r="11" spans="1:17" ht="35.1" customHeight="1" x14ac:dyDescent="0.25">
      <c r="A11" s="66" t="s">
        <v>137</v>
      </c>
      <c r="B11" s="67">
        <v>10</v>
      </c>
      <c r="C11" s="75" t="s">
        <v>148</v>
      </c>
      <c r="D11" s="68">
        <v>0.65629999999999999</v>
      </c>
      <c r="E11" s="69">
        <v>0.22309999999999999</v>
      </c>
      <c r="F11" s="69">
        <v>0.43319999999999997</v>
      </c>
      <c r="G11" s="69">
        <v>0.20580000000000001</v>
      </c>
      <c r="H11" s="69">
        <v>0.13789999999999999</v>
      </c>
      <c r="I11" s="70">
        <v>0</v>
      </c>
      <c r="J11" s="68">
        <v>0.13789999999999999</v>
      </c>
      <c r="K11" s="71">
        <v>5</v>
      </c>
      <c r="L11" s="72">
        <v>10</v>
      </c>
      <c r="M11" s="72">
        <v>5</v>
      </c>
      <c r="N11" s="72">
        <v>3</v>
      </c>
      <c r="O11" s="72">
        <v>0</v>
      </c>
      <c r="P11" s="73">
        <v>23</v>
      </c>
      <c r="Q11" s="74">
        <v>0</v>
      </c>
    </row>
    <row r="12" spans="1:17" ht="35.1" customHeight="1" x14ac:dyDescent="0.25">
      <c r="A12" s="66" t="s">
        <v>137</v>
      </c>
      <c r="B12" s="67">
        <v>11</v>
      </c>
      <c r="C12" s="66" t="s">
        <v>149</v>
      </c>
      <c r="D12" s="68">
        <v>0.69169999999999998</v>
      </c>
      <c r="E12" s="69">
        <v>0.33639999999999998</v>
      </c>
      <c r="F12" s="69">
        <v>0.3553</v>
      </c>
      <c r="G12" s="69">
        <v>0.17730000000000001</v>
      </c>
      <c r="H12" s="69">
        <v>4.4499999999999998E-2</v>
      </c>
      <c r="I12" s="70">
        <v>8.6499999999999994E-2</v>
      </c>
      <c r="J12" s="68">
        <v>0.13100000000000001</v>
      </c>
      <c r="K12" s="71">
        <v>7</v>
      </c>
      <c r="L12" s="72">
        <v>8</v>
      </c>
      <c r="M12" s="72">
        <v>4</v>
      </c>
      <c r="N12" s="72">
        <v>1</v>
      </c>
      <c r="O12" s="72">
        <v>2</v>
      </c>
      <c r="P12" s="73">
        <v>22</v>
      </c>
      <c r="Q12" s="74">
        <v>0</v>
      </c>
    </row>
    <row r="13" spans="1:17" ht="35.1" customHeight="1" x14ac:dyDescent="0.25">
      <c r="A13" s="66" t="s">
        <v>137</v>
      </c>
      <c r="B13" s="67">
        <v>12</v>
      </c>
      <c r="C13" s="66" t="s">
        <v>150</v>
      </c>
      <c r="D13" s="68">
        <v>0.86829999999999996</v>
      </c>
      <c r="E13" s="69">
        <v>0.49230000000000002</v>
      </c>
      <c r="F13" s="69">
        <v>0.376</v>
      </c>
      <c r="G13" s="69">
        <v>0.13170000000000001</v>
      </c>
      <c r="H13" s="69">
        <v>0</v>
      </c>
      <c r="I13" s="70">
        <v>0</v>
      </c>
      <c r="J13" s="68">
        <v>0</v>
      </c>
      <c r="K13" s="71">
        <v>11</v>
      </c>
      <c r="L13" s="72">
        <v>9</v>
      </c>
      <c r="M13" s="72">
        <v>3</v>
      </c>
      <c r="N13" s="72">
        <v>0</v>
      </c>
      <c r="O13" s="72">
        <v>0</v>
      </c>
      <c r="P13" s="73">
        <v>23</v>
      </c>
      <c r="Q13" s="74">
        <v>0</v>
      </c>
    </row>
    <row r="14" spans="1:17" ht="35.1" customHeight="1" x14ac:dyDescent="0.25">
      <c r="A14" s="66" t="s">
        <v>137</v>
      </c>
      <c r="B14" s="67">
        <v>13</v>
      </c>
      <c r="C14" s="75" t="s">
        <v>151</v>
      </c>
      <c r="D14" s="68">
        <v>0.90680000000000005</v>
      </c>
      <c r="E14" s="69">
        <v>0.58679999999999999</v>
      </c>
      <c r="F14" s="69">
        <v>0.32</v>
      </c>
      <c r="G14" s="69">
        <v>9.3200000000000005E-2</v>
      </c>
      <c r="H14" s="69">
        <v>0</v>
      </c>
      <c r="I14" s="70">
        <v>0</v>
      </c>
      <c r="J14" s="68">
        <v>0</v>
      </c>
      <c r="K14" s="71">
        <v>12</v>
      </c>
      <c r="L14" s="72">
        <v>7</v>
      </c>
      <c r="M14" s="72">
        <v>2</v>
      </c>
      <c r="N14" s="72">
        <v>0</v>
      </c>
      <c r="O14" s="72">
        <v>0</v>
      </c>
      <c r="P14" s="73">
        <v>21</v>
      </c>
      <c r="Q14" s="74">
        <v>0</v>
      </c>
    </row>
    <row r="15" spans="1:17" ht="71.099999999999994" customHeight="1" x14ac:dyDescent="0.25">
      <c r="A15" s="66" t="s">
        <v>137</v>
      </c>
      <c r="B15" s="67">
        <v>14</v>
      </c>
      <c r="C15" s="66" t="s">
        <v>152</v>
      </c>
      <c r="D15" s="68">
        <v>0.8256</v>
      </c>
      <c r="E15" s="69">
        <v>0.44340000000000002</v>
      </c>
      <c r="F15" s="69">
        <v>0.38219999999999998</v>
      </c>
      <c r="G15" s="69">
        <v>0.1275</v>
      </c>
      <c r="H15" s="69">
        <v>4.6800000000000001E-2</v>
      </c>
      <c r="I15" s="70">
        <v>0</v>
      </c>
      <c r="J15" s="68">
        <v>4.6800000000000001E-2</v>
      </c>
      <c r="K15" s="71">
        <v>10</v>
      </c>
      <c r="L15" s="72">
        <v>9</v>
      </c>
      <c r="M15" s="72">
        <v>3</v>
      </c>
      <c r="N15" s="72">
        <v>1</v>
      </c>
      <c r="O15" s="72">
        <v>0</v>
      </c>
      <c r="P15" s="73">
        <v>23</v>
      </c>
      <c r="Q15" s="74">
        <v>0</v>
      </c>
    </row>
    <row r="16" spans="1:17" ht="35.1" customHeight="1" x14ac:dyDescent="0.25">
      <c r="A16" s="66" t="s">
        <v>137</v>
      </c>
      <c r="B16" s="67">
        <v>15</v>
      </c>
      <c r="C16" s="66" t="s">
        <v>153</v>
      </c>
      <c r="D16" s="68">
        <v>0.82530000000000003</v>
      </c>
      <c r="E16" s="69">
        <v>0.34949999999999998</v>
      </c>
      <c r="F16" s="69">
        <v>0.4758</v>
      </c>
      <c r="G16" s="69">
        <v>8.5199999999999998E-2</v>
      </c>
      <c r="H16" s="69">
        <v>8.9499999999999996E-2</v>
      </c>
      <c r="I16" s="70">
        <v>0</v>
      </c>
      <c r="J16" s="68">
        <v>8.9499999999999996E-2</v>
      </c>
      <c r="K16" s="71">
        <v>8</v>
      </c>
      <c r="L16" s="72">
        <v>11</v>
      </c>
      <c r="M16" s="72">
        <v>2</v>
      </c>
      <c r="N16" s="72">
        <v>2</v>
      </c>
      <c r="O16" s="72">
        <v>0</v>
      </c>
      <c r="P16" s="73">
        <v>23</v>
      </c>
      <c r="Q16" s="74">
        <v>0</v>
      </c>
    </row>
    <row r="17" spans="1:17" ht="35.1" customHeight="1" x14ac:dyDescent="0.25">
      <c r="A17" s="66" t="s">
        <v>137</v>
      </c>
      <c r="B17" s="67">
        <v>16</v>
      </c>
      <c r="C17" s="66" t="s">
        <v>154</v>
      </c>
      <c r="D17" s="68">
        <v>0.77710000000000001</v>
      </c>
      <c r="E17" s="69">
        <v>0.36709999999999998</v>
      </c>
      <c r="F17" s="69">
        <v>0.41010000000000002</v>
      </c>
      <c r="G17" s="69">
        <v>0.17810000000000001</v>
      </c>
      <c r="H17" s="69">
        <v>0</v>
      </c>
      <c r="I17" s="70">
        <v>4.4699999999999997E-2</v>
      </c>
      <c r="J17" s="68">
        <v>4.4699999999999997E-2</v>
      </c>
      <c r="K17" s="71">
        <v>8</v>
      </c>
      <c r="L17" s="72">
        <v>9</v>
      </c>
      <c r="M17" s="72">
        <v>4</v>
      </c>
      <c r="N17" s="72">
        <v>0</v>
      </c>
      <c r="O17" s="72">
        <v>1</v>
      </c>
      <c r="P17" s="73">
        <v>22</v>
      </c>
      <c r="Q17" s="74">
        <v>0</v>
      </c>
    </row>
    <row r="18" spans="1:17" ht="53.1" customHeight="1" x14ac:dyDescent="0.25">
      <c r="A18" s="66" t="s">
        <v>137</v>
      </c>
      <c r="B18" s="67">
        <v>17</v>
      </c>
      <c r="C18" s="66" t="s">
        <v>155</v>
      </c>
      <c r="D18" s="68">
        <v>0.8679</v>
      </c>
      <c r="E18" s="69">
        <v>0.43469999999999998</v>
      </c>
      <c r="F18" s="69">
        <v>0.43319999999999997</v>
      </c>
      <c r="G18" s="69">
        <v>4.2599999999999999E-2</v>
      </c>
      <c r="H18" s="69">
        <v>0</v>
      </c>
      <c r="I18" s="70">
        <v>8.9499999999999996E-2</v>
      </c>
      <c r="J18" s="68">
        <v>8.9499999999999996E-2</v>
      </c>
      <c r="K18" s="71">
        <v>10</v>
      </c>
      <c r="L18" s="72">
        <v>10</v>
      </c>
      <c r="M18" s="72">
        <v>1</v>
      </c>
      <c r="N18" s="72">
        <v>0</v>
      </c>
      <c r="O18" s="72">
        <v>2</v>
      </c>
      <c r="P18" s="73">
        <v>23</v>
      </c>
      <c r="Q18" s="74">
        <v>0</v>
      </c>
    </row>
    <row r="19" spans="1:17" ht="35.1" customHeight="1" x14ac:dyDescent="0.25">
      <c r="A19" s="66" t="s">
        <v>137</v>
      </c>
      <c r="B19" s="67">
        <v>18</v>
      </c>
      <c r="C19" s="75" t="s">
        <v>156</v>
      </c>
      <c r="D19" s="68">
        <v>0.57720000000000005</v>
      </c>
      <c r="E19" s="69">
        <v>0.30759999999999998</v>
      </c>
      <c r="F19" s="69">
        <v>0.26960000000000001</v>
      </c>
      <c r="G19" s="69">
        <v>0.29730000000000001</v>
      </c>
      <c r="H19" s="69">
        <v>8.9499999999999996E-2</v>
      </c>
      <c r="I19" s="70">
        <v>3.5999999999999997E-2</v>
      </c>
      <c r="J19" s="68">
        <v>0.1255</v>
      </c>
      <c r="K19" s="71">
        <v>7</v>
      </c>
      <c r="L19" s="72">
        <v>6</v>
      </c>
      <c r="M19" s="72">
        <v>7</v>
      </c>
      <c r="N19" s="72">
        <v>2</v>
      </c>
      <c r="O19" s="72">
        <v>1</v>
      </c>
      <c r="P19" s="73">
        <v>23</v>
      </c>
      <c r="Q19" s="74">
        <v>0</v>
      </c>
    </row>
    <row r="20" spans="1:17" ht="89.1" customHeight="1" x14ac:dyDescent="0.25">
      <c r="A20" s="66" t="s">
        <v>137</v>
      </c>
      <c r="B20" s="67">
        <v>19</v>
      </c>
      <c r="C20" s="66" t="s">
        <v>157</v>
      </c>
      <c r="D20" s="68">
        <v>0.79149999999999998</v>
      </c>
      <c r="E20" s="69">
        <v>0.32900000000000001</v>
      </c>
      <c r="F20" s="69">
        <v>0.46250000000000002</v>
      </c>
      <c r="G20" s="69">
        <v>0.1636</v>
      </c>
      <c r="H20" s="69">
        <v>0</v>
      </c>
      <c r="I20" s="70">
        <v>4.4900000000000002E-2</v>
      </c>
      <c r="J20" s="68">
        <v>4.4900000000000002E-2</v>
      </c>
      <c r="K20" s="71">
        <v>8</v>
      </c>
      <c r="L20" s="72">
        <v>11</v>
      </c>
      <c r="M20" s="72">
        <v>4</v>
      </c>
      <c r="N20" s="72">
        <v>0</v>
      </c>
      <c r="O20" s="72">
        <v>1</v>
      </c>
      <c r="P20" s="73">
        <v>24</v>
      </c>
      <c r="Q20" s="74">
        <v>0</v>
      </c>
    </row>
    <row r="21" spans="1:17" ht="35.1" customHeight="1" x14ac:dyDescent="0.25">
      <c r="A21" s="66" t="s">
        <v>137</v>
      </c>
      <c r="B21" s="67">
        <v>20</v>
      </c>
      <c r="C21" s="66" t="s">
        <v>158</v>
      </c>
      <c r="D21" s="68">
        <v>0.5796</v>
      </c>
      <c r="E21" s="69">
        <v>0.33529999999999999</v>
      </c>
      <c r="F21" s="69">
        <v>0.24429999999999999</v>
      </c>
      <c r="G21" s="69">
        <v>0.29370000000000002</v>
      </c>
      <c r="H21" s="69">
        <v>4.0899999999999999E-2</v>
      </c>
      <c r="I21" s="70">
        <v>8.5900000000000004E-2</v>
      </c>
      <c r="J21" s="68">
        <v>0.1268</v>
      </c>
      <c r="K21" s="71">
        <v>8</v>
      </c>
      <c r="L21" s="72">
        <v>6</v>
      </c>
      <c r="M21" s="72">
        <v>7</v>
      </c>
      <c r="N21" s="72">
        <v>1</v>
      </c>
      <c r="O21" s="72">
        <v>2</v>
      </c>
      <c r="P21" s="73">
        <v>24</v>
      </c>
      <c r="Q21" s="74" t="s">
        <v>139</v>
      </c>
    </row>
    <row r="22" spans="1:17" ht="35.1" customHeight="1" x14ac:dyDescent="0.25">
      <c r="A22" s="66" t="s">
        <v>137</v>
      </c>
      <c r="B22" s="67">
        <v>21</v>
      </c>
      <c r="C22" s="66" t="s">
        <v>159</v>
      </c>
      <c r="D22" s="68">
        <v>0.46050000000000002</v>
      </c>
      <c r="E22" s="69">
        <v>8.5500000000000007E-2</v>
      </c>
      <c r="F22" s="69">
        <v>0.375</v>
      </c>
      <c r="G22" s="69">
        <v>0.3377</v>
      </c>
      <c r="H22" s="69">
        <v>0.12239999999999999</v>
      </c>
      <c r="I22" s="70">
        <v>7.9500000000000001E-2</v>
      </c>
      <c r="J22" s="68">
        <v>0.20180000000000001</v>
      </c>
      <c r="K22" s="71">
        <v>2</v>
      </c>
      <c r="L22" s="72">
        <v>9</v>
      </c>
      <c r="M22" s="72">
        <v>8</v>
      </c>
      <c r="N22" s="72">
        <v>3</v>
      </c>
      <c r="O22" s="72">
        <v>2</v>
      </c>
      <c r="P22" s="73">
        <v>24</v>
      </c>
      <c r="Q22" s="74">
        <v>0</v>
      </c>
    </row>
    <row r="23" spans="1:17" ht="35.1" customHeight="1" x14ac:dyDescent="0.25">
      <c r="A23" s="66" t="s">
        <v>137</v>
      </c>
      <c r="B23" s="67">
        <v>22</v>
      </c>
      <c r="C23" s="66" t="s">
        <v>160</v>
      </c>
      <c r="D23" s="68">
        <v>0.3972</v>
      </c>
      <c r="E23" s="69">
        <v>8.9599999999999999E-2</v>
      </c>
      <c r="F23" s="69">
        <v>0.30759999999999998</v>
      </c>
      <c r="G23" s="69">
        <v>0.4274</v>
      </c>
      <c r="H23" s="69">
        <v>8.5800000000000001E-2</v>
      </c>
      <c r="I23" s="70">
        <v>8.9599999999999999E-2</v>
      </c>
      <c r="J23" s="68">
        <v>0.17549999999999999</v>
      </c>
      <c r="K23" s="71">
        <v>2</v>
      </c>
      <c r="L23" s="72">
        <v>7</v>
      </c>
      <c r="M23" s="72">
        <v>10</v>
      </c>
      <c r="N23" s="72">
        <v>2</v>
      </c>
      <c r="O23" s="72">
        <v>2</v>
      </c>
      <c r="P23" s="73">
        <v>23</v>
      </c>
      <c r="Q23" s="74">
        <v>0</v>
      </c>
    </row>
    <row r="24" spans="1:17" ht="53.1" customHeight="1" x14ac:dyDescent="0.25">
      <c r="A24" s="66" t="s">
        <v>137</v>
      </c>
      <c r="B24" s="67">
        <v>23</v>
      </c>
      <c r="C24" s="66" t="s">
        <v>161</v>
      </c>
      <c r="D24" s="68">
        <v>0.3357</v>
      </c>
      <c r="E24" s="69">
        <v>0.13189999999999999</v>
      </c>
      <c r="F24" s="69">
        <v>0.20380000000000001</v>
      </c>
      <c r="G24" s="69">
        <v>0.38069999999999998</v>
      </c>
      <c r="H24" s="69">
        <v>0.16320000000000001</v>
      </c>
      <c r="I24" s="70">
        <v>0.12039999999999999</v>
      </c>
      <c r="J24" s="68">
        <v>0.28360000000000002</v>
      </c>
      <c r="K24" s="71">
        <v>3</v>
      </c>
      <c r="L24" s="72">
        <v>5</v>
      </c>
      <c r="M24" s="72">
        <v>9</v>
      </c>
      <c r="N24" s="72">
        <v>4</v>
      </c>
      <c r="O24" s="72">
        <v>3</v>
      </c>
      <c r="P24" s="73">
        <v>24</v>
      </c>
      <c r="Q24" s="74">
        <v>0</v>
      </c>
    </row>
    <row r="25" spans="1:17" ht="53.1" customHeight="1" x14ac:dyDescent="0.25">
      <c r="A25" s="66" t="s">
        <v>137</v>
      </c>
      <c r="B25" s="67">
        <v>24</v>
      </c>
      <c r="C25" s="66" t="s">
        <v>162</v>
      </c>
      <c r="D25" s="68">
        <v>0.42520000000000002</v>
      </c>
      <c r="E25" s="69">
        <v>0.1323</v>
      </c>
      <c r="F25" s="69">
        <v>0.29289999999999999</v>
      </c>
      <c r="G25" s="69">
        <v>0.40749999999999997</v>
      </c>
      <c r="H25" s="69">
        <v>8.14E-2</v>
      </c>
      <c r="I25" s="70">
        <v>8.5900000000000004E-2</v>
      </c>
      <c r="J25" s="68">
        <v>0.1673</v>
      </c>
      <c r="K25" s="71">
        <v>3</v>
      </c>
      <c r="L25" s="72">
        <v>7</v>
      </c>
      <c r="M25" s="72">
        <v>10</v>
      </c>
      <c r="N25" s="72">
        <v>2</v>
      </c>
      <c r="O25" s="72">
        <v>2</v>
      </c>
      <c r="P25" s="73">
        <v>24</v>
      </c>
      <c r="Q25" s="74">
        <v>0</v>
      </c>
    </row>
    <row r="26" spans="1:17" ht="35.1" customHeight="1" x14ac:dyDescent="0.25">
      <c r="A26" s="66" t="s">
        <v>137</v>
      </c>
      <c r="B26" s="67">
        <v>25</v>
      </c>
      <c r="C26" s="66" t="s">
        <v>163</v>
      </c>
      <c r="D26" s="68">
        <v>0.42270000000000002</v>
      </c>
      <c r="E26" s="69">
        <v>0.16689999999999999</v>
      </c>
      <c r="F26" s="69">
        <v>0.25580000000000003</v>
      </c>
      <c r="G26" s="69">
        <v>0.41039999999999999</v>
      </c>
      <c r="H26" s="69">
        <v>8.1100000000000005E-2</v>
      </c>
      <c r="I26" s="70">
        <v>8.5900000000000004E-2</v>
      </c>
      <c r="J26" s="68">
        <v>0.16689999999999999</v>
      </c>
      <c r="K26" s="71">
        <v>4</v>
      </c>
      <c r="L26" s="72">
        <v>6</v>
      </c>
      <c r="M26" s="72">
        <v>10</v>
      </c>
      <c r="N26" s="72">
        <v>2</v>
      </c>
      <c r="O26" s="72">
        <v>2</v>
      </c>
      <c r="P26" s="73">
        <v>24</v>
      </c>
      <c r="Q26" s="74">
        <v>0</v>
      </c>
    </row>
    <row r="27" spans="1:17" ht="35.1" customHeight="1" x14ac:dyDescent="0.25">
      <c r="A27" s="66" t="s">
        <v>137</v>
      </c>
      <c r="B27" s="67">
        <v>26</v>
      </c>
      <c r="C27" s="66" t="s">
        <v>164</v>
      </c>
      <c r="D27" s="68">
        <v>0.62050000000000005</v>
      </c>
      <c r="E27" s="69">
        <v>0.2535</v>
      </c>
      <c r="F27" s="69">
        <v>0.36699999999999999</v>
      </c>
      <c r="G27" s="69">
        <v>0.2122</v>
      </c>
      <c r="H27" s="69">
        <v>0.1673</v>
      </c>
      <c r="I27" s="70">
        <v>0</v>
      </c>
      <c r="J27" s="68">
        <v>0.1673</v>
      </c>
      <c r="K27" s="71">
        <v>6</v>
      </c>
      <c r="L27" s="72">
        <v>9</v>
      </c>
      <c r="M27" s="72">
        <v>5</v>
      </c>
      <c r="N27" s="72">
        <v>4</v>
      </c>
      <c r="O27" s="72">
        <v>0</v>
      </c>
      <c r="P27" s="73">
        <v>24</v>
      </c>
      <c r="Q27" s="74">
        <v>0</v>
      </c>
    </row>
    <row r="28" spans="1:17" ht="35.1" customHeight="1" x14ac:dyDescent="0.25">
      <c r="A28" s="66" t="s">
        <v>137</v>
      </c>
      <c r="B28" s="67">
        <v>27</v>
      </c>
      <c r="C28" s="66" t="s">
        <v>165</v>
      </c>
      <c r="D28" s="68">
        <v>0.62860000000000005</v>
      </c>
      <c r="E28" s="69">
        <v>0.21929999999999999</v>
      </c>
      <c r="F28" s="69">
        <v>0.4093</v>
      </c>
      <c r="G28" s="69">
        <v>0.24460000000000001</v>
      </c>
      <c r="H28" s="69">
        <v>4.0899999999999999E-2</v>
      </c>
      <c r="I28" s="70">
        <v>8.5900000000000004E-2</v>
      </c>
      <c r="J28" s="68">
        <v>0.1268</v>
      </c>
      <c r="K28" s="71">
        <v>5</v>
      </c>
      <c r="L28" s="72">
        <v>10</v>
      </c>
      <c r="M28" s="72">
        <v>6</v>
      </c>
      <c r="N28" s="72">
        <v>1</v>
      </c>
      <c r="O28" s="72">
        <v>2</v>
      </c>
      <c r="P28" s="73">
        <v>24</v>
      </c>
      <c r="Q28" s="74">
        <v>0</v>
      </c>
    </row>
    <row r="29" spans="1:17" ht="35.1" customHeight="1" x14ac:dyDescent="0.25">
      <c r="A29" s="66" t="s">
        <v>166</v>
      </c>
      <c r="B29" s="67">
        <v>28</v>
      </c>
      <c r="C29" s="66" t="s">
        <v>167</v>
      </c>
      <c r="D29" s="68">
        <v>0.8327</v>
      </c>
      <c r="E29" s="69">
        <v>0.42520000000000002</v>
      </c>
      <c r="F29" s="69">
        <v>0.40749999999999997</v>
      </c>
      <c r="G29" s="69">
        <v>0.12640000000000001</v>
      </c>
      <c r="H29" s="69">
        <v>4.0899999999999999E-2</v>
      </c>
      <c r="I29" s="70">
        <v>0</v>
      </c>
      <c r="J29" s="68">
        <v>4.0899999999999999E-2</v>
      </c>
      <c r="K29" s="71">
        <v>10</v>
      </c>
      <c r="L29" s="72">
        <v>10</v>
      </c>
      <c r="M29" s="72">
        <v>3</v>
      </c>
      <c r="N29" s="72">
        <v>1</v>
      </c>
      <c r="O29" s="72">
        <v>0</v>
      </c>
      <c r="P29" s="73">
        <v>24</v>
      </c>
      <c r="Q29" s="74" t="s">
        <v>139</v>
      </c>
    </row>
    <row r="30" spans="1:17" ht="53.1" customHeight="1" x14ac:dyDescent="0.25">
      <c r="A30" s="66" t="s">
        <v>137</v>
      </c>
      <c r="B30" s="67">
        <v>29</v>
      </c>
      <c r="C30" s="66" t="s">
        <v>168</v>
      </c>
      <c r="D30" s="68">
        <v>0.87319999999999998</v>
      </c>
      <c r="E30" s="69">
        <v>0.28910000000000002</v>
      </c>
      <c r="F30" s="69">
        <v>0.58409999999999995</v>
      </c>
      <c r="G30" s="69">
        <v>0</v>
      </c>
      <c r="H30" s="69">
        <v>8.1799999999999998E-2</v>
      </c>
      <c r="I30" s="70">
        <v>4.4900000000000002E-2</v>
      </c>
      <c r="J30" s="68">
        <v>0.1268</v>
      </c>
      <c r="K30" s="71">
        <v>7</v>
      </c>
      <c r="L30" s="72">
        <v>14</v>
      </c>
      <c r="M30" s="72">
        <v>0</v>
      </c>
      <c r="N30" s="72">
        <v>2</v>
      </c>
      <c r="O30" s="72">
        <v>1</v>
      </c>
      <c r="P30" s="73">
        <v>24</v>
      </c>
      <c r="Q30" s="74">
        <v>0</v>
      </c>
    </row>
    <row r="31" spans="1:17" ht="53.1" customHeight="1" x14ac:dyDescent="0.25">
      <c r="A31" s="66" t="s">
        <v>137</v>
      </c>
      <c r="B31" s="67">
        <v>30</v>
      </c>
      <c r="C31" s="66" t="s">
        <v>169</v>
      </c>
      <c r="D31" s="68">
        <v>0.75680000000000003</v>
      </c>
      <c r="E31" s="69">
        <v>0.25979999999999998</v>
      </c>
      <c r="F31" s="69">
        <v>0.497</v>
      </c>
      <c r="G31" s="69">
        <v>0.12280000000000001</v>
      </c>
      <c r="H31" s="69">
        <v>3.4500000000000003E-2</v>
      </c>
      <c r="I31" s="70">
        <v>8.5900000000000004E-2</v>
      </c>
      <c r="J31" s="68">
        <v>0.12039999999999999</v>
      </c>
      <c r="K31" s="71">
        <v>6</v>
      </c>
      <c r="L31" s="72">
        <v>12</v>
      </c>
      <c r="M31" s="72">
        <v>3</v>
      </c>
      <c r="N31" s="72">
        <v>1</v>
      </c>
      <c r="O31" s="72">
        <v>2</v>
      </c>
      <c r="P31" s="73">
        <v>24</v>
      </c>
      <c r="Q31" s="74">
        <v>0</v>
      </c>
    </row>
    <row r="32" spans="1:17" ht="35.1" customHeight="1" x14ac:dyDescent="0.25">
      <c r="A32" s="66" t="s">
        <v>137</v>
      </c>
      <c r="B32" s="67">
        <v>31</v>
      </c>
      <c r="C32" s="66" t="s">
        <v>170</v>
      </c>
      <c r="D32" s="68">
        <v>0.55300000000000005</v>
      </c>
      <c r="E32" s="69">
        <v>0.1673</v>
      </c>
      <c r="F32" s="69">
        <v>0.38569999999999999</v>
      </c>
      <c r="G32" s="69">
        <v>0.20419999999999999</v>
      </c>
      <c r="H32" s="69">
        <v>0.15690000000000001</v>
      </c>
      <c r="I32" s="70">
        <v>8.5900000000000004E-2</v>
      </c>
      <c r="J32" s="68">
        <v>0.24279999999999999</v>
      </c>
      <c r="K32" s="71">
        <v>4</v>
      </c>
      <c r="L32" s="72">
        <v>9</v>
      </c>
      <c r="M32" s="72">
        <v>5</v>
      </c>
      <c r="N32" s="72">
        <v>4</v>
      </c>
      <c r="O32" s="72">
        <v>2</v>
      </c>
      <c r="P32" s="73">
        <v>24</v>
      </c>
      <c r="Q32" s="74">
        <v>0</v>
      </c>
    </row>
    <row r="33" spans="1:17" ht="35.1" customHeight="1" x14ac:dyDescent="0.25">
      <c r="A33" s="66" t="s">
        <v>137</v>
      </c>
      <c r="B33" s="67">
        <v>32</v>
      </c>
      <c r="C33" s="66" t="s">
        <v>171</v>
      </c>
      <c r="D33" s="68">
        <v>0.42270000000000002</v>
      </c>
      <c r="E33" s="69">
        <v>0.12640000000000001</v>
      </c>
      <c r="F33" s="69">
        <v>0.29630000000000001</v>
      </c>
      <c r="G33" s="69">
        <v>0.33460000000000001</v>
      </c>
      <c r="H33" s="69">
        <v>0.15690000000000001</v>
      </c>
      <c r="I33" s="70">
        <v>8.5900000000000004E-2</v>
      </c>
      <c r="J33" s="68">
        <v>0.24279999999999999</v>
      </c>
      <c r="K33" s="71">
        <v>3</v>
      </c>
      <c r="L33" s="72">
        <v>7</v>
      </c>
      <c r="M33" s="72">
        <v>8</v>
      </c>
      <c r="N33" s="72">
        <v>4</v>
      </c>
      <c r="O33" s="72">
        <v>2</v>
      </c>
      <c r="P33" s="73">
        <v>24</v>
      </c>
      <c r="Q33" s="74">
        <v>0</v>
      </c>
    </row>
    <row r="34" spans="1:17" ht="35.1" customHeight="1" x14ac:dyDescent="0.25">
      <c r="A34" s="66" t="s">
        <v>137</v>
      </c>
      <c r="B34" s="67">
        <v>33</v>
      </c>
      <c r="C34" s="66" t="s">
        <v>172</v>
      </c>
      <c r="D34" s="68">
        <v>0.2717</v>
      </c>
      <c r="E34" s="69">
        <v>9.35E-2</v>
      </c>
      <c r="F34" s="69">
        <v>0.1782</v>
      </c>
      <c r="G34" s="69">
        <v>0.32769999999999999</v>
      </c>
      <c r="H34" s="69">
        <v>0.2225</v>
      </c>
      <c r="I34" s="70">
        <v>0.17810000000000001</v>
      </c>
      <c r="J34" s="68">
        <v>0.40060000000000001</v>
      </c>
      <c r="K34" s="71">
        <v>2</v>
      </c>
      <c r="L34" s="72">
        <v>4</v>
      </c>
      <c r="M34" s="72">
        <v>7</v>
      </c>
      <c r="N34" s="72">
        <v>5</v>
      </c>
      <c r="O34" s="72">
        <v>4</v>
      </c>
      <c r="P34" s="73">
        <v>22</v>
      </c>
      <c r="Q34" s="74">
        <v>1</v>
      </c>
    </row>
    <row r="35" spans="1:17" ht="89.1" customHeight="1" x14ac:dyDescent="0.25">
      <c r="A35" s="66" t="s">
        <v>137</v>
      </c>
      <c r="B35" s="67">
        <v>34</v>
      </c>
      <c r="C35" s="66" t="s">
        <v>173</v>
      </c>
      <c r="D35" s="68">
        <v>0.40060000000000001</v>
      </c>
      <c r="E35" s="69">
        <v>0.1802</v>
      </c>
      <c r="F35" s="69">
        <v>0.22040000000000001</v>
      </c>
      <c r="G35" s="69">
        <v>0.43120000000000003</v>
      </c>
      <c r="H35" s="69">
        <v>8.2900000000000001E-2</v>
      </c>
      <c r="I35" s="70">
        <v>8.5300000000000001E-2</v>
      </c>
      <c r="J35" s="68">
        <v>0.16819999999999999</v>
      </c>
      <c r="K35" s="71">
        <v>4</v>
      </c>
      <c r="L35" s="72">
        <v>5</v>
      </c>
      <c r="M35" s="72">
        <v>10</v>
      </c>
      <c r="N35" s="72">
        <v>2</v>
      </c>
      <c r="O35" s="72">
        <v>2</v>
      </c>
      <c r="P35" s="73">
        <v>23</v>
      </c>
      <c r="Q35" s="74">
        <v>1</v>
      </c>
    </row>
    <row r="36" spans="1:17" ht="35.1" customHeight="1" x14ac:dyDescent="0.25">
      <c r="A36" s="66" t="s">
        <v>137</v>
      </c>
      <c r="B36" s="67">
        <v>35</v>
      </c>
      <c r="C36" s="66" t="s">
        <v>174</v>
      </c>
      <c r="D36" s="68">
        <v>0.79220000000000002</v>
      </c>
      <c r="E36" s="69">
        <v>0.37580000000000002</v>
      </c>
      <c r="F36" s="69">
        <v>0.41639999999999999</v>
      </c>
      <c r="G36" s="69">
        <v>4.0899999999999999E-2</v>
      </c>
      <c r="H36" s="69">
        <v>0.16689999999999999</v>
      </c>
      <c r="I36" s="70">
        <v>0</v>
      </c>
      <c r="J36" s="68">
        <v>0.16689999999999999</v>
      </c>
      <c r="K36" s="71">
        <v>9</v>
      </c>
      <c r="L36" s="72">
        <v>10</v>
      </c>
      <c r="M36" s="72">
        <v>1</v>
      </c>
      <c r="N36" s="72">
        <v>4</v>
      </c>
      <c r="O36" s="72">
        <v>0</v>
      </c>
      <c r="P36" s="73">
        <v>24</v>
      </c>
      <c r="Q36" s="74">
        <v>0</v>
      </c>
    </row>
    <row r="37" spans="1:17" ht="53.1" customHeight="1" x14ac:dyDescent="0.25">
      <c r="A37" s="66" t="s">
        <v>137</v>
      </c>
      <c r="B37" s="67">
        <v>36</v>
      </c>
      <c r="C37" s="66" t="s">
        <v>175</v>
      </c>
      <c r="D37" s="68">
        <v>0.70989999999999998</v>
      </c>
      <c r="E37" s="69">
        <v>0.1784</v>
      </c>
      <c r="F37" s="69">
        <v>0.53149999999999997</v>
      </c>
      <c r="G37" s="69">
        <v>0.16370000000000001</v>
      </c>
      <c r="H37" s="69">
        <v>0.12640000000000001</v>
      </c>
      <c r="I37" s="70">
        <v>0</v>
      </c>
      <c r="J37" s="68">
        <v>0.12640000000000001</v>
      </c>
      <c r="K37" s="71">
        <v>4</v>
      </c>
      <c r="L37" s="72">
        <v>13</v>
      </c>
      <c r="M37" s="72">
        <v>4</v>
      </c>
      <c r="N37" s="72">
        <v>3</v>
      </c>
      <c r="O37" s="72">
        <v>0</v>
      </c>
      <c r="P37" s="73">
        <v>24</v>
      </c>
      <c r="Q37" s="74">
        <v>0</v>
      </c>
    </row>
    <row r="38" spans="1:17" ht="53.1" customHeight="1" x14ac:dyDescent="0.25">
      <c r="A38" s="66" t="s">
        <v>137</v>
      </c>
      <c r="B38" s="67">
        <v>37</v>
      </c>
      <c r="C38" s="66" t="s">
        <v>176</v>
      </c>
      <c r="D38" s="68">
        <v>0.60980000000000001</v>
      </c>
      <c r="E38" s="69">
        <v>0.39550000000000002</v>
      </c>
      <c r="F38" s="69">
        <v>0.21429999999999999</v>
      </c>
      <c r="G38" s="69">
        <v>0.2147</v>
      </c>
      <c r="H38" s="69">
        <v>8.5199999999999998E-2</v>
      </c>
      <c r="I38" s="70">
        <v>9.0300000000000005E-2</v>
      </c>
      <c r="J38" s="68">
        <v>0.17549999999999999</v>
      </c>
      <c r="K38" s="71">
        <v>9</v>
      </c>
      <c r="L38" s="72">
        <v>5</v>
      </c>
      <c r="M38" s="72">
        <v>5</v>
      </c>
      <c r="N38" s="72">
        <v>2</v>
      </c>
      <c r="O38" s="72">
        <v>2</v>
      </c>
      <c r="P38" s="73">
        <v>23</v>
      </c>
      <c r="Q38" s="74">
        <v>0</v>
      </c>
    </row>
    <row r="39" spans="1:17" ht="125.1" customHeight="1" x14ac:dyDescent="0.25">
      <c r="A39" s="66" t="s">
        <v>137</v>
      </c>
      <c r="B39" s="67">
        <v>38</v>
      </c>
      <c r="C39" s="66" t="s">
        <v>177</v>
      </c>
      <c r="D39" s="68">
        <v>0.6976</v>
      </c>
      <c r="E39" s="69">
        <v>0.3135</v>
      </c>
      <c r="F39" s="69">
        <v>0.3841</v>
      </c>
      <c r="G39" s="69">
        <v>0.17069999999999999</v>
      </c>
      <c r="H39" s="69">
        <v>8.9099999999999999E-2</v>
      </c>
      <c r="I39" s="70">
        <v>4.2700000000000002E-2</v>
      </c>
      <c r="J39" s="68">
        <v>0.1318</v>
      </c>
      <c r="K39" s="71">
        <v>7</v>
      </c>
      <c r="L39" s="72">
        <v>9</v>
      </c>
      <c r="M39" s="72">
        <v>4</v>
      </c>
      <c r="N39" s="72">
        <v>2</v>
      </c>
      <c r="O39" s="72">
        <v>1</v>
      </c>
      <c r="P39" s="73">
        <v>23</v>
      </c>
      <c r="Q39" s="74">
        <v>0</v>
      </c>
    </row>
    <row r="40" spans="1:17" ht="35.1" customHeight="1" x14ac:dyDescent="0.25">
      <c r="A40" s="66" t="s">
        <v>137</v>
      </c>
      <c r="B40" s="67">
        <v>39</v>
      </c>
      <c r="C40" s="66" t="s">
        <v>178</v>
      </c>
      <c r="D40" s="68">
        <v>0.87319999999999998</v>
      </c>
      <c r="E40" s="69">
        <v>0.34960000000000002</v>
      </c>
      <c r="F40" s="69">
        <v>0.52359999999999995</v>
      </c>
      <c r="G40" s="69">
        <v>4.0899999999999999E-2</v>
      </c>
      <c r="H40" s="69">
        <v>8.5900000000000004E-2</v>
      </c>
      <c r="I40" s="70">
        <v>0</v>
      </c>
      <c r="J40" s="68">
        <v>8.5900000000000004E-2</v>
      </c>
      <c r="K40" s="71">
        <v>8</v>
      </c>
      <c r="L40" s="72">
        <v>13</v>
      </c>
      <c r="M40" s="72">
        <v>1</v>
      </c>
      <c r="N40" s="72">
        <v>2</v>
      </c>
      <c r="O40" s="72">
        <v>0</v>
      </c>
      <c r="P40" s="73">
        <v>24</v>
      </c>
      <c r="Q40" s="74">
        <v>0</v>
      </c>
    </row>
    <row r="41" spans="1:17" ht="35.1" customHeight="1" x14ac:dyDescent="0.25">
      <c r="A41" s="66" t="s">
        <v>137</v>
      </c>
      <c r="B41" s="67">
        <v>40</v>
      </c>
      <c r="C41" s="66" t="s">
        <v>179</v>
      </c>
      <c r="D41" s="68">
        <v>0.83179999999999998</v>
      </c>
      <c r="E41" s="69">
        <v>0.40679999999999999</v>
      </c>
      <c r="F41" s="69">
        <v>0.42499999999999999</v>
      </c>
      <c r="G41" s="69">
        <v>0.12139999999999999</v>
      </c>
      <c r="H41" s="69">
        <v>0</v>
      </c>
      <c r="I41" s="70">
        <v>4.6899999999999997E-2</v>
      </c>
      <c r="J41" s="68">
        <v>4.6899999999999997E-2</v>
      </c>
      <c r="K41" s="71">
        <v>9</v>
      </c>
      <c r="L41" s="72">
        <v>10</v>
      </c>
      <c r="M41" s="72">
        <v>3</v>
      </c>
      <c r="N41" s="72">
        <v>0</v>
      </c>
      <c r="O41" s="72">
        <v>1</v>
      </c>
      <c r="P41" s="73">
        <v>23</v>
      </c>
      <c r="Q41" s="74" t="s">
        <v>139</v>
      </c>
    </row>
    <row r="42" spans="1:17" ht="53.1" customHeight="1" x14ac:dyDescent="0.25">
      <c r="A42" s="66" t="s">
        <v>137</v>
      </c>
      <c r="B42" s="67">
        <v>41</v>
      </c>
      <c r="C42" s="66" t="s">
        <v>180</v>
      </c>
      <c r="D42" s="68">
        <v>0.78910000000000002</v>
      </c>
      <c r="E42" s="69">
        <v>0.25900000000000001</v>
      </c>
      <c r="F42" s="69">
        <v>0.5302</v>
      </c>
      <c r="G42" s="69">
        <v>4.2700000000000002E-2</v>
      </c>
      <c r="H42" s="69">
        <v>4.2700000000000002E-2</v>
      </c>
      <c r="I42" s="70">
        <v>0.1255</v>
      </c>
      <c r="J42" s="68">
        <v>0.16819999999999999</v>
      </c>
      <c r="K42" s="71">
        <v>6</v>
      </c>
      <c r="L42" s="72">
        <v>12</v>
      </c>
      <c r="M42" s="72">
        <v>1</v>
      </c>
      <c r="N42" s="72">
        <v>1</v>
      </c>
      <c r="O42" s="72">
        <v>3</v>
      </c>
      <c r="P42" s="73">
        <v>23</v>
      </c>
      <c r="Q42" s="74">
        <v>0</v>
      </c>
    </row>
    <row r="43" spans="1:17" ht="35.1" customHeight="1" x14ac:dyDescent="0.25">
      <c r="A43" s="66" t="s">
        <v>137</v>
      </c>
      <c r="B43" s="67">
        <v>42</v>
      </c>
      <c r="C43" s="66" t="s">
        <v>181</v>
      </c>
      <c r="D43" s="68">
        <v>0.8327</v>
      </c>
      <c r="E43" s="69">
        <v>0.4985</v>
      </c>
      <c r="F43" s="69">
        <v>0.3342</v>
      </c>
      <c r="G43" s="69">
        <v>4.0899999999999999E-2</v>
      </c>
      <c r="H43" s="69">
        <v>8.5500000000000007E-2</v>
      </c>
      <c r="I43" s="70">
        <v>4.0899999999999999E-2</v>
      </c>
      <c r="J43" s="68">
        <v>0.12640000000000001</v>
      </c>
      <c r="K43" s="71">
        <v>12</v>
      </c>
      <c r="L43" s="72">
        <v>8</v>
      </c>
      <c r="M43" s="72">
        <v>1</v>
      </c>
      <c r="N43" s="72">
        <v>2</v>
      </c>
      <c r="O43" s="72">
        <v>1</v>
      </c>
      <c r="P43" s="73">
        <v>24</v>
      </c>
      <c r="Q43" s="74">
        <v>0</v>
      </c>
    </row>
    <row r="44" spans="1:17" ht="53.1" customHeight="1" x14ac:dyDescent="0.25">
      <c r="A44" s="66" t="s">
        <v>137</v>
      </c>
      <c r="B44" s="67">
        <v>43</v>
      </c>
      <c r="C44" s="66" t="s">
        <v>182</v>
      </c>
      <c r="D44" s="68">
        <v>0.62849999999999995</v>
      </c>
      <c r="E44" s="69">
        <v>0.45729999999999998</v>
      </c>
      <c r="F44" s="69">
        <v>0.17119999999999999</v>
      </c>
      <c r="G44" s="69">
        <v>0.2046</v>
      </c>
      <c r="H44" s="69">
        <v>0.122</v>
      </c>
      <c r="I44" s="70">
        <v>4.4900000000000002E-2</v>
      </c>
      <c r="J44" s="68">
        <v>0.16689999999999999</v>
      </c>
      <c r="K44" s="71">
        <v>11</v>
      </c>
      <c r="L44" s="72">
        <v>4</v>
      </c>
      <c r="M44" s="72">
        <v>5</v>
      </c>
      <c r="N44" s="72">
        <v>3</v>
      </c>
      <c r="O44" s="72">
        <v>1</v>
      </c>
      <c r="P44" s="73">
        <v>24</v>
      </c>
      <c r="Q44" s="74">
        <v>0</v>
      </c>
    </row>
    <row r="45" spans="1:17" ht="35.1" customHeight="1" x14ac:dyDescent="0.25">
      <c r="A45" s="66" t="s">
        <v>137</v>
      </c>
      <c r="B45" s="67">
        <v>44</v>
      </c>
      <c r="C45" s="66" t="s">
        <v>183</v>
      </c>
      <c r="D45" s="68">
        <v>0.66139999999999999</v>
      </c>
      <c r="E45" s="69">
        <v>0.32940000000000003</v>
      </c>
      <c r="F45" s="69">
        <v>0.33200000000000002</v>
      </c>
      <c r="G45" s="69">
        <v>0.2122</v>
      </c>
      <c r="H45" s="69">
        <v>8.5500000000000007E-2</v>
      </c>
      <c r="I45" s="70">
        <v>4.0899999999999999E-2</v>
      </c>
      <c r="J45" s="68">
        <v>0.12640000000000001</v>
      </c>
      <c r="K45" s="71">
        <v>8</v>
      </c>
      <c r="L45" s="72">
        <v>8</v>
      </c>
      <c r="M45" s="72">
        <v>5</v>
      </c>
      <c r="N45" s="72">
        <v>2</v>
      </c>
      <c r="O45" s="72">
        <v>1</v>
      </c>
      <c r="P45" s="73">
        <v>24</v>
      </c>
      <c r="Q45" s="74">
        <v>0</v>
      </c>
    </row>
    <row r="46" spans="1:17" ht="53.1" customHeight="1" x14ac:dyDescent="0.25">
      <c r="A46" s="66" t="s">
        <v>137</v>
      </c>
      <c r="B46" s="67">
        <v>45</v>
      </c>
      <c r="C46" s="66" t="s">
        <v>184</v>
      </c>
      <c r="D46" s="68">
        <v>0.71030000000000004</v>
      </c>
      <c r="E46" s="69">
        <v>0.37619999999999998</v>
      </c>
      <c r="F46" s="69">
        <v>0.33410000000000001</v>
      </c>
      <c r="G46" s="69">
        <v>0.1633</v>
      </c>
      <c r="H46" s="69">
        <v>4.0500000000000001E-2</v>
      </c>
      <c r="I46" s="70">
        <v>8.5900000000000004E-2</v>
      </c>
      <c r="J46" s="68">
        <v>0.12640000000000001</v>
      </c>
      <c r="K46" s="71">
        <v>9</v>
      </c>
      <c r="L46" s="72">
        <v>8</v>
      </c>
      <c r="M46" s="72">
        <v>4</v>
      </c>
      <c r="N46" s="72">
        <v>1</v>
      </c>
      <c r="O46" s="72">
        <v>2</v>
      </c>
      <c r="P46" s="73">
        <v>24</v>
      </c>
      <c r="Q46" s="74">
        <v>0</v>
      </c>
    </row>
    <row r="47" spans="1:17" ht="53.1" customHeight="1" x14ac:dyDescent="0.25">
      <c r="A47" s="66" t="s">
        <v>137</v>
      </c>
      <c r="B47" s="67">
        <v>46</v>
      </c>
      <c r="C47" s="66" t="s">
        <v>185</v>
      </c>
      <c r="D47" s="68">
        <v>0.66139999999999999</v>
      </c>
      <c r="E47" s="69">
        <v>0.3765</v>
      </c>
      <c r="F47" s="69">
        <v>0.28489999999999999</v>
      </c>
      <c r="G47" s="69">
        <v>0.17169999999999999</v>
      </c>
      <c r="H47" s="69">
        <v>0.126</v>
      </c>
      <c r="I47" s="70">
        <v>4.0899999999999999E-2</v>
      </c>
      <c r="J47" s="68">
        <v>0.16689999999999999</v>
      </c>
      <c r="K47" s="71">
        <v>9</v>
      </c>
      <c r="L47" s="72">
        <v>7</v>
      </c>
      <c r="M47" s="72">
        <v>4</v>
      </c>
      <c r="N47" s="72">
        <v>3</v>
      </c>
      <c r="O47" s="72">
        <v>1</v>
      </c>
      <c r="P47" s="73">
        <v>24</v>
      </c>
      <c r="Q47" s="74">
        <v>0</v>
      </c>
    </row>
    <row r="48" spans="1:17" ht="35.1" customHeight="1" x14ac:dyDescent="0.25">
      <c r="A48" s="66" t="s">
        <v>137</v>
      </c>
      <c r="B48" s="67">
        <v>47</v>
      </c>
      <c r="C48" s="66" t="s">
        <v>186</v>
      </c>
      <c r="D48" s="68">
        <v>0.62050000000000005</v>
      </c>
      <c r="E48" s="69">
        <v>0.3357</v>
      </c>
      <c r="F48" s="69">
        <v>0.2848</v>
      </c>
      <c r="G48" s="69">
        <v>0.17169999999999999</v>
      </c>
      <c r="H48" s="69">
        <v>0.122</v>
      </c>
      <c r="I48" s="70">
        <v>8.5900000000000004E-2</v>
      </c>
      <c r="J48" s="68">
        <v>0.20780000000000001</v>
      </c>
      <c r="K48" s="71">
        <v>8</v>
      </c>
      <c r="L48" s="72">
        <v>7</v>
      </c>
      <c r="M48" s="72">
        <v>4</v>
      </c>
      <c r="N48" s="72">
        <v>3</v>
      </c>
      <c r="O48" s="72">
        <v>2</v>
      </c>
      <c r="P48" s="73">
        <v>24</v>
      </c>
      <c r="Q48" s="74">
        <v>0</v>
      </c>
    </row>
    <row r="49" spans="1:17" ht="35.1" customHeight="1" x14ac:dyDescent="0.25">
      <c r="A49" s="66" t="s">
        <v>137</v>
      </c>
      <c r="B49" s="67">
        <v>48</v>
      </c>
      <c r="C49" s="66" t="s">
        <v>187</v>
      </c>
      <c r="D49" s="68">
        <v>0.70230000000000004</v>
      </c>
      <c r="E49" s="69">
        <v>0.33600000000000002</v>
      </c>
      <c r="F49" s="69">
        <v>0.36630000000000001</v>
      </c>
      <c r="G49" s="69">
        <v>0.2162</v>
      </c>
      <c r="H49" s="69">
        <v>4.0500000000000001E-2</v>
      </c>
      <c r="I49" s="70">
        <v>4.0899999999999999E-2</v>
      </c>
      <c r="J49" s="68">
        <v>8.14E-2</v>
      </c>
      <c r="K49" s="71">
        <v>8</v>
      </c>
      <c r="L49" s="72">
        <v>9</v>
      </c>
      <c r="M49" s="72">
        <v>5</v>
      </c>
      <c r="N49" s="72">
        <v>1</v>
      </c>
      <c r="O49" s="72">
        <v>1</v>
      </c>
      <c r="P49" s="73">
        <v>24</v>
      </c>
      <c r="Q49" s="74" t="s">
        <v>139</v>
      </c>
    </row>
    <row r="50" spans="1:17" ht="35.1" customHeight="1" x14ac:dyDescent="0.25">
      <c r="A50" s="66" t="s">
        <v>137</v>
      </c>
      <c r="B50" s="67">
        <v>49</v>
      </c>
      <c r="C50" s="75" t="s">
        <v>57</v>
      </c>
      <c r="D50" s="68">
        <v>0.79220000000000002</v>
      </c>
      <c r="E50" s="69">
        <v>0.33600000000000002</v>
      </c>
      <c r="F50" s="69">
        <v>0.45619999999999999</v>
      </c>
      <c r="G50" s="69">
        <v>8.5500000000000007E-2</v>
      </c>
      <c r="H50" s="69">
        <v>0.12239999999999999</v>
      </c>
      <c r="I50" s="70">
        <v>0</v>
      </c>
      <c r="J50" s="68">
        <v>0.12239999999999999</v>
      </c>
      <c r="K50" s="71">
        <v>8</v>
      </c>
      <c r="L50" s="72">
        <v>11</v>
      </c>
      <c r="M50" s="72">
        <v>2</v>
      </c>
      <c r="N50" s="72">
        <v>3</v>
      </c>
      <c r="O50" s="72">
        <v>0</v>
      </c>
      <c r="P50" s="73">
        <v>24</v>
      </c>
      <c r="Q50" s="74" t="s">
        <v>139</v>
      </c>
    </row>
    <row r="51" spans="1:17" ht="53.1" customHeight="1" x14ac:dyDescent="0.25">
      <c r="A51" s="66" t="s">
        <v>137</v>
      </c>
      <c r="B51" s="67">
        <v>50</v>
      </c>
      <c r="C51" s="66" t="s">
        <v>188</v>
      </c>
      <c r="D51" s="68">
        <v>0.49780000000000002</v>
      </c>
      <c r="E51" s="69">
        <v>0.2074</v>
      </c>
      <c r="F51" s="69">
        <v>0.29039999999999999</v>
      </c>
      <c r="G51" s="69">
        <v>0.33889999999999998</v>
      </c>
      <c r="H51" s="69">
        <v>0.12239999999999999</v>
      </c>
      <c r="I51" s="70">
        <v>4.0899999999999999E-2</v>
      </c>
      <c r="J51" s="68">
        <v>0.1633</v>
      </c>
      <c r="K51" s="71">
        <v>5</v>
      </c>
      <c r="L51" s="72">
        <v>7</v>
      </c>
      <c r="M51" s="72">
        <v>8</v>
      </c>
      <c r="N51" s="72">
        <v>3</v>
      </c>
      <c r="O51" s="72">
        <v>1</v>
      </c>
      <c r="P51" s="73">
        <v>24</v>
      </c>
      <c r="Q51" s="74" t="s">
        <v>139</v>
      </c>
    </row>
    <row r="52" spans="1:17" ht="35.1" customHeight="1" x14ac:dyDescent="0.25">
      <c r="A52" s="66" t="s">
        <v>137</v>
      </c>
      <c r="B52" s="67">
        <v>51</v>
      </c>
      <c r="C52" s="66" t="s">
        <v>189</v>
      </c>
      <c r="D52" s="68">
        <v>0.66139999999999999</v>
      </c>
      <c r="E52" s="69">
        <v>0.37619999999999998</v>
      </c>
      <c r="F52" s="69">
        <v>0.28520000000000001</v>
      </c>
      <c r="G52" s="69">
        <v>0.1308</v>
      </c>
      <c r="H52" s="69">
        <v>0.12640000000000001</v>
      </c>
      <c r="I52" s="70">
        <v>8.14E-2</v>
      </c>
      <c r="J52" s="68">
        <v>0.20780000000000001</v>
      </c>
      <c r="K52" s="71">
        <v>9</v>
      </c>
      <c r="L52" s="72">
        <v>7</v>
      </c>
      <c r="M52" s="72">
        <v>3</v>
      </c>
      <c r="N52" s="72">
        <v>3</v>
      </c>
      <c r="O52" s="72">
        <v>2</v>
      </c>
      <c r="P52" s="73">
        <v>24</v>
      </c>
      <c r="Q52" s="74" t="s">
        <v>139</v>
      </c>
    </row>
    <row r="53" spans="1:17" ht="53.1" customHeight="1" x14ac:dyDescent="0.25">
      <c r="A53" s="66" t="s">
        <v>166</v>
      </c>
      <c r="B53" s="67">
        <v>52</v>
      </c>
      <c r="C53" s="66" t="s">
        <v>190</v>
      </c>
      <c r="D53" s="68">
        <v>0.71030000000000004</v>
      </c>
      <c r="E53" s="69">
        <v>0.4234</v>
      </c>
      <c r="F53" s="69">
        <v>0.28689999999999999</v>
      </c>
      <c r="G53" s="69">
        <v>0.12280000000000001</v>
      </c>
      <c r="H53" s="69">
        <v>0.12640000000000001</v>
      </c>
      <c r="I53" s="70">
        <v>4.0500000000000001E-2</v>
      </c>
      <c r="J53" s="68">
        <v>0.16689999999999999</v>
      </c>
      <c r="K53" s="71">
        <v>10</v>
      </c>
      <c r="L53" s="72">
        <v>7</v>
      </c>
      <c r="M53" s="72">
        <v>3</v>
      </c>
      <c r="N53" s="72">
        <v>3</v>
      </c>
      <c r="O53" s="72">
        <v>1</v>
      </c>
      <c r="P53" s="73">
        <v>24</v>
      </c>
      <c r="Q53" s="74" t="s">
        <v>139</v>
      </c>
    </row>
    <row r="54" spans="1:17" ht="53.1" customHeight="1" x14ac:dyDescent="0.25">
      <c r="A54" s="66" t="s">
        <v>137</v>
      </c>
      <c r="B54" s="67">
        <v>53</v>
      </c>
      <c r="C54" s="66" t="s">
        <v>191</v>
      </c>
      <c r="D54" s="68">
        <v>0.56789999999999996</v>
      </c>
      <c r="E54" s="69">
        <v>0.31359999999999999</v>
      </c>
      <c r="F54" s="69">
        <v>0.25430000000000003</v>
      </c>
      <c r="G54" s="69">
        <v>0.2213</v>
      </c>
      <c r="H54" s="69">
        <v>0.1255</v>
      </c>
      <c r="I54" s="70">
        <v>8.5300000000000001E-2</v>
      </c>
      <c r="J54" s="68">
        <v>0.2109</v>
      </c>
      <c r="K54" s="71">
        <v>7</v>
      </c>
      <c r="L54" s="72">
        <v>6</v>
      </c>
      <c r="M54" s="72">
        <v>5</v>
      </c>
      <c r="N54" s="72">
        <v>3</v>
      </c>
      <c r="O54" s="72">
        <v>2</v>
      </c>
      <c r="P54" s="73">
        <v>23</v>
      </c>
      <c r="Q54" s="74">
        <v>1</v>
      </c>
    </row>
    <row r="55" spans="1:17" ht="53.1" customHeight="1" x14ac:dyDescent="0.25">
      <c r="A55" s="66" t="s">
        <v>137</v>
      </c>
      <c r="B55" s="67">
        <v>54</v>
      </c>
      <c r="C55" s="66" t="s">
        <v>192</v>
      </c>
      <c r="D55" s="68">
        <v>0.61929999999999996</v>
      </c>
      <c r="E55" s="69">
        <v>0.31359999999999999</v>
      </c>
      <c r="F55" s="69">
        <v>0.30570000000000003</v>
      </c>
      <c r="G55" s="69">
        <v>0.2059</v>
      </c>
      <c r="H55" s="69">
        <v>8.9499999999999996E-2</v>
      </c>
      <c r="I55" s="70">
        <v>8.5300000000000001E-2</v>
      </c>
      <c r="J55" s="68">
        <v>0.17480000000000001</v>
      </c>
      <c r="K55" s="71">
        <v>7</v>
      </c>
      <c r="L55" s="72">
        <v>7</v>
      </c>
      <c r="M55" s="72">
        <v>5</v>
      </c>
      <c r="N55" s="72">
        <v>2</v>
      </c>
      <c r="O55" s="72">
        <v>2</v>
      </c>
      <c r="P55" s="73">
        <v>23</v>
      </c>
      <c r="Q55" s="74">
        <v>1</v>
      </c>
    </row>
    <row r="56" spans="1:17" ht="35.1" customHeight="1" x14ac:dyDescent="0.25">
      <c r="A56" s="66" t="s">
        <v>137</v>
      </c>
      <c r="B56" s="67">
        <v>55</v>
      </c>
      <c r="C56" s="66" t="s">
        <v>193</v>
      </c>
      <c r="D56" s="68">
        <v>0.6694</v>
      </c>
      <c r="E56" s="69">
        <v>0.34370000000000001</v>
      </c>
      <c r="F56" s="69">
        <v>0.32569999999999999</v>
      </c>
      <c r="G56" s="69">
        <v>0.12239999999999999</v>
      </c>
      <c r="H56" s="69">
        <v>0.1673</v>
      </c>
      <c r="I56" s="70">
        <v>4.0899999999999999E-2</v>
      </c>
      <c r="J56" s="68">
        <v>0.2082</v>
      </c>
      <c r="K56" s="71">
        <v>8</v>
      </c>
      <c r="L56" s="72">
        <v>8</v>
      </c>
      <c r="M56" s="72">
        <v>3</v>
      </c>
      <c r="N56" s="72">
        <v>4</v>
      </c>
      <c r="O56" s="72">
        <v>1</v>
      </c>
      <c r="P56" s="73">
        <v>24</v>
      </c>
      <c r="Q56" s="74">
        <v>0</v>
      </c>
    </row>
    <row r="57" spans="1:17" ht="35.1" customHeight="1" x14ac:dyDescent="0.25">
      <c r="A57" s="66" t="s">
        <v>137</v>
      </c>
      <c r="B57" s="67">
        <v>56</v>
      </c>
      <c r="C57" s="66" t="s">
        <v>194</v>
      </c>
      <c r="D57" s="68">
        <v>0.70989999999999998</v>
      </c>
      <c r="E57" s="69">
        <v>0.26019999999999999</v>
      </c>
      <c r="F57" s="69">
        <v>0.44969999999999999</v>
      </c>
      <c r="G57" s="69">
        <v>8.1799999999999998E-2</v>
      </c>
      <c r="H57" s="69">
        <v>0.1673</v>
      </c>
      <c r="I57" s="70">
        <v>4.0899999999999999E-2</v>
      </c>
      <c r="J57" s="68">
        <v>0.2082</v>
      </c>
      <c r="K57" s="71">
        <v>6</v>
      </c>
      <c r="L57" s="72">
        <v>11</v>
      </c>
      <c r="M57" s="72">
        <v>2</v>
      </c>
      <c r="N57" s="72">
        <v>4</v>
      </c>
      <c r="O57" s="72">
        <v>1</v>
      </c>
      <c r="P57" s="73">
        <v>24</v>
      </c>
      <c r="Q57" s="74">
        <v>0</v>
      </c>
    </row>
    <row r="58" spans="1:17" ht="53.1" customHeight="1" x14ac:dyDescent="0.25">
      <c r="A58" s="66" t="s">
        <v>137</v>
      </c>
      <c r="B58" s="67">
        <v>57</v>
      </c>
      <c r="C58" s="66" t="s">
        <v>195</v>
      </c>
      <c r="D58" s="68">
        <v>0.78290000000000004</v>
      </c>
      <c r="E58" s="69">
        <v>0.31390000000000001</v>
      </c>
      <c r="F58" s="69">
        <v>0.46899999999999997</v>
      </c>
      <c r="G58" s="69">
        <v>0.12759999999999999</v>
      </c>
      <c r="H58" s="69">
        <v>4.6899999999999997E-2</v>
      </c>
      <c r="I58" s="70">
        <v>4.2700000000000002E-2</v>
      </c>
      <c r="J58" s="68">
        <v>8.9499999999999996E-2</v>
      </c>
      <c r="K58" s="71">
        <v>7</v>
      </c>
      <c r="L58" s="72">
        <v>11</v>
      </c>
      <c r="M58" s="72">
        <v>3</v>
      </c>
      <c r="N58" s="72">
        <v>1</v>
      </c>
      <c r="O58" s="72">
        <v>1</v>
      </c>
      <c r="P58" s="73">
        <v>23</v>
      </c>
      <c r="Q58" s="74">
        <v>1</v>
      </c>
    </row>
    <row r="59" spans="1:17" ht="71.099999999999994" customHeight="1" x14ac:dyDescent="0.25">
      <c r="A59" s="66" t="s">
        <v>137</v>
      </c>
      <c r="B59" s="67">
        <v>58</v>
      </c>
      <c r="C59" s="66" t="s">
        <v>196</v>
      </c>
      <c r="D59" s="68">
        <v>0.65490000000000004</v>
      </c>
      <c r="E59" s="69">
        <v>0.2291</v>
      </c>
      <c r="F59" s="69">
        <v>0.42580000000000001</v>
      </c>
      <c r="G59" s="69">
        <v>0.17019999999999999</v>
      </c>
      <c r="H59" s="69">
        <v>0.13220000000000001</v>
      </c>
      <c r="I59" s="70">
        <v>4.2700000000000002E-2</v>
      </c>
      <c r="J59" s="68">
        <v>0.17480000000000001</v>
      </c>
      <c r="K59" s="71">
        <v>5</v>
      </c>
      <c r="L59" s="72">
        <v>10</v>
      </c>
      <c r="M59" s="72">
        <v>4</v>
      </c>
      <c r="N59" s="72">
        <v>3</v>
      </c>
      <c r="O59" s="72">
        <v>1</v>
      </c>
      <c r="P59" s="73">
        <v>23</v>
      </c>
      <c r="Q59" s="74">
        <v>1</v>
      </c>
    </row>
    <row r="60" spans="1:17" ht="53.1" customHeight="1" x14ac:dyDescent="0.25">
      <c r="A60" s="66" t="s">
        <v>137</v>
      </c>
      <c r="B60" s="67">
        <v>59</v>
      </c>
      <c r="C60" s="66" t="s">
        <v>197</v>
      </c>
      <c r="D60" s="68">
        <v>0.6976</v>
      </c>
      <c r="E60" s="69">
        <v>0.31390000000000001</v>
      </c>
      <c r="F60" s="69">
        <v>0.38369999999999999</v>
      </c>
      <c r="G60" s="69">
        <v>8.5300000000000001E-2</v>
      </c>
      <c r="H60" s="69">
        <v>0.12759999999999999</v>
      </c>
      <c r="I60" s="70">
        <v>8.9499999999999996E-2</v>
      </c>
      <c r="J60" s="68">
        <v>0.21709999999999999</v>
      </c>
      <c r="K60" s="71">
        <v>7</v>
      </c>
      <c r="L60" s="72">
        <v>9</v>
      </c>
      <c r="M60" s="72">
        <v>2</v>
      </c>
      <c r="N60" s="72">
        <v>3</v>
      </c>
      <c r="O60" s="72">
        <v>2</v>
      </c>
      <c r="P60" s="73">
        <v>23</v>
      </c>
      <c r="Q60" s="74">
        <v>1</v>
      </c>
    </row>
    <row r="61" spans="1:17" ht="53.1" customHeight="1" x14ac:dyDescent="0.25">
      <c r="A61" s="66" t="s">
        <v>166</v>
      </c>
      <c r="B61" s="67">
        <v>60</v>
      </c>
      <c r="C61" s="66" t="s">
        <v>198</v>
      </c>
      <c r="D61" s="68">
        <v>0.61929999999999996</v>
      </c>
      <c r="E61" s="69">
        <v>0.35620000000000002</v>
      </c>
      <c r="F61" s="69">
        <v>0.2631</v>
      </c>
      <c r="G61" s="69">
        <v>0.2485</v>
      </c>
      <c r="H61" s="69">
        <v>4.2700000000000002E-2</v>
      </c>
      <c r="I61" s="70">
        <v>8.9499999999999996E-2</v>
      </c>
      <c r="J61" s="68">
        <v>0.13220000000000001</v>
      </c>
      <c r="K61" s="71">
        <v>8</v>
      </c>
      <c r="L61" s="72">
        <v>6</v>
      </c>
      <c r="M61" s="72">
        <v>6</v>
      </c>
      <c r="N61" s="72">
        <v>1</v>
      </c>
      <c r="O61" s="72">
        <v>2</v>
      </c>
      <c r="P61" s="73">
        <v>23</v>
      </c>
      <c r="Q61" s="74">
        <v>0</v>
      </c>
    </row>
    <row r="62" spans="1:17" ht="35.1" customHeight="1" x14ac:dyDescent="0.25">
      <c r="A62" s="66" t="s">
        <v>137</v>
      </c>
      <c r="B62" s="67">
        <v>61</v>
      </c>
      <c r="C62" s="66" t="s">
        <v>199</v>
      </c>
      <c r="D62" s="68">
        <v>0.66100000000000003</v>
      </c>
      <c r="E62" s="69">
        <v>0.34160000000000001</v>
      </c>
      <c r="F62" s="69">
        <v>0.31940000000000002</v>
      </c>
      <c r="G62" s="69">
        <v>0.2122</v>
      </c>
      <c r="H62" s="69">
        <v>4.0899999999999999E-2</v>
      </c>
      <c r="I62" s="70">
        <v>8.5900000000000004E-2</v>
      </c>
      <c r="J62" s="68">
        <v>0.1268</v>
      </c>
      <c r="K62" s="71">
        <v>8</v>
      </c>
      <c r="L62" s="72">
        <v>8</v>
      </c>
      <c r="M62" s="72">
        <v>5</v>
      </c>
      <c r="N62" s="72">
        <v>1</v>
      </c>
      <c r="O62" s="72">
        <v>2</v>
      </c>
      <c r="P62" s="73">
        <v>24</v>
      </c>
      <c r="Q62" s="74">
        <v>0</v>
      </c>
    </row>
    <row r="63" spans="1:17" ht="35.1" customHeight="1" x14ac:dyDescent="0.25">
      <c r="A63" s="66" t="s">
        <v>137</v>
      </c>
      <c r="B63" s="67">
        <v>62</v>
      </c>
      <c r="C63" s="66" t="s">
        <v>200</v>
      </c>
      <c r="D63" s="68">
        <v>0.77410000000000001</v>
      </c>
      <c r="E63" s="69">
        <v>0.35620000000000002</v>
      </c>
      <c r="F63" s="69">
        <v>0.41799999999999998</v>
      </c>
      <c r="G63" s="69">
        <v>0.1363</v>
      </c>
      <c r="H63" s="69">
        <v>0</v>
      </c>
      <c r="I63" s="70">
        <v>8.9499999999999996E-2</v>
      </c>
      <c r="J63" s="68">
        <v>8.9499999999999996E-2</v>
      </c>
      <c r="K63" s="71">
        <v>8</v>
      </c>
      <c r="L63" s="72">
        <v>10</v>
      </c>
      <c r="M63" s="72">
        <v>3</v>
      </c>
      <c r="N63" s="72">
        <v>0</v>
      </c>
      <c r="O63" s="72">
        <v>2</v>
      </c>
      <c r="P63" s="73">
        <v>23</v>
      </c>
      <c r="Q63" s="74">
        <v>1</v>
      </c>
    </row>
    <row r="64" spans="1:17" ht="53.1" customHeight="1" x14ac:dyDescent="0.25">
      <c r="A64" s="66" t="s">
        <v>201</v>
      </c>
      <c r="B64" s="67">
        <v>63</v>
      </c>
      <c r="C64" s="66" t="s">
        <v>202</v>
      </c>
      <c r="D64" s="68">
        <v>0.79779999999999995</v>
      </c>
      <c r="E64" s="69">
        <v>0.30309999999999998</v>
      </c>
      <c r="F64" s="69">
        <v>0.49459999999999998</v>
      </c>
      <c r="G64" s="69">
        <v>8.1799999999999998E-2</v>
      </c>
      <c r="H64" s="69">
        <v>7.5499999999999998E-2</v>
      </c>
      <c r="I64" s="70">
        <v>4.4900000000000002E-2</v>
      </c>
      <c r="J64" s="68">
        <v>0.12039999999999999</v>
      </c>
      <c r="K64" s="71">
        <v>7</v>
      </c>
      <c r="L64" s="72">
        <v>12</v>
      </c>
      <c r="M64" s="72">
        <v>2</v>
      </c>
      <c r="N64" s="72">
        <v>2</v>
      </c>
      <c r="O64" s="72">
        <v>1</v>
      </c>
      <c r="P64" s="73">
        <v>24</v>
      </c>
      <c r="Q64" s="74" t="s">
        <v>139</v>
      </c>
    </row>
    <row r="65" spans="1:17" ht="71.099999999999994" customHeight="1" x14ac:dyDescent="0.25">
      <c r="A65" s="66" t="s">
        <v>201</v>
      </c>
      <c r="B65" s="67">
        <v>64</v>
      </c>
      <c r="C65" s="66" t="s">
        <v>203</v>
      </c>
      <c r="D65" s="68">
        <v>0.70830000000000004</v>
      </c>
      <c r="E65" s="69">
        <v>0.26019999999999999</v>
      </c>
      <c r="F65" s="69">
        <v>0.4481</v>
      </c>
      <c r="G65" s="69">
        <v>0.1653</v>
      </c>
      <c r="H65" s="69">
        <v>0.12640000000000001</v>
      </c>
      <c r="I65" s="70">
        <v>0</v>
      </c>
      <c r="J65" s="68">
        <v>0.12640000000000001</v>
      </c>
      <c r="K65" s="71">
        <v>6</v>
      </c>
      <c r="L65" s="72">
        <v>11</v>
      </c>
      <c r="M65" s="72">
        <v>4</v>
      </c>
      <c r="N65" s="72">
        <v>3</v>
      </c>
      <c r="O65" s="72">
        <v>0</v>
      </c>
      <c r="P65" s="73">
        <v>24</v>
      </c>
      <c r="Q65" s="74" t="s">
        <v>139</v>
      </c>
    </row>
    <row r="66" spans="1:17" ht="53.1" customHeight="1" x14ac:dyDescent="0.25">
      <c r="A66" s="66" t="s">
        <v>201</v>
      </c>
      <c r="B66" s="67">
        <v>65</v>
      </c>
      <c r="C66" s="66" t="s">
        <v>204</v>
      </c>
      <c r="D66" s="68">
        <v>0.62090000000000001</v>
      </c>
      <c r="E66" s="69">
        <v>0.34160000000000001</v>
      </c>
      <c r="F66" s="69">
        <v>0.27929999999999999</v>
      </c>
      <c r="G66" s="69">
        <v>0.17130000000000001</v>
      </c>
      <c r="H66" s="69">
        <v>0.122</v>
      </c>
      <c r="I66" s="70">
        <v>8.5900000000000004E-2</v>
      </c>
      <c r="J66" s="68">
        <v>0.20780000000000001</v>
      </c>
      <c r="K66" s="71">
        <v>8</v>
      </c>
      <c r="L66" s="72">
        <v>7</v>
      </c>
      <c r="M66" s="72">
        <v>4</v>
      </c>
      <c r="N66" s="72">
        <v>3</v>
      </c>
      <c r="O66" s="72">
        <v>2</v>
      </c>
      <c r="P66" s="73">
        <v>24</v>
      </c>
      <c r="Q66" s="74" t="s">
        <v>139</v>
      </c>
    </row>
    <row r="67" spans="1:17" ht="53.1" customHeight="1" x14ac:dyDescent="0.25">
      <c r="A67" s="66" t="s">
        <v>201</v>
      </c>
      <c r="B67" s="67">
        <v>66</v>
      </c>
      <c r="C67" s="66" t="s">
        <v>205</v>
      </c>
      <c r="D67" s="68">
        <v>0.70189999999999997</v>
      </c>
      <c r="E67" s="69">
        <v>0.26019999999999999</v>
      </c>
      <c r="F67" s="69">
        <v>0.44180000000000003</v>
      </c>
      <c r="G67" s="69">
        <v>0.13039999999999999</v>
      </c>
      <c r="H67" s="69">
        <v>0.1268</v>
      </c>
      <c r="I67" s="70">
        <v>4.0899999999999999E-2</v>
      </c>
      <c r="J67" s="68">
        <v>0.16769999999999999</v>
      </c>
      <c r="K67" s="71">
        <v>6</v>
      </c>
      <c r="L67" s="72">
        <v>11</v>
      </c>
      <c r="M67" s="72">
        <v>3</v>
      </c>
      <c r="N67" s="72">
        <v>3</v>
      </c>
      <c r="O67" s="72">
        <v>1</v>
      </c>
      <c r="P67" s="73">
        <v>24</v>
      </c>
      <c r="Q67" s="74" t="s">
        <v>139</v>
      </c>
    </row>
    <row r="68" spans="1:17" ht="53.1" customHeight="1" x14ac:dyDescent="0.25">
      <c r="A68" s="66" t="s">
        <v>201</v>
      </c>
      <c r="B68" s="67">
        <v>67</v>
      </c>
      <c r="C68" s="66" t="s">
        <v>206</v>
      </c>
      <c r="D68" s="68">
        <v>0.42299999999999999</v>
      </c>
      <c r="E68" s="69">
        <v>0.26019999999999999</v>
      </c>
      <c r="F68" s="69">
        <v>0.16289999999999999</v>
      </c>
      <c r="G68" s="69">
        <v>0.29409999999999997</v>
      </c>
      <c r="H68" s="69">
        <v>0.1971</v>
      </c>
      <c r="I68" s="70">
        <v>8.5900000000000004E-2</v>
      </c>
      <c r="J68" s="68">
        <v>0.28289999999999998</v>
      </c>
      <c r="K68" s="71">
        <v>6</v>
      </c>
      <c r="L68" s="72">
        <v>4</v>
      </c>
      <c r="M68" s="72">
        <v>7</v>
      </c>
      <c r="N68" s="72">
        <v>5</v>
      </c>
      <c r="O68" s="72">
        <v>2</v>
      </c>
      <c r="P68" s="73">
        <v>24</v>
      </c>
      <c r="Q68" s="74" t="s">
        <v>139</v>
      </c>
    </row>
    <row r="69" spans="1:17" ht="53.1" customHeight="1" x14ac:dyDescent="0.25">
      <c r="A69" s="66" t="s">
        <v>201</v>
      </c>
      <c r="B69" s="67">
        <v>68</v>
      </c>
      <c r="C69" s="66" t="s">
        <v>207</v>
      </c>
      <c r="D69" s="68">
        <v>0.54790000000000005</v>
      </c>
      <c r="E69" s="69">
        <v>0.2137</v>
      </c>
      <c r="F69" s="69">
        <v>0.3342</v>
      </c>
      <c r="G69" s="69">
        <v>0.36630000000000001</v>
      </c>
      <c r="H69" s="69">
        <v>8.5900000000000004E-2</v>
      </c>
      <c r="I69" s="70">
        <v>0</v>
      </c>
      <c r="J69" s="68">
        <v>8.5900000000000004E-2</v>
      </c>
      <c r="K69" s="71">
        <v>5</v>
      </c>
      <c r="L69" s="72">
        <v>8</v>
      </c>
      <c r="M69" s="72">
        <v>9</v>
      </c>
      <c r="N69" s="72">
        <v>2</v>
      </c>
      <c r="O69" s="72">
        <v>0</v>
      </c>
      <c r="P69" s="73">
        <v>24</v>
      </c>
      <c r="Q69" s="74" t="s">
        <v>139</v>
      </c>
    </row>
    <row r="70" spans="1:17" ht="53.1" customHeight="1" x14ac:dyDescent="0.25">
      <c r="A70" s="66" t="s">
        <v>201</v>
      </c>
      <c r="B70" s="67">
        <v>69</v>
      </c>
      <c r="C70" s="66" t="s">
        <v>208</v>
      </c>
      <c r="D70" s="68">
        <v>0.87319999999999998</v>
      </c>
      <c r="E70" s="69">
        <v>0.38250000000000001</v>
      </c>
      <c r="F70" s="69">
        <v>0.49070000000000003</v>
      </c>
      <c r="G70" s="69">
        <v>4.0899999999999999E-2</v>
      </c>
      <c r="H70" s="69">
        <v>4.0899999999999999E-2</v>
      </c>
      <c r="I70" s="70">
        <v>4.4900000000000002E-2</v>
      </c>
      <c r="J70" s="68">
        <v>8.5900000000000004E-2</v>
      </c>
      <c r="K70" s="71">
        <v>9</v>
      </c>
      <c r="L70" s="72">
        <v>12</v>
      </c>
      <c r="M70" s="72">
        <v>1</v>
      </c>
      <c r="N70" s="72">
        <v>1</v>
      </c>
      <c r="O70" s="72">
        <v>1</v>
      </c>
      <c r="P70" s="73">
        <v>24</v>
      </c>
      <c r="Q70" s="74" t="s">
        <v>139</v>
      </c>
    </row>
    <row r="71" spans="1:17" ht="53.1" customHeight="1" x14ac:dyDescent="0.25">
      <c r="A71" s="66" t="s">
        <v>201</v>
      </c>
      <c r="B71" s="67">
        <v>70</v>
      </c>
      <c r="C71" s="66" t="s">
        <v>209</v>
      </c>
      <c r="D71" s="68">
        <v>0.7107</v>
      </c>
      <c r="E71" s="69">
        <v>0.34160000000000001</v>
      </c>
      <c r="F71" s="69">
        <v>0.36909999999999998</v>
      </c>
      <c r="G71" s="69">
        <v>8.1799999999999998E-2</v>
      </c>
      <c r="H71" s="69">
        <v>0.122</v>
      </c>
      <c r="I71" s="70">
        <v>8.5500000000000007E-2</v>
      </c>
      <c r="J71" s="68">
        <v>0.2074</v>
      </c>
      <c r="K71" s="71">
        <v>8</v>
      </c>
      <c r="L71" s="72">
        <v>9</v>
      </c>
      <c r="M71" s="72">
        <v>2</v>
      </c>
      <c r="N71" s="72">
        <v>3</v>
      </c>
      <c r="O71" s="72">
        <v>2</v>
      </c>
      <c r="P71" s="73">
        <v>24</v>
      </c>
      <c r="Q71" s="74" t="s">
        <v>139</v>
      </c>
    </row>
    <row r="72" spans="1:17" ht="53.1" customHeight="1" x14ac:dyDescent="0.25">
      <c r="A72" s="66" t="s">
        <v>201</v>
      </c>
      <c r="B72" s="67">
        <v>71</v>
      </c>
      <c r="C72" s="66" t="s">
        <v>210</v>
      </c>
      <c r="D72" s="68">
        <v>0.75090000000000001</v>
      </c>
      <c r="E72" s="69">
        <v>0.30070000000000002</v>
      </c>
      <c r="F72" s="69">
        <v>0.45019999999999999</v>
      </c>
      <c r="G72" s="69">
        <v>0.12239999999999999</v>
      </c>
      <c r="H72" s="69">
        <v>8.1799999999999998E-2</v>
      </c>
      <c r="I72" s="70">
        <v>4.4900000000000002E-2</v>
      </c>
      <c r="J72" s="68">
        <v>0.1268</v>
      </c>
      <c r="K72" s="71">
        <v>7</v>
      </c>
      <c r="L72" s="72">
        <v>11</v>
      </c>
      <c r="M72" s="72">
        <v>3</v>
      </c>
      <c r="N72" s="72">
        <v>2</v>
      </c>
      <c r="O72" s="72">
        <v>1</v>
      </c>
      <c r="P72" s="73">
        <v>24</v>
      </c>
      <c r="Q72" s="74" t="s">
        <v>139</v>
      </c>
    </row>
    <row r="73" spans="1:17" ht="53.1" customHeight="1" x14ac:dyDescent="0.25">
      <c r="A73" s="66" t="s">
        <v>201</v>
      </c>
      <c r="B73" s="67">
        <v>79</v>
      </c>
      <c r="C73" s="66" t="s">
        <v>211</v>
      </c>
      <c r="D73" s="68">
        <v>0.54700000000000004</v>
      </c>
      <c r="E73" s="69">
        <v>0</v>
      </c>
      <c r="F73" s="69">
        <v>0.54700000000000004</v>
      </c>
      <c r="G73" s="69">
        <v>0.45300000000000001</v>
      </c>
      <c r="H73" s="69">
        <v>0</v>
      </c>
      <c r="I73" s="70">
        <v>0</v>
      </c>
      <c r="J73" s="68">
        <v>0</v>
      </c>
      <c r="K73" s="71">
        <v>0</v>
      </c>
      <c r="L73" s="72">
        <v>1</v>
      </c>
      <c r="M73" s="72">
        <v>1</v>
      </c>
      <c r="N73" s="72">
        <v>0</v>
      </c>
      <c r="O73" s="72">
        <v>0</v>
      </c>
      <c r="P73" s="73">
        <v>2</v>
      </c>
      <c r="Q73" s="74">
        <v>2</v>
      </c>
    </row>
    <row r="74" spans="1:17" ht="53.1" customHeight="1" x14ac:dyDescent="0.25">
      <c r="A74" s="66" t="s">
        <v>201</v>
      </c>
      <c r="B74" s="67">
        <v>80</v>
      </c>
      <c r="C74" s="66" t="s">
        <v>212</v>
      </c>
      <c r="D74" s="68">
        <v>0.68469999999999998</v>
      </c>
      <c r="E74" s="69">
        <v>0.33829999999999999</v>
      </c>
      <c r="F74" s="69">
        <v>0.3463</v>
      </c>
      <c r="G74" s="69">
        <v>0.31530000000000002</v>
      </c>
      <c r="H74" s="69">
        <v>0</v>
      </c>
      <c r="I74" s="70">
        <v>0</v>
      </c>
      <c r="J74" s="68">
        <v>0</v>
      </c>
      <c r="K74" s="71">
        <v>2</v>
      </c>
      <c r="L74" s="72">
        <v>2</v>
      </c>
      <c r="M74" s="72">
        <v>2</v>
      </c>
      <c r="N74" s="72">
        <v>0</v>
      </c>
      <c r="O74" s="72">
        <v>0</v>
      </c>
      <c r="P74" s="73">
        <v>6</v>
      </c>
      <c r="Q74" s="74">
        <v>2</v>
      </c>
    </row>
    <row r="75" spans="1:17" ht="89.1" customHeight="1" x14ac:dyDescent="0.25">
      <c r="A75" s="66" t="s">
        <v>201</v>
      </c>
      <c r="B75" s="67">
        <v>81</v>
      </c>
      <c r="C75" s="66" t="s">
        <v>213</v>
      </c>
      <c r="D75" s="68">
        <v>0.6482</v>
      </c>
      <c r="E75" s="69">
        <v>0.37190000000000001</v>
      </c>
      <c r="F75" s="69">
        <v>0.27629999999999999</v>
      </c>
      <c r="G75" s="69">
        <v>0.2757</v>
      </c>
      <c r="H75" s="69">
        <v>7.6100000000000001E-2</v>
      </c>
      <c r="I75" s="70">
        <v>0</v>
      </c>
      <c r="J75" s="68">
        <v>7.6100000000000001E-2</v>
      </c>
      <c r="K75" s="71">
        <v>5</v>
      </c>
      <c r="L75" s="72">
        <v>4</v>
      </c>
      <c r="M75" s="72">
        <v>4</v>
      </c>
      <c r="N75" s="72">
        <v>1</v>
      </c>
      <c r="O75" s="72">
        <v>0</v>
      </c>
      <c r="P75" s="73">
        <v>14</v>
      </c>
      <c r="Q75" s="74">
        <v>2</v>
      </c>
    </row>
    <row r="76" spans="1:17" ht="53.1" customHeight="1" x14ac:dyDescent="0.25">
      <c r="A76" s="66" t="s">
        <v>201</v>
      </c>
      <c r="B76" s="67">
        <v>82</v>
      </c>
      <c r="C76" s="66" t="s">
        <v>214</v>
      </c>
      <c r="D76" s="68">
        <v>0.66700000000000004</v>
      </c>
      <c r="E76" s="69">
        <v>0.22339999999999999</v>
      </c>
      <c r="F76" s="69">
        <v>0.44359999999999999</v>
      </c>
      <c r="G76" s="69">
        <v>0.33300000000000002</v>
      </c>
      <c r="H76" s="69">
        <v>0</v>
      </c>
      <c r="I76" s="70">
        <v>0</v>
      </c>
      <c r="J76" s="68">
        <v>0</v>
      </c>
      <c r="K76" s="71">
        <v>2</v>
      </c>
      <c r="L76" s="72">
        <v>4</v>
      </c>
      <c r="M76" s="72">
        <v>3</v>
      </c>
      <c r="N76" s="72">
        <v>0</v>
      </c>
      <c r="O76" s="72">
        <v>0</v>
      </c>
      <c r="P76" s="73">
        <v>9</v>
      </c>
      <c r="Q76" s="74">
        <v>1</v>
      </c>
    </row>
    <row r="77" spans="1:17" ht="89.1" customHeight="1" x14ac:dyDescent="0.25">
      <c r="A77" s="66" t="s">
        <v>201</v>
      </c>
      <c r="B77" s="67">
        <v>83</v>
      </c>
      <c r="C77" s="66" t="s">
        <v>215</v>
      </c>
      <c r="D77" s="68">
        <v>0.5</v>
      </c>
      <c r="E77" s="69">
        <v>0</v>
      </c>
      <c r="F77" s="69">
        <v>0.5</v>
      </c>
      <c r="G77" s="69">
        <v>0.5</v>
      </c>
      <c r="H77" s="69">
        <v>0</v>
      </c>
      <c r="I77" s="70">
        <v>0</v>
      </c>
      <c r="J77" s="68">
        <v>0</v>
      </c>
      <c r="K77" s="71">
        <v>0</v>
      </c>
      <c r="L77" s="72">
        <v>1</v>
      </c>
      <c r="M77" s="72">
        <v>1</v>
      </c>
      <c r="N77" s="72">
        <v>0</v>
      </c>
      <c r="O77" s="72">
        <v>0</v>
      </c>
      <c r="P77" s="73">
        <v>2</v>
      </c>
      <c r="Q77" s="74">
        <v>0</v>
      </c>
    </row>
    <row r="78" spans="1:17" ht="71.099999999999994" customHeight="1" x14ac:dyDescent="0.25">
      <c r="A78" s="66" t="s">
        <v>201</v>
      </c>
      <c r="B78" s="67">
        <v>84</v>
      </c>
      <c r="C78" s="66" t="s">
        <v>216</v>
      </c>
      <c r="D78" s="68">
        <v>0</v>
      </c>
      <c r="E78" s="69">
        <v>0</v>
      </c>
      <c r="F78" s="69">
        <v>0</v>
      </c>
      <c r="G78" s="69">
        <v>1</v>
      </c>
      <c r="H78" s="69">
        <v>0</v>
      </c>
      <c r="I78" s="70">
        <v>0</v>
      </c>
      <c r="J78" s="68">
        <v>0</v>
      </c>
      <c r="K78" s="71">
        <v>0</v>
      </c>
      <c r="L78" s="72">
        <v>0</v>
      </c>
      <c r="M78" s="72">
        <v>1</v>
      </c>
      <c r="N78" s="72">
        <v>0</v>
      </c>
      <c r="O78" s="72">
        <v>0</v>
      </c>
      <c r="P78" s="73">
        <v>1</v>
      </c>
      <c r="Q78" s="74">
        <v>1</v>
      </c>
    </row>
    <row r="80" spans="1:17" ht="15.95" customHeight="1" x14ac:dyDescent="0.2">
      <c r="A80" s="76" t="s">
        <v>217</v>
      </c>
    </row>
    <row r="81" spans="1:1" ht="15.95" customHeight="1" x14ac:dyDescent="0.2">
      <c r="A81" s="76" t="s">
        <v>218</v>
      </c>
    </row>
    <row r="82" spans="1:1" ht="15.95" customHeight="1" x14ac:dyDescent="0.2">
      <c r="A82" s="76" t="s">
        <v>219</v>
      </c>
    </row>
    <row r="83" spans="1:1" ht="15.95" customHeight="1" x14ac:dyDescent="0.2">
      <c r="A83" s="76" t="s">
        <v>220</v>
      </c>
    </row>
  </sheetData>
  <pageMargins left="0.05" right="0.05" top="0.5" bottom="0.5" header="0" footer="0"/>
  <pageSetup orientation="portrait" horizontalDpi="300" verticalDpi="300"/>
  <headerFooter>
    <oddHeader>Core Survey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51"/>
  <sheetViews>
    <sheetView zoomScaleNormal="100" workbookViewId="0">
      <selection sqref="A1:B1"/>
    </sheetView>
  </sheetViews>
  <sheetFormatPr defaultColWidth="11.42578125" defaultRowHeight="12" customHeight="1" x14ac:dyDescent="0.2"/>
  <cols>
    <col min="1" max="1" width="2.7109375" style="65" bestFit="1" customWidth="1"/>
    <col min="2" max="2" width="100.7109375" style="65" bestFit="1" customWidth="1"/>
    <col min="3" max="3" width="7.7109375" style="65" bestFit="1" customWidth="1"/>
    <col min="4" max="4" width="8.140625" style="65" bestFit="1" customWidth="1"/>
    <col min="5" max="16384" width="11.42578125" style="65"/>
  </cols>
  <sheetData>
    <row r="1" spans="1:4" ht="17.100000000000001" customHeight="1" x14ac:dyDescent="0.25">
      <c r="A1" s="108" t="s">
        <v>221</v>
      </c>
      <c r="B1" s="108"/>
      <c r="C1" s="77" t="s">
        <v>222</v>
      </c>
      <c r="D1" s="77" t="s">
        <v>223</v>
      </c>
    </row>
    <row r="2" spans="1:4" ht="17.100000000000001" customHeight="1" x14ac:dyDescent="0.25">
      <c r="A2" s="78" t="s">
        <v>224</v>
      </c>
      <c r="B2" s="79" t="s">
        <v>225</v>
      </c>
      <c r="C2" s="82">
        <v>2</v>
      </c>
      <c r="D2" s="86">
        <v>9.1399999999999995E-2</v>
      </c>
    </row>
    <row r="3" spans="1:4" ht="17.100000000000001" customHeight="1" x14ac:dyDescent="0.25">
      <c r="A3" s="78" t="s">
        <v>224</v>
      </c>
      <c r="B3" s="79" t="s">
        <v>226</v>
      </c>
      <c r="C3" s="82">
        <v>1</v>
      </c>
      <c r="D3" s="86">
        <v>4.0899999999999999E-2</v>
      </c>
    </row>
    <row r="4" spans="1:4" ht="17.100000000000001" customHeight="1" x14ac:dyDescent="0.25">
      <c r="A4" s="78" t="s">
        <v>224</v>
      </c>
      <c r="B4" s="79" t="s">
        <v>227</v>
      </c>
      <c r="C4" s="82">
        <v>15</v>
      </c>
      <c r="D4" s="86">
        <v>0.6099</v>
      </c>
    </row>
    <row r="5" spans="1:4" ht="17.100000000000001" customHeight="1" x14ac:dyDescent="0.25">
      <c r="A5" s="78" t="s">
        <v>224</v>
      </c>
      <c r="B5" s="79" t="s">
        <v>228</v>
      </c>
      <c r="C5" s="82">
        <v>6</v>
      </c>
      <c r="D5" s="86">
        <v>0.25779999999999997</v>
      </c>
    </row>
    <row r="6" spans="1:4" ht="17.100000000000001" customHeight="1" x14ac:dyDescent="0.25">
      <c r="A6" s="78" t="s">
        <v>224</v>
      </c>
      <c r="B6" s="81" t="s">
        <v>229</v>
      </c>
      <c r="C6" s="83">
        <v>24</v>
      </c>
      <c r="D6" s="87">
        <v>1</v>
      </c>
    </row>
    <row r="7" spans="1:4" ht="12" customHeight="1" x14ac:dyDescent="0.2">
      <c r="C7" s="84"/>
      <c r="D7" s="88"/>
    </row>
    <row r="8" spans="1:4" ht="17.100000000000001" customHeight="1" x14ac:dyDescent="0.25">
      <c r="A8" s="108" t="s">
        <v>230</v>
      </c>
      <c r="B8" s="108"/>
      <c r="C8" s="85" t="s">
        <v>222</v>
      </c>
      <c r="D8" s="89" t="s">
        <v>223</v>
      </c>
    </row>
    <row r="9" spans="1:4" ht="17.100000000000001" customHeight="1" x14ac:dyDescent="0.25">
      <c r="A9" s="78" t="s">
        <v>224</v>
      </c>
      <c r="B9" s="79" t="s">
        <v>231</v>
      </c>
      <c r="C9" s="82">
        <v>0</v>
      </c>
      <c r="D9" s="86">
        <v>0</v>
      </c>
    </row>
    <row r="10" spans="1:4" ht="17.100000000000001" customHeight="1" x14ac:dyDescent="0.25">
      <c r="A10" s="78" t="s">
        <v>224</v>
      </c>
      <c r="B10" s="79" t="s">
        <v>232</v>
      </c>
      <c r="C10" s="82">
        <v>1</v>
      </c>
      <c r="D10" s="86">
        <v>4.8899999999999999E-2</v>
      </c>
    </row>
    <row r="11" spans="1:4" ht="17.100000000000001" customHeight="1" x14ac:dyDescent="0.25">
      <c r="A11" s="78" t="s">
        <v>224</v>
      </c>
      <c r="B11" s="79" t="s">
        <v>233</v>
      </c>
      <c r="C11" s="82">
        <v>0</v>
      </c>
      <c r="D11" s="86">
        <v>0</v>
      </c>
    </row>
    <row r="12" spans="1:4" ht="17.100000000000001" customHeight="1" x14ac:dyDescent="0.25">
      <c r="A12" s="78" t="s">
        <v>224</v>
      </c>
      <c r="B12" s="79" t="s">
        <v>234</v>
      </c>
      <c r="C12" s="82">
        <v>3</v>
      </c>
      <c r="D12" s="86">
        <v>0.1278</v>
      </c>
    </row>
    <row r="13" spans="1:4" ht="17.100000000000001" customHeight="1" x14ac:dyDescent="0.25">
      <c r="A13" s="78" t="s">
        <v>224</v>
      </c>
      <c r="B13" s="79" t="s">
        <v>235</v>
      </c>
      <c r="C13" s="82">
        <v>4</v>
      </c>
      <c r="D13" s="86">
        <v>0.1565</v>
      </c>
    </row>
    <row r="14" spans="1:4" ht="17.100000000000001" customHeight="1" x14ac:dyDescent="0.25">
      <c r="A14" s="78" t="s">
        <v>224</v>
      </c>
      <c r="B14" s="79" t="s">
        <v>236</v>
      </c>
      <c r="C14" s="82">
        <v>1</v>
      </c>
      <c r="D14" s="86">
        <v>4.0899999999999999E-2</v>
      </c>
    </row>
    <row r="15" spans="1:4" ht="17.100000000000001" customHeight="1" x14ac:dyDescent="0.25">
      <c r="A15" s="78" t="s">
        <v>224</v>
      </c>
      <c r="B15" s="79" t="s">
        <v>237</v>
      </c>
      <c r="C15" s="82">
        <v>6</v>
      </c>
      <c r="D15" s="86">
        <v>0.24909999999999999</v>
      </c>
    </row>
    <row r="16" spans="1:4" ht="17.100000000000001" customHeight="1" x14ac:dyDescent="0.25">
      <c r="A16" s="78" t="s">
        <v>224</v>
      </c>
      <c r="B16" s="79" t="s">
        <v>238</v>
      </c>
      <c r="C16" s="82">
        <v>9</v>
      </c>
      <c r="D16" s="86">
        <v>0.37669999999999998</v>
      </c>
    </row>
    <row r="17" spans="1:4" ht="17.100000000000001" customHeight="1" x14ac:dyDescent="0.25">
      <c r="A17" s="78" t="s">
        <v>224</v>
      </c>
      <c r="B17" s="81" t="s">
        <v>229</v>
      </c>
      <c r="C17" s="83">
        <v>24</v>
      </c>
      <c r="D17" s="87">
        <v>1</v>
      </c>
    </row>
    <row r="18" spans="1:4" ht="12" customHeight="1" x14ac:dyDescent="0.2">
      <c r="C18" s="84"/>
      <c r="D18" s="88"/>
    </row>
    <row r="19" spans="1:4" ht="17.100000000000001" customHeight="1" x14ac:dyDescent="0.25">
      <c r="A19" s="108" t="s">
        <v>239</v>
      </c>
      <c r="B19" s="108"/>
      <c r="C19" s="85" t="s">
        <v>222</v>
      </c>
      <c r="D19" s="89" t="s">
        <v>223</v>
      </c>
    </row>
    <row r="20" spans="1:4" ht="17.100000000000001" customHeight="1" x14ac:dyDescent="0.25">
      <c r="A20" s="78" t="s">
        <v>224</v>
      </c>
      <c r="B20" s="79" t="s">
        <v>240</v>
      </c>
      <c r="C20" s="82">
        <v>8</v>
      </c>
      <c r="D20" s="86">
        <v>0.3397</v>
      </c>
    </row>
    <row r="21" spans="1:4" ht="17.100000000000001" customHeight="1" x14ac:dyDescent="0.25">
      <c r="A21" s="78" t="s">
        <v>224</v>
      </c>
      <c r="B21" s="79" t="s">
        <v>241</v>
      </c>
      <c r="C21" s="82">
        <v>12</v>
      </c>
      <c r="D21" s="86">
        <v>0.49299999999999999</v>
      </c>
    </row>
    <row r="22" spans="1:4" ht="17.100000000000001" customHeight="1" x14ac:dyDescent="0.25">
      <c r="A22" s="78" t="s">
        <v>224</v>
      </c>
      <c r="B22" s="79" t="s">
        <v>242</v>
      </c>
      <c r="C22" s="82">
        <v>4</v>
      </c>
      <c r="D22" s="86">
        <v>0.1673</v>
      </c>
    </row>
    <row r="23" spans="1:4" ht="17.100000000000001" customHeight="1" x14ac:dyDescent="0.25">
      <c r="A23" s="78" t="s">
        <v>224</v>
      </c>
      <c r="B23" s="81" t="s">
        <v>229</v>
      </c>
      <c r="C23" s="83">
        <v>24</v>
      </c>
      <c r="D23" s="87">
        <v>1</v>
      </c>
    </row>
    <row r="24" spans="1:4" ht="12" customHeight="1" x14ac:dyDescent="0.2">
      <c r="C24" s="84"/>
      <c r="D24" s="88"/>
    </row>
    <row r="25" spans="1:4" ht="17.100000000000001" customHeight="1" x14ac:dyDescent="0.25">
      <c r="A25" s="108" t="s">
        <v>243</v>
      </c>
      <c r="B25" s="108"/>
      <c r="C25" s="85" t="s">
        <v>222</v>
      </c>
      <c r="D25" s="89" t="s">
        <v>223</v>
      </c>
    </row>
    <row r="26" spans="1:4" ht="17.100000000000001" customHeight="1" x14ac:dyDescent="0.25">
      <c r="A26" s="78" t="s">
        <v>224</v>
      </c>
      <c r="B26" s="79" t="s">
        <v>240</v>
      </c>
      <c r="C26" s="82">
        <v>15</v>
      </c>
      <c r="D26" s="86">
        <v>0.65659999999999996</v>
      </c>
    </row>
    <row r="27" spans="1:4" ht="17.100000000000001" customHeight="1" x14ac:dyDescent="0.25">
      <c r="A27" s="78" t="s">
        <v>224</v>
      </c>
      <c r="B27" s="79" t="s">
        <v>241</v>
      </c>
      <c r="C27" s="82">
        <v>7</v>
      </c>
      <c r="D27" s="86">
        <v>0.3009</v>
      </c>
    </row>
    <row r="28" spans="1:4" ht="17.100000000000001" customHeight="1" x14ac:dyDescent="0.25">
      <c r="A28" s="78" t="s">
        <v>224</v>
      </c>
      <c r="B28" s="79" t="s">
        <v>242</v>
      </c>
      <c r="C28" s="82">
        <v>1</v>
      </c>
      <c r="D28" s="86">
        <v>4.2500000000000003E-2</v>
      </c>
    </row>
    <row r="29" spans="1:4" ht="17.100000000000001" customHeight="1" x14ac:dyDescent="0.25">
      <c r="A29" s="78" t="s">
        <v>224</v>
      </c>
      <c r="B29" s="81" t="s">
        <v>229</v>
      </c>
      <c r="C29" s="83">
        <v>23</v>
      </c>
      <c r="D29" s="87">
        <v>1</v>
      </c>
    </row>
    <row r="30" spans="1:4" ht="12" customHeight="1" x14ac:dyDescent="0.2">
      <c r="C30" s="84"/>
      <c r="D30" s="88"/>
    </row>
    <row r="31" spans="1:4" ht="17.100000000000001" customHeight="1" x14ac:dyDescent="0.25">
      <c r="A31" s="108" t="s">
        <v>244</v>
      </c>
      <c r="B31" s="108"/>
      <c r="C31" s="85" t="s">
        <v>222</v>
      </c>
      <c r="D31" s="89" t="s">
        <v>223</v>
      </c>
    </row>
    <row r="32" spans="1:4" ht="17.100000000000001" customHeight="1" x14ac:dyDescent="0.25">
      <c r="A32" s="78" t="s">
        <v>224</v>
      </c>
      <c r="B32" s="79" t="s">
        <v>240</v>
      </c>
      <c r="C32" s="82">
        <v>10</v>
      </c>
      <c r="D32" s="86">
        <v>0.4128</v>
      </c>
    </row>
    <row r="33" spans="1:4" ht="17.100000000000001" customHeight="1" x14ac:dyDescent="0.25">
      <c r="A33" s="78" t="s">
        <v>224</v>
      </c>
      <c r="B33" s="79" t="s">
        <v>241</v>
      </c>
      <c r="C33" s="82">
        <v>11</v>
      </c>
      <c r="D33" s="86">
        <v>0.46079999999999999</v>
      </c>
    </row>
    <row r="34" spans="1:4" ht="17.100000000000001" customHeight="1" x14ac:dyDescent="0.25">
      <c r="A34" s="78" t="s">
        <v>224</v>
      </c>
      <c r="B34" s="79" t="s">
        <v>242</v>
      </c>
      <c r="C34" s="82">
        <v>3</v>
      </c>
      <c r="D34" s="86">
        <v>0.12640000000000001</v>
      </c>
    </row>
    <row r="35" spans="1:4" ht="17.100000000000001" customHeight="1" x14ac:dyDescent="0.25">
      <c r="A35" s="78" t="s">
        <v>224</v>
      </c>
      <c r="B35" s="81" t="s">
        <v>229</v>
      </c>
      <c r="C35" s="83">
        <v>24</v>
      </c>
      <c r="D35" s="87">
        <v>1</v>
      </c>
    </row>
    <row r="36" spans="1:4" ht="12" customHeight="1" x14ac:dyDescent="0.2">
      <c r="C36" s="84"/>
      <c r="D36" s="88"/>
    </row>
    <row r="37" spans="1:4" ht="17.100000000000001" customHeight="1" x14ac:dyDescent="0.25">
      <c r="A37" s="108" t="s">
        <v>245</v>
      </c>
      <c r="B37" s="108"/>
      <c r="C37" s="85" t="s">
        <v>222</v>
      </c>
      <c r="D37" s="89" t="s">
        <v>223</v>
      </c>
    </row>
    <row r="38" spans="1:4" ht="17.100000000000001" customHeight="1" x14ac:dyDescent="0.25">
      <c r="A38" s="78" t="s">
        <v>224</v>
      </c>
      <c r="B38" s="79" t="s">
        <v>240</v>
      </c>
      <c r="C38" s="82">
        <v>2</v>
      </c>
      <c r="D38" s="86">
        <v>8.1100000000000005E-2</v>
      </c>
    </row>
    <row r="39" spans="1:4" ht="17.100000000000001" customHeight="1" x14ac:dyDescent="0.25">
      <c r="A39" s="78" t="s">
        <v>224</v>
      </c>
      <c r="B39" s="79" t="s">
        <v>241</v>
      </c>
      <c r="C39" s="82">
        <v>14</v>
      </c>
      <c r="D39" s="86">
        <v>0.58289999999999997</v>
      </c>
    </row>
    <row r="40" spans="1:4" ht="17.100000000000001" customHeight="1" x14ac:dyDescent="0.25">
      <c r="A40" s="78" t="s">
        <v>224</v>
      </c>
      <c r="B40" s="79" t="s">
        <v>242</v>
      </c>
      <c r="C40" s="82">
        <v>8</v>
      </c>
      <c r="D40" s="86">
        <v>0.33600000000000002</v>
      </c>
    </row>
    <row r="41" spans="1:4" ht="17.100000000000001" customHeight="1" x14ac:dyDescent="0.25">
      <c r="A41" s="78" t="s">
        <v>224</v>
      </c>
      <c r="B41" s="81" t="s">
        <v>229</v>
      </c>
      <c r="C41" s="83">
        <v>24</v>
      </c>
      <c r="D41" s="87">
        <v>1</v>
      </c>
    </row>
    <row r="42" spans="1:4" ht="12" customHeight="1" x14ac:dyDescent="0.2">
      <c r="C42" s="84"/>
      <c r="D42" s="88"/>
    </row>
    <row r="43" spans="1:4" ht="17.100000000000001" customHeight="1" x14ac:dyDescent="0.25">
      <c r="A43" s="108" t="s">
        <v>246</v>
      </c>
      <c r="B43" s="108"/>
      <c r="C43" s="85" t="s">
        <v>222</v>
      </c>
      <c r="D43" s="89" t="s">
        <v>223</v>
      </c>
    </row>
    <row r="44" spans="1:4" ht="17.100000000000001" customHeight="1" x14ac:dyDescent="0.25">
      <c r="A44" s="78" t="s">
        <v>224</v>
      </c>
      <c r="B44" s="79" t="s">
        <v>240</v>
      </c>
      <c r="C44" s="82">
        <v>2</v>
      </c>
      <c r="D44" s="86">
        <v>8.1100000000000005E-2</v>
      </c>
    </row>
    <row r="45" spans="1:4" ht="17.100000000000001" customHeight="1" x14ac:dyDescent="0.25">
      <c r="A45" s="78" t="s">
        <v>224</v>
      </c>
      <c r="B45" s="79" t="s">
        <v>241</v>
      </c>
      <c r="C45" s="82">
        <v>14</v>
      </c>
      <c r="D45" s="86">
        <v>0.58289999999999997</v>
      </c>
    </row>
    <row r="46" spans="1:4" ht="17.100000000000001" customHeight="1" x14ac:dyDescent="0.25">
      <c r="A46" s="78" t="s">
        <v>224</v>
      </c>
      <c r="B46" s="79" t="s">
        <v>242</v>
      </c>
      <c r="C46" s="82">
        <v>8</v>
      </c>
      <c r="D46" s="86">
        <v>0.33600000000000002</v>
      </c>
    </row>
    <row r="47" spans="1:4" ht="17.100000000000001" customHeight="1" x14ac:dyDescent="0.25">
      <c r="A47" s="78" t="s">
        <v>224</v>
      </c>
      <c r="B47" s="81" t="s">
        <v>229</v>
      </c>
      <c r="C47" s="83">
        <v>24</v>
      </c>
      <c r="D47" s="87">
        <v>1</v>
      </c>
    </row>
    <row r="48" spans="1:4" ht="12" customHeight="1" x14ac:dyDescent="0.2">
      <c r="C48" s="84"/>
      <c r="D48" s="88"/>
    </row>
    <row r="49" spans="1:1" ht="15.95" customHeight="1" x14ac:dyDescent="0.2">
      <c r="A49" s="76" t="s">
        <v>220</v>
      </c>
    </row>
    <row r="50" spans="1:1" ht="12" customHeight="1" x14ac:dyDescent="0.2">
      <c r="A50" s="76"/>
    </row>
    <row r="51" spans="1:1" ht="12" customHeight="1" x14ac:dyDescent="0.2">
      <c r="A51" s="76"/>
    </row>
  </sheetData>
  <mergeCells count="7">
    <mergeCell ref="A43:B43"/>
    <mergeCell ref="A1:B1"/>
    <mergeCell ref="A8:B8"/>
    <mergeCell ref="A19:B19"/>
    <mergeCell ref="A25:B25"/>
    <mergeCell ref="A31:B31"/>
    <mergeCell ref="A37:B37"/>
  </mergeCells>
  <pageMargins left="0.05" right="0.05" top="0.5" bottom="0.5" header="0" footer="0"/>
  <pageSetup orientation="portrait" horizontalDpi="300" verticalDpi="300"/>
  <headerFooter>
    <oddHeader>Work Life-Telework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0"/>
  <sheetViews>
    <sheetView zoomScaleNormal="100" workbookViewId="0"/>
  </sheetViews>
  <sheetFormatPr defaultColWidth="11.42578125" defaultRowHeight="12" customHeight="1" x14ac:dyDescent="0.2"/>
  <cols>
    <col min="1" max="1" width="67" style="65" bestFit="1" customWidth="1"/>
    <col min="2" max="5" width="15" style="65" bestFit="1" customWidth="1"/>
    <col min="6" max="16384" width="11.42578125" style="65"/>
  </cols>
  <sheetData>
    <row r="1" spans="1:5" ht="21.95" customHeight="1" x14ac:dyDescent="0.3">
      <c r="A1" s="90" t="s">
        <v>247</v>
      </c>
    </row>
    <row r="2" spans="1:5" ht="18.95" customHeight="1" x14ac:dyDescent="0.2">
      <c r="A2" s="91"/>
      <c r="B2" s="91"/>
      <c r="C2" s="91"/>
      <c r="D2" s="91"/>
      <c r="E2" s="91"/>
    </row>
    <row r="3" spans="1:5" ht="48" customHeight="1" x14ac:dyDescent="0.25">
      <c r="A3" s="109" t="s">
        <v>248</v>
      </c>
      <c r="B3" s="109"/>
      <c r="C3" s="109"/>
      <c r="D3" s="109"/>
      <c r="E3" s="109"/>
    </row>
    <row r="4" spans="1:5" ht="35.1" customHeight="1" x14ac:dyDescent="0.25">
      <c r="A4" s="92"/>
      <c r="B4" s="110" t="s">
        <v>249</v>
      </c>
      <c r="C4" s="110"/>
      <c r="D4" s="111" t="s">
        <v>118</v>
      </c>
      <c r="E4" s="111"/>
    </row>
    <row r="5" spans="1:5" ht="17.100000000000001" customHeight="1" x14ac:dyDescent="0.25">
      <c r="A5" s="91"/>
      <c r="B5" s="93">
        <v>2016</v>
      </c>
      <c r="C5" s="93">
        <v>2015</v>
      </c>
      <c r="D5" s="93">
        <v>2016</v>
      </c>
      <c r="E5" s="93">
        <v>2015</v>
      </c>
    </row>
    <row r="6" spans="1:5" ht="17.100000000000001" customHeight="1" x14ac:dyDescent="0.25">
      <c r="A6" s="79" t="s">
        <v>240</v>
      </c>
      <c r="B6" s="80">
        <v>23</v>
      </c>
      <c r="C6" s="80">
        <v>27</v>
      </c>
      <c r="D6" s="100">
        <v>1</v>
      </c>
      <c r="E6" s="100">
        <v>1</v>
      </c>
    </row>
    <row r="7" spans="1:5" ht="17.100000000000001" customHeight="1" x14ac:dyDescent="0.25">
      <c r="A7" s="94" t="s">
        <v>241</v>
      </c>
      <c r="B7" s="95">
        <v>0</v>
      </c>
      <c r="C7" s="95">
        <v>0</v>
      </c>
      <c r="D7" s="101">
        <v>0</v>
      </c>
      <c r="E7" s="101">
        <v>0</v>
      </c>
    </row>
    <row r="8" spans="1:5" ht="17.100000000000001" customHeight="1" x14ac:dyDescent="0.25">
      <c r="A8" s="96" t="s">
        <v>229</v>
      </c>
      <c r="B8" s="97">
        <v>23</v>
      </c>
      <c r="C8" s="97">
        <v>27</v>
      </c>
      <c r="D8" s="102">
        <v>1</v>
      </c>
      <c r="E8" s="102">
        <v>1</v>
      </c>
    </row>
    <row r="10" spans="1:5" ht="18.95" customHeight="1" x14ac:dyDescent="0.2">
      <c r="A10" s="91"/>
      <c r="B10" s="91"/>
      <c r="C10" s="91"/>
      <c r="D10" s="91"/>
      <c r="E10" s="91"/>
    </row>
    <row r="11" spans="1:5" ht="48" customHeight="1" x14ac:dyDescent="0.25">
      <c r="A11" s="109" t="s">
        <v>250</v>
      </c>
      <c r="B11" s="109"/>
      <c r="C11" s="109"/>
      <c r="D11" s="109"/>
      <c r="E11" s="109"/>
    </row>
    <row r="12" spans="1:5" ht="35.1" customHeight="1" x14ac:dyDescent="0.25">
      <c r="A12" s="92"/>
      <c r="B12" s="110" t="s">
        <v>249</v>
      </c>
      <c r="C12" s="110"/>
      <c r="D12" s="111" t="s">
        <v>118</v>
      </c>
      <c r="E12" s="111"/>
    </row>
    <row r="13" spans="1:5" ht="17.100000000000001" customHeight="1" x14ac:dyDescent="0.25">
      <c r="A13" s="91"/>
      <c r="B13" s="93">
        <v>2016</v>
      </c>
      <c r="C13" s="93">
        <v>2015</v>
      </c>
      <c r="D13" s="93">
        <v>2016</v>
      </c>
      <c r="E13" s="93">
        <v>2015</v>
      </c>
    </row>
    <row r="14" spans="1:5" ht="17.100000000000001" customHeight="1" x14ac:dyDescent="0.25">
      <c r="A14" s="79" t="s">
        <v>240</v>
      </c>
      <c r="B14" s="80">
        <v>22</v>
      </c>
      <c r="C14" s="80">
        <v>23</v>
      </c>
      <c r="D14" s="100">
        <v>0.95699999999999996</v>
      </c>
      <c r="E14" s="100">
        <v>0.84099999999999997</v>
      </c>
    </row>
    <row r="15" spans="1:5" ht="17.100000000000001" customHeight="1" x14ac:dyDescent="0.25">
      <c r="A15" s="94" t="s">
        <v>241</v>
      </c>
      <c r="B15" s="95">
        <v>1</v>
      </c>
      <c r="C15" s="95">
        <v>4</v>
      </c>
      <c r="D15" s="101">
        <v>4.2999999999999997E-2</v>
      </c>
      <c r="E15" s="101">
        <v>0.159</v>
      </c>
    </row>
    <row r="16" spans="1:5" ht="17.100000000000001" customHeight="1" x14ac:dyDescent="0.25">
      <c r="A16" s="96" t="s">
        <v>229</v>
      </c>
      <c r="B16" s="97">
        <v>23</v>
      </c>
      <c r="C16" s="97">
        <v>27</v>
      </c>
      <c r="D16" s="102">
        <v>1</v>
      </c>
      <c r="E16" s="102">
        <v>1</v>
      </c>
    </row>
    <row r="18" spans="1:1" ht="15.95" customHeight="1" x14ac:dyDescent="0.2">
      <c r="A18" s="98" t="s">
        <v>251</v>
      </c>
    </row>
    <row r="19" spans="1:1" ht="15.95" customHeight="1" x14ac:dyDescent="0.2">
      <c r="A19" s="99" t="s">
        <v>252</v>
      </c>
    </row>
    <row r="20" spans="1:1" ht="15.95" customHeight="1" x14ac:dyDescent="0.2">
      <c r="A20" s="99" t="s">
        <v>253</v>
      </c>
    </row>
  </sheetData>
  <mergeCells count="6">
    <mergeCell ref="A3:E3"/>
    <mergeCell ref="B4:C4"/>
    <mergeCell ref="D4:E4"/>
    <mergeCell ref="A11:E11"/>
    <mergeCell ref="B12:C12"/>
    <mergeCell ref="D12:E12"/>
  </mergeCells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DASHBOARD</vt:lpstr>
      <vt:lpstr>CORE SURVEY</vt:lpstr>
      <vt:lpstr>WORK LIFE-TELEWORK</vt:lpstr>
      <vt:lpstr>ASI</vt:lpstr>
      <vt:lpstr>nrAgencyName</vt:lpstr>
      <vt:lpstr>nrChallenges</vt:lpstr>
      <vt:lpstr>nrEngagementIndex</vt:lpstr>
      <vt:lpstr>nrFieldPeriod</vt:lpstr>
      <vt:lpstr>nrHighestAgree</vt:lpstr>
      <vt:lpstr>nrHighestDisagree</vt:lpstr>
      <vt:lpstr>nrHighestPerNeg</vt:lpstr>
      <vt:lpstr>nrHighestPerPos</vt:lpstr>
      <vt:lpstr>nrIntrinsicExperiences</vt:lpstr>
      <vt:lpstr>nrLeadersLead</vt:lpstr>
      <vt:lpstr>nrLowestPerNeg</vt:lpstr>
      <vt:lpstr>nrLowestPerPos</vt:lpstr>
      <vt:lpstr>nrNumAdministered</vt:lpstr>
      <vt:lpstr>nrNumCompleted</vt:lpstr>
      <vt:lpstr>nrQuestions</vt:lpstr>
      <vt:lpstr>nrResponseRate</vt:lpstr>
      <vt:lpstr>nrSampleOrCensus</vt:lpstr>
      <vt:lpstr>nrStrengths</vt:lpstr>
      <vt:lpstr>nrSupervisors</vt:lpstr>
      <vt:lpstr>DASHBOARD!Print_Area</vt:lpstr>
    </vt:vector>
  </TitlesOfParts>
  <Company>Westat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FEVS AES 2016</dc:title>
  <dc:creator>Westat</dc:creator>
  <cp:lastModifiedBy>Diane Pratte</cp:lastModifiedBy>
  <cp:lastPrinted>2016-06-28T18:06:48Z</cp:lastPrinted>
  <dcterms:created xsi:type="dcterms:W3CDTF">2014-06-02T13:58:11Z</dcterms:created>
  <dcterms:modified xsi:type="dcterms:W3CDTF">2016-08-22T19:35:16Z</dcterms:modified>
</cp:coreProperties>
</file>