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_000\OneDrive\dave\REFS\CADPRS\"/>
    </mc:Choice>
  </mc:AlternateContent>
  <xr:revisionPtr revIDLastSave="0" documentId="10_ncr:100000_{FF09A7C7-6D90-4E1C-BE94-361110B05F00}" xr6:coauthVersionLast="31" xr6:coauthVersionMax="31" xr10:uidLastSave="{00000000-0000-0000-0000-000000000000}"/>
  <bookViews>
    <workbookView xWindow="0" yWindow="0" windowWidth="20160" windowHeight="8712" xr2:uid="{C6107424-8EAF-45A4-8AA6-73E699CFF503}"/>
  </bookViews>
  <sheets>
    <sheet name="Figure 2C" sheetId="1" r:id="rId1"/>
    <sheet name="Figure 2B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4" i="2" l="1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G6" i="2" l="1"/>
  <c r="H5" i="2"/>
  <c r="G5" i="2"/>
  <c r="I5" i="2" s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H7" i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6" i="1"/>
  <c r="H5" i="1"/>
  <c r="G8" i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7" i="1"/>
  <c r="G6" i="1"/>
  <c r="G5" i="1"/>
  <c r="I6" i="2" l="1"/>
  <c r="G7" i="2"/>
  <c r="J5" i="2"/>
  <c r="H6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F5" i="2"/>
  <c r="E5" i="2"/>
  <c r="A7" i="2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6" i="2"/>
  <c r="I5" i="1"/>
  <c r="I6" i="1"/>
  <c r="F104" i="1"/>
  <c r="E104" i="1"/>
  <c r="F103" i="1"/>
  <c r="E103" i="1"/>
  <c r="F102" i="1"/>
  <c r="E102" i="1"/>
  <c r="F101" i="1"/>
  <c r="E101" i="1"/>
  <c r="F100" i="1"/>
  <c r="E100" i="1"/>
  <c r="F99" i="1"/>
  <c r="E99" i="1"/>
  <c r="F98" i="1"/>
  <c r="E98" i="1"/>
  <c r="F97" i="1"/>
  <c r="E97" i="1"/>
  <c r="F96" i="1"/>
  <c r="E96" i="1"/>
  <c r="F95" i="1"/>
  <c r="E95" i="1"/>
  <c r="F94" i="1"/>
  <c r="E94" i="1"/>
  <c r="F93" i="1"/>
  <c r="E93" i="1"/>
  <c r="F92" i="1"/>
  <c r="E92" i="1"/>
  <c r="F91" i="1"/>
  <c r="E91" i="1"/>
  <c r="F90" i="1"/>
  <c r="E90" i="1"/>
  <c r="F89" i="1"/>
  <c r="E89" i="1"/>
  <c r="F88" i="1"/>
  <c r="E88" i="1"/>
  <c r="F87" i="1"/>
  <c r="E87" i="1"/>
  <c r="F86" i="1"/>
  <c r="E86" i="1"/>
  <c r="F85" i="1"/>
  <c r="E85" i="1"/>
  <c r="F84" i="1"/>
  <c r="E84" i="1"/>
  <c r="F83" i="1"/>
  <c r="E83" i="1"/>
  <c r="F82" i="1"/>
  <c r="E82" i="1"/>
  <c r="F81" i="1"/>
  <c r="E81" i="1"/>
  <c r="F80" i="1"/>
  <c r="E80" i="1"/>
  <c r="F79" i="1"/>
  <c r="E79" i="1"/>
  <c r="F78" i="1"/>
  <c r="E78" i="1"/>
  <c r="F77" i="1"/>
  <c r="E77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D106" i="1"/>
  <c r="C106" i="1"/>
  <c r="D104" i="1"/>
  <c r="C104" i="1"/>
  <c r="D103" i="1"/>
  <c r="C103" i="1"/>
  <c r="D102" i="1"/>
  <c r="C102" i="1"/>
  <c r="D101" i="1"/>
  <c r="C101" i="1"/>
  <c r="D100" i="1"/>
  <c r="C100" i="1"/>
  <c r="D99" i="1"/>
  <c r="C99" i="1"/>
  <c r="D98" i="1"/>
  <c r="C98" i="1"/>
  <c r="D97" i="1"/>
  <c r="C97" i="1"/>
  <c r="D96" i="1"/>
  <c r="C96" i="1"/>
  <c r="D95" i="1"/>
  <c r="C95" i="1"/>
  <c r="D94" i="1"/>
  <c r="C94" i="1"/>
  <c r="D93" i="1"/>
  <c r="C93" i="1"/>
  <c r="D92" i="1"/>
  <c r="C92" i="1"/>
  <c r="D91" i="1"/>
  <c r="C91" i="1"/>
  <c r="D90" i="1"/>
  <c r="C90" i="1"/>
  <c r="D89" i="1"/>
  <c r="C89" i="1"/>
  <c r="D88" i="1"/>
  <c r="C88" i="1"/>
  <c r="D87" i="1"/>
  <c r="C87" i="1"/>
  <c r="D86" i="1"/>
  <c r="C86" i="1"/>
  <c r="D85" i="1"/>
  <c r="C85" i="1"/>
  <c r="D84" i="1"/>
  <c r="C84" i="1"/>
  <c r="D83" i="1"/>
  <c r="C83" i="1"/>
  <c r="D82" i="1"/>
  <c r="C82" i="1"/>
  <c r="D81" i="1"/>
  <c r="C81" i="1"/>
  <c r="D80" i="1"/>
  <c r="C80" i="1"/>
  <c r="D79" i="1"/>
  <c r="C79" i="1"/>
  <c r="D78" i="1"/>
  <c r="C78" i="1"/>
  <c r="D77" i="1"/>
  <c r="C77" i="1"/>
  <c r="D76" i="1"/>
  <c r="C76" i="1"/>
  <c r="D75" i="1"/>
  <c r="C75" i="1"/>
  <c r="D74" i="1"/>
  <c r="C74" i="1"/>
  <c r="D73" i="1"/>
  <c r="C73" i="1"/>
  <c r="D72" i="1"/>
  <c r="C72" i="1"/>
  <c r="D71" i="1"/>
  <c r="C71" i="1"/>
  <c r="D70" i="1"/>
  <c r="C70" i="1"/>
  <c r="D69" i="1"/>
  <c r="C69" i="1"/>
  <c r="D68" i="1"/>
  <c r="C68" i="1"/>
  <c r="D67" i="1"/>
  <c r="C67" i="1"/>
  <c r="D66" i="1"/>
  <c r="C66" i="1"/>
  <c r="D65" i="1"/>
  <c r="C65" i="1"/>
  <c r="D64" i="1"/>
  <c r="C64" i="1"/>
  <c r="D63" i="1"/>
  <c r="C63" i="1"/>
  <c r="D62" i="1"/>
  <c r="C62" i="1"/>
  <c r="D61" i="1"/>
  <c r="C61" i="1"/>
  <c r="D60" i="1"/>
  <c r="C60" i="1"/>
  <c r="D59" i="1"/>
  <c r="C59" i="1"/>
  <c r="D58" i="1"/>
  <c r="C58" i="1"/>
  <c r="D57" i="1"/>
  <c r="C57" i="1"/>
  <c r="D56" i="1"/>
  <c r="C56" i="1"/>
  <c r="D55" i="1"/>
  <c r="C55" i="1"/>
  <c r="D54" i="1"/>
  <c r="C54" i="1"/>
  <c r="D53" i="1"/>
  <c r="C53" i="1"/>
  <c r="D52" i="1"/>
  <c r="C52" i="1"/>
  <c r="D51" i="1"/>
  <c r="C51" i="1"/>
  <c r="D50" i="1"/>
  <c r="C50" i="1"/>
  <c r="D49" i="1"/>
  <c r="C49" i="1"/>
  <c r="D48" i="1"/>
  <c r="C48" i="1"/>
  <c r="D47" i="1"/>
  <c r="C47" i="1"/>
  <c r="D46" i="1"/>
  <c r="C46" i="1"/>
  <c r="D45" i="1"/>
  <c r="C45" i="1"/>
  <c r="D44" i="1"/>
  <c r="C44" i="1"/>
  <c r="D43" i="1"/>
  <c r="C43" i="1"/>
  <c r="D42" i="1"/>
  <c r="C42" i="1"/>
  <c r="D41" i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C5" i="1"/>
  <c r="D5" i="1"/>
  <c r="B102" i="1"/>
  <c r="B101" i="1" s="1"/>
  <c r="B100" i="1" s="1"/>
  <c r="B99" i="1" s="1"/>
  <c r="B98" i="1" s="1"/>
  <c r="B97" i="1" s="1"/>
  <c r="B96" i="1" s="1"/>
  <c r="B95" i="1" s="1"/>
  <c r="B94" i="1" s="1"/>
  <c r="B93" i="1" s="1"/>
  <c r="B92" i="1" s="1"/>
  <c r="B91" i="1" s="1"/>
  <c r="B90" i="1" s="1"/>
  <c r="B89" i="1" s="1"/>
  <c r="B88" i="1" s="1"/>
  <c r="B87" i="1" s="1"/>
  <c r="B86" i="1" s="1"/>
  <c r="B85" i="1" s="1"/>
  <c r="B84" i="1" s="1"/>
  <c r="B83" i="1" s="1"/>
  <c r="B82" i="1" s="1"/>
  <c r="B81" i="1" s="1"/>
  <c r="B80" i="1" s="1"/>
  <c r="B79" i="1" s="1"/>
  <c r="B78" i="1" s="1"/>
  <c r="B77" i="1" s="1"/>
  <c r="B76" i="1" s="1"/>
  <c r="B75" i="1" s="1"/>
  <c r="B74" i="1" s="1"/>
  <c r="B73" i="1" s="1"/>
  <c r="B72" i="1" s="1"/>
  <c r="B71" i="1" s="1"/>
  <c r="B70" i="1" s="1"/>
  <c r="B69" i="1" s="1"/>
  <c r="B68" i="1" s="1"/>
  <c r="B67" i="1" s="1"/>
  <c r="B66" i="1" s="1"/>
  <c r="B65" i="1" s="1"/>
  <c r="B64" i="1" s="1"/>
  <c r="B63" i="1" s="1"/>
  <c r="B62" i="1" s="1"/>
  <c r="B61" i="1" s="1"/>
  <c r="B60" i="1" s="1"/>
  <c r="B59" i="1" s="1"/>
  <c r="B58" i="1" s="1"/>
  <c r="B57" i="1" s="1"/>
  <c r="B56" i="1" s="1"/>
  <c r="B55" i="1" s="1"/>
  <c r="B54" i="1" s="1"/>
  <c r="B53" i="1" s="1"/>
  <c r="B52" i="1" s="1"/>
  <c r="B51" i="1" s="1"/>
  <c r="B50" i="1" s="1"/>
  <c r="B49" i="1" s="1"/>
  <c r="B48" i="1" s="1"/>
  <c r="B47" i="1" s="1"/>
  <c r="B46" i="1" s="1"/>
  <c r="B45" i="1" s="1"/>
  <c r="B44" i="1" s="1"/>
  <c r="B43" i="1" s="1"/>
  <c r="B42" i="1" s="1"/>
  <c r="B41" i="1" s="1"/>
  <c r="B40" i="1" s="1"/>
  <c r="B39" i="1" s="1"/>
  <c r="B38" i="1" s="1"/>
  <c r="B37" i="1" s="1"/>
  <c r="B36" i="1" s="1"/>
  <c r="B35" i="1" s="1"/>
  <c r="B34" i="1" s="1"/>
  <c r="B33" i="1" s="1"/>
  <c r="B32" i="1" s="1"/>
  <c r="B31" i="1" s="1"/>
  <c r="B30" i="1" s="1"/>
  <c r="B29" i="1" s="1"/>
  <c r="B28" i="1" s="1"/>
  <c r="B27" i="1" s="1"/>
  <c r="B26" i="1" s="1"/>
  <c r="B25" i="1" s="1"/>
  <c r="B24" i="1" s="1"/>
  <c r="B23" i="1" s="1"/>
  <c r="B22" i="1" s="1"/>
  <c r="B21" i="1" s="1"/>
  <c r="B20" i="1" s="1"/>
  <c r="B19" i="1" s="1"/>
  <c r="B18" i="1" s="1"/>
  <c r="B17" i="1" s="1"/>
  <c r="B16" i="1" s="1"/>
  <c r="B15" i="1" s="1"/>
  <c r="B14" i="1" s="1"/>
  <c r="B13" i="1" s="1"/>
  <c r="B12" i="1" s="1"/>
  <c r="B11" i="1" s="1"/>
  <c r="B10" i="1" s="1"/>
  <c r="B9" i="1" s="1"/>
  <c r="B8" i="1" s="1"/>
  <c r="B7" i="1" s="1"/>
  <c r="B6" i="1" s="1"/>
  <c r="B5" i="1" s="1"/>
  <c r="B103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6" i="1"/>
  <c r="G8" i="2" l="1"/>
  <c r="I7" i="2"/>
  <c r="H7" i="2"/>
  <c r="J6" i="2"/>
  <c r="G9" i="2" l="1"/>
  <c r="I8" i="2"/>
  <c r="H8" i="2"/>
  <c r="J7" i="2"/>
  <c r="I7" i="1"/>
  <c r="I9" i="2" l="1"/>
  <c r="G10" i="2"/>
  <c r="J8" i="2"/>
  <c r="H9" i="2"/>
  <c r="I8" i="1"/>
  <c r="J9" i="2" l="1"/>
  <c r="H10" i="2"/>
  <c r="I10" i="2"/>
  <c r="G11" i="2"/>
  <c r="I9" i="1"/>
  <c r="G12" i="2" l="1"/>
  <c r="I11" i="2"/>
  <c r="H11" i="2"/>
  <c r="J10" i="2"/>
  <c r="I10" i="1"/>
  <c r="G13" i="2" l="1"/>
  <c r="I12" i="2"/>
  <c r="H12" i="2"/>
  <c r="J11" i="2"/>
  <c r="I11" i="1"/>
  <c r="I13" i="2" l="1"/>
  <c r="G14" i="2"/>
  <c r="J12" i="2"/>
  <c r="H13" i="2"/>
  <c r="I12" i="1"/>
  <c r="I14" i="2" l="1"/>
  <c r="G15" i="2"/>
  <c r="J13" i="2"/>
  <c r="H14" i="2"/>
  <c r="I13" i="1"/>
  <c r="G16" i="2" l="1"/>
  <c r="I15" i="2"/>
  <c r="H15" i="2"/>
  <c r="J14" i="2"/>
  <c r="I14" i="1"/>
  <c r="H16" i="2" l="1"/>
  <c r="J15" i="2"/>
  <c r="G17" i="2"/>
  <c r="I16" i="2"/>
  <c r="I15" i="1"/>
  <c r="J16" i="2" l="1"/>
  <c r="H17" i="2"/>
  <c r="I17" i="2"/>
  <c r="G18" i="2"/>
  <c r="I16" i="1"/>
  <c r="I18" i="2" l="1"/>
  <c r="G19" i="2"/>
  <c r="J17" i="2"/>
  <c r="H18" i="2"/>
  <c r="I17" i="1"/>
  <c r="H19" i="2" l="1"/>
  <c r="J18" i="2"/>
  <c r="G20" i="2"/>
  <c r="I19" i="2"/>
  <c r="I18" i="1"/>
  <c r="H20" i="2" l="1"/>
  <c r="J19" i="2"/>
  <c r="G21" i="2"/>
  <c r="I20" i="2"/>
  <c r="I19" i="1"/>
  <c r="I21" i="2" l="1"/>
  <c r="G22" i="2"/>
  <c r="J20" i="2"/>
  <c r="H21" i="2"/>
  <c r="I20" i="1"/>
  <c r="J21" i="2" l="1"/>
  <c r="H22" i="2"/>
  <c r="I22" i="2"/>
  <c r="G23" i="2"/>
  <c r="I21" i="1"/>
  <c r="G24" i="2" l="1"/>
  <c r="I23" i="2"/>
  <c r="H23" i="2"/>
  <c r="J22" i="2"/>
  <c r="I22" i="1"/>
  <c r="I24" i="2" l="1"/>
  <c r="G25" i="2"/>
  <c r="J23" i="2"/>
  <c r="H24" i="2"/>
  <c r="I23" i="1"/>
  <c r="J24" i="2" l="1"/>
  <c r="H25" i="2"/>
  <c r="G26" i="2"/>
  <c r="I25" i="2"/>
  <c r="I24" i="1"/>
  <c r="I26" i="2" l="1"/>
  <c r="G27" i="2"/>
  <c r="J25" i="2"/>
  <c r="H26" i="2"/>
  <c r="I25" i="1"/>
  <c r="H27" i="2" l="1"/>
  <c r="J26" i="2"/>
  <c r="G28" i="2"/>
  <c r="I27" i="2"/>
  <c r="I26" i="1"/>
  <c r="J27" i="2" l="1"/>
  <c r="H28" i="2"/>
  <c r="I28" i="2"/>
  <c r="G29" i="2"/>
  <c r="I27" i="1"/>
  <c r="I29" i="2" l="1"/>
  <c r="G30" i="2"/>
  <c r="H29" i="2"/>
  <c r="J28" i="2"/>
  <c r="I28" i="1"/>
  <c r="J29" i="2" l="1"/>
  <c r="H30" i="2"/>
  <c r="I30" i="2"/>
  <c r="G31" i="2"/>
  <c r="I29" i="1"/>
  <c r="G32" i="2" l="1"/>
  <c r="I31" i="2"/>
  <c r="H31" i="2"/>
  <c r="J30" i="2"/>
  <c r="I30" i="1"/>
  <c r="I32" i="2" l="1"/>
  <c r="G33" i="2"/>
  <c r="J31" i="2"/>
  <c r="H32" i="2"/>
  <c r="I31" i="1"/>
  <c r="J32" i="2" l="1"/>
  <c r="H33" i="2"/>
  <c r="G34" i="2"/>
  <c r="I33" i="2"/>
  <c r="I32" i="1"/>
  <c r="I34" i="2" l="1"/>
  <c r="G35" i="2"/>
  <c r="J33" i="2"/>
  <c r="H34" i="2"/>
  <c r="I33" i="1"/>
  <c r="H35" i="2" l="1"/>
  <c r="J34" i="2"/>
  <c r="G36" i="2"/>
  <c r="I35" i="2"/>
  <c r="I34" i="1"/>
  <c r="J35" i="2" l="1"/>
  <c r="H36" i="2"/>
  <c r="I36" i="2"/>
  <c r="G37" i="2"/>
  <c r="I35" i="1"/>
  <c r="I37" i="2" l="1"/>
  <c r="G38" i="2"/>
  <c r="H37" i="2"/>
  <c r="J36" i="2"/>
  <c r="I36" i="1"/>
  <c r="J37" i="2" l="1"/>
  <c r="H38" i="2"/>
  <c r="I38" i="2"/>
  <c r="G39" i="2"/>
  <c r="I37" i="1"/>
  <c r="G40" i="2" l="1"/>
  <c r="I39" i="2"/>
  <c r="H39" i="2"/>
  <c r="J38" i="2"/>
  <c r="I38" i="1"/>
  <c r="I40" i="2" l="1"/>
  <c r="G41" i="2"/>
  <c r="J39" i="2"/>
  <c r="H40" i="2"/>
  <c r="I39" i="1"/>
  <c r="J40" i="2" l="1"/>
  <c r="H41" i="2"/>
  <c r="I41" i="2"/>
  <c r="G42" i="2"/>
  <c r="I40" i="1"/>
  <c r="I42" i="2" l="1"/>
  <c r="G43" i="2"/>
  <c r="J41" i="2"/>
  <c r="H42" i="2"/>
  <c r="I41" i="1"/>
  <c r="H43" i="2" l="1"/>
  <c r="J42" i="2"/>
  <c r="G44" i="2"/>
  <c r="I43" i="2"/>
  <c r="I42" i="1"/>
  <c r="I44" i="2" l="1"/>
  <c r="G45" i="2"/>
  <c r="J43" i="2"/>
  <c r="H44" i="2"/>
  <c r="I43" i="1"/>
  <c r="J44" i="2" l="1"/>
  <c r="H45" i="2"/>
  <c r="I45" i="2"/>
  <c r="G46" i="2"/>
  <c r="I44" i="1"/>
  <c r="I46" i="2" l="1"/>
  <c r="G47" i="2"/>
  <c r="J45" i="2"/>
  <c r="H46" i="2"/>
  <c r="I45" i="1"/>
  <c r="H47" i="2" l="1"/>
  <c r="J46" i="2"/>
  <c r="G48" i="2"/>
  <c r="I47" i="2"/>
  <c r="I46" i="1"/>
  <c r="J47" i="2" l="1"/>
  <c r="H48" i="2"/>
  <c r="I48" i="2"/>
  <c r="G49" i="2"/>
  <c r="I47" i="1"/>
  <c r="I49" i="2" l="1"/>
  <c r="G50" i="2"/>
  <c r="J48" i="2"/>
  <c r="H49" i="2"/>
  <c r="I48" i="1"/>
  <c r="J49" i="2" l="1"/>
  <c r="H50" i="2"/>
  <c r="I50" i="2"/>
  <c r="G51" i="2"/>
  <c r="I49" i="1"/>
  <c r="G52" i="2" l="1"/>
  <c r="I51" i="2"/>
  <c r="H51" i="2"/>
  <c r="J50" i="2"/>
  <c r="I50" i="1"/>
  <c r="I52" i="2" l="1"/>
  <c r="G53" i="2"/>
  <c r="J51" i="2"/>
  <c r="H52" i="2"/>
  <c r="I51" i="1"/>
  <c r="J52" i="2" l="1"/>
  <c r="H53" i="2"/>
  <c r="I53" i="2"/>
  <c r="G54" i="2"/>
  <c r="I52" i="1"/>
  <c r="I54" i="2" l="1"/>
  <c r="G55" i="2"/>
  <c r="J53" i="2"/>
  <c r="H54" i="2"/>
  <c r="I53" i="1"/>
  <c r="H55" i="2" l="1"/>
  <c r="J54" i="2"/>
  <c r="G56" i="2"/>
  <c r="I55" i="2"/>
  <c r="I54" i="1"/>
  <c r="I56" i="2" l="1"/>
  <c r="G57" i="2"/>
  <c r="J55" i="2"/>
  <c r="H56" i="2"/>
  <c r="I55" i="1"/>
  <c r="I57" i="2" l="1"/>
  <c r="G58" i="2"/>
  <c r="J56" i="2"/>
  <c r="H57" i="2"/>
  <c r="I56" i="1"/>
  <c r="J57" i="2" l="1"/>
  <c r="H58" i="2"/>
  <c r="I58" i="2"/>
  <c r="G59" i="2"/>
  <c r="I57" i="1"/>
  <c r="H59" i="2" l="1"/>
  <c r="J58" i="2"/>
  <c r="G60" i="2"/>
  <c r="I59" i="2"/>
  <c r="I58" i="1"/>
  <c r="J59" i="2" l="1"/>
  <c r="H60" i="2"/>
  <c r="I60" i="2"/>
  <c r="G61" i="2"/>
  <c r="I59" i="1"/>
  <c r="I61" i="2" l="1"/>
  <c r="G62" i="2"/>
  <c r="J60" i="2"/>
  <c r="H61" i="2"/>
  <c r="I60" i="1"/>
  <c r="J61" i="2" l="1"/>
  <c r="H62" i="2"/>
  <c r="I62" i="2"/>
  <c r="G63" i="2"/>
  <c r="I61" i="1"/>
  <c r="G64" i="2" l="1"/>
  <c r="I63" i="2"/>
  <c r="H63" i="2"/>
  <c r="J62" i="2"/>
  <c r="I62" i="1"/>
  <c r="I64" i="2" l="1"/>
  <c r="G65" i="2"/>
  <c r="J63" i="2"/>
  <c r="H64" i="2"/>
  <c r="I63" i="1"/>
  <c r="J64" i="2" l="1"/>
  <c r="H65" i="2"/>
  <c r="I65" i="2"/>
  <c r="G66" i="2"/>
  <c r="I64" i="1"/>
  <c r="I66" i="2" l="1"/>
  <c r="G67" i="2"/>
  <c r="J65" i="2"/>
  <c r="H66" i="2"/>
  <c r="I65" i="1"/>
  <c r="H67" i="2" l="1"/>
  <c r="J66" i="2"/>
  <c r="G68" i="2"/>
  <c r="I67" i="2"/>
  <c r="I66" i="1"/>
  <c r="J67" i="2" l="1"/>
  <c r="H68" i="2"/>
  <c r="I68" i="2"/>
  <c r="G69" i="2"/>
  <c r="I67" i="1"/>
  <c r="J68" i="2" l="1"/>
  <c r="H69" i="2"/>
  <c r="I69" i="2"/>
  <c r="G70" i="2"/>
  <c r="I68" i="1"/>
  <c r="J69" i="2" l="1"/>
  <c r="H70" i="2"/>
  <c r="I70" i="2"/>
  <c r="G71" i="2"/>
  <c r="I69" i="1"/>
  <c r="H71" i="2" l="1"/>
  <c r="J70" i="2"/>
  <c r="G72" i="2"/>
  <c r="I71" i="2"/>
  <c r="I70" i="1"/>
  <c r="J71" i="2" l="1"/>
  <c r="H72" i="2"/>
  <c r="I72" i="2"/>
  <c r="G73" i="2"/>
  <c r="I71" i="1"/>
  <c r="I73" i="2" l="1"/>
  <c r="G74" i="2"/>
  <c r="J72" i="2"/>
  <c r="H73" i="2"/>
  <c r="I72" i="1"/>
  <c r="I74" i="2" l="1"/>
  <c r="G75" i="2"/>
  <c r="J73" i="2"/>
  <c r="H74" i="2"/>
  <c r="I73" i="1"/>
  <c r="G76" i="2" l="1"/>
  <c r="I75" i="2"/>
  <c r="H75" i="2"/>
  <c r="J74" i="2"/>
  <c r="I74" i="1"/>
  <c r="J75" i="2" l="1"/>
  <c r="H76" i="2"/>
  <c r="I76" i="2"/>
  <c r="G77" i="2"/>
  <c r="I75" i="1"/>
  <c r="J76" i="2" l="1"/>
  <c r="H77" i="2"/>
  <c r="I77" i="2"/>
  <c r="G78" i="2"/>
  <c r="I76" i="1"/>
  <c r="J77" i="2" l="1"/>
  <c r="H78" i="2"/>
  <c r="I78" i="2"/>
  <c r="G79" i="2"/>
  <c r="I77" i="1"/>
  <c r="H79" i="2" l="1"/>
  <c r="J78" i="2"/>
  <c r="G80" i="2"/>
  <c r="I79" i="2"/>
  <c r="I78" i="1"/>
  <c r="I80" i="2" l="1"/>
  <c r="G81" i="2"/>
  <c r="J79" i="2"/>
  <c r="H80" i="2"/>
  <c r="I79" i="1"/>
  <c r="J80" i="2" l="1"/>
  <c r="H81" i="2"/>
  <c r="I81" i="2"/>
  <c r="G82" i="2"/>
  <c r="I80" i="1"/>
  <c r="J81" i="2" l="1"/>
  <c r="H82" i="2"/>
  <c r="I82" i="2"/>
  <c r="G83" i="2"/>
  <c r="I81" i="1"/>
  <c r="G84" i="2" l="1"/>
  <c r="I83" i="2"/>
  <c r="H83" i="2"/>
  <c r="J82" i="2"/>
  <c r="I82" i="1"/>
  <c r="J83" i="2" l="1"/>
  <c r="H84" i="2"/>
  <c r="I84" i="2"/>
  <c r="G85" i="2"/>
  <c r="I83" i="1"/>
  <c r="J84" i="2" l="1"/>
  <c r="H85" i="2"/>
  <c r="I85" i="2"/>
  <c r="G86" i="2"/>
  <c r="I84" i="1"/>
  <c r="J85" i="2" l="1"/>
  <c r="H86" i="2"/>
  <c r="I86" i="2"/>
  <c r="G87" i="2"/>
  <c r="I85" i="1"/>
  <c r="H87" i="2" l="1"/>
  <c r="J86" i="2"/>
  <c r="G88" i="2"/>
  <c r="I87" i="2"/>
  <c r="I86" i="1"/>
  <c r="I88" i="2" l="1"/>
  <c r="G89" i="2"/>
  <c r="J87" i="2"/>
  <c r="H88" i="2"/>
  <c r="I87" i="1"/>
  <c r="J88" i="2" l="1"/>
  <c r="H89" i="2"/>
  <c r="I89" i="2"/>
  <c r="G90" i="2"/>
  <c r="I88" i="1"/>
  <c r="I90" i="2" l="1"/>
  <c r="G91" i="2"/>
  <c r="J89" i="2"/>
  <c r="H90" i="2"/>
  <c r="I89" i="1"/>
  <c r="G92" i="2" l="1"/>
  <c r="I91" i="2"/>
  <c r="H91" i="2"/>
  <c r="J90" i="2"/>
  <c r="I90" i="1"/>
  <c r="J91" i="2" l="1"/>
  <c r="H92" i="2"/>
  <c r="I92" i="2"/>
  <c r="G93" i="2"/>
  <c r="I91" i="1"/>
  <c r="J92" i="2" l="1"/>
  <c r="H93" i="2"/>
  <c r="I93" i="2"/>
  <c r="G94" i="2"/>
  <c r="I92" i="1"/>
  <c r="J93" i="2" l="1"/>
  <c r="H94" i="2"/>
  <c r="I94" i="2"/>
  <c r="G95" i="2"/>
  <c r="I93" i="1"/>
  <c r="H95" i="2" l="1"/>
  <c r="J94" i="2"/>
  <c r="G96" i="2"/>
  <c r="I95" i="2"/>
  <c r="I94" i="1"/>
  <c r="J95" i="2" l="1"/>
  <c r="H96" i="2"/>
  <c r="I96" i="2"/>
  <c r="G97" i="2"/>
  <c r="I95" i="1"/>
  <c r="I97" i="2" l="1"/>
  <c r="G98" i="2"/>
  <c r="J96" i="2"/>
  <c r="H97" i="2"/>
  <c r="I96" i="1"/>
  <c r="I98" i="2" l="1"/>
  <c r="G99" i="2"/>
  <c r="J97" i="2"/>
  <c r="H98" i="2"/>
  <c r="I97" i="1"/>
  <c r="H99" i="2" l="1"/>
  <c r="J98" i="2"/>
  <c r="G100" i="2"/>
  <c r="I99" i="2"/>
  <c r="I98" i="1"/>
  <c r="I100" i="2" l="1"/>
  <c r="G101" i="2"/>
  <c r="J99" i="2"/>
  <c r="H100" i="2"/>
  <c r="I99" i="1"/>
  <c r="I101" i="2" l="1"/>
  <c r="G102" i="2"/>
  <c r="J100" i="2"/>
  <c r="H101" i="2"/>
  <c r="I100" i="1"/>
  <c r="I102" i="2" l="1"/>
  <c r="G103" i="2"/>
  <c r="J101" i="2"/>
  <c r="H102" i="2"/>
  <c r="I101" i="1"/>
  <c r="H103" i="2" l="1"/>
  <c r="J102" i="2"/>
  <c r="G104" i="2"/>
  <c r="I104" i="2" s="1"/>
  <c r="I103" i="2"/>
  <c r="I102" i="1"/>
  <c r="J103" i="2" l="1"/>
  <c r="H104" i="2"/>
  <c r="J104" i="2" s="1"/>
  <c r="I103" i="1"/>
  <c r="I104" i="1"/>
  <c r="L4" i="2" l="1"/>
  <c r="L4" i="1"/>
</calcChain>
</file>

<file path=xl/sharedStrings.xml><?xml version="1.0" encoding="utf-8"?>
<sst xmlns="http://schemas.openxmlformats.org/spreadsheetml/2006/main" count="33" uniqueCount="17">
  <si>
    <t>AUC analysis</t>
  </si>
  <si>
    <t>Starting with a graph of prevalence against polygenic score, get prenetrances, prevalences, AUC, medians and intraquartile ranges in cases and controls</t>
  </si>
  <si>
    <t>Centile</t>
  </si>
  <si>
    <t>Prevalence</t>
  </si>
  <si>
    <t>N</t>
  </si>
  <si>
    <t>NCont</t>
  </si>
  <si>
    <t>NCase</t>
  </si>
  <si>
    <t>Totals</t>
  </si>
  <si>
    <t>FCont</t>
  </si>
  <si>
    <t>FCase</t>
  </si>
  <si>
    <t>Sens</t>
  </si>
  <si>
    <t>Spec</t>
  </si>
  <si>
    <t>AUC</t>
  </si>
  <si>
    <t>Use linear approximation to graph of prevalence versus PRS</t>
  </si>
  <si>
    <t>Use intraquartile points and medians to provide linear approximations for proportions of controls and cases in each centile</t>
  </si>
  <si>
    <t>Total AUC</t>
  </si>
  <si>
    <t>IQ,median,IQ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</si>
</sst>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'Figure 2C'!$B$4</c:f>
              <c:strCache>
                <c:ptCount val="1"/>
                <c:pt idx="0">
                  <c:v>Prevalence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'Figure 2C'!$A$5:$A$104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'Figure 2C'!$B$5:$B$104</c:f>
              <c:numCache>
                <c:formatCode>General</c:formatCode>
                <c:ptCount val="100"/>
                <c:pt idx="0">
                  <c:v>1.0333333333333392</c:v>
                </c:pt>
                <c:pt idx="1">
                  <c:v>1.0666666666666726</c:v>
                </c:pt>
                <c:pt idx="2">
                  <c:v>1.1000000000000061</c:v>
                </c:pt>
                <c:pt idx="3">
                  <c:v>1.1333333333333395</c:v>
                </c:pt>
                <c:pt idx="4">
                  <c:v>1.166666666666673</c:v>
                </c:pt>
                <c:pt idx="5">
                  <c:v>1.2000000000000064</c:v>
                </c:pt>
                <c:pt idx="6">
                  <c:v>1.2333333333333398</c:v>
                </c:pt>
                <c:pt idx="7">
                  <c:v>1.2666666666666733</c:v>
                </c:pt>
                <c:pt idx="8">
                  <c:v>1.3000000000000067</c:v>
                </c:pt>
                <c:pt idx="9">
                  <c:v>1.3333333333333401</c:v>
                </c:pt>
                <c:pt idx="10">
                  <c:v>1.3666666666666736</c:v>
                </c:pt>
                <c:pt idx="11">
                  <c:v>1.400000000000007</c:v>
                </c:pt>
                <c:pt idx="12">
                  <c:v>1.4333333333333405</c:v>
                </c:pt>
                <c:pt idx="13">
                  <c:v>1.4666666666666739</c:v>
                </c:pt>
                <c:pt idx="14">
                  <c:v>1.5000000000000073</c:v>
                </c:pt>
                <c:pt idx="15">
                  <c:v>1.5333333333333408</c:v>
                </c:pt>
                <c:pt idx="16">
                  <c:v>1.5666666666666742</c:v>
                </c:pt>
                <c:pt idx="17">
                  <c:v>1.6000000000000076</c:v>
                </c:pt>
                <c:pt idx="18">
                  <c:v>1.6333333333333411</c:v>
                </c:pt>
                <c:pt idx="19">
                  <c:v>1.6666666666666745</c:v>
                </c:pt>
                <c:pt idx="20">
                  <c:v>1.7000000000000079</c:v>
                </c:pt>
                <c:pt idx="21">
                  <c:v>1.7333333333333414</c:v>
                </c:pt>
                <c:pt idx="22">
                  <c:v>1.7666666666666748</c:v>
                </c:pt>
                <c:pt idx="23">
                  <c:v>1.8000000000000083</c:v>
                </c:pt>
                <c:pt idx="24">
                  <c:v>1.8333333333333417</c:v>
                </c:pt>
                <c:pt idx="25">
                  <c:v>1.8666666666666751</c:v>
                </c:pt>
                <c:pt idx="26">
                  <c:v>1.9000000000000086</c:v>
                </c:pt>
                <c:pt idx="27">
                  <c:v>1.933333333333342</c:v>
                </c:pt>
                <c:pt idx="28">
                  <c:v>1.9666666666666754</c:v>
                </c:pt>
                <c:pt idx="29">
                  <c:v>2.0000000000000089</c:v>
                </c:pt>
                <c:pt idx="30">
                  <c:v>2.0333333333333421</c:v>
                </c:pt>
                <c:pt idx="31">
                  <c:v>2.0666666666666753</c:v>
                </c:pt>
                <c:pt idx="32">
                  <c:v>2.1000000000000085</c:v>
                </c:pt>
                <c:pt idx="33">
                  <c:v>2.1333333333333417</c:v>
                </c:pt>
                <c:pt idx="34">
                  <c:v>2.166666666666675</c:v>
                </c:pt>
                <c:pt idx="35">
                  <c:v>2.2000000000000082</c:v>
                </c:pt>
                <c:pt idx="36">
                  <c:v>2.2333333333333414</c:v>
                </c:pt>
                <c:pt idx="37">
                  <c:v>2.2666666666666746</c:v>
                </c:pt>
                <c:pt idx="38">
                  <c:v>2.3000000000000078</c:v>
                </c:pt>
                <c:pt idx="39">
                  <c:v>2.333333333333341</c:v>
                </c:pt>
                <c:pt idx="40">
                  <c:v>2.3666666666666742</c:v>
                </c:pt>
                <c:pt idx="41">
                  <c:v>2.4000000000000075</c:v>
                </c:pt>
                <c:pt idx="42">
                  <c:v>2.4333333333333407</c:v>
                </c:pt>
                <c:pt idx="43">
                  <c:v>2.4666666666666739</c:v>
                </c:pt>
                <c:pt idx="44">
                  <c:v>2.5000000000000071</c:v>
                </c:pt>
                <c:pt idx="45">
                  <c:v>2.5333333333333403</c:v>
                </c:pt>
                <c:pt idx="46">
                  <c:v>2.5666666666666735</c:v>
                </c:pt>
                <c:pt idx="47">
                  <c:v>2.6000000000000068</c:v>
                </c:pt>
                <c:pt idx="48">
                  <c:v>2.63333333333334</c:v>
                </c:pt>
                <c:pt idx="49">
                  <c:v>2.6666666666666732</c:v>
                </c:pt>
                <c:pt idx="50">
                  <c:v>2.7000000000000064</c:v>
                </c:pt>
                <c:pt idx="51">
                  <c:v>2.7333333333333396</c:v>
                </c:pt>
                <c:pt idx="52">
                  <c:v>2.7666666666666728</c:v>
                </c:pt>
                <c:pt idx="53">
                  <c:v>2.800000000000006</c:v>
                </c:pt>
                <c:pt idx="54">
                  <c:v>2.8333333333333393</c:v>
                </c:pt>
                <c:pt idx="55">
                  <c:v>2.8666666666666725</c:v>
                </c:pt>
                <c:pt idx="56">
                  <c:v>2.9000000000000057</c:v>
                </c:pt>
                <c:pt idx="57">
                  <c:v>2.9333333333333389</c:v>
                </c:pt>
                <c:pt idx="58">
                  <c:v>2.9666666666666721</c:v>
                </c:pt>
                <c:pt idx="59">
                  <c:v>3.0000000000000053</c:v>
                </c:pt>
                <c:pt idx="60">
                  <c:v>3.0333333333333385</c:v>
                </c:pt>
                <c:pt idx="61">
                  <c:v>3.0666666666666718</c:v>
                </c:pt>
                <c:pt idx="62">
                  <c:v>3.100000000000005</c:v>
                </c:pt>
                <c:pt idx="63">
                  <c:v>3.1333333333333382</c:v>
                </c:pt>
                <c:pt idx="64">
                  <c:v>3.1666666666666714</c:v>
                </c:pt>
                <c:pt idx="65">
                  <c:v>3.2000000000000046</c:v>
                </c:pt>
                <c:pt idx="66">
                  <c:v>3.2333333333333378</c:v>
                </c:pt>
                <c:pt idx="67">
                  <c:v>3.266666666666671</c:v>
                </c:pt>
                <c:pt idx="68">
                  <c:v>3.3000000000000043</c:v>
                </c:pt>
                <c:pt idx="69">
                  <c:v>3.3333333333333375</c:v>
                </c:pt>
                <c:pt idx="70">
                  <c:v>3.3666666666666707</c:v>
                </c:pt>
                <c:pt idx="71">
                  <c:v>3.4000000000000039</c:v>
                </c:pt>
                <c:pt idx="72">
                  <c:v>3.4333333333333371</c:v>
                </c:pt>
                <c:pt idx="73">
                  <c:v>3.4666666666666703</c:v>
                </c:pt>
                <c:pt idx="74">
                  <c:v>3.5000000000000036</c:v>
                </c:pt>
                <c:pt idx="75">
                  <c:v>3.5333333333333368</c:v>
                </c:pt>
                <c:pt idx="76">
                  <c:v>3.56666666666667</c:v>
                </c:pt>
                <c:pt idx="77">
                  <c:v>3.6000000000000032</c:v>
                </c:pt>
                <c:pt idx="78">
                  <c:v>3.6333333333333364</c:v>
                </c:pt>
                <c:pt idx="79">
                  <c:v>3.6666666666666696</c:v>
                </c:pt>
                <c:pt idx="80">
                  <c:v>3.7000000000000028</c:v>
                </c:pt>
                <c:pt idx="81">
                  <c:v>3.7333333333333361</c:v>
                </c:pt>
                <c:pt idx="82">
                  <c:v>3.7666666666666693</c:v>
                </c:pt>
                <c:pt idx="83">
                  <c:v>3.8000000000000025</c:v>
                </c:pt>
                <c:pt idx="84">
                  <c:v>3.8333333333333357</c:v>
                </c:pt>
                <c:pt idx="85">
                  <c:v>3.8666666666666689</c:v>
                </c:pt>
                <c:pt idx="86">
                  <c:v>3.9000000000000021</c:v>
                </c:pt>
                <c:pt idx="87">
                  <c:v>3.9333333333333353</c:v>
                </c:pt>
                <c:pt idx="88">
                  <c:v>3.9666666666666686</c:v>
                </c:pt>
                <c:pt idx="89">
                  <c:v>4.0000000000000018</c:v>
                </c:pt>
                <c:pt idx="90">
                  <c:v>4.700000000000002</c:v>
                </c:pt>
                <c:pt idx="91">
                  <c:v>5.4000000000000021</c:v>
                </c:pt>
                <c:pt idx="92">
                  <c:v>6.1000000000000023</c:v>
                </c:pt>
                <c:pt idx="93">
                  <c:v>6.8000000000000025</c:v>
                </c:pt>
                <c:pt idx="94">
                  <c:v>7.5000000000000027</c:v>
                </c:pt>
                <c:pt idx="95">
                  <c:v>8.2000000000000028</c:v>
                </c:pt>
                <c:pt idx="96">
                  <c:v>8.9000000000000021</c:v>
                </c:pt>
                <c:pt idx="97">
                  <c:v>9.6000000000000014</c:v>
                </c:pt>
                <c:pt idx="98">
                  <c:v>10.3</c:v>
                </c:pt>
                <c:pt idx="99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48-47EE-9A45-B2C56314C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461528"/>
        <c:axId val="374464480"/>
      </c:scatterChart>
      <c:valAx>
        <c:axId val="374461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464480"/>
        <c:crosses val="autoZero"/>
        <c:crossBetween val="midCat"/>
      </c:valAx>
      <c:valAx>
        <c:axId val="37446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461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'Figure 2C'!$I$4</c:f>
              <c:strCache>
                <c:ptCount val="1"/>
                <c:pt idx="0">
                  <c:v>Sens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'Figure 2C'!$H$5:$H$103</c:f>
              <c:numCache>
                <c:formatCode>General</c:formatCode>
                <c:ptCount val="99"/>
                <c:pt idx="0">
                  <c:v>1.0208011002234828E-2</c:v>
                </c:pt>
                <c:pt idx="1">
                  <c:v>2.0412583806085609E-2</c:v>
                </c:pt>
                <c:pt idx="2">
                  <c:v>3.0613718411552346E-2</c:v>
                </c:pt>
                <c:pt idx="3">
                  <c:v>4.0811414818635032E-2</c:v>
                </c:pt>
                <c:pt idx="4">
                  <c:v>5.1005673027333671E-2</c:v>
                </c:pt>
                <c:pt idx="5">
                  <c:v>6.1196493037648264E-2</c:v>
                </c:pt>
                <c:pt idx="6">
                  <c:v>7.138387484957881E-2</c:v>
                </c:pt>
                <c:pt idx="7">
                  <c:v>8.1567818463125316E-2</c:v>
                </c:pt>
                <c:pt idx="8">
                  <c:v>9.1748323878287769E-2</c:v>
                </c:pt>
                <c:pt idx="9">
                  <c:v>0.10192539109506618</c:v>
                </c:pt>
                <c:pt idx="10">
                  <c:v>0.11209902011346054</c:v>
                </c:pt>
                <c:pt idx="11">
                  <c:v>0.12226921093347086</c:v>
                </c:pt>
                <c:pt idx="12">
                  <c:v>0.13243596355509712</c:v>
                </c:pt>
                <c:pt idx="13">
                  <c:v>0.14259927797833935</c:v>
                </c:pt>
                <c:pt idx="14">
                  <c:v>0.15275915420319752</c:v>
                </c:pt>
                <c:pt idx="15">
                  <c:v>0.16291559222967164</c:v>
                </c:pt>
                <c:pt idx="16">
                  <c:v>0.17306859205776173</c:v>
                </c:pt>
                <c:pt idx="17">
                  <c:v>0.18321815368746777</c:v>
                </c:pt>
                <c:pt idx="18">
                  <c:v>0.19336427711878976</c:v>
                </c:pt>
                <c:pt idx="19">
                  <c:v>0.20350696235172769</c:v>
                </c:pt>
                <c:pt idx="20">
                  <c:v>0.21364620938628159</c:v>
                </c:pt>
                <c:pt idx="21">
                  <c:v>0.22378201822245145</c:v>
                </c:pt>
                <c:pt idx="22">
                  <c:v>0.23391438886023724</c:v>
                </c:pt>
                <c:pt idx="23">
                  <c:v>0.24404332129963899</c:v>
                </c:pt>
                <c:pt idx="24">
                  <c:v>0.25416881554065668</c:v>
                </c:pt>
                <c:pt idx="25">
                  <c:v>0.26429087158329034</c:v>
                </c:pt>
                <c:pt idx="26">
                  <c:v>0.27440948942753995</c:v>
                </c:pt>
                <c:pt idx="27">
                  <c:v>0.28452466907340551</c:v>
                </c:pt>
                <c:pt idx="28">
                  <c:v>0.29463641052088702</c:v>
                </c:pt>
                <c:pt idx="29">
                  <c:v>0.30474471376998447</c:v>
                </c:pt>
                <c:pt idx="30">
                  <c:v>0.31484957882069792</c:v>
                </c:pt>
                <c:pt idx="31">
                  <c:v>0.32495100567302732</c:v>
                </c:pt>
                <c:pt idx="32">
                  <c:v>0.33504899432697266</c:v>
                </c:pt>
                <c:pt idx="33">
                  <c:v>0.34514354478253395</c:v>
                </c:pt>
                <c:pt idx="34">
                  <c:v>0.35523465703971119</c:v>
                </c:pt>
                <c:pt idx="35">
                  <c:v>0.36532233109850437</c:v>
                </c:pt>
                <c:pt idx="36">
                  <c:v>0.3754065669589135</c:v>
                </c:pt>
                <c:pt idx="37">
                  <c:v>0.38548736462093858</c:v>
                </c:pt>
                <c:pt idx="38">
                  <c:v>0.39556472408457966</c:v>
                </c:pt>
                <c:pt idx="39">
                  <c:v>0.40563864534983668</c:v>
                </c:pt>
                <c:pt idx="40">
                  <c:v>0.41570912841670965</c:v>
                </c:pt>
                <c:pt idx="41">
                  <c:v>0.42577617328519857</c:v>
                </c:pt>
                <c:pt idx="42">
                  <c:v>0.43583977995530343</c:v>
                </c:pt>
                <c:pt idx="43">
                  <c:v>0.44589994842702424</c:v>
                </c:pt>
                <c:pt idx="44">
                  <c:v>0.455956678700361</c:v>
                </c:pt>
                <c:pt idx="45">
                  <c:v>0.4660099707753137</c:v>
                </c:pt>
                <c:pt idx="46">
                  <c:v>0.4760598246518824</c:v>
                </c:pt>
                <c:pt idx="47">
                  <c:v>0.48610624033006705</c:v>
                </c:pt>
                <c:pt idx="48">
                  <c:v>0.49614921780986765</c:v>
                </c:pt>
                <c:pt idx="49">
                  <c:v>0.50618875709128419</c:v>
                </c:pt>
                <c:pt idx="50">
                  <c:v>0.51622485817431674</c:v>
                </c:pt>
                <c:pt idx="51">
                  <c:v>0.52625752105896517</c:v>
                </c:pt>
                <c:pt idx="52">
                  <c:v>0.53628674574522961</c:v>
                </c:pt>
                <c:pt idx="53">
                  <c:v>0.54631253223310994</c:v>
                </c:pt>
                <c:pt idx="54">
                  <c:v>0.55633488052260627</c:v>
                </c:pt>
                <c:pt idx="55">
                  <c:v>0.56635379061371849</c:v>
                </c:pt>
                <c:pt idx="56">
                  <c:v>0.57636926250644671</c:v>
                </c:pt>
                <c:pt idx="57">
                  <c:v>0.58638129620079082</c:v>
                </c:pt>
                <c:pt idx="58">
                  <c:v>0.59638989169675094</c:v>
                </c:pt>
                <c:pt idx="59">
                  <c:v>0.60639504899432706</c:v>
                </c:pt>
                <c:pt idx="60">
                  <c:v>0.61639676809351907</c:v>
                </c:pt>
                <c:pt idx="61">
                  <c:v>0.62639504899432707</c:v>
                </c:pt>
                <c:pt idx="62">
                  <c:v>0.63638989169675098</c:v>
                </c:pt>
                <c:pt idx="63">
                  <c:v>0.64638129620079088</c:v>
                </c:pt>
                <c:pt idx="64">
                  <c:v>0.65636926250644667</c:v>
                </c:pt>
                <c:pt idx="65">
                  <c:v>0.66635379061371847</c:v>
                </c:pt>
                <c:pt idx="66">
                  <c:v>0.67633488052260626</c:v>
                </c:pt>
                <c:pt idx="67">
                  <c:v>0.68631253223310995</c:v>
                </c:pt>
                <c:pt idx="68">
                  <c:v>0.69628674574522964</c:v>
                </c:pt>
                <c:pt idx="69">
                  <c:v>0.70625752105896522</c:v>
                </c:pt>
                <c:pt idx="70">
                  <c:v>0.7162248581743168</c:v>
                </c:pt>
                <c:pt idx="71">
                  <c:v>0.72618875709128428</c:v>
                </c:pt>
                <c:pt idx="72">
                  <c:v>0.73614921780986775</c:v>
                </c:pt>
                <c:pt idx="73">
                  <c:v>0.74610624033006712</c:v>
                </c:pt>
                <c:pt idx="74">
                  <c:v>0.75605982465188248</c:v>
                </c:pt>
                <c:pt idx="75">
                  <c:v>0.76600997077531385</c:v>
                </c:pt>
                <c:pt idx="76">
                  <c:v>0.77595667870036111</c:v>
                </c:pt>
                <c:pt idx="77">
                  <c:v>0.78589994842702438</c:v>
                </c:pt>
                <c:pt idx="78">
                  <c:v>0.79583977995530353</c:v>
                </c:pt>
                <c:pt idx="79">
                  <c:v>0.80577617328519868</c:v>
                </c:pt>
                <c:pt idx="80">
                  <c:v>0.81570912841670973</c:v>
                </c:pt>
                <c:pt idx="81">
                  <c:v>0.82563864534983678</c:v>
                </c:pt>
                <c:pt idx="82">
                  <c:v>0.83556472408457982</c:v>
                </c:pt>
                <c:pt idx="83">
                  <c:v>0.84548736462093876</c:v>
                </c:pt>
                <c:pt idx="84">
                  <c:v>0.85540656695891371</c:v>
                </c:pt>
                <c:pt idx="85">
                  <c:v>0.86532233109850454</c:v>
                </c:pt>
                <c:pt idx="86">
                  <c:v>0.87523465703971137</c:v>
                </c:pt>
                <c:pt idx="87">
                  <c:v>0.8851435447825341</c:v>
                </c:pt>
                <c:pt idx="88">
                  <c:v>0.89504899432697282</c:v>
                </c:pt>
                <c:pt idx="89">
                  <c:v>0.90495100567302744</c:v>
                </c:pt>
                <c:pt idx="90">
                  <c:v>0.9147808148530171</c:v>
                </c:pt>
                <c:pt idx="91">
                  <c:v>0.9245384218669418</c:v>
                </c:pt>
                <c:pt idx="92">
                  <c:v>0.93422382671480153</c:v>
                </c:pt>
                <c:pt idx="93">
                  <c:v>0.94383702939659631</c:v>
                </c:pt>
                <c:pt idx="94">
                  <c:v>0.95337802991232601</c:v>
                </c:pt>
                <c:pt idx="95">
                  <c:v>0.96284682826199075</c:v>
                </c:pt>
                <c:pt idx="96">
                  <c:v>0.97224342444559053</c:v>
                </c:pt>
                <c:pt idx="97">
                  <c:v>0.98156781846312535</c:v>
                </c:pt>
                <c:pt idx="98">
                  <c:v>0.99082001031459521</c:v>
                </c:pt>
              </c:numCache>
            </c:numRef>
          </c:xVal>
          <c:yVal>
            <c:numRef>
              <c:f>'Figure 2C'!$I$5:$I$103</c:f>
              <c:numCache>
                <c:formatCode>General</c:formatCode>
                <c:ptCount val="99"/>
                <c:pt idx="0">
                  <c:v>0.99661202185792352</c:v>
                </c:pt>
                <c:pt idx="1">
                  <c:v>0.9931147540983607</c:v>
                </c:pt>
                <c:pt idx="2">
                  <c:v>0.98950819672131152</c:v>
                </c:pt>
                <c:pt idx="3">
                  <c:v>0.98579234972677598</c:v>
                </c:pt>
                <c:pt idx="4">
                  <c:v>0.9819672131147541</c:v>
                </c:pt>
                <c:pt idx="5">
                  <c:v>0.97803278688524586</c:v>
                </c:pt>
                <c:pt idx="6">
                  <c:v>0.97398907103825128</c:v>
                </c:pt>
                <c:pt idx="7">
                  <c:v>0.96983606557377033</c:v>
                </c:pt>
                <c:pt idx="8">
                  <c:v>0.96557377049180315</c:v>
                </c:pt>
                <c:pt idx="9">
                  <c:v>0.96120218579234962</c:v>
                </c:pt>
                <c:pt idx="10">
                  <c:v>0.95672131147540973</c:v>
                </c:pt>
                <c:pt idx="11">
                  <c:v>0.95213114754098349</c:v>
                </c:pt>
                <c:pt idx="12">
                  <c:v>0.9474316939890709</c:v>
                </c:pt>
                <c:pt idx="13">
                  <c:v>0.94262295081967196</c:v>
                </c:pt>
                <c:pt idx="14">
                  <c:v>0.93770491803278666</c:v>
                </c:pt>
                <c:pt idx="15">
                  <c:v>0.93267759562841501</c:v>
                </c:pt>
                <c:pt idx="16">
                  <c:v>0.92754098360655712</c:v>
                </c:pt>
                <c:pt idx="17">
                  <c:v>0.92229508196721288</c:v>
                </c:pt>
                <c:pt idx="18">
                  <c:v>0.91693989071038229</c:v>
                </c:pt>
                <c:pt idx="19">
                  <c:v>0.91147540983606534</c:v>
                </c:pt>
                <c:pt idx="20">
                  <c:v>0.90590163934426204</c:v>
                </c:pt>
                <c:pt idx="21">
                  <c:v>0.90021857923497239</c:v>
                </c:pt>
                <c:pt idx="22">
                  <c:v>0.89442622950819639</c:v>
                </c:pt>
                <c:pt idx="23">
                  <c:v>0.88852459016393404</c:v>
                </c:pt>
                <c:pt idx="24">
                  <c:v>0.88251366120218533</c:v>
                </c:pt>
                <c:pt idx="25">
                  <c:v>0.87639344262295038</c:v>
                </c:pt>
                <c:pt idx="26">
                  <c:v>0.87016393442622908</c:v>
                </c:pt>
                <c:pt idx="27">
                  <c:v>0.86382513661202143</c:v>
                </c:pt>
                <c:pt idx="28">
                  <c:v>0.85737704918032742</c:v>
                </c:pt>
                <c:pt idx="29">
                  <c:v>0.85081967213114706</c:v>
                </c:pt>
                <c:pt idx="30">
                  <c:v>0.84415300546448035</c:v>
                </c:pt>
                <c:pt idx="31">
                  <c:v>0.83737704918032729</c:v>
                </c:pt>
                <c:pt idx="32">
                  <c:v>0.83049180327868788</c:v>
                </c:pt>
                <c:pt idx="33">
                  <c:v>0.82349726775956222</c:v>
                </c:pt>
                <c:pt idx="34">
                  <c:v>0.81639344262295022</c:v>
                </c:pt>
                <c:pt idx="35">
                  <c:v>0.80918032786885186</c:v>
                </c:pt>
                <c:pt idx="36">
                  <c:v>0.80185792349726714</c:v>
                </c:pt>
                <c:pt idx="37">
                  <c:v>0.79442622950819608</c:v>
                </c:pt>
                <c:pt idx="38">
                  <c:v>0.78688524590163866</c:v>
                </c:pt>
                <c:pt idx="39">
                  <c:v>0.77923497267759489</c:v>
                </c:pt>
                <c:pt idx="40">
                  <c:v>0.77147540983606477</c:v>
                </c:pt>
                <c:pt idx="41">
                  <c:v>0.76360655737704841</c:v>
                </c:pt>
                <c:pt idx="42">
                  <c:v>0.7556284153005457</c:v>
                </c:pt>
                <c:pt idx="43">
                  <c:v>0.74754098360655663</c:v>
                </c:pt>
                <c:pt idx="44">
                  <c:v>0.73934426229508121</c:v>
                </c:pt>
                <c:pt idx="45">
                  <c:v>0.73103825136611944</c:v>
                </c:pt>
                <c:pt idx="46">
                  <c:v>0.72262295081967132</c:v>
                </c:pt>
                <c:pt idx="47">
                  <c:v>0.71409836065573684</c:v>
                </c:pt>
                <c:pt idx="48">
                  <c:v>0.70546448087431601</c:v>
                </c:pt>
                <c:pt idx="49">
                  <c:v>0.69672131147540894</c:v>
                </c:pt>
                <c:pt idx="50">
                  <c:v>0.68786885245901552</c:v>
                </c:pt>
                <c:pt idx="51">
                  <c:v>0.67890710382513575</c:v>
                </c:pt>
                <c:pt idx="52">
                  <c:v>0.66983606557376962</c:v>
                </c:pt>
                <c:pt idx="53">
                  <c:v>0.66065573770491715</c:v>
                </c:pt>
                <c:pt idx="54">
                  <c:v>0.65136612021857832</c:v>
                </c:pt>
                <c:pt idx="55">
                  <c:v>0.64196721311475313</c:v>
                </c:pt>
                <c:pt idx="56">
                  <c:v>0.6324590163934416</c:v>
                </c:pt>
                <c:pt idx="57">
                  <c:v>0.62284153005464382</c:v>
                </c:pt>
                <c:pt idx="58">
                  <c:v>0.61311475409835969</c:v>
                </c:pt>
                <c:pt idx="59">
                  <c:v>0.60327868852458921</c:v>
                </c:pt>
                <c:pt idx="60">
                  <c:v>0.59333333333333238</c:v>
                </c:pt>
                <c:pt idx="61">
                  <c:v>0.5832786885245892</c:v>
                </c:pt>
                <c:pt idx="62">
                  <c:v>0.57311475409835966</c:v>
                </c:pt>
                <c:pt idx="63">
                  <c:v>0.56284153005464377</c:v>
                </c:pt>
                <c:pt idx="64">
                  <c:v>0.55245901639344164</c:v>
                </c:pt>
                <c:pt idx="65">
                  <c:v>0.54196721311475315</c:v>
                </c:pt>
                <c:pt idx="66">
                  <c:v>0.53136612021857832</c:v>
                </c:pt>
                <c:pt idx="67">
                  <c:v>0.52065573770491713</c:v>
                </c:pt>
                <c:pt idx="68">
                  <c:v>0.50983606557376959</c:v>
                </c:pt>
                <c:pt idx="69">
                  <c:v>0.4989071038251357</c:v>
                </c:pt>
                <c:pt idx="70">
                  <c:v>0.48786885245901551</c:v>
                </c:pt>
                <c:pt idx="71">
                  <c:v>0.47672131147540897</c:v>
                </c:pt>
                <c:pt idx="72">
                  <c:v>0.46546448087431608</c:v>
                </c:pt>
                <c:pt idx="73">
                  <c:v>0.45409836065573683</c:v>
                </c:pt>
                <c:pt idx="74">
                  <c:v>0.44262295081967129</c:v>
                </c:pt>
                <c:pt idx="75">
                  <c:v>0.4310382513661194</c:v>
                </c:pt>
                <c:pt idx="76">
                  <c:v>0.41934426229508115</c:v>
                </c:pt>
                <c:pt idx="77">
                  <c:v>0.40754098360655655</c:v>
                </c:pt>
                <c:pt idx="78">
                  <c:v>0.39562841530054565</c:v>
                </c:pt>
                <c:pt idx="79">
                  <c:v>0.38360655737704841</c:v>
                </c:pt>
                <c:pt idx="80">
                  <c:v>0.37147540983606481</c:v>
                </c:pt>
                <c:pt idx="81">
                  <c:v>0.35923497267759485</c:v>
                </c:pt>
                <c:pt idx="82">
                  <c:v>0.34688524590163861</c:v>
                </c:pt>
                <c:pt idx="83">
                  <c:v>0.334426229508196</c:v>
                </c:pt>
                <c:pt idx="84">
                  <c:v>0.32185792349726705</c:v>
                </c:pt>
                <c:pt idx="85">
                  <c:v>0.30918032786885175</c:v>
                </c:pt>
                <c:pt idx="86">
                  <c:v>0.29639344262295014</c:v>
                </c:pt>
                <c:pt idx="87">
                  <c:v>0.28349726775956219</c:v>
                </c:pt>
                <c:pt idx="88">
                  <c:v>0.27049180327868788</c:v>
                </c:pt>
                <c:pt idx="89">
                  <c:v>0.25737704918032722</c:v>
                </c:pt>
                <c:pt idx="90">
                  <c:v>0.24196721311475347</c:v>
                </c:pt>
                <c:pt idx="91">
                  <c:v>0.2242622950819666</c:v>
                </c:pt>
                <c:pt idx="92">
                  <c:v>0.20426229508196664</c:v>
                </c:pt>
                <c:pt idx="93">
                  <c:v>0.18196721311475356</c:v>
                </c:pt>
                <c:pt idx="94">
                  <c:v>0.15737704918032736</c:v>
                </c:pt>
                <c:pt idx="95">
                  <c:v>0.13049180327868803</c:v>
                </c:pt>
                <c:pt idx="96">
                  <c:v>0.10131147540983562</c:v>
                </c:pt>
                <c:pt idx="97">
                  <c:v>6.983606557377009E-2</c:v>
                </c:pt>
                <c:pt idx="98">
                  <c:v>3.6065573770491459E-2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B5-4D4B-9892-C4E2024B55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925168"/>
        <c:axId val="375929432"/>
      </c:scatterChart>
      <c:valAx>
        <c:axId val="375925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929432"/>
        <c:crosses val="autoZero"/>
        <c:crossBetween val="midCat"/>
      </c:valAx>
      <c:valAx>
        <c:axId val="375929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925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'Figure 2B'!$I$4</c:f>
              <c:strCache>
                <c:ptCount val="1"/>
                <c:pt idx="0">
                  <c:v>Sens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'Figure 2B'!$H$5:$H$104</c:f>
              <c:numCache>
                <c:formatCode>General</c:formatCode>
                <c:ptCount val="100"/>
                <c:pt idx="0">
                  <c:v>1.0869565217391304E-2</c:v>
                </c:pt>
                <c:pt idx="1">
                  <c:v>2.1739130434782608E-2</c:v>
                </c:pt>
                <c:pt idx="2">
                  <c:v>3.2608695652173912E-2</c:v>
                </c:pt>
                <c:pt idx="3">
                  <c:v>4.3478260869565216E-2</c:v>
                </c:pt>
                <c:pt idx="4">
                  <c:v>5.434782608695652E-2</c:v>
                </c:pt>
                <c:pt idx="5">
                  <c:v>6.5217391304347824E-2</c:v>
                </c:pt>
                <c:pt idx="6">
                  <c:v>7.6086956521739135E-2</c:v>
                </c:pt>
                <c:pt idx="7">
                  <c:v>8.6956521739130432E-2</c:v>
                </c:pt>
                <c:pt idx="8">
                  <c:v>9.7826086956521729E-2</c:v>
                </c:pt>
                <c:pt idx="9">
                  <c:v>0.10869565217391303</c:v>
                </c:pt>
                <c:pt idx="10">
                  <c:v>0.11956521739130432</c:v>
                </c:pt>
                <c:pt idx="11">
                  <c:v>0.13043478260869562</c:v>
                </c:pt>
                <c:pt idx="12">
                  <c:v>0.14130434782608692</c:v>
                </c:pt>
                <c:pt idx="13">
                  <c:v>0.15217391304347822</c:v>
                </c:pt>
                <c:pt idx="14">
                  <c:v>0.16304347826086951</c:v>
                </c:pt>
                <c:pt idx="15">
                  <c:v>0.17391304347826081</c:v>
                </c:pt>
                <c:pt idx="16">
                  <c:v>0.18478260869565211</c:v>
                </c:pt>
                <c:pt idx="17">
                  <c:v>0.1956521739130434</c:v>
                </c:pt>
                <c:pt idx="18">
                  <c:v>0.2065217391304347</c:v>
                </c:pt>
                <c:pt idx="19">
                  <c:v>0.217391304347826</c:v>
                </c:pt>
                <c:pt idx="20">
                  <c:v>0.22826086956521729</c:v>
                </c:pt>
                <c:pt idx="21">
                  <c:v>0.23913043478260859</c:v>
                </c:pt>
                <c:pt idx="22">
                  <c:v>0.24999999999999989</c:v>
                </c:pt>
                <c:pt idx="23">
                  <c:v>0.25961538461538453</c:v>
                </c:pt>
                <c:pt idx="24">
                  <c:v>0.26923076923076916</c:v>
                </c:pt>
                <c:pt idx="25">
                  <c:v>0.2788461538461538</c:v>
                </c:pt>
                <c:pt idx="26">
                  <c:v>0.28846153846153844</c:v>
                </c:pt>
                <c:pt idx="27">
                  <c:v>0.29807692307692307</c:v>
                </c:pt>
                <c:pt idx="28">
                  <c:v>0.30769230769230771</c:v>
                </c:pt>
                <c:pt idx="29">
                  <c:v>0.31730769230769235</c:v>
                </c:pt>
                <c:pt idx="30">
                  <c:v>0.32692307692307698</c:v>
                </c:pt>
                <c:pt idx="31">
                  <c:v>0.33653846153846162</c:v>
                </c:pt>
                <c:pt idx="32">
                  <c:v>0.34615384615384626</c:v>
                </c:pt>
                <c:pt idx="33">
                  <c:v>0.35576923076923089</c:v>
                </c:pt>
                <c:pt idx="34">
                  <c:v>0.36538461538461553</c:v>
                </c:pt>
                <c:pt idx="35">
                  <c:v>0.37500000000000017</c:v>
                </c:pt>
                <c:pt idx="36">
                  <c:v>0.3846153846153848</c:v>
                </c:pt>
                <c:pt idx="37">
                  <c:v>0.39423076923076944</c:v>
                </c:pt>
                <c:pt idx="38">
                  <c:v>0.40384615384615408</c:v>
                </c:pt>
                <c:pt idx="39">
                  <c:v>0.41346153846153871</c:v>
                </c:pt>
                <c:pt idx="40">
                  <c:v>0.42307692307692335</c:v>
                </c:pt>
                <c:pt idx="41">
                  <c:v>0.43269230769230799</c:v>
                </c:pt>
                <c:pt idx="42">
                  <c:v>0.44230769230769262</c:v>
                </c:pt>
                <c:pt idx="43">
                  <c:v>0.45192307692307726</c:v>
                </c:pt>
                <c:pt idx="44">
                  <c:v>0.4615384615384619</c:v>
                </c:pt>
                <c:pt idx="45">
                  <c:v>0.47115384615384653</c:v>
                </c:pt>
                <c:pt idx="46">
                  <c:v>0.48076923076923117</c:v>
                </c:pt>
                <c:pt idx="47">
                  <c:v>0.49038461538461581</c:v>
                </c:pt>
                <c:pt idx="48">
                  <c:v>0.50000000000000044</c:v>
                </c:pt>
                <c:pt idx="49">
                  <c:v>0.51041666666666707</c:v>
                </c:pt>
                <c:pt idx="50">
                  <c:v>0.5208333333333337</c:v>
                </c:pt>
                <c:pt idx="51">
                  <c:v>0.53125000000000033</c:v>
                </c:pt>
                <c:pt idx="52">
                  <c:v>0.54166666666666696</c:v>
                </c:pt>
                <c:pt idx="53">
                  <c:v>0.55208333333333359</c:v>
                </c:pt>
                <c:pt idx="54">
                  <c:v>0.56250000000000022</c:v>
                </c:pt>
                <c:pt idx="55">
                  <c:v>0.57291666666666685</c:v>
                </c:pt>
                <c:pt idx="56">
                  <c:v>0.58333333333333348</c:v>
                </c:pt>
                <c:pt idx="57">
                  <c:v>0.59375000000000011</c:v>
                </c:pt>
                <c:pt idx="58">
                  <c:v>0.60416666666666674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0.64583333333333326</c:v>
                </c:pt>
                <c:pt idx="63">
                  <c:v>0.65624999999999989</c:v>
                </c:pt>
                <c:pt idx="64">
                  <c:v>0.66666666666666652</c:v>
                </c:pt>
                <c:pt idx="65">
                  <c:v>0.67708333333333315</c:v>
                </c:pt>
                <c:pt idx="66">
                  <c:v>0.68749999999999978</c:v>
                </c:pt>
                <c:pt idx="67">
                  <c:v>0.69791666666666641</c:v>
                </c:pt>
                <c:pt idx="68">
                  <c:v>0.70833333333333304</c:v>
                </c:pt>
                <c:pt idx="69">
                  <c:v>0.71874999999999967</c:v>
                </c:pt>
                <c:pt idx="70">
                  <c:v>0.7291666666666663</c:v>
                </c:pt>
                <c:pt idx="71">
                  <c:v>0.73958333333333293</c:v>
                </c:pt>
                <c:pt idx="72">
                  <c:v>0.74999999999999956</c:v>
                </c:pt>
                <c:pt idx="73">
                  <c:v>0.75925925925925886</c:v>
                </c:pt>
                <c:pt idx="74">
                  <c:v>0.76851851851851816</c:v>
                </c:pt>
                <c:pt idx="75">
                  <c:v>0.77777777777777746</c:v>
                </c:pt>
                <c:pt idx="76">
                  <c:v>0.78703703703703676</c:v>
                </c:pt>
                <c:pt idx="77">
                  <c:v>0.79629629629629606</c:v>
                </c:pt>
                <c:pt idx="78">
                  <c:v>0.80555555555555536</c:v>
                </c:pt>
                <c:pt idx="79">
                  <c:v>0.81481481481481466</c:v>
                </c:pt>
                <c:pt idx="80">
                  <c:v>0.82407407407407396</c:v>
                </c:pt>
                <c:pt idx="81">
                  <c:v>0.83333333333333326</c:v>
                </c:pt>
                <c:pt idx="82">
                  <c:v>0.84259259259259256</c:v>
                </c:pt>
                <c:pt idx="83">
                  <c:v>0.85185185185185186</c:v>
                </c:pt>
                <c:pt idx="84">
                  <c:v>0.86111111111111116</c:v>
                </c:pt>
                <c:pt idx="85">
                  <c:v>0.87037037037037046</c:v>
                </c:pt>
                <c:pt idx="86">
                  <c:v>0.87962962962962976</c:v>
                </c:pt>
                <c:pt idx="87">
                  <c:v>0.88888888888888906</c:v>
                </c:pt>
                <c:pt idx="88">
                  <c:v>0.89814814814814836</c:v>
                </c:pt>
                <c:pt idx="89">
                  <c:v>0.90740740740740766</c:v>
                </c:pt>
                <c:pt idx="90">
                  <c:v>0.91666666666666696</c:v>
                </c:pt>
                <c:pt idx="91">
                  <c:v>0.92592592592592626</c:v>
                </c:pt>
                <c:pt idx="92">
                  <c:v>0.93518518518518556</c:v>
                </c:pt>
                <c:pt idx="93">
                  <c:v>0.94444444444444486</c:v>
                </c:pt>
                <c:pt idx="94">
                  <c:v>0.95370370370370416</c:v>
                </c:pt>
                <c:pt idx="95">
                  <c:v>0.96296296296296346</c:v>
                </c:pt>
                <c:pt idx="96">
                  <c:v>0.97222222222222276</c:v>
                </c:pt>
                <c:pt idx="97">
                  <c:v>0.98148148148148207</c:v>
                </c:pt>
                <c:pt idx="98">
                  <c:v>0.99074074074074137</c:v>
                </c:pt>
                <c:pt idx="99">
                  <c:v>1.0000000000000007</c:v>
                </c:pt>
              </c:numCache>
            </c:numRef>
          </c:xVal>
          <c:yVal>
            <c:numRef>
              <c:f>'Figure 2B'!$I$5:$I$104</c:f>
              <c:numCache>
                <c:formatCode>General</c:formatCode>
                <c:ptCount val="100"/>
                <c:pt idx="0">
                  <c:v>0.99431818181818177</c:v>
                </c:pt>
                <c:pt idx="1">
                  <c:v>0.98863636363636354</c:v>
                </c:pt>
                <c:pt idx="2">
                  <c:v>0.9829545454545453</c:v>
                </c:pt>
                <c:pt idx="3">
                  <c:v>0.97727272727272707</c:v>
                </c:pt>
                <c:pt idx="4">
                  <c:v>0.97159090909090884</c:v>
                </c:pt>
                <c:pt idx="5">
                  <c:v>0.96590909090909061</c:v>
                </c:pt>
                <c:pt idx="6">
                  <c:v>0.96022727272727237</c:v>
                </c:pt>
                <c:pt idx="7">
                  <c:v>0.95454545454545414</c:v>
                </c:pt>
                <c:pt idx="8">
                  <c:v>0.94886363636363591</c:v>
                </c:pt>
                <c:pt idx="9">
                  <c:v>0.94318181818181768</c:v>
                </c:pt>
                <c:pt idx="10">
                  <c:v>0.93749999999999944</c:v>
                </c:pt>
                <c:pt idx="11">
                  <c:v>0.93181818181818121</c:v>
                </c:pt>
                <c:pt idx="12">
                  <c:v>0.92613636363636298</c:v>
                </c:pt>
                <c:pt idx="13">
                  <c:v>0.92045454545454475</c:v>
                </c:pt>
                <c:pt idx="14">
                  <c:v>0.91477272727272652</c:v>
                </c:pt>
                <c:pt idx="15">
                  <c:v>0.90909090909090828</c:v>
                </c:pt>
                <c:pt idx="16">
                  <c:v>0.90340909090909005</c:v>
                </c:pt>
                <c:pt idx="17">
                  <c:v>0.89772727272727182</c:v>
                </c:pt>
                <c:pt idx="18">
                  <c:v>0.89204545454545359</c:v>
                </c:pt>
                <c:pt idx="19">
                  <c:v>0.88636363636363535</c:v>
                </c:pt>
                <c:pt idx="20">
                  <c:v>0.88068181818181712</c:v>
                </c:pt>
                <c:pt idx="21">
                  <c:v>0.87499999999999889</c:v>
                </c:pt>
                <c:pt idx="22">
                  <c:v>0.86931818181818066</c:v>
                </c:pt>
                <c:pt idx="23">
                  <c:v>0.86363636363636243</c:v>
                </c:pt>
                <c:pt idx="24">
                  <c:v>0.85795454545454419</c:v>
                </c:pt>
                <c:pt idx="25">
                  <c:v>0.85227272727272596</c:v>
                </c:pt>
                <c:pt idx="26">
                  <c:v>0.84659090909090773</c:v>
                </c:pt>
                <c:pt idx="27">
                  <c:v>0.8409090909090895</c:v>
                </c:pt>
                <c:pt idx="28">
                  <c:v>0.83522727272727126</c:v>
                </c:pt>
                <c:pt idx="29">
                  <c:v>0.82954545454545303</c:v>
                </c:pt>
                <c:pt idx="30">
                  <c:v>0.8238636363636348</c:v>
                </c:pt>
                <c:pt idx="31">
                  <c:v>0.81818181818181657</c:v>
                </c:pt>
                <c:pt idx="32">
                  <c:v>0.81249999999999833</c:v>
                </c:pt>
                <c:pt idx="33">
                  <c:v>0.8068181818181801</c:v>
                </c:pt>
                <c:pt idx="34">
                  <c:v>0.80113636363636187</c:v>
                </c:pt>
                <c:pt idx="35">
                  <c:v>0.79545454545454364</c:v>
                </c:pt>
                <c:pt idx="36">
                  <c:v>0.78977272727272541</c:v>
                </c:pt>
                <c:pt idx="37">
                  <c:v>0.78409090909090717</c:v>
                </c:pt>
                <c:pt idx="38">
                  <c:v>0.77840909090908894</c:v>
                </c:pt>
                <c:pt idx="39">
                  <c:v>0.77272727272727071</c:v>
                </c:pt>
                <c:pt idx="40">
                  <c:v>0.76704545454545248</c:v>
                </c:pt>
                <c:pt idx="41">
                  <c:v>0.76136363636363424</c:v>
                </c:pt>
                <c:pt idx="42">
                  <c:v>0.75568181818181601</c:v>
                </c:pt>
                <c:pt idx="43">
                  <c:v>0.74999999999999778</c:v>
                </c:pt>
                <c:pt idx="44">
                  <c:v>0.73999999999999777</c:v>
                </c:pt>
                <c:pt idx="45">
                  <c:v>0.72999999999999776</c:v>
                </c:pt>
                <c:pt idx="46">
                  <c:v>0.71999999999999775</c:v>
                </c:pt>
                <c:pt idx="47">
                  <c:v>0.70999999999999774</c:v>
                </c:pt>
                <c:pt idx="48">
                  <c:v>0.69999999999999774</c:v>
                </c:pt>
                <c:pt idx="49">
                  <c:v>0.68999999999999773</c:v>
                </c:pt>
                <c:pt idx="50">
                  <c:v>0.67999999999999772</c:v>
                </c:pt>
                <c:pt idx="51">
                  <c:v>0.66999999999999771</c:v>
                </c:pt>
                <c:pt idx="52">
                  <c:v>0.6599999999999977</c:v>
                </c:pt>
                <c:pt idx="53">
                  <c:v>0.64999999999999769</c:v>
                </c:pt>
                <c:pt idx="54">
                  <c:v>0.63999999999999768</c:v>
                </c:pt>
                <c:pt idx="55">
                  <c:v>0.62999999999999767</c:v>
                </c:pt>
                <c:pt idx="56">
                  <c:v>0.61999999999999766</c:v>
                </c:pt>
                <c:pt idx="57">
                  <c:v>0.60999999999999766</c:v>
                </c:pt>
                <c:pt idx="58">
                  <c:v>0.59999999999999765</c:v>
                </c:pt>
                <c:pt idx="59">
                  <c:v>0.58999999999999764</c:v>
                </c:pt>
                <c:pt idx="60">
                  <c:v>0.57999999999999763</c:v>
                </c:pt>
                <c:pt idx="61">
                  <c:v>0.56999999999999762</c:v>
                </c:pt>
                <c:pt idx="62">
                  <c:v>0.55999999999999761</c:v>
                </c:pt>
                <c:pt idx="63">
                  <c:v>0.5499999999999976</c:v>
                </c:pt>
                <c:pt idx="64">
                  <c:v>0.53999999999999759</c:v>
                </c:pt>
                <c:pt idx="65">
                  <c:v>0.52999999999999758</c:v>
                </c:pt>
                <c:pt idx="66">
                  <c:v>0.51999999999999758</c:v>
                </c:pt>
                <c:pt idx="67">
                  <c:v>0.50999999999999757</c:v>
                </c:pt>
                <c:pt idx="68">
                  <c:v>0.49999999999999756</c:v>
                </c:pt>
                <c:pt idx="69">
                  <c:v>0.48749999999999755</c:v>
                </c:pt>
                <c:pt idx="70">
                  <c:v>0.47499999999999754</c:v>
                </c:pt>
                <c:pt idx="71">
                  <c:v>0.46249999999999752</c:v>
                </c:pt>
                <c:pt idx="72">
                  <c:v>0.44999999999999751</c:v>
                </c:pt>
                <c:pt idx="73">
                  <c:v>0.4374999999999975</c:v>
                </c:pt>
                <c:pt idx="74">
                  <c:v>0.42499999999999749</c:v>
                </c:pt>
                <c:pt idx="75">
                  <c:v>0.41249999999999748</c:v>
                </c:pt>
                <c:pt idx="76">
                  <c:v>0.39999999999999747</c:v>
                </c:pt>
                <c:pt idx="77">
                  <c:v>0.38749999999999746</c:v>
                </c:pt>
                <c:pt idx="78">
                  <c:v>0.37499999999999745</c:v>
                </c:pt>
                <c:pt idx="79">
                  <c:v>0.36249999999999744</c:v>
                </c:pt>
                <c:pt idx="80">
                  <c:v>0.34999999999999742</c:v>
                </c:pt>
                <c:pt idx="81">
                  <c:v>0.33749999999999741</c:v>
                </c:pt>
                <c:pt idx="82">
                  <c:v>0.3249999999999974</c:v>
                </c:pt>
                <c:pt idx="83">
                  <c:v>0.31249999999999739</c:v>
                </c:pt>
                <c:pt idx="84">
                  <c:v>0.29999999999999738</c:v>
                </c:pt>
                <c:pt idx="85">
                  <c:v>0.28749999999999737</c:v>
                </c:pt>
                <c:pt idx="86">
                  <c:v>0.27499999999999736</c:v>
                </c:pt>
                <c:pt idx="87">
                  <c:v>0.26249999999999735</c:v>
                </c:pt>
                <c:pt idx="88">
                  <c:v>0.24999999999999734</c:v>
                </c:pt>
                <c:pt idx="89">
                  <c:v>0.2272727272727246</c:v>
                </c:pt>
                <c:pt idx="90">
                  <c:v>0.20454545454545187</c:v>
                </c:pt>
                <c:pt idx="91">
                  <c:v>0.18181818181817913</c:v>
                </c:pt>
                <c:pt idx="92">
                  <c:v>0.1590909090909064</c:v>
                </c:pt>
                <c:pt idx="93">
                  <c:v>0.13636363636363366</c:v>
                </c:pt>
                <c:pt idx="94">
                  <c:v>0.11363636363636093</c:v>
                </c:pt>
                <c:pt idx="95">
                  <c:v>9.0909090909088192E-2</c:v>
                </c:pt>
                <c:pt idx="96">
                  <c:v>6.8181818181815457E-2</c:v>
                </c:pt>
                <c:pt idx="97">
                  <c:v>4.5454545454542729E-2</c:v>
                </c:pt>
                <c:pt idx="98">
                  <c:v>2.2727272727270001E-2</c:v>
                </c:pt>
                <c:pt idx="99">
                  <c:v>-2.7269853042355408E-15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54-4498-ABDA-AAAB1A24B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484936"/>
        <c:axId val="375485264"/>
      </c:scatterChart>
      <c:valAx>
        <c:axId val="375484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485264"/>
        <c:crosses val="autoZero"/>
        <c:crossBetween val="midCat"/>
      </c:valAx>
      <c:valAx>
        <c:axId val="37548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484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350520</xdr:colOff>
      <xdr:row>1</xdr:row>
      <xdr:rowOff>0</xdr:rowOff>
    </xdr:from>
    <xdr:to>
      <xdr:col>22</xdr:col>
      <xdr:colOff>22860</xdr:colOff>
      <xdr:row>15</xdr:row>
      <xdr:rowOff>106680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8AB006D-FD78-4187-9AE8-A9587D7C18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342900</xdr:colOff>
      <xdr:row>17</xdr:row>
      <xdr:rowOff>19050</xdr:rowOff>
    </xdr:from>
    <xdr:to>
      <xdr:col>22</xdr:col>
      <xdr:colOff>38100</xdr:colOff>
      <xdr:row>32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7E2792-2864-446C-B82C-7FE3270348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381000</xdr:colOff>
      <xdr:row>3</xdr:row>
      <xdr:rowOff>95250</xdr:rowOff>
    </xdr:from>
    <xdr:to>
      <xdr:col>21</xdr:col>
      <xdr:colOff>76200</xdr:colOff>
      <xdr:row>18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C2650A-1AD1-4CD3-B5B9-5B2A3D23D0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6503F-11F8-49D3-9F9C-A820061BF64B}">
  <dimension ref="A1:L106"/>
  <sheetViews>
    <sheetView tabSelected="1" workbookViewId="0">
      <selection activeCell="G15" sqref="G15"/>
    </sheetView>
  </sheetViews>
  <sheetFormatPr defaultRowHeight="14.4" x14ac:dyDescent="0.3"/>
  <cols>
    <col min="11" max="11" width="12" bestFit="1" customWidth="1"/>
  </cols>
  <sheetData>
    <row r="1" spans="1:12" x14ac:dyDescent="0.3">
      <c r="A1" t="s">
        <v>0</v>
      </c>
    </row>
    <row r="2" spans="1:12" x14ac:dyDescent="0.3">
      <c r="A2" t="s">
        <v>1</v>
      </c>
    </row>
    <row r="3" spans="1:12" x14ac:dyDescent="0.3">
      <c r="A3" t="s">
        <v>4</v>
      </c>
      <c r="B3">
        <v>100000</v>
      </c>
      <c r="D3" t="s">
        <v>13</v>
      </c>
      <c r="L3" t="s">
        <v>15</v>
      </c>
    </row>
    <row r="4" spans="1:12" x14ac:dyDescent="0.3">
      <c r="A4" t="s">
        <v>2</v>
      </c>
      <c r="B4" t="s">
        <v>3</v>
      </c>
      <c r="C4" t="s">
        <v>5</v>
      </c>
      <c r="D4" t="s">
        <v>6</v>
      </c>
      <c r="E4" t="s">
        <v>8</v>
      </c>
      <c r="F4" t="s">
        <v>9</v>
      </c>
      <c r="G4" t="s">
        <v>10</v>
      </c>
      <c r="H4" t="s">
        <v>11</v>
      </c>
      <c r="I4" t="s">
        <v>10</v>
      </c>
      <c r="J4" t="s">
        <v>11</v>
      </c>
      <c r="K4" t="s">
        <v>12</v>
      </c>
      <c r="L4">
        <f>SUM(K5:K104)</f>
        <v>0.65159073039170068</v>
      </c>
    </row>
    <row r="5" spans="1:12" x14ac:dyDescent="0.3">
      <c r="A5">
        <v>1</v>
      </c>
      <c r="B5">
        <f t="shared" ref="B5:B68" si="0">B6-(B$94-1)/90</f>
        <v>1.0333333333333392</v>
      </c>
      <c r="C5">
        <f>$B$3*0.01*(1-0.01*B5)</f>
        <v>989.66666666666663</v>
      </c>
      <c r="D5">
        <f>$B$3*0.01*0.01*B5</f>
        <v>10.333333333333393</v>
      </c>
      <c r="E5">
        <f>C5/C$106</f>
        <v>1.0208011002234828E-2</v>
      </c>
      <c r="F5">
        <f>D5/D$106</f>
        <v>3.3879781420765166E-3</v>
      </c>
      <c r="G5">
        <f>1-F5</f>
        <v>0.99661202185792352</v>
      </c>
      <c r="H5">
        <f>E5</f>
        <v>1.0208011002234828E-2</v>
      </c>
      <c r="I5">
        <f>G5</f>
        <v>0.99661202185792352</v>
      </c>
      <c r="J5">
        <f>H5</f>
        <v>1.0208011002234828E-2</v>
      </c>
      <c r="K5">
        <f>(1-I5)*H5/2</f>
        <v>1.7292259074823887E-5</v>
      </c>
    </row>
    <row r="6" spans="1:12" x14ac:dyDescent="0.3">
      <c r="A6">
        <f>A5+1</f>
        <v>2</v>
      </c>
      <c r="B6">
        <f t="shared" si="0"/>
        <v>1.0666666666666726</v>
      </c>
      <c r="C6">
        <f t="shared" ref="C6:C69" si="1">$B$3*0.01*(1-0.01*B6)</f>
        <v>989.33333333333326</v>
      </c>
      <c r="D6">
        <f t="shared" ref="D6:D69" si="2">$B$3*0.01*0.01*B6</f>
        <v>10.666666666666726</v>
      </c>
      <c r="E6">
        <f t="shared" ref="E6:E69" si="3">C6/C$106</f>
        <v>1.0204572803850781E-2</v>
      </c>
      <c r="F6">
        <f t="shared" ref="F6:F69" si="4">D6/D$106</f>
        <v>3.4972677595628554E-3</v>
      </c>
      <c r="G6">
        <f>G5-F6</f>
        <v>0.9931147540983607</v>
      </c>
      <c r="H6">
        <f>H5+E6</f>
        <v>2.0412583806085609E-2</v>
      </c>
      <c r="I6">
        <f t="shared" ref="I6:I69" si="5">G6</f>
        <v>0.9931147540983607</v>
      </c>
      <c r="J6">
        <f t="shared" ref="J6:J69" si="6">H6</f>
        <v>2.0412583806085609E-2</v>
      </c>
      <c r="K6">
        <f>(I5-I6)*(H5+H6)/2</f>
        <v>5.3544209500887986E-5</v>
      </c>
    </row>
    <row r="7" spans="1:12" x14ac:dyDescent="0.3">
      <c r="A7">
        <f t="shared" ref="A7:A70" si="7">A6+1</f>
        <v>3</v>
      </c>
      <c r="B7">
        <f t="shared" si="0"/>
        <v>1.1000000000000061</v>
      </c>
      <c r="C7">
        <f t="shared" si="1"/>
        <v>989</v>
      </c>
      <c r="D7">
        <f t="shared" si="2"/>
        <v>11.00000000000006</v>
      </c>
      <c r="E7">
        <f t="shared" si="3"/>
        <v>1.0201134605466735E-2</v>
      </c>
      <c r="F7">
        <f t="shared" si="4"/>
        <v>3.6065573770491942E-3</v>
      </c>
      <c r="G7">
        <f t="shared" ref="G7:G70" si="8">G6-F7</f>
        <v>0.98950819672131152</v>
      </c>
      <c r="H7">
        <f t="shared" ref="H7:H70" si="9">H6+E7</f>
        <v>3.0613718411552346E-2</v>
      </c>
      <c r="I7">
        <f t="shared" si="5"/>
        <v>0.98950819672131152</v>
      </c>
      <c r="J7">
        <f t="shared" si="6"/>
        <v>3.0613718411552346E-2</v>
      </c>
      <c r="K7">
        <f t="shared" ref="K7:K70" si="10">(I6-I7)*(H6+H7)/2</f>
        <v>9.2014643343281551E-5</v>
      </c>
    </row>
    <row r="8" spans="1:12" x14ac:dyDescent="0.3">
      <c r="A8">
        <f t="shared" si="7"/>
        <v>4</v>
      </c>
      <c r="B8">
        <f t="shared" si="0"/>
        <v>1.1333333333333395</v>
      </c>
      <c r="C8">
        <f t="shared" si="1"/>
        <v>988.66666666666663</v>
      </c>
      <c r="D8">
        <f t="shared" si="2"/>
        <v>11.333333333333396</v>
      </c>
      <c r="E8">
        <f t="shared" si="3"/>
        <v>1.0197696407082688E-2</v>
      </c>
      <c r="F8">
        <f t="shared" si="4"/>
        <v>3.7158469945355334E-3</v>
      </c>
      <c r="G8">
        <f t="shared" si="8"/>
        <v>0.98579234972677598</v>
      </c>
      <c r="H8">
        <f t="shared" si="9"/>
        <v>4.0811414818635032E-2</v>
      </c>
      <c r="I8">
        <f t="shared" si="5"/>
        <v>0.98579234972677598</v>
      </c>
      <c r="J8">
        <f t="shared" si="6"/>
        <v>4.0811414818635032E-2</v>
      </c>
      <c r="K8">
        <f t="shared" si="10"/>
        <v>1.3270243332384586E-4</v>
      </c>
    </row>
    <row r="9" spans="1:12" x14ac:dyDescent="0.3">
      <c r="A9">
        <f t="shared" si="7"/>
        <v>5</v>
      </c>
      <c r="B9">
        <f t="shared" si="0"/>
        <v>1.166666666666673</v>
      </c>
      <c r="C9">
        <f t="shared" si="1"/>
        <v>988.33333333333326</v>
      </c>
      <c r="D9">
        <f t="shared" si="2"/>
        <v>11.66666666666673</v>
      </c>
      <c r="E9">
        <f t="shared" si="3"/>
        <v>1.0194258208698641E-2</v>
      </c>
      <c r="F9">
        <f t="shared" si="4"/>
        <v>3.8251366120218722E-3</v>
      </c>
      <c r="G9">
        <f t="shared" si="8"/>
        <v>0.9819672131147541</v>
      </c>
      <c r="H9">
        <f t="shared" si="9"/>
        <v>5.1005673027333671E-2</v>
      </c>
      <c r="I9">
        <f t="shared" si="5"/>
        <v>0.9819672131147541</v>
      </c>
      <c r="J9">
        <f t="shared" si="6"/>
        <v>5.1005673027333671E-2</v>
      </c>
      <c r="K9">
        <f t="shared" si="10"/>
        <v>1.7560645216442222E-4</v>
      </c>
    </row>
    <row r="10" spans="1:12" x14ac:dyDescent="0.3">
      <c r="A10">
        <f t="shared" si="7"/>
        <v>6</v>
      </c>
      <c r="B10">
        <f t="shared" si="0"/>
        <v>1.2000000000000064</v>
      </c>
      <c r="C10">
        <f t="shared" si="1"/>
        <v>988</v>
      </c>
      <c r="D10">
        <f t="shared" si="2"/>
        <v>12.000000000000064</v>
      </c>
      <c r="E10">
        <f t="shared" si="3"/>
        <v>1.0190820010314594E-2</v>
      </c>
      <c r="F10">
        <f t="shared" si="4"/>
        <v>3.9344262295082115E-3</v>
      </c>
      <c r="G10">
        <f t="shared" si="8"/>
        <v>0.97803278688524586</v>
      </c>
      <c r="H10">
        <f t="shared" si="9"/>
        <v>6.1196493037648264E-2</v>
      </c>
      <c r="I10">
        <f t="shared" si="5"/>
        <v>0.97803278688524586</v>
      </c>
      <c r="J10">
        <f t="shared" si="6"/>
        <v>6.1196493037648264E-2</v>
      </c>
      <c r="K10">
        <f t="shared" si="10"/>
        <v>2.2072557258685194E-4</v>
      </c>
    </row>
    <row r="11" spans="1:12" x14ac:dyDescent="0.3">
      <c r="A11">
        <f t="shared" si="7"/>
        <v>7</v>
      </c>
      <c r="B11">
        <f t="shared" si="0"/>
        <v>1.2333333333333398</v>
      </c>
      <c r="C11">
        <f t="shared" si="1"/>
        <v>987.66666666666663</v>
      </c>
      <c r="D11">
        <f t="shared" si="2"/>
        <v>12.333333333333398</v>
      </c>
      <c r="E11">
        <f t="shared" si="3"/>
        <v>1.0187381811930548E-2</v>
      </c>
      <c r="F11">
        <f t="shared" si="4"/>
        <v>4.0437158469945498E-3</v>
      </c>
      <c r="G11">
        <f t="shared" si="8"/>
        <v>0.97398907103825128</v>
      </c>
      <c r="H11">
        <f t="shared" si="9"/>
        <v>7.138387484957881E-2</v>
      </c>
      <c r="I11">
        <f t="shared" si="5"/>
        <v>0.97398907103825128</v>
      </c>
      <c r="J11">
        <f t="shared" si="6"/>
        <v>7.138387484957881E-2</v>
      </c>
      <c r="K11">
        <f t="shared" si="10"/>
        <v>2.6805866731297631E-4</v>
      </c>
    </row>
    <row r="12" spans="1:12" x14ac:dyDescent="0.3">
      <c r="A12">
        <f t="shared" si="7"/>
        <v>8</v>
      </c>
      <c r="B12">
        <f t="shared" si="0"/>
        <v>1.2666666666666733</v>
      </c>
      <c r="C12">
        <f t="shared" si="1"/>
        <v>987.33333333333326</v>
      </c>
      <c r="D12">
        <f t="shared" si="2"/>
        <v>12.666666666666732</v>
      </c>
      <c r="E12">
        <f t="shared" si="3"/>
        <v>1.0183943613546501E-2</v>
      </c>
      <c r="F12">
        <f t="shared" si="4"/>
        <v>4.1530054644808891E-3</v>
      </c>
      <c r="G12">
        <f t="shared" si="8"/>
        <v>0.96983606557377033</v>
      </c>
      <c r="H12">
        <f t="shared" si="9"/>
        <v>8.1567818463125316E-2</v>
      </c>
      <c r="I12">
        <f t="shared" si="5"/>
        <v>0.96983606557377033</v>
      </c>
      <c r="J12">
        <f t="shared" si="6"/>
        <v>8.1567818463125316E-2</v>
      </c>
      <c r="K12">
        <f t="shared" si="10"/>
        <v>3.1760460906463665E-4</v>
      </c>
    </row>
    <row r="13" spans="1:12" x14ac:dyDescent="0.3">
      <c r="A13">
        <f t="shared" si="7"/>
        <v>9</v>
      </c>
      <c r="B13">
        <f t="shared" si="0"/>
        <v>1.3000000000000067</v>
      </c>
      <c r="C13">
        <f t="shared" si="1"/>
        <v>986.99999999999989</v>
      </c>
      <c r="D13">
        <f t="shared" si="2"/>
        <v>13.000000000000068</v>
      </c>
      <c r="E13">
        <f t="shared" si="3"/>
        <v>1.0180505415162454E-2</v>
      </c>
      <c r="F13">
        <f t="shared" si="4"/>
        <v>4.2622950819672283E-3</v>
      </c>
      <c r="G13">
        <f t="shared" si="8"/>
        <v>0.96557377049180315</v>
      </c>
      <c r="H13">
        <f t="shared" si="9"/>
        <v>9.1748323878287769E-2</v>
      </c>
      <c r="I13">
        <f t="shared" si="5"/>
        <v>0.96557377049180315</v>
      </c>
      <c r="J13">
        <f t="shared" si="6"/>
        <v>9.1748323878287769E-2</v>
      </c>
      <c r="K13">
        <f t="shared" si="10"/>
        <v>3.6936227056366455E-4</v>
      </c>
    </row>
    <row r="14" spans="1:12" x14ac:dyDescent="0.3">
      <c r="A14">
        <f t="shared" si="7"/>
        <v>10</v>
      </c>
      <c r="B14">
        <f t="shared" si="0"/>
        <v>1.3333333333333401</v>
      </c>
      <c r="C14">
        <f t="shared" si="1"/>
        <v>986.66666666666663</v>
      </c>
      <c r="D14">
        <f t="shared" si="2"/>
        <v>13.333333333333401</v>
      </c>
      <c r="E14">
        <f t="shared" si="3"/>
        <v>1.0177067216778407E-2</v>
      </c>
      <c r="F14">
        <f t="shared" si="4"/>
        <v>4.3715846994535667E-3</v>
      </c>
      <c r="G14">
        <f t="shared" si="8"/>
        <v>0.96120218579234962</v>
      </c>
      <c r="H14">
        <f t="shared" si="9"/>
        <v>0.10192539109506618</v>
      </c>
      <c r="I14">
        <f t="shared" si="5"/>
        <v>0.96120218579234962</v>
      </c>
      <c r="J14">
        <f t="shared" si="6"/>
        <v>0.10192539109506618</v>
      </c>
      <c r="K14">
        <f t="shared" si="10"/>
        <v>4.233305245319195E-4</v>
      </c>
    </row>
    <row r="15" spans="1:12" x14ac:dyDescent="0.3">
      <c r="A15">
        <f t="shared" si="7"/>
        <v>11</v>
      </c>
      <c r="B15">
        <f t="shared" si="0"/>
        <v>1.3666666666666736</v>
      </c>
      <c r="C15">
        <f t="shared" si="1"/>
        <v>986.33333333333326</v>
      </c>
      <c r="D15">
        <f t="shared" si="2"/>
        <v>13.666666666666735</v>
      </c>
      <c r="E15">
        <f t="shared" si="3"/>
        <v>1.0173629018394361E-2</v>
      </c>
      <c r="F15">
        <f t="shared" si="4"/>
        <v>4.4808743169399059E-3</v>
      </c>
      <c r="G15">
        <f t="shared" si="8"/>
        <v>0.95672131147540973</v>
      </c>
      <c r="H15">
        <f t="shared" si="9"/>
        <v>0.11209902011346054</v>
      </c>
      <c r="I15">
        <f t="shared" si="5"/>
        <v>0.95672131147540973</v>
      </c>
      <c r="J15">
        <f t="shared" si="6"/>
        <v>0.11209902011346054</v>
      </c>
      <c r="K15">
        <f t="shared" si="10"/>
        <v>4.7950824369123431E-4</v>
      </c>
    </row>
    <row r="16" spans="1:12" x14ac:dyDescent="0.3">
      <c r="A16">
        <f t="shared" si="7"/>
        <v>12</v>
      </c>
      <c r="B16">
        <f t="shared" si="0"/>
        <v>1.400000000000007</v>
      </c>
      <c r="C16">
        <f t="shared" si="1"/>
        <v>985.99999999999989</v>
      </c>
      <c r="D16">
        <f t="shared" si="2"/>
        <v>14.000000000000071</v>
      </c>
      <c r="E16">
        <f t="shared" si="3"/>
        <v>1.0170190820010314E-2</v>
      </c>
      <c r="F16">
        <f t="shared" si="4"/>
        <v>4.5901639344262451E-3</v>
      </c>
      <c r="G16">
        <f t="shared" si="8"/>
        <v>0.95213114754098349</v>
      </c>
      <c r="H16">
        <f t="shared" si="9"/>
        <v>0.12226921093347086</v>
      </c>
      <c r="I16">
        <f t="shared" si="5"/>
        <v>0.95213114754098349</v>
      </c>
      <c r="J16">
        <f t="shared" si="6"/>
        <v>0.12226921093347086</v>
      </c>
      <c r="K16">
        <f t="shared" si="10"/>
        <v>5.3789430076345019E-4</v>
      </c>
    </row>
    <row r="17" spans="1:11" x14ac:dyDescent="0.3">
      <c r="A17">
        <f t="shared" si="7"/>
        <v>13</v>
      </c>
      <c r="B17">
        <f t="shared" si="0"/>
        <v>1.4333333333333405</v>
      </c>
      <c r="C17">
        <f t="shared" si="1"/>
        <v>985.66666666666663</v>
      </c>
      <c r="D17">
        <f t="shared" si="2"/>
        <v>14.333333333333405</v>
      </c>
      <c r="E17">
        <f t="shared" si="3"/>
        <v>1.0166752621626267E-2</v>
      </c>
      <c r="F17">
        <f t="shared" si="4"/>
        <v>4.6994535519125843E-3</v>
      </c>
      <c r="G17">
        <f t="shared" si="8"/>
        <v>0.9474316939890709</v>
      </c>
      <c r="H17">
        <f t="shared" si="9"/>
        <v>0.13243596355509712</v>
      </c>
      <c r="I17">
        <f t="shared" si="5"/>
        <v>0.9474316939890709</v>
      </c>
      <c r="J17">
        <f t="shared" si="6"/>
        <v>0.13243596355509712</v>
      </c>
      <c r="K17">
        <f t="shared" si="10"/>
        <v>5.9848756847040864E-4</v>
      </c>
    </row>
    <row r="18" spans="1:11" x14ac:dyDescent="0.3">
      <c r="A18">
        <f t="shared" si="7"/>
        <v>14</v>
      </c>
      <c r="B18">
        <f t="shared" si="0"/>
        <v>1.4666666666666739</v>
      </c>
      <c r="C18">
        <f t="shared" si="1"/>
        <v>985.33333333333326</v>
      </c>
      <c r="D18">
        <f t="shared" si="2"/>
        <v>14.666666666666739</v>
      </c>
      <c r="E18">
        <f t="shared" si="3"/>
        <v>1.016331442324222E-2</v>
      </c>
      <c r="F18">
        <f t="shared" si="4"/>
        <v>4.8087431693989227E-3</v>
      </c>
      <c r="G18">
        <f t="shared" si="8"/>
        <v>0.94262295081967196</v>
      </c>
      <c r="H18">
        <f t="shared" si="9"/>
        <v>0.14259927797833935</v>
      </c>
      <c r="I18">
        <f t="shared" si="5"/>
        <v>0.94262295081967196</v>
      </c>
      <c r="J18">
        <f t="shared" si="6"/>
        <v>0.14259927797833935</v>
      </c>
      <c r="K18">
        <f t="shared" si="10"/>
        <v>6.6128691953395069E-4</v>
      </c>
    </row>
    <row r="19" spans="1:11" x14ac:dyDescent="0.3">
      <c r="A19">
        <f t="shared" si="7"/>
        <v>15</v>
      </c>
      <c r="B19">
        <f t="shared" si="0"/>
        <v>1.5000000000000073</v>
      </c>
      <c r="C19">
        <f t="shared" si="1"/>
        <v>984.99999999999989</v>
      </c>
      <c r="D19">
        <f t="shared" si="2"/>
        <v>15.000000000000073</v>
      </c>
      <c r="E19">
        <f t="shared" si="3"/>
        <v>1.0159876224858174E-2</v>
      </c>
      <c r="F19">
        <f t="shared" si="4"/>
        <v>4.9180327868852619E-3</v>
      </c>
      <c r="G19">
        <f t="shared" si="8"/>
        <v>0.93770491803278666</v>
      </c>
      <c r="H19">
        <f t="shared" si="9"/>
        <v>0.15275915420319752</v>
      </c>
      <c r="I19">
        <f t="shared" si="5"/>
        <v>0.93770491803278666</v>
      </c>
      <c r="J19">
        <f t="shared" si="6"/>
        <v>0.15275915420319752</v>
      </c>
      <c r="K19">
        <f t="shared" si="10"/>
        <v>7.2629122667591773E-4</v>
      </c>
    </row>
    <row r="20" spans="1:11" x14ac:dyDescent="0.3">
      <c r="A20">
        <f t="shared" si="7"/>
        <v>16</v>
      </c>
      <c r="B20">
        <f t="shared" si="0"/>
        <v>1.5333333333333408</v>
      </c>
      <c r="C20">
        <f t="shared" si="1"/>
        <v>984.66666666666663</v>
      </c>
      <c r="D20">
        <f t="shared" si="2"/>
        <v>15.333333333333407</v>
      </c>
      <c r="E20">
        <f t="shared" si="3"/>
        <v>1.0156438026474127E-2</v>
      </c>
      <c r="F20">
        <f t="shared" si="4"/>
        <v>5.0273224043716003E-3</v>
      </c>
      <c r="G20">
        <f t="shared" si="8"/>
        <v>0.93267759562841501</v>
      </c>
      <c r="H20">
        <f t="shared" si="9"/>
        <v>0.16291559222967164</v>
      </c>
      <c r="I20">
        <f t="shared" si="5"/>
        <v>0.93267759562841501</v>
      </c>
      <c r="J20">
        <f t="shared" si="6"/>
        <v>0.16291559222967164</v>
      </c>
      <c r="K20">
        <f t="shared" si="10"/>
        <v>7.9349936261815114E-4</v>
      </c>
    </row>
    <row r="21" spans="1:11" x14ac:dyDescent="0.3">
      <c r="A21">
        <f t="shared" si="7"/>
        <v>17</v>
      </c>
      <c r="B21">
        <f t="shared" si="0"/>
        <v>1.5666666666666742</v>
      </c>
      <c r="C21">
        <f t="shared" si="1"/>
        <v>984.33333333333326</v>
      </c>
      <c r="D21">
        <f t="shared" si="2"/>
        <v>15.666666666666742</v>
      </c>
      <c r="E21">
        <f t="shared" si="3"/>
        <v>1.015299982809008E-2</v>
      </c>
      <c r="F21">
        <f t="shared" si="4"/>
        <v>5.1366120218579395E-3</v>
      </c>
      <c r="G21">
        <f t="shared" si="8"/>
        <v>0.92754098360655712</v>
      </c>
      <c r="H21">
        <f t="shared" si="9"/>
        <v>0.17306859205776173</v>
      </c>
      <c r="I21">
        <f t="shared" si="5"/>
        <v>0.92754098360655712</v>
      </c>
      <c r="J21">
        <f t="shared" si="6"/>
        <v>0.17306859205776173</v>
      </c>
      <c r="K21">
        <f t="shared" si="10"/>
        <v>8.6291020008247342E-4</v>
      </c>
    </row>
    <row r="22" spans="1:11" x14ac:dyDescent="0.3">
      <c r="A22">
        <f t="shared" si="7"/>
        <v>18</v>
      </c>
      <c r="B22">
        <f t="shared" si="0"/>
        <v>1.6000000000000076</v>
      </c>
      <c r="C22">
        <f t="shared" si="1"/>
        <v>983.99999999999989</v>
      </c>
      <c r="D22">
        <f t="shared" si="2"/>
        <v>16.000000000000078</v>
      </c>
      <c r="E22">
        <f t="shared" si="3"/>
        <v>1.0149561629706033E-2</v>
      </c>
      <c r="F22">
        <f t="shared" si="4"/>
        <v>5.2459016393442796E-3</v>
      </c>
      <c r="G22">
        <f t="shared" si="8"/>
        <v>0.92229508196721288</v>
      </c>
      <c r="H22">
        <f t="shared" si="9"/>
        <v>0.18321815368746777</v>
      </c>
      <c r="I22">
        <f t="shared" si="5"/>
        <v>0.92229508196721288</v>
      </c>
      <c r="J22">
        <f t="shared" si="6"/>
        <v>0.18321815368746777</v>
      </c>
      <c r="K22">
        <f t="shared" si="10"/>
        <v>9.3452261179076217E-4</v>
      </c>
    </row>
    <row r="23" spans="1:11" x14ac:dyDescent="0.3">
      <c r="A23">
        <f t="shared" si="7"/>
        <v>19</v>
      </c>
      <c r="B23">
        <f t="shared" si="0"/>
        <v>1.6333333333333411</v>
      </c>
      <c r="C23">
        <f t="shared" si="1"/>
        <v>983.66666666666663</v>
      </c>
      <c r="D23">
        <f t="shared" si="2"/>
        <v>16.33333333333341</v>
      </c>
      <c r="E23">
        <f t="shared" si="3"/>
        <v>1.0146123431321987E-2</v>
      </c>
      <c r="F23">
        <f t="shared" si="4"/>
        <v>5.3551912568306171E-3</v>
      </c>
      <c r="G23">
        <f t="shared" si="8"/>
        <v>0.91693989071038229</v>
      </c>
      <c r="H23">
        <f t="shared" si="9"/>
        <v>0.19336427711878976</v>
      </c>
      <c r="I23">
        <f t="shared" si="5"/>
        <v>0.91693989071038229</v>
      </c>
      <c r="J23">
        <f t="shared" si="6"/>
        <v>0.19336427711878976</v>
      </c>
      <c r="K23">
        <f t="shared" si="10"/>
        <v>1.0083354704648411E-3</v>
      </c>
    </row>
    <row r="24" spans="1:11" x14ac:dyDescent="0.3">
      <c r="A24">
        <f t="shared" si="7"/>
        <v>20</v>
      </c>
      <c r="B24">
        <f t="shared" si="0"/>
        <v>1.6666666666666745</v>
      </c>
      <c r="C24">
        <f t="shared" si="1"/>
        <v>983.33333333333326</v>
      </c>
      <c r="D24">
        <f t="shared" si="2"/>
        <v>16.666666666666746</v>
      </c>
      <c r="E24">
        <f t="shared" si="3"/>
        <v>1.014268523293794E-2</v>
      </c>
      <c r="F24">
        <f t="shared" si="4"/>
        <v>5.4644808743169572E-3</v>
      </c>
      <c r="G24">
        <f t="shared" si="8"/>
        <v>0.91147540983606534</v>
      </c>
      <c r="H24">
        <f t="shared" si="9"/>
        <v>0.20350696235172769</v>
      </c>
      <c r="I24">
        <f t="shared" si="5"/>
        <v>0.91147540983606534</v>
      </c>
      <c r="J24">
        <f t="shared" si="6"/>
        <v>0.20350696235172769</v>
      </c>
      <c r="K24">
        <f t="shared" si="10"/>
        <v>1.0843476488265516E-3</v>
      </c>
    </row>
    <row r="25" spans="1:11" x14ac:dyDescent="0.3">
      <c r="A25">
        <f t="shared" si="7"/>
        <v>21</v>
      </c>
      <c r="B25">
        <f t="shared" si="0"/>
        <v>1.7000000000000079</v>
      </c>
      <c r="C25">
        <f t="shared" si="1"/>
        <v>982.99999999999989</v>
      </c>
      <c r="D25">
        <f t="shared" si="2"/>
        <v>17.000000000000078</v>
      </c>
      <c r="E25">
        <f t="shared" si="3"/>
        <v>1.0139247034553893E-2</v>
      </c>
      <c r="F25">
        <f t="shared" si="4"/>
        <v>5.5737704918032956E-3</v>
      </c>
      <c r="G25">
        <f t="shared" si="8"/>
        <v>0.90590163934426204</v>
      </c>
      <c r="H25">
        <f t="shared" si="9"/>
        <v>0.21364620938628159</v>
      </c>
      <c r="I25">
        <f t="shared" si="5"/>
        <v>0.90590163934426204</v>
      </c>
      <c r="J25">
        <f t="shared" si="6"/>
        <v>0.21364620938628159</v>
      </c>
      <c r="K25">
        <f t="shared" si="10"/>
        <v>1.1625580195977348E-3</v>
      </c>
    </row>
    <row r="26" spans="1:11" x14ac:dyDescent="0.3">
      <c r="A26">
        <f t="shared" si="7"/>
        <v>22</v>
      </c>
      <c r="B26">
        <f t="shared" si="0"/>
        <v>1.7333333333333414</v>
      </c>
      <c r="C26">
        <f t="shared" si="1"/>
        <v>982.66666666666663</v>
      </c>
      <c r="D26">
        <f t="shared" si="2"/>
        <v>17.333333333333414</v>
      </c>
      <c r="E26">
        <f t="shared" si="3"/>
        <v>1.0135808836169847E-2</v>
      </c>
      <c r="F26">
        <f t="shared" si="4"/>
        <v>5.6830601092896348E-3</v>
      </c>
      <c r="G26">
        <f t="shared" si="8"/>
        <v>0.90021857923497239</v>
      </c>
      <c r="H26">
        <f t="shared" si="9"/>
        <v>0.22378201822245145</v>
      </c>
      <c r="I26">
        <f t="shared" si="5"/>
        <v>0.90021857923497239</v>
      </c>
      <c r="J26">
        <f t="shared" si="6"/>
        <v>0.22378201822245145</v>
      </c>
      <c r="K26">
        <f t="shared" si="10"/>
        <v>1.2429654555002321E-3</v>
      </c>
    </row>
    <row r="27" spans="1:11" x14ac:dyDescent="0.3">
      <c r="A27">
        <f t="shared" si="7"/>
        <v>23</v>
      </c>
      <c r="B27">
        <f t="shared" si="0"/>
        <v>1.7666666666666748</v>
      </c>
      <c r="C27">
        <f t="shared" si="1"/>
        <v>982.33333333333326</v>
      </c>
      <c r="D27">
        <f t="shared" si="2"/>
        <v>17.66666666666675</v>
      </c>
      <c r="E27">
        <f t="shared" si="3"/>
        <v>1.01323706377858E-2</v>
      </c>
      <c r="F27">
        <f t="shared" si="4"/>
        <v>5.7923497267759741E-3</v>
      </c>
      <c r="G27">
        <f t="shared" si="8"/>
        <v>0.89442622950819639</v>
      </c>
      <c r="H27">
        <f t="shared" si="9"/>
        <v>0.23391438886023724</v>
      </c>
      <c r="I27">
        <f t="shared" si="5"/>
        <v>0.89442622950819639</v>
      </c>
      <c r="J27">
        <f t="shared" si="6"/>
        <v>0.23391438886023724</v>
      </c>
      <c r="K27">
        <f t="shared" si="10"/>
        <v>1.3255688292558849E-3</v>
      </c>
    </row>
    <row r="28" spans="1:11" x14ac:dyDescent="0.3">
      <c r="A28">
        <f t="shared" si="7"/>
        <v>24</v>
      </c>
      <c r="B28">
        <f t="shared" si="0"/>
        <v>1.8000000000000083</v>
      </c>
      <c r="C28">
        <f t="shared" si="1"/>
        <v>981.99999999999989</v>
      </c>
      <c r="D28">
        <f t="shared" si="2"/>
        <v>18.000000000000082</v>
      </c>
      <c r="E28">
        <f t="shared" si="3"/>
        <v>1.0128932439401753E-2</v>
      </c>
      <c r="F28">
        <f t="shared" si="4"/>
        <v>5.9016393442623124E-3</v>
      </c>
      <c r="G28">
        <f t="shared" si="8"/>
        <v>0.88852459016393404</v>
      </c>
      <c r="H28">
        <f t="shared" si="9"/>
        <v>0.24404332129963899</v>
      </c>
      <c r="I28">
        <f t="shared" si="5"/>
        <v>0.88852459016393404</v>
      </c>
      <c r="J28">
        <f t="shared" si="6"/>
        <v>0.24404332129963899</v>
      </c>
      <c r="K28">
        <f t="shared" si="10"/>
        <v>1.4103670135865343E-3</v>
      </c>
    </row>
    <row r="29" spans="1:11" x14ac:dyDescent="0.3">
      <c r="A29">
        <f t="shared" si="7"/>
        <v>25</v>
      </c>
      <c r="B29">
        <f t="shared" si="0"/>
        <v>1.8333333333333417</v>
      </c>
      <c r="C29">
        <f t="shared" si="1"/>
        <v>981.66666666666663</v>
      </c>
      <c r="D29">
        <f t="shared" si="2"/>
        <v>18.333333333333417</v>
      </c>
      <c r="E29">
        <f t="shared" si="3"/>
        <v>1.0125494241017706E-2</v>
      </c>
      <c r="F29">
        <f t="shared" si="4"/>
        <v>6.0109289617486517E-3</v>
      </c>
      <c r="G29">
        <f t="shared" si="8"/>
        <v>0.88251366120218533</v>
      </c>
      <c r="H29">
        <f t="shared" si="9"/>
        <v>0.25416881554065668</v>
      </c>
      <c r="I29">
        <f t="shared" si="5"/>
        <v>0.88251366120218533</v>
      </c>
      <c r="J29">
        <f t="shared" si="6"/>
        <v>0.25416881554065668</v>
      </c>
      <c r="K29">
        <f t="shared" si="10"/>
        <v>1.4973588812140215E-3</v>
      </c>
    </row>
    <row r="30" spans="1:11" x14ac:dyDescent="0.3">
      <c r="A30">
        <f t="shared" si="7"/>
        <v>26</v>
      </c>
      <c r="B30">
        <f t="shared" si="0"/>
        <v>1.8666666666666751</v>
      </c>
      <c r="C30">
        <f t="shared" si="1"/>
        <v>981.33333333333326</v>
      </c>
      <c r="D30">
        <f t="shared" si="2"/>
        <v>18.66666666666675</v>
      </c>
      <c r="E30">
        <f t="shared" si="3"/>
        <v>1.012205604263366E-2</v>
      </c>
      <c r="F30">
        <f t="shared" si="4"/>
        <v>6.12021857923499E-3</v>
      </c>
      <c r="G30">
        <f t="shared" si="8"/>
        <v>0.87639344262295038</v>
      </c>
      <c r="H30">
        <f t="shared" si="9"/>
        <v>0.26429087158329034</v>
      </c>
      <c r="I30">
        <f t="shared" si="5"/>
        <v>0.87639344262295038</v>
      </c>
      <c r="J30">
        <f t="shared" si="6"/>
        <v>0.26429087158329034</v>
      </c>
      <c r="K30">
        <f t="shared" si="10"/>
        <v>1.5865433048601596E-3</v>
      </c>
    </row>
    <row r="31" spans="1:11" x14ac:dyDescent="0.3">
      <c r="A31">
        <f t="shared" si="7"/>
        <v>27</v>
      </c>
      <c r="B31">
        <f t="shared" si="0"/>
        <v>1.9000000000000086</v>
      </c>
      <c r="C31">
        <f t="shared" si="1"/>
        <v>980.99999999999989</v>
      </c>
      <c r="D31">
        <f t="shared" si="2"/>
        <v>19.000000000000085</v>
      </c>
      <c r="E31">
        <f t="shared" si="3"/>
        <v>1.0118617844249613E-2</v>
      </c>
      <c r="F31">
        <f t="shared" si="4"/>
        <v>6.2295081967213293E-3</v>
      </c>
      <c r="G31">
        <f t="shared" si="8"/>
        <v>0.87016393442622908</v>
      </c>
      <c r="H31">
        <f t="shared" si="9"/>
        <v>0.27440948942753995</v>
      </c>
      <c r="I31">
        <f t="shared" si="5"/>
        <v>0.87016393442622908</v>
      </c>
      <c r="J31">
        <f t="shared" si="6"/>
        <v>0.27440948942753995</v>
      </c>
      <c r="K31">
        <f t="shared" si="10"/>
        <v>1.6779191572468455E-3</v>
      </c>
    </row>
    <row r="32" spans="1:11" x14ac:dyDescent="0.3">
      <c r="A32">
        <f t="shared" si="7"/>
        <v>28</v>
      </c>
      <c r="B32">
        <f t="shared" si="0"/>
        <v>1.933333333333342</v>
      </c>
      <c r="C32">
        <f t="shared" si="1"/>
        <v>980.66666666666663</v>
      </c>
      <c r="D32">
        <f t="shared" si="2"/>
        <v>19.333333333333421</v>
      </c>
      <c r="E32">
        <f t="shared" si="3"/>
        <v>1.0115179645865566E-2</v>
      </c>
      <c r="F32">
        <f t="shared" si="4"/>
        <v>6.3387978142076685E-3</v>
      </c>
      <c r="G32">
        <f t="shared" si="8"/>
        <v>0.86382513661202143</v>
      </c>
      <c r="H32">
        <f t="shared" si="9"/>
        <v>0.28452466907340551</v>
      </c>
      <c r="I32">
        <f t="shared" si="5"/>
        <v>0.86382513661202143</v>
      </c>
      <c r="J32">
        <f t="shared" si="6"/>
        <v>0.28452466907340551</v>
      </c>
      <c r="K32">
        <f t="shared" si="10"/>
        <v>1.7714853110958936E-3</v>
      </c>
    </row>
    <row r="33" spans="1:11" x14ac:dyDescent="0.3">
      <c r="A33">
        <f t="shared" si="7"/>
        <v>29</v>
      </c>
      <c r="B33">
        <f t="shared" si="0"/>
        <v>1.9666666666666754</v>
      </c>
      <c r="C33">
        <f t="shared" si="1"/>
        <v>980.33333333333326</v>
      </c>
      <c r="D33">
        <f t="shared" si="2"/>
        <v>19.666666666666753</v>
      </c>
      <c r="E33">
        <f t="shared" si="3"/>
        <v>1.0111741447481519E-2</v>
      </c>
      <c r="F33">
        <f t="shared" si="4"/>
        <v>6.4480874316940068E-3</v>
      </c>
      <c r="G33">
        <f t="shared" si="8"/>
        <v>0.85737704918032742</v>
      </c>
      <c r="H33">
        <f t="shared" si="9"/>
        <v>0.29463641052088702</v>
      </c>
      <c r="I33">
        <f t="shared" si="5"/>
        <v>0.85737704918032742</v>
      </c>
      <c r="J33">
        <f t="shared" si="6"/>
        <v>0.29463641052088702</v>
      </c>
      <c r="K33">
        <f t="shared" si="10"/>
        <v>1.8672406391291444E-3</v>
      </c>
    </row>
    <row r="34" spans="1:11" x14ac:dyDescent="0.3">
      <c r="A34">
        <f t="shared" si="7"/>
        <v>30</v>
      </c>
      <c r="B34">
        <f t="shared" si="0"/>
        <v>2.0000000000000089</v>
      </c>
      <c r="C34">
        <f t="shared" si="1"/>
        <v>979.99999999999989</v>
      </c>
      <c r="D34">
        <f t="shared" si="2"/>
        <v>20.000000000000089</v>
      </c>
      <c r="E34">
        <f t="shared" si="3"/>
        <v>1.0108303249097473E-2</v>
      </c>
      <c r="F34">
        <f t="shared" si="4"/>
        <v>6.5573770491803461E-3</v>
      </c>
      <c r="G34">
        <f t="shared" si="8"/>
        <v>0.85081967213114706</v>
      </c>
      <c r="H34">
        <f t="shared" si="9"/>
        <v>0.30474471376998447</v>
      </c>
      <c r="I34">
        <f t="shared" si="5"/>
        <v>0.85081967213114706</v>
      </c>
      <c r="J34">
        <f t="shared" si="6"/>
        <v>0.30474471376998447</v>
      </c>
      <c r="K34">
        <f t="shared" si="10"/>
        <v>1.96518401406844E-3</v>
      </c>
    </row>
    <row r="35" spans="1:11" x14ac:dyDescent="0.3">
      <c r="A35">
        <f t="shared" si="7"/>
        <v>31</v>
      </c>
      <c r="B35">
        <f t="shared" si="0"/>
        <v>2.0333333333333421</v>
      </c>
      <c r="C35">
        <f t="shared" si="1"/>
        <v>979.66666666666663</v>
      </c>
      <c r="D35">
        <f t="shared" si="2"/>
        <v>20.333333333333421</v>
      </c>
      <c r="E35">
        <f t="shared" si="3"/>
        <v>1.0104865050713426E-2</v>
      </c>
      <c r="F35">
        <f t="shared" si="4"/>
        <v>6.6666666666666844E-3</v>
      </c>
      <c r="G35">
        <f t="shared" si="8"/>
        <v>0.84415300546448035</v>
      </c>
      <c r="H35">
        <f t="shared" si="9"/>
        <v>0.31484957882069792</v>
      </c>
      <c r="I35">
        <f t="shared" si="5"/>
        <v>0.84415300546448035</v>
      </c>
      <c r="J35">
        <f t="shared" si="6"/>
        <v>0.31484957882069792</v>
      </c>
      <c r="K35">
        <f t="shared" si="10"/>
        <v>2.0653143086356209E-3</v>
      </c>
    </row>
    <row r="36" spans="1:11" x14ac:dyDescent="0.3">
      <c r="A36">
        <f t="shared" si="7"/>
        <v>32</v>
      </c>
      <c r="B36">
        <f t="shared" si="0"/>
        <v>2.0666666666666753</v>
      </c>
      <c r="C36">
        <f t="shared" si="1"/>
        <v>979.33333333333326</v>
      </c>
      <c r="D36">
        <f t="shared" si="2"/>
        <v>20.666666666666753</v>
      </c>
      <c r="E36">
        <f t="shared" si="3"/>
        <v>1.0101426852329379E-2</v>
      </c>
      <c r="F36">
        <f t="shared" si="4"/>
        <v>6.7759562841530228E-3</v>
      </c>
      <c r="G36">
        <f t="shared" si="8"/>
        <v>0.83737704918032729</v>
      </c>
      <c r="H36">
        <f t="shared" si="9"/>
        <v>0.32495100567302732</v>
      </c>
      <c r="I36">
        <f t="shared" si="5"/>
        <v>0.83737704918032729</v>
      </c>
      <c r="J36">
        <f t="shared" si="6"/>
        <v>0.32495100567302732</v>
      </c>
      <c r="K36">
        <f t="shared" si="10"/>
        <v>2.1676303955525298E-3</v>
      </c>
    </row>
    <row r="37" spans="1:11" x14ac:dyDescent="0.3">
      <c r="A37">
        <f t="shared" si="7"/>
        <v>33</v>
      </c>
      <c r="B37">
        <f t="shared" si="0"/>
        <v>2.1000000000000085</v>
      </c>
      <c r="C37">
        <f t="shared" si="1"/>
        <v>978.99999999999989</v>
      </c>
      <c r="D37">
        <f t="shared" si="2"/>
        <v>21.000000000000085</v>
      </c>
      <c r="E37">
        <f t="shared" si="3"/>
        <v>1.0097988653945331E-2</v>
      </c>
      <c r="F37">
        <f t="shared" si="4"/>
        <v>6.8852459016393612E-3</v>
      </c>
      <c r="G37">
        <f t="shared" si="8"/>
        <v>0.83049180327868788</v>
      </c>
      <c r="H37">
        <f t="shared" si="9"/>
        <v>0.33504899432697266</v>
      </c>
      <c r="I37">
        <f t="shared" si="5"/>
        <v>0.83049180327868788</v>
      </c>
      <c r="J37">
        <f t="shared" si="6"/>
        <v>0.33504899432697266</v>
      </c>
      <c r="K37">
        <f t="shared" si="10"/>
        <v>2.2721311475410065E-3</v>
      </c>
    </row>
    <row r="38" spans="1:11" x14ac:dyDescent="0.3">
      <c r="A38">
        <f t="shared" si="7"/>
        <v>34</v>
      </c>
      <c r="B38">
        <f t="shared" si="0"/>
        <v>2.1333333333333417</v>
      </c>
      <c r="C38">
        <f t="shared" si="1"/>
        <v>978.66666666666663</v>
      </c>
      <c r="D38">
        <f t="shared" si="2"/>
        <v>21.333333333333417</v>
      </c>
      <c r="E38">
        <f t="shared" si="3"/>
        <v>1.0094550455561286E-2</v>
      </c>
      <c r="F38">
        <f t="shared" si="4"/>
        <v>6.9945355191256995E-3</v>
      </c>
      <c r="G38">
        <f t="shared" si="8"/>
        <v>0.82349726775956222</v>
      </c>
      <c r="H38">
        <f t="shared" si="9"/>
        <v>0.34514354478253395</v>
      </c>
      <c r="I38">
        <f t="shared" si="5"/>
        <v>0.82349726775956222</v>
      </c>
      <c r="J38">
        <f t="shared" si="6"/>
        <v>0.34514354478253395</v>
      </c>
      <c r="K38">
        <f t="shared" si="10"/>
        <v>2.3788154373228553E-3</v>
      </c>
    </row>
    <row r="39" spans="1:11" x14ac:dyDescent="0.3">
      <c r="A39">
        <f t="shared" si="7"/>
        <v>35</v>
      </c>
      <c r="B39">
        <f t="shared" si="0"/>
        <v>2.166666666666675</v>
      </c>
      <c r="C39">
        <f t="shared" si="1"/>
        <v>978.33333333333326</v>
      </c>
      <c r="D39">
        <f t="shared" si="2"/>
        <v>21.66666666666675</v>
      </c>
      <c r="E39">
        <f t="shared" si="3"/>
        <v>1.0091112257177239E-2</v>
      </c>
      <c r="F39">
        <f t="shared" si="4"/>
        <v>7.103825136612037E-3</v>
      </c>
      <c r="G39">
        <f t="shared" si="8"/>
        <v>0.81639344262295022</v>
      </c>
      <c r="H39">
        <f t="shared" si="9"/>
        <v>0.35523465703971119</v>
      </c>
      <c r="I39">
        <f t="shared" si="5"/>
        <v>0.81639344262295022</v>
      </c>
      <c r="J39">
        <f t="shared" si="6"/>
        <v>0.35523465703971119</v>
      </c>
      <c r="K39">
        <f t="shared" si="10"/>
        <v>2.4876821376199911E-3</v>
      </c>
    </row>
    <row r="40" spans="1:11" x14ac:dyDescent="0.3">
      <c r="A40">
        <f t="shared" si="7"/>
        <v>36</v>
      </c>
      <c r="B40">
        <f t="shared" si="0"/>
        <v>2.2000000000000082</v>
      </c>
      <c r="C40">
        <f t="shared" si="1"/>
        <v>977.99999999999989</v>
      </c>
      <c r="D40">
        <f t="shared" si="2"/>
        <v>22.000000000000082</v>
      </c>
      <c r="E40">
        <f t="shared" si="3"/>
        <v>1.008767405879319E-2</v>
      </c>
      <c r="F40">
        <f t="shared" si="4"/>
        <v>7.2131147540983754E-3</v>
      </c>
      <c r="G40">
        <f t="shared" si="8"/>
        <v>0.80918032786885186</v>
      </c>
      <c r="H40">
        <f t="shared" si="9"/>
        <v>0.36532233109850437</v>
      </c>
      <c r="I40">
        <f t="shared" si="5"/>
        <v>0.80918032786885186</v>
      </c>
      <c r="J40">
        <f t="shared" si="6"/>
        <v>0.36532233109850437</v>
      </c>
      <c r="K40">
        <f t="shared" si="10"/>
        <v>2.5987301211542195E-3</v>
      </c>
    </row>
    <row r="41" spans="1:11" x14ac:dyDescent="0.3">
      <c r="A41">
        <f t="shared" si="7"/>
        <v>37</v>
      </c>
      <c r="B41">
        <f t="shared" si="0"/>
        <v>2.2333333333333414</v>
      </c>
      <c r="C41">
        <f t="shared" si="1"/>
        <v>977.66666666666663</v>
      </c>
      <c r="D41">
        <f t="shared" si="2"/>
        <v>22.333333333333414</v>
      </c>
      <c r="E41">
        <f t="shared" si="3"/>
        <v>1.0084235860409145E-2</v>
      </c>
      <c r="F41">
        <f t="shared" si="4"/>
        <v>7.3224043715847138E-3</v>
      </c>
      <c r="G41">
        <f t="shared" si="8"/>
        <v>0.80185792349726714</v>
      </c>
      <c r="H41">
        <f t="shared" si="9"/>
        <v>0.3754065669589135</v>
      </c>
      <c r="I41">
        <f t="shared" si="5"/>
        <v>0.80185792349726714</v>
      </c>
      <c r="J41">
        <f t="shared" si="6"/>
        <v>0.3754065669589135</v>
      </c>
      <c r="K41">
        <f t="shared" si="10"/>
        <v>2.7119582606473813E-3</v>
      </c>
    </row>
    <row r="42" spans="1:11" x14ac:dyDescent="0.3">
      <c r="A42">
        <f t="shared" si="7"/>
        <v>38</v>
      </c>
      <c r="B42">
        <f t="shared" si="0"/>
        <v>2.2666666666666746</v>
      </c>
      <c r="C42">
        <f t="shared" si="1"/>
        <v>977.33333333333326</v>
      </c>
      <c r="D42">
        <f t="shared" si="2"/>
        <v>22.666666666666746</v>
      </c>
      <c r="E42">
        <f t="shared" si="3"/>
        <v>1.0080797662025099E-2</v>
      </c>
      <c r="F42">
        <f t="shared" si="4"/>
        <v>7.4316939890710521E-3</v>
      </c>
      <c r="G42">
        <f t="shared" si="8"/>
        <v>0.79442622950819608</v>
      </c>
      <c r="H42">
        <f t="shared" si="9"/>
        <v>0.38548736462093858</v>
      </c>
      <c r="I42">
        <f t="shared" si="5"/>
        <v>0.79442622950819608</v>
      </c>
      <c r="J42">
        <f t="shared" si="6"/>
        <v>0.38548736462093858</v>
      </c>
      <c r="K42">
        <f t="shared" si="10"/>
        <v>2.827365428821318E-3</v>
      </c>
    </row>
    <row r="43" spans="1:11" x14ac:dyDescent="0.3">
      <c r="A43">
        <f t="shared" si="7"/>
        <v>39</v>
      </c>
      <c r="B43">
        <f t="shared" si="0"/>
        <v>2.3000000000000078</v>
      </c>
      <c r="C43">
        <f t="shared" si="1"/>
        <v>976.99999999999989</v>
      </c>
      <c r="D43">
        <f t="shared" si="2"/>
        <v>23.000000000000078</v>
      </c>
      <c r="E43">
        <f t="shared" si="3"/>
        <v>1.007735946364105E-2</v>
      </c>
      <c r="F43">
        <f t="shared" si="4"/>
        <v>7.5409836065573905E-3</v>
      </c>
      <c r="G43">
        <f t="shared" si="8"/>
        <v>0.78688524590163866</v>
      </c>
      <c r="H43">
        <f t="shared" si="9"/>
        <v>0.39556472408457966</v>
      </c>
      <c r="I43">
        <f t="shared" si="5"/>
        <v>0.78688524590163866</v>
      </c>
      <c r="J43">
        <f t="shared" si="6"/>
        <v>0.39556472408457966</v>
      </c>
      <c r="K43">
        <f t="shared" si="10"/>
        <v>2.9449504983978711E-3</v>
      </c>
    </row>
    <row r="44" spans="1:11" x14ac:dyDescent="0.3">
      <c r="A44">
        <f t="shared" si="7"/>
        <v>40</v>
      </c>
      <c r="B44">
        <f t="shared" si="0"/>
        <v>2.333333333333341</v>
      </c>
      <c r="C44">
        <f t="shared" si="1"/>
        <v>976.66666666666652</v>
      </c>
      <c r="D44">
        <f t="shared" si="2"/>
        <v>23.33333333333341</v>
      </c>
      <c r="E44">
        <f t="shared" si="3"/>
        <v>1.0073921265257003E-2</v>
      </c>
      <c r="F44">
        <f t="shared" si="4"/>
        <v>7.6502732240437289E-3</v>
      </c>
      <c r="G44">
        <f t="shared" si="8"/>
        <v>0.77923497267759489</v>
      </c>
      <c r="H44">
        <f t="shared" si="9"/>
        <v>0.40563864534983668</v>
      </c>
      <c r="I44">
        <f t="shared" si="5"/>
        <v>0.77923497267759489</v>
      </c>
      <c r="J44">
        <f t="shared" si="6"/>
        <v>0.40563864534983668</v>
      </c>
      <c r="K44">
        <f t="shared" si="10"/>
        <v>3.0647123420988812E-3</v>
      </c>
    </row>
    <row r="45" spans="1:11" x14ac:dyDescent="0.3">
      <c r="A45">
        <f t="shared" si="7"/>
        <v>41</v>
      </c>
      <c r="B45">
        <f t="shared" si="0"/>
        <v>2.3666666666666742</v>
      </c>
      <c r="C45">
        <f t="shared" si="1"/>
        <v>976.33333333333326</v>
      </c>
      <c r="D45">
        <f t="shared" si="2"/>
        <v>23.666666666666742</v>
      </c>
      <c r="E45">
        <f t="shared" si="3"/>
        <v>1.0070483066872958E-2</v>
      </c>
      <c r="F45">
        <f t="shared" si="4"/>
        <v>7.7595628415300663E-3</v>
      </c>
      <c r="G45">
        <f t="shared" si="8"/>
        <v>0.77147540983606477</v>
      </c>
      <c r="H45">
        <f t="shared" si="9"/>
        <v>0.41570912841670965</v>
      </c>
      <c r="I45">
        <f t="shared" si="5"/>
        <v>0.77147540983606477</v>
      </c>
      <c r="J45">
        <f t="shared" si="6"/>
        <v>0.41570912841670965</v>
      </c>
      <c r="K45">
        <f t="shared" si="10"/>
        <v>3.1866498326461904E-3</v>
      </c>
    </row>
    <row r="46" spans="1:11" x14ac:dyDescent="0.3">
      <c r="A46">
        <f t="shared" si="7"/>
        <v>42</v>
      </c>
      <c r="B46">
        <f t="shared" si="0"/>
        <v>2.4000000000000075</v>
      </c>
      <c r="C46">
        <f t="shared" si="1"/>
        <v>976</v>
      </c>
      <c r="D46">
        <f t="shared" si="2"/>
        <v>24.000000000000075</v>
      </c>
      <c r="E46">
        <f t="shared" si="3"/>
        <v>1.0067044868488912E-2</v>
      </c>
      <c r="F46">
        <f t="shared" si="4"/>
        <v>7.8688524590164056E-3</v>
      </c>
      <c r="G46">
        <f t="shared" si="8"/>
        <v>0.76360655737704841</v>
      </c>
      <c r="H46">
        <f t="shared" si="9"/>
        <v>0.42577617328519857</v>
      </c>
      <c r="I46">
        <f t="shared" si="5"/>
        <v>0.76360655737704841</v>
      </c>
      <c r="J46">
        <f t="shared" si="6"/>
        <v>0.42577617328519857</v>
      </c>
      <c r="K46">
        <f t="shared" si="10"/>
        <v>3.3107618427615929E-3</v>
      </c>
    </row>
    <row r="47" spans="1:11" x14ac:dyDescent="0.3">
      <c r="A47">
        <f t="shared" si="7"/>
        <v>43</v>
      </c>
      <c r="B47">
        <f t="shared" si="0"/>
        <v>2.4333333333333407</v>
      </c>
      <c r="C47">
        <f t="shared" si="1"/>
        <v>975.66666666666652</v>
      </c>
      <c r="D47">
        <f t="shared" si="2"/>
        <v>24.333333333333407</v>
      </c>
      <c r="E47">
        <f t="shared" si="3"/>
        <v>1.0063606670104863E-2</v>
      </c>
      <c r="F47">
        <f t="shared" si="4"/>
        <v>7.9781420765027439E-3</v>
      </c>
      <c r="G47">
        <f t="shared" si="8"/>
        <v>0.7556284153005457</v>
      </c>
      <c r="H47">
        <f t="shared" si="9"/>
        <v>0.43583977995530343</v>
      </c>
      <c r="I47">
        <f t="shared" si="5"/>
        <v>0.7556284153005457</v>
      </c>
      <c r="J47">
        <f t="shared" si="6"/>
        <v>0.43583977995530343</v>
      </c>
      <c r="K47">
        <f t="shared" si="10"/>
        <v>3.437047245167022E-3</v>
      </c>
    </row>
    <row r="48" spans="1:11" x14ac:dyDescent="0.3">
      <c r="A48">
        <f t="shared" si="7"/>
        <v>44</v>
      </c>
      <c r="B48">
        <f t="shared" si="0"/>
        <v>2.4666666666666739</v>
      </c>
      <c r="C48">
        <f t="shared" si="1"/>
        <v>975.33333333333326</v>
      </c>
      <c r="D48">
        <f t="shared" si="2"/>
        <v>24.666666666666739</v>
      </c>
      <c r="E48">
        <f t="shared" si="3"/>
        <v>1.0060168471720818E-2</v>
      </c>
      <c r="F48">
        <f t="shared" si="4"/>
        <v>8.0874316939890823E-3</v>
      </c>
      <c r="G48">
        <f t="shared" si="8"/>
        <v>0.74754098360655663</v>
      </c>
      <c r="H48">
        <f t="shared" si="9"/>
        <v>0.44589994842702424</v>
      </c>
      <c r="I48">
        <f t="shared" si="5"/>
        <v>0.74754098360655663</v>
      </c>
      <c r="J48">
        <f t="shared" si="6"/>
        <v>0.44589994842702424</v>
      </c>
      <c r="K48">
        <f t="shared" si="10"/>
        <v>3.5655049125842735E-3</v>
      </c>
    </row>
    <row r="49" spans="1:11" x14ac:dyDescent="0.3">
      <c r="A49">
        <f t="shared" si="7"/>
        <v>45</v>
      </c>
      <c r="B49">
        <f t="shared" si="0"/>
        <v>2.5000000000000071</v>
      </c>
      <c r="C49">
        <f t="shared" si="1"/>
        <v>975</v>
      </c>
      <c r="D49">
        <f t="shared" si="2"/>
        <v>25.000000000000071</v>
      </c>
      <c r="E49">
        <f t="shared" si="3"/>
        <v>1.0056730273336771E-2</v>
      </c>
      <c r="F49">
        <f t="shared" si="4"/>
        <v>8.1967213114754189E-3</v>
      </c>
      <c r="G49">
        <f t="shared" si="8"/>
        <v>0.73934426229508121</v>
      </c>
      <c r="H49">
        <f t="shared" si="9"/>
        <v>0.455956678700361</v>
      </c>
      <c r="I49">
        <f t="shared" si="5"/>
        <v>0.73934426229508121</v>
      </c>
      <c r="J49">
        <f t="shared" si="6"/>
        <v>0.455956678700361</v>
      </c>
      <c r="K49">
        <f t="shared" si="10"/>
        <v>3.6961337177351893E-3</v>
      </c>
    </row>
    <row r="50" spans="1:11" x14ac:dyDescent="0.3">
      <c r="A50">
        <f t="shared" si="7"/>
        <v>46</v>
      </c>
      <c r="B50">
        <f t="shared" si="0"/>
        <v>2.5333333333333403</v>
      </c>
      <c r="C50">
        <f t="shared" si="1"/>
        <v>974.66666666666652</v>
      </c>
      <c r="D50">
        <f t="shared" si="2"/>
        <v>25.333333333333403</v>
      </c>
      <c r="E50">
        <f t="shared" si="3"/>
        <v>1.0053292074952723E-2</v>
      </c>
      <c r="F50">
        <f t="shared" si="4"/>
        <v>8.3060109289617573E-3</v>
      </c>
      <c r="G50">
        <f t="shared" si="8"/>
        <v>0.73103825136611944</v>
      </c>
      <c r="H50">
        <f t="shared" si="9"/>
        <v>0.4660099707753137</v>
      </c>
      <c r="I50">
        <f t="shared" si="5"/>
        <v>0.73103825136611944</v>
      </c>
      <c r="J50">
        <f t="shared" si="6"/>
        <v>0.4660099707753137</v>
      </c>
      <c r="K50">
        <f t="shared" si="10"/>
        <v>3.8289325333416102E-3</v>
      </c>
    </row>
    <row r="51" spans="1:11" x14ac:dyDescent="0.3">
      <c r="A51">
        <f t="shared" si="7"/>
        <v>47</v>
      </c>
      <c r="B51">
        <f t="shared" si="0"/>
        <v>2.5666666666666735</v>
      </c>
      <c r="C51">
        <f t="shared" si="1"/>
        <v>974.33333333333326</v>
      </c>
      <c r="D51">
        <f t="shared" si="2"/>
        <v>25.666666666666735</v>
      </c>
      <c r="E51">
        <f t="shared" si="3"/>
        <v>1.0049853876568678E-2</v>
      </c>
      <c r="F51">
        <f t="shared" si="4"/>
        <v>8.4153005464480957E-3</v>
      </c>
      <c r="G51">
        <f t="shared" si="8"/>
        <v>0.72262295081967132</v>
      </c>
      <c r="H51">
        <f t="shared" si="9"/>
        <v>0.4760598246518824</v>
      </c>
      <c r="I51">
        <f t="shared" si="5"/>
        <v>0.72262295081967132</v>
      </c>
      <c r="J51">
        <f t="shared" si="6"/>
        <v>0.4760598246518824</v>
      </c>
      <c r="K51">
        <f t="shared" si="10"/>
        <v>3.9639002321253782E-3</v>
      </c>
    </row>
    <row r="52" spans="1:11" x14ac:dyDescent="0.3">
      <c r="A52">
        <f t="shared" si="7"/>
        <v>48</v>
      </c>
      <c r="B52">
        <f t="shared" si="0"/>
        <v>2.6000000000000068</v>
      </c>
      <c r="C52">
        <f t="shared" si="1"/>
        <v>974</v>
      </c>
      <c r="D52">
        <f t="shared" si="2"/>
        <v>26.000000000000068</v>
      </c>
      <c r="E52">
        <f t="shared" si="3"/>
        <v>1.0046415678184631E-2</v>
      </c>
      <c r="F52">
        <f t="shared" si="4"/>
        <v>8.524590163934434E-3</v>
      </c>
      <c r="G52">
        <f t="shared" si="8"/>
        <v>0.71409836065573684</v>
      </c>
      <c r="H52">
        <f t="shared" si="9"/>
        <v>0.48610624033006705</v>
      </c>
      <c r="I52">
        <f t="shared" si="5"/>
        <v>0.71409836065573684</v>
      </c>
      <c r="J52">
        <f t="shared" si="6"/>
        <v>0.48610624033006705</v>
      </c>
      <c r="K52">
        <f t="shared" si="10"/>
        <v>4.1010356868083327E-3</v>
      </c>
    </row>
    <row r="53" spans="1:11" x14ac:dyDescent="0.3">
      <c r="A53">
        <f t="shared" si="7"/>
        <v>49</v>
      </c>
      <c r="B53">
        <f t="shared" si="0"/>
        <v>2.63333333333334</v>
      </c>
      <c r="C53">
        <f t="shared" si="1"/>
        <v>973.66666666666652</v>
      </c>
      <c r="D53">
        <f t="shared" si="2"/>
        <v>26.3333333333334</v>
      </c>
      <c r="E53">
        <f t="shared" si="3"/>
        <v>1.0042977479800583E-2</v>
      </c>
      <c r="F53">
        <f t="shared" si="4"/>
        <v>8.6338797814207724E-3</v>
      </c>
      <c r="G53">
        <f t="shared" si="8"/>
        <v>0.70546448087431601</v>
      </c>
      <c r="H53">
        <f t="shared" si="9"/>
        <v>0.49614921780986765</v>
      </c>
      <c r="I53">
        <f t="shared" si="5"/>
        <v>0.70546448087431601</v>
      </c>
      <c r="J53">
        <f t="shared" si="6"/>
        <v>0.49614921780986765</v>
      </c>
      <c r="K53">
        <f t="shared" si="10"/>
        <v>4.2403377701123179E-3</v>
      </c>
    </row>
    <row r="54" spans="1:11" x14ac:dyDescent="0.3">
      <c r="A54">
        <f t="shared" si="7"/>
        <v>50</v>
      </c>
      <c r="B54">
        <f t="shared" si="0"/>
        <v>2.6666666666666732</v>
      </c>
      <c r="C54">
        <f t="shared" si="1"/>
        <v>973.33333333333326</v>
      </c>
      <c r="D54">
        <f t="shared" si="2"/>
        <v>26.666666666666732</v>
      </c>
      <c r="E54">
        <f t="shared" si="3"/>
        <v>1.0039539281416538E-2</v>
      </c>
      <c r="F54">
        <f t="shared" si="4"/>
        <v>8.7431693989071108E-3</v>
      </c>
      <c r="G54">
        <f t="shared" si="8"/>
        <v>0.69672131147540894</v>
      </c>
      <c r="H54">
        <f t="shared" si="9"/>
        <v>0.50618875709128419</v>
      </c>
      <c r="I54">
        <f t="shared" si="5"/>
        <v>0.69672131147540894</v>
      </c>
      <c r="J54">
        <f t="shared" si="6"/>
        <v>0.50618875709128419</v>
      </c>
      <c r="K54">
        <f t="shared" si="10"/>
        <v>4.3818053547591161E-3</v>
      </c>
    </row>
    <row r="55" spans="1:11" x14ac:dyDescent="0.3">
      <c r="A55">
        <f t="shared" si="7"/>
        <v>51</v>
      </c>
      <c r="B55">
        <f t="shared" si="0"/>
        <v>2.7000000000000064</v>
      </c>
      <c r="C55">
        <f t="shared" si="1"/>
        <v>973</v>
      </c>
      <c r="D55">
        <f t="shared" si="2"/>
        <v>27.000000000000064</v>
      </c>
      <c r="E55">
        <f t="shared" si="3"/>
        <v>1.0036101083032491E-2</v>
      </c>
      <c r="F55">
        <f t="shared" si="4"/>
        <v>8.8524590163934491E-3</v>
      </c>
      <c r="G55">
        <f t="shared" si="8"/>
        <v>0.68786885245901552</v>
      </c>
      <c r="H55">
        <f t="shared" si="9"/>
        <v>0.51622485817431674</v>
      </c>
      <c r="I55">
        <f t="shared" si="5"/>
        <v>0.68786885245901552</v>
      </c>
      <c r="J55">
        <f t="shared" si="6"/>
        <v>0.51622485817431674</v>
      </c>
      <c r="K55">
        <f t="shared" si="10"/>
        <v>4.5254373134706819E-3</v>
      </c>
    </row>
    <row r="56" spans="1:11" x14ac:dyDescent="0.3">
      <c r="A56">
        <f t="shared" si="7"/>
        <v>52</v>
      </c>
      <c r="B56">
        <f t="shared" si="0"/>
        <v>2.7333333333333396</v>
      </c>
      <c r="C56">
        <f t="shared" si="1"/>
        <v>972.66666666666652</v>
      </c>
      <c r="D56">
        <f t="shared" si="2"/>
        <v>27.333333333333396</v>
      </c>
      <c r="E56">
        <f t="shared" si="3"/>
        <v>1.0032662884648443E-2</v>
      </c>
      <c r="F56">
        <f t="shared" si="4"/>
        <v>8.9617486338797875E-3</v>
      </c>
      <c r="G56">
        <f t="shared" si="8"/>
        <v>0.67890710382513575</v>
      </c>
      <c r="H56">
        <f t="shared" si="9"/>
        <v>0.52625752105896517</v>
      </c>
      <c r="I56">
        <f t="shared" si="5"/>
        <v>0.67890710382513575</v>
      </c>
      <c r="J56">
        <f t="shared" si="6"/>
        <v>0.52625752105896517</v>
      </c>
      <c r="K56">
        <f t="shared" si="10"/>
        <v>4.6712325189687993E-3</v>
      </c>
    </row>
    <row r="57" spans="1:11" x14ac:dyDescent="0.3">
      <c r="A57">
        <f t="shared" si="7"/>
        <v>53</v>
      </c>
      <c r="B57">
        <f t="shared" si="0"/>
        <v>2.7666666666666728</v>
      </c>
      <c r="C57">
        <f t="shared" si="1"/>
        <v>972.33333333333326</v>
      </c>
      <c r="D57">
        <f t="shared" si="2"/>
        <v>27.666666666666728</v>
      </c>
      <c r="E57">
        <f t="shared" si="3"/>
        <v>1.0029224686264398E-2</v>
      </c>
      <c r="F57">
        <f t="shared" si="4"/>
        <v>9.0710382513661258E-3</v>
      </c>
      <c r="G57">
        <f t="shared" si="8"/>
        <v>0.66983606557376962</v>
      </c>
      <c r="H57">
        <f t="shared" si="9"/>
        <v>0.53628674574522961</v>
      </c>
      <c r="I57">
        <f t="shared" si="5"/>
        <v>0.66983606557376962</v>
      </c>
      <c r="J57">
        <f t="shared" si="6"/>
        <v>0.53628674574522961</v>
      </c>
      <c r="K57">
        <f t="shared" si="10"/>
        <v>4.8191898439753121E-3</v>
      </c>
    </row>
    <row r="58" spans="1:11" x14ac:dyDescent="0.3">
      <c r="A58">
        <f t="shared" si="7"/>
        <v>54</v>
      </c>
      <c r="B58">
        <f t="shared" si="0"/>
        <v>2.800000000000006</v>
      </c>
      <c r="C58">
        <f t="shared" si="1"/>
        <v>972</v>
      </c>
      <c r="D58">
        <f t="shared" si="2"/>
        <v>28.00000000000006</v>
      </c>
      <c r="E58">
        <f t="shared" si="3"/>
        <v>1.0025786487880351E-2</v>
      </c>
      <c r="F58">
        <f t="shared" si="4"/>
        <v>9.1803278688524642E-3</v>
      </c>
      <c r="G58">
        <f t="shared" si="8"/>
        <v>0.66065573770491715</v>
      </c>
      <c r="H58">
        <f t="shared" si="9"/>
        <v>0.54631253223310994</v>
      </c>
      <c r="I58">
        <f t="shared" si="5"/>
        <v>0.66065573770491715</v>
      </c>
      <c r="J58">
        <f t="shared" si="6"/>
        <v>0.54631253223310994</v>
      </c>
      <c r="K58">
        <f t="shared" si="10"/>
        <v>4.9693081612120606E-3</v>
      </c>
    </row>
    <row r="59" spans="1:11" x14ac:dyDescent="0.3">
      <c r="A59">
        <f t="shared" si="7"/>
        <v>55</v>
      </c>
      <c r="B59">
        <f t="shared" si="0"/>
        <v>2.8333333333333393</v>
      </c>
      <c r="C59">
        <f t="shared" si="1"/>
        <v>971.66666666666652</v>
      </c>
      <c r="D59">
        <f t="shared" si="2"/>
        <v>28.333333333333393</v>
      </c>
      <c r="E59">
        <f t="shared" si="3"/>
        <v>1.0022348289496302E-2</v>
      </c>
      <c r="F59">
        <f t="shared" si="4"/>
        <v>9.2896174863388026E-3</v>
      </c>
      <c r="G59">
        <f t="shared" si="8"/>
        <v>0.65136612021857832</v>
      </c>
      <c r="H59">
        <f t="shared" si="9"/>
        <v>0.55633488052260627</v>
      </c>
      <c r="I59">
        <f t="shared" si="5"/>
        <v>0.65136612021857832</v>
      </c>
      <c r="J59">
        <f t="shared" si="6"/>
        <v>0.55633488052260627</v>
      </c>
      <c r="K59">
        <f t="shared" si="10"/>
        <v>5.1215863434008859E-3</v>
      </c>
    </row>
    <row r="60" spans="1:11" x14ac:dyDescent="0.3">
      <c r="A60">
        <f t="shared" si="7"/>
        <v>56</v>
      </c>
      <c r="B60">
        <f t="shared" si="0"/>
        <v>2.8666666666666725</v>
      </c>
      <c r="C60">
        <f t="shared" si="1"/>
        <v>971.33333333333326</v>
      </c>
      <c r="D60">
        <f t="shared" si="2"/>
        <v>28.666666666666725</v>
      </c>
      <c r="E60">
        <f t="shared" si="3"/>
        <v>1.0018910091112256E-2</v>
      </c>
      <c r="F60">
        <f t="shared" si="4"/>
        <v>9.3989071038251409E-3</v>
      </c>
      <c r="G60">
        <f t="shared" si="8"/>
        <v>0.64196721311475313</v>
      </c>
      <c r="H60">
        <f t="shared" si="9"/>
        <v>0.56635379061371849</v>
      </c>
      <c r="I60">
        <f t="shared" si="5"/>
        <v>0.64196721311475313</v>
      </c>
      <c r="J60">
        <f t="shared" si="6"/>
        <v>0.56635379061371849</v>
      </c>
      <c r="K60">
        <f t="shared" si="10"/>
        <v>5.2760232632636291E-3</v>
      </c>
    </row>
    <row r="61" spans="1:11" x14ac:dyDescent="0.3">
      <c r="A61">
        <f t="shared" si="7"/>
        <v>57</v>
      </c>
      <c r="B61">
        <f t="shared" si="0"/>
        <v>2.9000000000000057</v>
      </c>
      <c r="C61">
        <f t="shared" si="1"/>
        <v>971</v>
      </c>
      <c r="D61">
        <f t="shared" si="2"/>
        <v>29.000000000000057</v>
      </c>
      <c r="E61">
        <f t="shared" si="3"/>
        <v>1.0015471892728211E-2</v>
      </c>
      <c r="F61">
        <f t="shared" si="4"/>
        <v>9.5081967213114793E-3</v>
      </c>
      <c r="G61">
        <f t="shared" si="8"/>
        <v>0.6324590163934416</v>
      </c>
      <c r="H61">
        <f t="shared" si="9"/>
        <v>0.57636926250644671</v>
      </c>
      <c r="I61">
        <f t="shared" si="5"/>
        <v>0.6324590163934416</v>
      </c>
      <c r="J61">
        <f t="shared" si="6"/>
        <v>0.57636926250644671</v>
      </c>
      <c r="K61">
        <f t="shared" si="10"/>
        <v>5.4326177935221315E-3</v>
      </c>
    </row>
    <row r="62" spans="1:11" x14ac:dyDescent="0.3">
      <c r="A62">
        <f t="shared" si="7"/>
        <v>58</v>
      </c>
      <c r="B62">
        <f t="shared" si="0"/>
        <v>2.9333333333333389</v>
      </c>
      <c r="C62">
        <f t="shared" si="1"/>
        <v>970.66666666666652</v>
      </c>
      <c r="D62">
        <f t="shared" si="2"/>
        <v>29.333333333333389</v>
      </c>
      <c r="E62">
        <f t="shared" si="3"/>
        <v>1.0012033694344162E-2</v>
      </c>
      <c r="F62">
        <f t="shared" si="4"/>
        <v>9.6174863387978159E-3</v>
      </c>
      <c r="G62">
        <f t="shared" si="8"/>
        <v>0.62284153005464382</v>
      </c>
      <c r="H62">
        <f t="shared" si="9"/>
        <v>0.58638129620079082</v>
      </c>
      <c r="I62">
        <f t="shared" si="5"/>
        <v>0.62284153005464382</v>
      </c>
      <c r="J62">
        <f t="shared" si="6"/>
        <v>0.58638129620079082</v>
      </c>
      <c r="K62">
        <f t="shared" si="10"/>
        <v>5.5913688068981691E-3</v>
      </c>
    </row>
    <row r="63" spans="1:11" x14ac:dyDescent="0.3">
      <c r="A63">
        <f t="shared" si="7"/>
        <v>59</v>
      </c>
      <c r="B63">
        <f t="shared" si="0"/>
        <v>2.9666666666666721</v>
      </c>
      <c r="C63">
        <f t="shared" si="1"/>
        <v>970.33333333333326</v>
      </c>
      <c r="D63">
        <f t="shared" si="2"/>
        <v>29.666666666666721</v>
      </c>
      <c r="E63">
        <f t="shared" si="3"/>
        <v>1.0008595495960115E-2</v>
      </c>
      <c r="F63">
        <f t="shared" si="4"/>
        <v>9.7267759562841543E-3</v>
      </c>
      <c r="G63">
        <f t="shared" si="8"/>
        <v>0.61311475409835969</v>
      </c>
      <c r="H63">
        <f t="shared" si="9"/>
        <v>0.59638989169675094</v>
      </c>
      <c r="I63">
        <f t="shared" si="5"/>
        <v>0.61311475409835969</v>
      </c>
      <c r="J63">
        <f t="shared" si="6"/>
        <v>0.59638989169675094</v>
      </c>
      <c r="K63">
        <f t="shared" si="10"/>
        <v>5.7522751761137133E-3</v>
      </c>
    </row>
    <row r="64" spans="1:11" x14ac:dyDescent="0.3">
      <c r="A64">
        <f t="shared" si="7"/>
        <v>60</v>
      </c>
      <c r="B64">
        <f t="shared" si="0"/>
        <v>3.0000000000000053</v>
      </c>
      <c r="C64">
        <f t="shared" si="1"/>
        <v>970</v>
      </c>
      <c r="D64">
        <f t="shared" si="2"/>
        <v>30.000000000000053</v>
      </c>
      <c r="E64">
        <f t="shared" si="3"/>
        <v>1.000515729757607E-2</v>
      </c>
      <c r="F64">
        <f t="shared" si="4"/>
        <v>9.8360655737704927E-3</v>
      </c>
      <c r="G64">
        <f t="shared" si="8"/>
        <v>0.60327868852458921</v>
      </c>
      <c r="H64">
        <f t="shared" si="9"/>
        <v>0.60639504899432706</v>
      </c>
      <c r="I64">
        <f t="shared" si="5"/>
        <v>0.60327868852458921</v>
      </c>
      <c r="J64">
        <f t="shared" si="6"/>
        <v>0.60639504899432706</v>
      </c>
      <c r="K64">
        <f t="shared" si="10"/>
        <v>5.9153357738905409E-3</v>
      </c>
    </row>
    <row r="65" spans="1:11" x14ac:dyDescent="0.3">
      <c r="A65">
        <f t="shared" si="7"/>
        <v>61</v>
      </c>
      <c r="B65">
        <f t="shared" si="0"/>
        <v>3.0333333333333385</v>
      </c>
      <c r="C65">
        <f t="shared" si="1"/>
        <v>969.66666666666652</v>
      </c>
      <c r="D65">
        <f t="shared" si="2"/>
        <v>30.333333333333385</v>
      </c>
      <c r="E65">
        <f t="shared" si="3"/>
        <v>1.0001719099192022E-2</v>
      </c>
      <c r="F65">
        <f t="shared" si="4"/>
        <v>9.945355191256831E-3</v>
      </c>
      <c r="G65">
        <f t="shared" si="8"/>
        <v>0.59333333333333238</v>
      </c>
      <c r="H65">
        <f t="shared" si="9"/>
        <v>0.61639676809351907</v>
      </c>
      <c r="I65">
        <f t="shared" si="5"/>
        <v>0.59333333333333238</v>
      </c>
      <c r="J65">
        <f t="shared" si="6"/>
        <v>0.61639676809351907</v>
      </c>
      <c r="K65">
        <f t="shared" si="10"/>
        <v>6.0805494729504932E-3</v>
      </c>
    </row>
    <row r="66" spans="1:11" x14ac:dyDescent="0.3">
      <c r="A66">
        <f t="shared" si="7"/>
        <v>62</v>
      </c>
      <c r="B66">
        <f t="shared" si="0"/>
        <v>3.0666666666666718</v>
      </c>
      <c r="C66">
        <f t="shared" si="1"/>
        <v>969.33333333333326</v>
      </c>
      <c r="D66">
        <f t="shared" si="2"/>
        <v>30.666666666666718</v>
      </c>
      <c r="E66">
        <f t="shared" si="3"/>
        <v>9.9982809008079751E-3</v>
      </c>
      <c r="F66">
        <f t="shared" si="4"/>
        <v>1.0054644808743169E-2</v>
      </c>
      <c r="G66">
        <f t="shared" si="8"/>
        <v>0.5832786885245892</v>
      </c>
      <c r="H66">
        <f t="shared" si="9"/>
        <v>0.62639504899432707</v>
      </c>
      <c r="I66">
        <f t="shared" si="5"/>
        <v>0.5832786885245892</v>
      </c>
      <c r="J66">
        <f t="shared" si="6"/>
        <v>0.62639504899432707</v>
      </c>
      <c r="K66">
        <f t="shared" si="10"/>
        <v>6.2479151460154113E-3</v>
      </c>
    </row>
    <row r="67" spans="1:11" x14ac:dyDescent="0.3">
      <c r="A67">
        <f t="shared" si="7"/>
        <v>63</v>
      </c>
      <c r="B67">
        <f t="shared" si="0"/>
        <v>3.100000000000005</v>
      </c>
      <c r="C67">
        <f t="shared" si="1"/>
        <v>969</v>
      </c>
      <c r="D67">
        <f t="shared" si="2"/>
        <v>31.00000000000005</v>
      </c>
      <c r="E67">
        <f t="shared" si="3"/>
        <v>9.9948427024239301E-3</v>
      </c>
      <c r="F67">
        <f t="shared" si="4"/>
        <v>1.0163934426229508E-2</v>
      </c>
      <c r="G67">
        <f t="shared" si="8"/>
        <v>0.57311475409835966</v>
      </c>
      <c r="H67">
        <f t="shared" si="9"/>
        <v>0.63638989169675098</v>
      </c>
      <c r="I67">
        <f t="shared" si="5"/>
        <v>0.57311475409835966</v>
      </c>
      <c r="J67">
        <f t="shared" si="6"/>
        <v>0.63638989169675098</v>
      </c>
      <c r="K67">
        <f t="shared" si="10"/>
        <v>6.4174316658071363E-3</v>
      </c>
    </row>
    <row r="68" spans="1:11" x14ac:dyDescent="0.3">
      <c r="A68">
        <f t="shared" si="7"/>
        <v>64</v>
      </c>
      <c r="B68">
        <f t="shared" si="0"/>
        <v>3.1333333333333382</v>
      </c>
      <c r="C68">
        <f t="shared" si="1"/>
        <v>968.66666666666652</v>
      </c>
      <c r="D68">
        <f t="shared" si="2"/>
        <v>31.333333333333382</v>
      </c>
      <c r="E68">
        <f t="shared" si="3"/>
        <v>9.9914045040398816E-3</v>
      </c>
      <c r="F68">
        <f t="shared" si="4"/>
        <v>1.0273224043715846E-2</v>
      </c>
      <c r="G68">
        <f t="shared" si="8"/>
        <v>0.56284153005464377</v>
      </c>
      <c r="H68">
        <f t="shared" si="9"/>
        <v>0.64638129620079088</v>
      </c>
      <c r="I68">
        <f t="shared" si="5"/>
        <v>0.56284153005464377</v>
      </c>
      <c r="J68">
        <f t="shared" si="6"/>
        <v>0.64638129620079088</v>
      </c>
      <c r="K68">
        <f t="shared" si="10"/>
        <v>6.5890979050475104E-3</v>
      </c>
    </row>
    <row r="69" spans="1:11" x14ac:dyDescent="0.3">
      <c r="A69">
        <f t="shared" si="7"/>
        <v>65</v>
      </c>
      <c r="B69">
        <f t="shared" ref="B69:B92" si="11">B70-(B$94-1)/90</f>
        <v>3.1666666666666714</v>
      </c>
      <c r="C69">
        <f t="shared" si="1"/>
        <v>968.33333333333326</v>
      </c>
      <c r="D69">
        <f t="shared" si="2"/>
        <v>31.666666666666714</v>
      </c>
      <c r="E69">
        <f t="shared" si="3"/>
        <v>9.9879663056558349E-3</v>
      </c>
      <c r="F69">
        <f t="shared" si="4"/>
        <v>1.0382513661202184E-2</v>
      </c>
      <c r="G69">
        <f t="shared" si="8"/>
        <v>0.55245901639344164</v>
      </c>
      <c r="H69">
        <f t="shared" si="9"/>
        <v>0.65636926250644667</v>
      </c>
      <c r="I69">
        <f t="shared" si="5"/>
        <v>0.55245901639344164</v>
      </c>
      <c r="J69">
        <f t="shared" si="6"/>
        <v>0.65636926250644667</v>
      </c>
      <c r="K69">
        <f t="shared" si="10"/>
        <v>6.7629127364583009E-3</v>
      </c>
    </row>
    <row r="70" spans="1:11" x14ac:dyDescent="0.3">
      <c r="A70">
        <f t="shared" si="7"/>
        <v>66</v>
      </c>
      <c r="B70">
        <f t="shared" si="11"/>
        <v>3.2000000000000046</v>
      </c>
      <c r="C70">
        <f t="shared" ref="C70:C104" si="12">$B$3*0.01*(1-0.01*B70)</f>
        <v>968</v>
      </c>
      <c r="D70">
        <f t="shared" ref="D70:D104" si="13">$B$3*0.01*0.01*B70</f>
        <v>32.000000000000043</v>
      </c>
      <c r="E70">
        <f t="shared" ref="E70:E104" si="14">C70/C$106</f>
        <v>9.9845281072717899E-3</v>
      </c>
      <c r="F70">
        <f t="shared" ref="F70:F104" si="15">D70/D$106</f>
        <v>1.0491803278688521E-2</v>
      </c>
      <c r="G70">
        <f t="shared" si="8"/>
        <v>0.54196721311475315</v>
      </c>
      <c r="H70">
        <f t="shared" si="9"/>
        <v>0.66635379061371847</v>
      </c>
      <c r="I70">
        <f t="shared" ref="I70:I104" si="16">G70</f>
        <v>0.54196721311475315</v>
      </c>
      <c r="J70">
        <f t="shared" ref="J70:J104" si="17">H70</f>
        <v>0.66635379061371847</v>
      </c>
      <c r="K70">
        <f t="shared" si="10"/>
        <v>6.9388750327614938E-3</v>
      </c>
    </row>
    <row r="71" spans="1:11" x14ac:dyDescent="0.3">
      <c r="A71">
        <f t="shared" ref="A71:A104" si="18">A70+1</f>
        <v>67</v>
      </c>
      <c r="B71">
        <f t="shared" si="11"/>
        <v>3.2333333333333378</v>
      </c>
      <c r="C71">
        <f t="shared" si="12"/>
        <v>967.66666666666663</v>
      </c>
      <c r="D71">
        <f t="shared" si="13"/>
        <v>32.333333333333378</v>
      </c>
      <c r="E71">
        <f t="shared" si="14"/>
        <v>9.9810899088877431E-3</v>
      </c>
      <c r="F71">
        <f t="shared" si="15"/>
        <v>1.0601092896174861E-2</v>
      </c>
      <c r="G71">
        <f t="shared" ref="G71:G104" si="19">G70-F71</f>
        <v>0.53136612021857832</v>
      </c>
      <c r="H71">
        <f t="shared" ref="H71:H104" si="20">H70+E71</f>
        <v>0.67633488052260626</v>
      </c>
      <c r="I71">
        <f t="shared" si="16"/>
        <v>0.53136612021857832</v>
      </c>
      <c r="J71">
        <f t="shared" si="17"/>
        <v>0.67633488052260626</v>
      </c>
      <c r="K71">
        <f t="shared" ref="K71:K104" si="21">(I70-I71)*(H70+H71)/2</f>
        <v>7.11698366667886E-3</v>
      </c>
    </row>
    <row r="72" spans="1:11" x14ac:dyDescent="0.3">
      <c r="A72">
        <f t="shared" si="18"/>
        <v>68</v>
      </c>
      <c r="B72">
        <f t="shared" si="11"/>
        <v>3.266666666666671</v>
      </c>
      <c r="C72">
        <f t="shared" si="12"/>
        <v>967.33333333333326</v>
      </c>
      <c r="D72">
        <f t="shared" si="13"/>
        <v>32.666666666666714</v>
      </c>
      <c r="E72">
        <f t="shared" si="14"/>
        <v>9.9776517105036946E-3</v>
      </c>
      <c r="F72">
        <f t="shared" si="15"/>
        <v>1.07103825136612E-2</v>
      </c>
      <c r="G72">
        <f t="shared" si="19"/>
        <v>0.52065573770491713</v>
      </c>
      <c r="H72">
        <f t="shared" si="20"/>
        <v>0.68631253223310995</v>
      </c>
      <c r="I72">
        <f t="shared" si="16"/>
        <v>0.52065573770491713</v>
      </c>
      <c r="J72">
        <f t="shared" si="17"/>
        <v>0.68631253223310995</v>
      </c>
      <c r="K72">
        <f t="shared" si="21"/>
        <v>7.2972375109322408E-3</v>
      </c>
    </row>
    <row r="73" spans="1:11" x14ac:dyDescent="0.3">
      <c r="A73">
        <f t="shared" si="18"/>
        <v>69</v>
      </c>
      <c r="B73">
        <f t="shared" si="11"/>
        <v>3.3000000000000043</v>
      </c>
      <c r="C73">
        <f t="shared" si="12"/>
        <v>967</v>
      </c>
      <c r="D73">
        <f t="shared" si="13"/>
        <v>33.000000000000043</v>
      </c>
      <c r="E73">
        <f t="shared" si="14"/>
        <v>9.9742135121196496E-3</v>
      </c>
      <c r="F73">
        <f t="shared" si="15"/>
        <v>1.0819672131147538E-2</v>
      </c>
      <c r="G73">
        <f t="shared" si="19"/>
        <v>0.50983606557376959</v>
      </c>
      <c r="H73">
        <f t="shared" si="20"/>
        <v>0.69628674574522964</v>
      </c>
      <c r="I73">
        <f t="shared" si="16"/>
        <v>0.50983606557376959</v>
      </c>
      <c r="J73">
        <f t="shared" si="17"/>
        <v>0.69628674574522964</v>
      </c>
      <c r="K73">
        <f t="shared" si="21"/>
        <v>7.4796354382434755E-3</v>
      </c>
    </row>
    <row r="74" spans="1:11" x14ac:dyDescent="0.3">
      <c r="A74">
        <f t="shared" si="18"/>
        <v>70</v>
      </c>
      <c r="B74">
        <f t="shared" si="11"/>
        <v>3.3333333333333375</v>
      </c>
      <c r="C74">
        <f t="shared" si="12"/>
        <v>966.66666666666663</v>
      </c>
      <c r="D74">
        <f t="shared" si="13"/>
        <v>33.333333333333371</v>
      </c>
      <c r="E74">
        <f t="shared" si="14"/>
        <v>9.9707753137356029E-3</v>
      </c>
      <c r="F74">
        <f t="shared" si="15"/>
        <v>1.0928961748633875E-2</v>
      </c>
      <c r="G74">
        <f t="shared" si="19"/>
        <v>0.4989071038251357</v>
      </c>
      <c r="H74">
        <f t="shared" si="20"/>
        <v>0.70625752105896522</v>
      </c>
      <c r="I74">
        <f t="shared" si="16"/>
        <v>0.4989071038251357</v>
      </c>
      <c r="J74">
        <f t="shared" si="17"/>
        <v>0.70625752105896522</v>
      </c>
      <c r="K74">
        <f t="shared" si="21"/>
        <v>7.664176321334407E-3</v>
      </c>
    </row>
    <row r="75" spans="1:11" x14ac:dyDescent="0.3">
      <c r="A75">
        <f t="shared" si="18"/>
        <v>71</v>
      </c>
      <c r="B75">
        <f t="shared" si="11"/>
        <v>3.3666666666666707</v>
      </c>
      <c r="C75">
        <f t="shared" si="12"/>
        <v>966.33333333333326</v>
      </c>
      <c r="D75">
        <f t="shared" si="13"/>
        <v>33.666666666666707</v>
      </c>
      <c r="E75">
        <f t="shared" si="14"/>
        <v>9.9673371153515544E-3</v>
      </c>
      <c r="F75">
        <f t="shared" si="15"/>
        <v>1.1038251366120213E-2</v>
      </c>
      <c r="G75">
        <f t="shared" si="19"/>
        <v>0.48786885245901551</v>
      </c>
      <c r="H75">
        <f t="shared" si="20"/>
        <v>0.7162248581743168</v>
      </c>
      <c r="I75">
        <f t="shared" si="16"/>
        <v>0.48786885245901551</v>
      </c>
      <c r="J75">
        <f t="shared" si="17"/>
        <v>0.7162248581743168</v>
      </c>
      <c r="K75">
        <f t="shared" si="21"/>
        <v>7.8508590329268366E-3</v>
      </c>
    </row>
    <row r="76" spans="1:11" x14ac:dyDescent="0.3">
      <c r="A76">
        <f t="shared" si="18"/>
        <v>72</v>
      </c>
      <c r="B76">
        <f t="shared" si="11"/>
        <v>3.4000000000000039</v>
      </c>
      <c r="C76">
        <f t="shared" si="12"/>
        <v>966</v>
      </c>
      <c r="D76">
        <f t="shared" si="13"/>
        <v>34.000000000000043</v>
      </c>
      <c r="E76">
        <f t="shared" si="14"/>
        <v>9.9638989169675094E-3</v>
      </c>
      <c r="F76">
        <f t="shared" si="15"/>
        <v>1.1147540983606553E-2</v>
      </c>
      <c r="G76">
        <f t="shared" si="19"/>
        <v>0.47672131147540897</v>
      </c>
      <c r="H76">
        <f t="shared" si="20"/>
        <v>0.72618875709128428</v>
      </c>
      <c r="I76">
        <f t="shared" si="16"/>
        <v>0.47672131147540897</v>
      </c>
      <c r="J76">
        <f t="shared" si="17"/>
        <v>0.72618875709128428</v>
      </c>
      <c r="K76">
        <f t="shared" si="21"/>
        <v>8.0396824457426835E-3</v>
      </c>
    </row>
    <row r="77" spans="1:11" x14ac:dyDescent="0.3">
      <c r="A77">
        <f t="shared" si="18"/>
        <v>73</v>
      </c>
      <c r="B77">
        <f t="shared" si="11"/>
        <v>3.4333333333333371</v>
      </c>
      <c r="C77">
        <f t="shared" si="12"/>
        <v>965.66666666666663</v>
      </c>
      <c r="D77">
        <f t="shared" si="13"/>
        <v>34.333333333333371</v>
      </c>
      <c r="E77">
        <f t="shared" si="14"/>
        <v>9.9604607185834627E-3</v>
      </c>
      <c r="F77">
        <f t="shared" si="15"/>
        <v>1.125683060109289E-2</v>
      </c>
      <c r="G77">
        <f t="shared" si="19"/>
        <v>0.46546448087431608</v>
      </c>
      <c r="H77">
        <f t="shared" si="20"/>
        <v>0.73614921780986775</v>
      </c>
      <c r="I77">
        <f t="shared" si="16"/>
        <v>0.46546448087431608</v>
      </c>
      <c r="J77">
        <f t="shared" si="17"/>
        <v>0.73614921780986775</v>
      </c>
      <c r="K77">
        <f t="shared" si="21"/>
        <v>8.2306454325037498E-3</v>
      </c>
    </row>
    <row r="78" spans="1:11" x14ac:dyDescent="0.3">
      <c r="A78">
        <f t="shared" si="18"/>
        <v>74</v>
      </c>
      <c r="B78">
        <f t="shared" si="11"/>
        <v>3.4666666666666703</v>
      </c>
      <c r="C78">
        <f t="shared" si="12"/>
        <v>965.33333333333326</v>
      </c>
      <c r="D78">
        <f t="shared" si="13"/>
        <v>34.6666666666667</v>
      </c>
      <c r="E78">
        <f t="shared" si="14"/>
        <v>9.9570225201994142E-3</v>
      </c>
      <c r="F78">
        <f t="shared" si="15"/>
        <v>1.1366120218579228E-2</v>
      </c>
      <c r="G78">
        <f t="shared" si="19"/>
        <v>0.45409836065573683</v>
      </c>
      <c r="H78">
        <f t="shared" si="20"/>
        <v>0.74610624033006712</v>
      </c>
      <c r="I78">
        <f t="shared" si="16"/>
        <v>0.45409836065573683</v>
      </c>
      <c r="J78">
        <f t="shared" si="17"/>
        <v>0.74610624033006712</v>
      </c>
      <c r="K78">
        <f t="shared" si="21"/>
        <v>8.4237468659318776E-3</v>
      </c>
    </row>
    <row r="79" spans="1:11" x14ac:dyDescent="0.3">
      <c r="A79">
        <f t="shared" si="18"/>
        <v>75</v>
      </c>
      <c r="B79">
        <f t="shared" si="11"/>
        <v>3.5000000000000036</v>
      </c>
      <c r="C79">
        <f t="shared" si="12"/>
        <v>965</v>
      </c>
      <c r="D79">
        <f t="shared" si="13"/>
        <v>35.000000000000036</v>
      </c>
      <c r="E79">
        <f t="shared" si="14"/>
        <v>9.9535843218153692E-3</v>
      </c>
      <c r="F79">
        <f t="shared" si="15"/>
        <v>1.1475409836065566E-2</v>
      </c>
      <c r="G79">
        <f t="shared" si="19"/>
        <v>0.44262295081967129</v>
      </c>
      <c r="H79">
        <f t="shared" si="20"/>
        <v>0.75605982465188248</v>
      </c>
      <c r="I79">
        <f t="shared" si="16"/>
        <v>0.44262295081967129</v>
      </c>
      <c r="J79">
        <f t="shared" si="17"/>
        <v>0.75605982465188248</v>
      </c>
      <c r="K79">
        <f t="shared" si="21"/>
        <v>8.6189856187488673E-3</v>
      </c>
    </row>
    <row r="80" spans="1:11" x14ac:dyDescent="0.3">
      <c r="A80">
        <f t="shared" si="18"/>
        <v>76</v>
      </c>
      <c r="B80">
        <f t="shared" si="11"/>
        <v>3.5333333333333368</v>
      </c>
      <c r="C80">
        <f t="shared" si="12"/>
        <v>964.66666666666663</v>
      </c>
      <c r="D80">
        <f t="shared" si="13"/>
        <v>35.333333333333371</v>
      </c>
      <c r="E80">
        <f t="shared" si="14"/>
        <v>9.9501461234313224E-3</v>
      </c>
      <c r="F80">
        <f t="shared" si="15"/>
        <v>1.1584699453551906E-2</v>
      </c>
      <c r="G80">
        <f t="shared" si="19"/>
        <v>0.4310382513661194</v>
      </c>
      <c r="H80">
        <f t="shared" si="20"/>
        <v>0.76600997077531385</v>
      </c>
      <c r="I80">
        <f t="shared" si="16"/>
        <v>0.4310382513661194</v>
      </c>
      <c r="J80">
        <f t="shared" si="17"/>
        <v>0.76600997077531385</v>
      </c>
      <c r="K80">
        <f t="shared" si="21"/>
        <v>8.8163605636766423E-3</v>
      </c>
    </row>
    <row r="81" spans="1:11" x14ac:dyDescent="0.3">
      <c r="A81">
        <f t="shared" si="18"/>
        <v>77</v>
      </c>
      <c r="B81">
        <f t="shared" si="11"/>
        <v>3.56666666666667</v>
      </c>
      <c r="C81">
        <f t="shared" si="12"/>
        <v>964.33333333333326</v>
      </c>
      <c r="D81">
        <f t="shared" si="13"/>
        <v>35.6666666666667</v>
      </c>
      <c r="E81">
        <f t="shared" si="14"/>
        <v>9.946707925047274E-3</v>
      </c>
      <c r="F81">
        <f t="shared" si="15"/>
        <v>1.1693989071038243E-2</v>
      </c>
      <c r="G81">
        <f t="shared" si="19"/>
        <v>0.41934426229508115</v>
      </c>
      <c r="H81">
        <f t="shared" si="20"/>
        <v>0.77595667870036111</v>
      </c>
      <c r="I81">
        <f t="shared" si="16"/>
        <v>0.41934426229508115</v>
      </c>
      <c r="J81">
        <f t="shared" si="17"/>
        <v>0.77595667870036111</v>
      </c>
      <c r="K81">
        <f t="shared" si="21"/>
        <v>9.0158705734370032E-3</v>
      </c>
    </row>
    <row r="82" spans="1:11" x14ac:dyDescent="0.3">
      <c r="A82">
        <f t="shared" si="18"/>
        <v>78</v>
      </c>
      <c r="B82">
        <f t="shared" si="11"/>
        <v>3.6000000000000032</v>
      </c>
      <c r="C82">
        <f t="shared" si="12"/>
        <v>964</v>
      </c>
      <c r="D82">
        <f t="shared" si="13"/>
        <v>36.000000000000028</v>
      </c>
      <c r="E82">
        <f t="shared" si="14"/>
        <v>9.943269726663229E-3</v>
      </c>
      <c r="F82">
        <f t="shared" si="15"/>
        <v>1.180327868852458E-2</v>
      </c>
      <c r="G82">
        <f t="shared" si="19"/>
        <v>0.40754098360655655</v>
      </c>
      <c r="H82">
        <f t="shared" si="20"/>
        <v>0.78589994842702438</v>
      </c>
      <c r="I82">
        <f t="shared" si="16"/>
        <v>0.40754098360655655</v>
      </c>
      <c r="J82">
        <f t="shared" si="17"/>
        <v>0.78589994842702438</v>
      </c>
      <c r="K82">
        <f t="shared" si="21"/>
        <v>9.2175145207517902E-3</v>
      </c>
    </row>
    <row r="83" spans="1:11" x14ac:dyDescent="0.3">
      <c r="A83">
        <f t="shared" si="18"/>
        <v>79</v>
      </c>
      <c r="B83">
        <f t="shared" si="11"/>
        <v>3.6333333333333364</v>
      </c>
      <c r="C83">
        <f t="shared" si="12"/>
        <v>963.66666666666663</v>
      </c>
      <c r="D83">
        <f t="shared" si="13"/>
        <v>36.333333333333364</v>
      </c>
      <c r="E83">
        <f t="shared" si="14"/>
        <v>9.9398315282791805E-3</v>
      </c>
      <c r="F83">
        <f t="shared" si="15"/>
        <v>1.191256830601092E-2</v>
      </c>
      <c r="G83">
        <f t="shared" si="19"/>
        <v>0.39562841530054565</v>
      </c>
      <c r="H83">
        <f t="shared" si="20"/>
        <v>0.79583977995530353</v>
      </c>
      <c r="I83">
        <f t="shared" si="16"/>
        <v>0.39562841530054565</v>
      </c>
      <c r="J83">
        <f t="shared" si="17"/>
        <v>0.79583977995530353</v>
      </c>
      <c r="K83">
        <f t="shared" si="21"/>
        <v>9.421291278342802E-3</v>
      </c>
    </row>
    <row r="84" spans="1:11" x14ac:dyDescent="0.3">
      <c r="A84">
        <f t="shared" si="18"/>
        <v>80</v>
      </c>
      <c r="B84">
        <f t="shared" si="11"/>
        <v>3.6666666666666696</v>
      </c>
      <c r="C84">
        <f t="shared" si="12"/>
        <v>963.33333333333326</v>
      </c>
      <c r="D84">
        <f t="shared" si="13"/>
        <v>36.6666666666667</v>
      </c>
      <c r="E84">
        <f t="shared" si="14"/>
        <v>9.9363933298951337E-3</v>
      </c>
      <c r="F84">
        <f t="shared" si="15"/>
        <v>1.2021857923497258E-2</v>
      </c>
      <c r="G84">
        <f t="shared" si="19"/>
        <v>0.38360655737704841</v>
      </c>
      <c r="H84">
        <f t="shared" si="20"/>
        <v>0.80577617328519868</v>
      </c>
      <c r="I84">
        <f t="shared" si="16"/>
        <v>0.38360655737704841</v>
      </c>
      <c r="J84">
        <f t="shared" si="17"/>
        <v>0.80577617328519868</v>
      </c>
      <c r="K84">
        <f t="shared" si="21"/>
        <v>9.6271997189319655E-3</v>
      </c>
    </row>
    <row r="85" spans="1:11" x14ac:dyDescent="0.3">
      <c r="A85">
        <f t="shared" si="18"/>
        <v>81</v>
      </c>
      <c r="B85">
        <f t="shared" si="11"/>
        <v>3.7000000000000028</v>
      </c>
      <c r="C85">
        <f t="shared" si="12"/>
        <v>963</v>
      </c>
      <c r="D85">
        <f t="shared" si="13"/>
        <v>37.000000000000028</v>
      </c>
      <c r="E85">
        <f t="shared" si="14"/>
        <v>9.9329551315110887E-3</v>
      </c>
      <c r="F85">
        <f t="shared" si="15"/>
        <v>1.2131147540983597E-2</v>
      </c>
      <c r="G85">
        <f t="shared" si="19"/>
        <v>0.37147540983606481</v>
      </c>
      <c r="H85">
        <f t="shared" si="20"/>
        <v>0.81570912841670973</v>
      </c>
      <c r="I85">
        <f t="shared" si="16"/>
        <v>0.37147540983606481</v>
      </c>
      <c r="J85">
        <f t="shared" si="17"/>
        <v>0.81570912841670973</v>
      </c>
      <c r="K85">
        <f t="shared" si="21"/>
        <v>9.8352387152410778E-3</v>
      </c>
    </row>
    <row r="86" spans="1:11" x14ac:dyDescent="0.3">
      <c r="A86">
        <f t="shared" si="18"/>
        <v>82</v>
      </c>
      <c r="B86">
        <f t="shared" si="11"/>
        <v>3.7333333333333361</v>
      </c>
      <c r="C86">
        <f t="shared" si="12"/>
        <v>962.66666666666663</v>
      </c>
      <c r="D86">
        <f t="shared" si="13"/>
        <v>37.333333333333357</v>
      </c>
      <c r="E86">
        <f t="shared" si="14"/>
        <v>9.9295169331270403E-3</v>
      </c>
      <c r="F86">
        <f t="shared" si="15"/>
        <v>1.2240437158469933E-2</v>
      </c>
      <c r="G86">
        <f t="shared" si="19"/>
        <v>0.35923497267759485</v>
      </c>
      <c r="H86">
        <f t="shared" si="20"/>
        <v>0.82563864534983678</v>
      </c>
      <c r="I86">
        <f t="shared" si="16"/>
        <v>0.35923497267759485</v>
      </c>
      <c r="J86">
        <f t="shared" si="17"/>
        <v>0.82563864534983678</v>
      </c>
      <c r="K86">
        <f t="shared" si="21"/>
        <v>1.0045407139991984E-2</v>
      </c>
    </row>
    <row r="87" spans="1:11" x14ac:dyDescent="0.3">
      <c r="A87">
        <f t="shared" si="18"/>
        <v>83</v>
      </c>
      <c r="B87">
        <f t="shared" si="11"/>
        <v>3.7666666666666693</v>
      </c>
      <c r="C87">
        <f t="shared" si="12"/>
        <v>962.33333333333326</v>
      </c>
      <c r="D87">
        <f t="shared" si="13"/>
        <v>37.666666666666693</v>
      </c>
      <c r="E87">
        <f t="shared" si="14"/>
        <v>9.9260787347429935E-3</v>
      </c>
      <c r="F87">
        <f t="shared" si="15"/>
        <v>1.2349726775956273E-2</v>
      </c>
      <c r="G87">
        <f t="shared" si="19"/>
        <v>0.34688524590163861</v>
      </c>
      <c r="H87">
        <f t="shared" si="20"/>
        <v>0.83556472408457982</v>
      </c>
      <c r="I87">
        <f t="shared" si="16"/>
        <v>0.34688524590163861</v>
      </c>
      <c r="J87">
        <f t="shared" si="17"/>
        <v>0.83556472408457982</v>
      </c>
      <c r="K87">
        <f t="shared" si="21"/>
        <v>1.0257703865906478E-2</v>
      </c>
    </row>
    <row r="88" spans="1:11" x14ac:dyDescent="0.3">
      <c r="A88">
        <f t="shared" si="18"/>
        <v>84</v>
      </c>
      <c r="B88">
        <f t="shared" si="11"/>
        <v>3.8000000000000025</v>
      </c>
      <c r="C88">
        <f t="shared" si="12"/>
        <v>962</v>
      </c>
      <c r="D88">
        <f t="shared" si="13"/>
        <v>38.000000000000028</v>
      </c>
      <c r="E88">
        <f t="shared" si="14"/>
        <v>9.9226405363589485E-3</v>
      </c>
      <c r="F88">
        <f t="shared" si="15"/>
        <v>1.2459016393442612E-2</v>
      </c>
      <c r="G88">
        <f t="shared" si="19"/>
        <v>0.334426229508196</v>
      </c>
      <c r="H88">
        <f t="shared" si="20"/>
        <v>0.84548736462093876</v>
      </c>
      <c r="I88">
        <f t="shared" si="16"/>
        <v>0.334426229508196</v>
      </c>
      <c r="J88">
        <f t="shared" si="17"/>
        <v>0.84548736462093876</v>
      </c>
      <c r="K88">
        <f t="shared" si="21"/>
        <v>1.0472127765706492E-2</v>
      </c>
    </row>
    <row r="89" spans="1:11" x14ac:dyDescent="0.3">
      <c r="A89">
        <f t="shared" si="18"/>
        <v>85</v>
      </c>
      <c r="B89">
        <f t="shared" si="11"/>
        <v>3.8333333333333357</v>
      </c>
      <c r="C89">
        <f t="shared" si="12"/>
        <v>961.66666666666663</v>
      </c>
      <c r="D89">
        <f t="shared" si="13"/>
        <v>38.333333333333357</v>
      </c>
      <c r="E89">
        <f t="shared" si="14"/>
        <v>9.9192023379749E-3</v>
      </c>
      <c r="F89">
        <f t="shared" si="15"/>
        <v>1.2568306010928948E-2</v>
      </c>
      <c r="G89">
        <f t="shared" si="19"/>
        <v>0.32185792349726705</v>
      </c>
      <c r="H89">
        <f t="shared" si="20"/>
        <v>0.85540656695891371</v>
      </c>
      <c r="I89">
        <f t="shared" si="16"/>
        <v>0.32185792349726705</v>
      </c>
      <c r="J89">
        <f t="shared" si="17"/>
        <v>0.85540656695891371</v>
      </c>
      <c r="K89">
        <f t="shared" si="21"/>
        <v>1.068867771211382E-2</v>
      </c>
    </row>
    <row r="90" spans="1:11" x14ac:dyDescent="0.3">
      <c r="A90">
        <f t="shared" si="18"/>
        <v>86</v>
      </c>
      <c r="B90">
        <f t="shared" si="11"/>
        <v>3.8666666666666689</v>
      </c>
      <c r="C90">
        <f t="shared" si="12"/>
        <v>961.33333333333326</v>
      </c>
      <c r="D90">
        <f t="shared" si="13"/>
        <v>38.666666666666686</v>
      </c>
      <c r="E90">
        <f t="shared" si="14"/>
        <v>9.9157641395908533E-3</v>
      </c>
      <c r="F90">
        <f t="shared" si="15"/>
        <v>1.2677595628415287E-2</v>
      </c>
      <c r="G90">
        <f t="shared" si="19"/>
        <v>0.30918032786885175</v>
      </c>
      <c r="H90">
        <f t="shared" si="20"/>
        <v>0.86532233109850454</v>
      </c>
      <c r="I90">
        <f t="shared" si="16"/>
        <v>0.30918032786885175</v>
      </c>
      <c r="J90">
        <f t="shared" si="17"/>
        <v>0.86532233109850454</v>
      </c>
      <c r="K90">
        <f t="shared" si="21"/>
        <v>1.0907352577850306E-2</v>
      </c>
    </row>
    <row r="91" spans="1:11" x14ac:dyDescent="0.3">
      <c r="A91">
        <f t="shared" si="18"/>
        <v>87</v>
      </c>
      <c r="B91">
        <f t="shared" si="11"/>
        <v>3.9000000000000021</v>
      </c>
      <c r="C91">
        <f t="shared" si="12"/>
        <v>961</v>
      </c>
      <c r="D91">
        <f t="shared" si="13"/>
        <v>39.000000000000021</v>
      </c>
      <c r="E91">
        <f t="shared" si="14"/>
        <v>9.9123259412068083E-3</v>
      </c>
      <c r="F91">
        <f t="shared" si="15"/>
        <v>1.2786885245901625E-2</v>
      </c>
      <c r="G91">
        <f t="shared" si="19"/>
        <v>0.29639344262295014</v>
      </c>
      <c r="H91">
        <f t="shared" si="20"/>
        <v>0.87523465703971137</v>
      </c>
      <c r="I91">
        <f t="shared" si="16"/>
        <v>0.29639344262295014</v>
      </c>
      <c r="J91">
        <f t="shared" si="17"/>
        <v>0.87523465703971137</v>
      </c>
      <c r="K91">
        <f t="shared" si="21"/>
        <v>1.1128151235637741E-2</v>
      </c>
    </row>
    <row r="92" spans="1:11" x14ac:dyDescent="0.3">
      <c r="A92">
        <f t="shared" si="18"/>
        <v>88</v>
      </c>
      <c r="B92">
        <f t="shared" si="11"/>
        <v>3.9333333333333353</v>
      </c>
      <c r="C92">
        <f t="shared" si="12"/>
        <v>960.66666666666663</v>
      </c>
      <c r="D92">
        <f t="shared" si="13"/>
        <v>39.333333333333357</v>
      </c>
      <c r="E92">
        <f t="shared" si="14"/>
        <v>9.9088877428227598E-3</v>
      </c>
      <c r="F92">
        <f t="shared" si="15"/>
        <v>1.2896174863387965E-2</v>
      </c>
      <c r="G92">
        <f t="shared" si="19"/>
        <v>0.28349726775956219</v>
      </c>
      <c r="H92">
        <f t="shared" si="20"/>
        <v>0.8851435447825341</v>
      </c>
      <c r="I92">
        <f t="shared" si="16"/>
        <v>0.28349726775956219</v>
      </c>
      <c r="J92">
        <f t="shared" si="17"/>
        <v>0.8851435447825341</v>
      </c>
      <c r="K92">
        <f t="shared" si="21"/>
        <v>1.1351072558198064E-2</v>
      </c>
    </row>
    <row r="93" spans="1:11" x14ac:dyDescent="0.3">
      <c r="A93">
        <f t="shared" si="18"/>
        <v>89</v>
      </c>
      <c r="B93">
        <f>B94-(B$94-1)/90</f>
        <v>3.9666666666666686</v>
      </c>
      <c r="C93">
        <f t="shared" si="12"/>
        <v>960.33333333333326</v>
      </c>
      <c r="D93">
        <f t="shared" si="13"/>
        <v>39.666666666666686</v>
      </c>
      <c r="E93">
        <f t="shared" si="14"/>
        <v>9.9054495444387131E-3</v>
      </c>
      <c r="F93">
        <f t="shared" si="15"/>
        <v>1.3005464480874302E-2</v>
      </c>
      <c r="G93">
        <f t="shared" si="19"/>
        <v>0.27049180327868788</v>
      </c>
      <c r="H93">
        <f t="shared" si="20"/>
        <v>0.89504899432697282</v>
      </c>
      <c r="I93">
        <f t="shared" si="16"/>
        <v>0.27049180327868788</v>
      </c>
      <c r="J93">
        <f t="shared" si="17"/>
        <v>0.89504899432697282</v>
      </c>
      <c r="K93">
        <f t="shared" si="21"/>
        <v>1.1576115418253069E-2</v>
      </c>
    </row>
    <row r="94" spans="1:11" x14ac:dyDescent="0.3">
      <c r="A94">
        <f t="shared" si="18"/>
        <v>90</v>
      </c>
      <c r="B94">
        <f t="shared" ref="B94:B102" si="22">B95-(B$104-4)/10</f>
        <v>4.0000000000000018</v>
      </c>
      <c r="C94">
        <f t="shared" si="12"/>
        <v>960</v>
      </c>
      <c r="D94">
        <f t="shared" si="13"/>
        <v>40.000000000000014</v>
      </c>
      <c r="E94">
        <f t="shared" si="14"/>
        <v>9.9020113460546681E-3</v>
      </c>
      <c r="F94">
        <f t="shared" si="15"/>
        <v>1.3114754098360638E-2</v>
      </c>
      <c r="G94">
        <f t="shared" si="19"/>
        <v>0.25737704918032722</v>
      </c>
      <c r="H94">
        <f t="shared" si="20"/>
        <v>0.90495100567302744</v>
      </c>
      <c r="I94">
        <f t="shared" si="16"/>
        <v>0.25737704918032722</v>
      </c>
      <c r="J94">
        <f t="shared" si="17"/>
        <v>0.90495100567302744</v>
      </c>
      <c r="K94">
        <f t="shared" si="21"/>
        <v>1.1803278688524595E-2</v>
      </c>
    </row>
    <row r="95" spans="1:11" x14ac:dyDescent="0.3">
      <c r="A95">
        <f t="shared" si="18"/>
        <v>91</v>
      </c>
      <c r="B95">
        <f t="shared" si="22"/>
        <v>4.700000000000002</v>
      </c>
      <c r="C95">
        <f t="shared" si="12"/>
        <v>953</v>
      </c>
      <c r="D95">
        <f t="shared" si="13"/>
        <v>47.000000000000021</v>
      </c>
      <c r="E95">
        <f t="shared" si="14"/>
        <v>9.8298091799896847E-3</v>
      </c>
      <c r="F95">
        <f t="shared" si="15"/>
        <v>1.5409836065573753E-2</v>
      </c>
      <c r="G95">
        <f t="shared" si="19"/>
        <v>0.24196721311475347</v>
      </c>
      <c r="H95">
        <f t="shared" si="20"/>
        <v>0.9147808148530171</v>
      </c>
      <c r="I95">
        <f t="shared" si="16"/>
        <v>0.24196721311475347</v>
      </c>
      <c r="J95">
        <f t="shared" si="17"/>
        <v>0.9147808148530171</v>
      </c>
      <c r="K95">
        <f t="shared" si="21"/>
        <v>1.402088451880721E-2</v>
      </c>
    </row>
    <row r="96" spans="1:11" x14ac:dyDescent="0.3">
      <c r="A96">
        <f t="shared" si="18"/>
        <v>92</v>
      </c>
      <c r="B96">
        <f t="shared" si="22"/>
        <v>5.4000000000000021</v>
      </c>
      <c r="C96">
        <f t="shared" si="12"/>
        <v>946</v>
      </c>
      <c r="D96">
        <f t="shared" si="13"/>
        <v>54.000000000000021</v>
      </c>
      <c r="E96">
        <f t="shared" si="14"/>
        <v>9.7576070139247031E-3</v>
      </c>
      <c r="F96">
        <f t="shared" si="15"/>
        <v>1.7704918032786864E-2</v>
      </c>
      <c r="G96">
        <f t="shared" si="19"/>
        <v>0.2242622950819666</v>
      </c>
      <c r="H96">
        <f t="shared" si="20"/>
        <v>0.9245384218669418</v>
      </c>
      <c r="I96">
        <f t="shared" si="16"/>
        <v>0.2242622950819666</v>
      </c>
      <c r="J96">
        <f t="shared" si="17"/>
        <v>0.9245384218669418</v>
      </c>
      <c r="K96">
        <f t="shared" si="21"/>
        <v>1.6282498161127493E-2</v>
      </c>
    </row>
    <row r="97" spans="1:11" x14ac:dyDescent="0.3">
      <c r="A97">
        <f t="shared" si="18"/>
        <v>93</v>
      </c>
      <c r="B97">
        <f t="shared" si="22"/>
        <v>6.1000000000000023</v>
      </c>
      <c r="C97">
        <f t="shared" si="12"/>
        <v>939</v>
      </c>
      <c r="D97">
        <f t="shared" si="13"/>
        <v>61.000000000000021</v>
      </c>
      <c r="E97">
        <f t="shared" si="14"/>
        <v>9.6854048478597216E-3</v>
      </c>
      <c r="F97">
        <f t="shared" si="15"/>
        <v>1.9999999999999973E-2</v>
      </c>
      <c r="G97">
        <f t="shared" si="19"/>
        <v>0.20426229508196664</v>
      </c>
      <c r="H97">
        <f t="shared" si="20"/>
        <v>0.93422382671480153</v>
      </c>
      <c r="I97">
        <f t="shared" si="16"/>
        <v>0.20426229508196664</v>
      </c>
      <c r="J97">
        <f t="shared" si="17"/>
        <v>0.93422382671480153</v>
      </c>
      <c r="K97">
        <f t="shared" si="21"/>
        <v>1.8587622485817398E-2</v>
      </c>
    </row>
    <row r="98" spans="1:11" x14ac:dyDescent="0.3">
      <c r="A98">
        <f t="shared" si="18"/>
        <v>94</v>
      </c>
      <c r="B98">
        <f t="shared" si="22"/>
        <v>6.8000000000000025</v>
      </c>
      <c r="C98">
        <f t="shared" si="12"/>
        <v>931.99999999999989</v>
      </c>
      <c r="D98">
        <f t="shared" si="13"/>
        <v>68.000000000000028</v>
      </c>
      <c r="E98">
        <f t="shared" si="14"/>
        <v>9.6132026817947382E-3</v>
      </c>
      <c r="F98">
        <f t="shared" si="15"/>
        <v>2.2295081967213089E-2</v>
      </c>
      <c r="G98">
        <f t="shared" si="19"/>
        <v>0.18196721311475356</v>
      </c>
      <c r="H98">
        <f t="shared" si="20"/>
        <v>0.94383702939659631</v>
      </c>
      <c r="I98">
        <f t="shared" si="16"/>
        <v>0.18196721311475356</v>
      </c>
      <c r="J98">
        <f t="shared" si="17"/>
        <v>0.94383702939659631</v>
      </c>
      <c r="K98">
        <f t="shared" si="21"/>
        <v>2.0935760363208995E-2</v>
      </c>
    </row>
    <row r="99" spans="1:11" x14ac:dyDescent="0.3">
      <c r="A99">
        <f t="shared" si="18"/>
        <v>95</v>
      </c>
      <c r="B99">
        <f t="shared" si="22"/>
        <v>7.5000000000000027</v>
      </c>
      <c r="C99">
        <f t="shared" si="12"/>
        <v>924.99999999999989</v>
      </c>
      <c r="D99">
        <f t="shared" si="13"/>
        <v>75.000000000000028</v>
      </c>
      <c r="E99">
        <f t="shared" si="14"/>
        <v>9.5410005157297566E-3</v>
      </c>
      <c r="F99">
        <f t="shared" si="15"/>
        <v>2.4590163934426198E-2</v>
      </c>
      <c r="G99">
        <f t="shared" si="19"/>
        <v>0.15737704918032736</v>
      </c>
      <c r="H99">
        <f t="shared" si="20"/>
        <v>0.95337802991232601</v>
      </c>
      <c r="I99">
        <f t="shared" si="16"/>
        <v>0.15737704918032736</v>
      </c>
      <c r="J99">
        <f t="shared" si="17"/>
        <v>0.95337802991232601</v>
      </c>
      <c r="K99">
        <f t="shared" si="21"/>
        <v>2.3326414663634262E-2</v>
      </c>
    </row>
    <row r="100" spans="1:11" x14ac:dyDescent="0.3">
      <c r="A100">
        <f t="shared" si="18"/>
        <v>96</v>
      </c>
      <c r="B100">
        <f t="shared" si="22"/>
        <v>8.2000000000000028</v>
      </c>
      <c r="C100">
        <f t="shared" si="12"/>
        <v>917.99999999999989</v>
      </c>
      <c r="D100">
        <f t="shared" si="13"/>
        <v>82.000000000000028</v>
      </c>
      <c r="E100">
        <f t="shared" si="14"/>
        <v>9.4687983496647751E-3</v>
      </c>
      <c r="F100">
        <f t="shared" si="15"/>
        <v>2.688524590163931E-2</v>
      </c>
      <c r="G100">
        <f t="shared" si="19"/>
        <v>0.13049180327868803</v>
      </c>
      <c r="H100">
        <f t="shared" si="20"/>
        <v>0.96284682826199075</v>
      </c>
      <c r="I100">
        <f t="shared" si="16"/>
        <v>0.13049180327868803</v>
      </c>
      <c r="J100">
        <f t="shared" si="17"/>
        <v>0.96284682826199075</v>
      </c>
      <c r="K100">
        <f t="shared" si="21"/>
        <v>2.5759088257425216E-2</v>
      </c>
    </row>
    <row r="101" spans="1:11" x14ac:dyDescent="0.3">
      <c r="A101">
        <f t="shared" si="18"/>
        <v>97</v>
      </c>
      <c r="B101">
        <f t="shared" si="22"/>
        <v>8.9000000000000021</v>
      </c>
      <c r="C101">
        <f t="shared" si="12"/>
        <v>911</v>
      </c>
      <c r="D101">
        <f t="shared" si="13"/>
        <v>89.000000000000028</v>
      </c>
      <c r="E101">
        <f t="shared" si="14"/>
        <v>9.3965961835997935E-3</v>
      </c>
      <c r="F101">
        <f t="shared" si="15"/>
        <v>2.918032786885242E-2</v>
      </c>
      <c r="G101">
        <f t="shared" si="19"/>
        <v>0.10131147540983562</v>
      </c>
      <c r="H101">
        <f t="shared" si="20"/>
        <v>0.97224342444559053</v>
      </c>
      <c r="I101">
        <f t="shared" si="16"/>
        <v>0.10131147540983562</v>
      </c>
      <c r="J101">
        <f t="shared" si="17"/>
        <v>0.97224342444559053</v>
      </c>
      <c r="K101">
        <f t="shared" si="21"/>
        <v>2.8233284014913845E-2</v>
      </c>
    </row>
    <row r="102" spans="1:11" x14ac:dyDescent="0.3">
      <c r="A102">
        <f t="shared" si="18"/>
        <v>98</v>
      </c>
      <c r="B102">
        <f t="shared" si="22"/>
        <v>9.6000000000000014</v>
      </c>
      <c r="C102">
        <f t="shared" si="12"/>
        <v>904</v>
      </c>
      <c r="D102">
        <f t="shared" si="13"/>
        <v>96.000000000000014</v>
      </c>
      <c r="E102">
        <f t="shared" si="14"/>
        <v>9.3243940175348119E-3</v>
      </c>
      <c r="F102">
        <f t="shared" si="15"/>
        <v>3.1475409836065525E-2</v>
      </c>
      <c r="G102">
        <f t="shared" si="19"/>
        <v>6.983606557377009E-2</v>
      </c>
      <c r="H102">
        <f t="shared" si="20"/>
        <v>0.98156781846312535</v>
      </c>
      <c r="I102">
        <f t="shared" si="16"/>
        <v>6.983606557377009E-2</v>
      </c>
      <c r="J102">
        <f t="shared" si="17"/>
        <v>0.98156781846312535</v>
      </c>
      <c r="K102">
        <f t="shared" si="21"/>
        <v>3.0748504806432209E-2</v>
      </c>
    </row>
    <row r="103" spans="1:11" x14ac:dyDescent="0.3">
      <c r="A103">
        <f t="shared" si="18"/>
        <v>99</v>
      </c>
      <c r="B103">
        <f>B104-(B$104-4)/10</f>
        <v>10.3</v>
      </c>
      <c r="C103">
        <f t="shared" si="12"/>
        <v>897</v>
      </c>
      <c r="D103">
        <f t="shared" si="13"/>
        <v>103</v>
      </c>
      <c r="E103">
        <f t="shared" si="14"/>
        <v>9.2521918514698303E-3</v>
      </c>
      <c r="F103">
        <f t="shared" si="15"/>
        <v>3.3770491803278631E-2</v>
      </c>
      <c r="G103">
        <f t="shared" si="19"/>
        <v>3.6065573770491459E-2</v>
      </c>
      <c r="H103">
        <f t="shared" si="20"/>
        <v>0.99082001031459521</v>
      </c>
      <c r="I103">
        <f t="shared" si="16"/>
        <v>3.6065573770491459E-2</v>
      </c>
      <c r="J103">
        <f t="shared" si="17"/>
        <v>0.99082001031459521</v>
      </c>
      <c r="K103">
        <f t="shared" si="21"/>
        <v>3.3304253502312274E-2</v>
      </c>
    </row>
    <row r="104" spans="1:11" x14ac:dyDescent="0.3">
      <c r="A104">
        <f t="shared" si="18"/>
        <v>100</v>
      </c>
      <c r="B104">
        <v>11</v>
      </c>
      <c r="C104">
        <f t="shared" si="12"/>
        <v>890</v>
      </c>
      <c r="D104">
        <f t="shared" si="13"/>
        <v>110</v>
      </c>
      <c r="E104">
        <f t="shared" si="14"/>
        <v>9.1799896854048487E-3</v>
      </c>
      <c r="F104">
        <f t="shared" si="15"/>
        <v>3.6065573770491743E-2</v>
      </c>
      <c r="G104">
        <f t="shared" si="19"/>
        <v>-2.8449465006019636E-16</v>
      </c>
      <c r="H104">
        <f t="shared" si="20"/>
        <v>1</v>
      </c>
      <c r="I104">
        <f t="shared" si="16"/>
        <v>-2.8449465006019636E-16</v>
      </c>
      <c r="J104">
        <f t="shared" si="17"/>
        <v>1</v>
      </c>
      <c r="K104">
        <f t="shared" si="21"/>
        <v>3.5900032972886083E-2</v>
      </c>
    </row>
    <row r="106" spans="1:11" x14ac:dyDescent="0.3">
      <c r="A106" t="s">
        <v>7</v>
      </c>
      <c r="C106">
        <f>SUM(C5:C104)</f>
        <v>96950</v>
      </c>
      <c r="D106">
        <f>SUM(D5:D104)</f>
        <v>3050.000000000005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4FC16-8119-4AD7-A597-F517D5B16EAE}">
  <dimension ref="A1:L106"/>
  <sheetViews>
    <sheetView topLeftCell="A82" workbookViewId="0">
      <selection activeCell="C60" sqref="C60"/>
    </sheetView>
  </sheetViews>
  <sheetFormatPr defaultRowHeight="14.4" x14ac:dyDescent="0.3"/>
  <sheetData>
    <row r="1" spans="1:12" x14ac:dyDescent="0.3">
      <c r="A1" t="s">
        <v>0</v>
      </c>
      <c r="C1" t="s">
        <v>14</v>
      </c>
    </row>
    <row r="2" spans="1:12" x14ac:dyDescent="0.3">
      <c r="A2" t="s">
        <v>16</v>
      </c>
      <c r="C2">
        <v>23</v>
      </c>
      <c r="D2">
        <v>49</v>
      </c>
      <c r="E2">
        <v>73</v>
      </c>
    </row>
    <row r="3" spans="1:12" x14ac:dyDescent="0.3">
      <c r="C3">
        <v>44</v>
      </c>
      <c r="D3">
        <v>69</v>
      </c>
      <c r="E3">
        <v>89</v>
      </c>
      <c r="L3" t="s">
        <v>15</v>
      </c>
    </row>
    <row r="4" spans="1:12" x14ac:dyDescent="0.3">
      <c r="A4" t="s">
        <v>2</v>
      </c>
      <c r="B4" t="s">
        <v>3</v>
      </c>
      <c r="C4" t="s">
        <v>5</v>
      </c>
      <c r="D4" t="s">
        <v>6</v>
      </c>
      <c r="E4" t="s">
        <v>8</v>
      </c>
      <c r="F4" t="s">
        <v>9</v>
      </c>
      <c r="G4" t="s">
        <v>10</v>
      </c>
      <c r="H4" t="s">
        <v>11</v>
      </c>
      <c r="I4" t="s">
        <v>10</v>
      </c>
      <c r="J4" t="s">
        <v>11</v>
      </c>
      <c r="K4" t="s">
        <v>12</v>
      </c>
      <c r="L4">
        <f>SUM(K5:K104)</f>
        <v>0.64138439685314796</v>
      </c>
    </row>
    <row r="5" spans="1:12" x14ac:dyDescent="0.3">
      <c r="A5">
        <v>1</v>
      </c>
      <c r="E5">
        <f>0.25/23</f>
        <v>1.0869565217391304E-2</v>
      </c>
      <c r="F5">
        <f>0.25/44</f>
        <v>5.681818181818182E-3</v>
      </c>
      <c r="G5">
        <f>1-F5</f>
        <v>0.99431818181818177</v>
      </c>
      <c r="H5">
        <f>E5</f>
        <v>1.0869565217391304E-2</v>
      </c>
      <c r="I5">
        <f>G5</f>
        <v>0.99431818181818177</v>
      </c>
      <c r="J5">
        <f>H5</f>
        <v>1.0869565217391304E-2</v>
      </c>
      <c r="K5">
        <f>(1-I5)*H5/2</f>
        <v>3.0879446640316481E-5</v>
      </c>
    </row>
    <row r="6" spans="1:12" x14ac:dyDescent="0.3">
      <c r="A6">
        <f>A5+1</f>
        <v>2</v>
      </c>
      <c r="E6">
        <f t="shared" ref="E6:E27" si="0">0.25/23</f>
        <v>1.0869565217391304E-2</v>
      </c>
      <c r="F6">
        <f t="shared" ref="F6:F48" si="1">0.25/44</f>
        <v>5.681818181818182E-3</v>
      </c>
      <c r="G6">
        <f>G5-F6</f>
        <v>0.98863636363636354</v>
      </c>
      <c r="H6">
        <f>H5+E6</f>
        <v>2.1739130434782608E-2</v>
      </c>
      <c r="I6">
        <f t="shared" ref="I6:J69" si="2">G6</f>
        <v>0.98863636363636354</v>
      </c>
      <c r="J6">
        <f t="shared" si="2"/>
        <v>2.1739130434782608E-2</v>
      </c>
      <c r="K6">
        <f>(I5-I6)*(H5+H6)/2</f>
        <v>9.2638339920949437E-5</v>
      </c>
    </row>
    <row r="7" spans="1:12" x14ac:dyDescent="0.3">
      <c r="A7">
        <f t="shared" ref="A7:A70" si="3">A6+1</f>
        <v>3</v>
      </c>
      <c r="E7">
        <f t="shared" si="0"/>
        <v>1.0869565217391304E-2</v>
      </c>
      <c r="F7">
        <f t="shared" si="1"/>
        <v>5.681818181818182E-3</v>
      </c>
      <c r="G7">
        <f t="shared" ref="G7:G70" si="4">G6-F7</f>
        <v>0.9829545454545453</v>
      </c>
      <c r="H7">
        <f t="shared" ref="H7:H70" si="5">H6+E7</f>
        <v>3.2608695652173912E-2</v>
      </c>
      <c r="I7">
        <f t="shared" si="2"/>
        <v>0.9829545454545453</v>
      </c>
      <c r="J7">
        <f t="shared" si="2"/>
        <v>3.2608695652173912E-2</v>
      </c>
      <c r="K7">
        <f t="shared" ref="K7:K70" si="6">(I6-I7)*(H6+H7)/2</f>
        <v>1.5439723320158239E-4</v>
      </c>
    </row>
    <row r="8" spans="1:12" x14ac:dyDescent="0.3">
      <c r="A8">
        <f t="shared" si="3"/>
        <v>4</v>
      </c>
      <c r="E8">
        <f t="shared" si="0"/>
        <v>1.0869565217391304E-2</v>
      </c>
      <c r="F8">
        <f t="shared" si="1"/>
        <v>5.681818181818182E-3</v>
      </c>
      <c r="G8">
        <f t="shared" si="4"/>
        <v>0.97727272727272707</v>
      </c>
      <c r="H8">
        <f t="shared" si="5"/>
        <v>4.3478260869565216E-2</v>
      </c>
      <c r="I8">
        <f t="shared" si="2"/>
        <v>0.97727272727272707</v>
      </c>
      <c r="J8">
        <f t="shared" si="2"/>
        <v>4.3478260869565216E-2</v>
      </c>
      <c r="K8">
        <f t="shared" si="6"/>
        <v>2.1615612648221536E-4</v>
      </c>
    </row>
    <row r="9" spans="1:12" x14ac:dyDescent="0.3">
      <c r="A9">
        <f t="shared" si="3"/>
        <v>5</v>
      </c>
      <c r="E9">
        <f t="shared" si="0"/>
        <v>1.0869565217391304E-2</v>
      </c>
      <c r="F9">
        <f t="shared" si="1"/>
        <v>5.681818181818182E-3</v>
      </c>
      <c r="G9">
        <f t="shared" si="4"/>
        <v>0.97159090909090884</v>
      </c>
      <c r="H9">
        <f t="shared" si="5"/>
        <v>5.434782608695652E-2</v>
      </c>
      <c r="I9">
        <f t="shared" si="2"/>
        <v>0.97159090909090884</v>
      </c>
      <c r="J9">
        <f t="shared" si="2"/>
        <v>5.434782608695652E-2</v>
      </c>
      <c r="K9">
        <f t="shared" si="6"/>
        <v>2.7791501976284831E-4</v>
      </c>
    </row>
    <row r="10" spans="1:12" x14ac:dyDescent="0.3">
      <c r="A10">
        <f t="shared" si="3"/>
        <v>6</v>
      </c>
      <c r="E10">
        <f t="shared" si="0"/>
        <v>1.0869565217391304E-2</v>
      </c>
      <c r="F10">
        <f t="shared" si="1"/>
        <v>5.681818181818182E-3</v>
      </c>
      <c r="G10">
        <f t="shared" si="4"/>
        <v>0.96590909090909061</v>
      </c>
      <c r="H10">
        <f t="shared" si="5"/>
        <v>6.5217391304347824E-2</v>
      </c>
      <c r="I10">
        <f t="shared" si="2"/>
        <v>0.96590909090909061</v>
      </c>
      <c r="J10">
        <f t="shared" si="2"/>
        <v>6.5217391304347824E-2</v>
      </c>
      <c r="K10">
        <f t="shared" si="6"/>
        <v>3.3967391304348129E-4</v>
      </c>
    </row>
    <row r="11" spans="1:12" x14ac:dyDescent="0.3">
      <c r="A11">
        <f t="shared" si="3"/>
        <v>7</v>
      </c>
      <c r="E11">
        <f t="shared" si="0"/>
        <v>1.0869565217391304E-2</v>
      </c>
      <c r="F11">
        <f t="shared" si="1"/>
        <v>5.681818181818182E-3</v>
      </c>
      <c r="G11">
        <f t="shared" si="4"/>
        <v>0.96022727272727237</v>
      </c>
      <c r="H11">
        <f t="shared" si="5"/>
        <v>7.6086956521739135E-2</v>
      </c>
      <c r="I11">
        <f t="shared" si="2"/>
        <v>0.96022727272727237</v>
      </c>
      <c r="J11">
        <f t="shared" si="2"/>
        <v>7.6086956521739135E-2</v>
      </c>
      <c r="K11">
        <f t="shared" si="6"/>
        <v>4.0143280632411426E-4</v>
      </c>
    </row>
    <row r="12" spans="1:12" x14ac:dyDescent="0.3">
      <c r="A12">
        <f t="shared" si="3"/>
        <v>8</v>
      </c>
      <c r="E12">
        <f t="shared" si="0"/>
        <v>1.0869565217391304E-2</v>
      </c>
      <c r="F12">
        <f t="shared" si="1"/>
        <v>5.681818181818182E-3</v>
      </c>
      <c r="G12">
        <f t="shared" si="4"/>
        <v>0.95454545454545414</v>
      </c>
      <c r="H12">
        <f t="shared" si="5"/>
        <v>8.6956521739130432E-2</v>
      </c>
      <c r="I12">
        <f t="shared" si="2"/>
        <v>0.95454545454545414</v>
      </c>
      <c r="J12">
        <f t="shared" si="2"/>
        <v>8.6956521739130432E-2</v>
      </c>
      <c r="K12">
        <f t="shared" si="6"/>
        <v>4.6319169960474719E-4</v>
      </c>
    </row>
    <row r="13" spans="1:12" x14ac:dyDescent="0.3">
      <c r="A13">
        <f t="shared" si="3"/>
        <v>9</v>
      </c>
      <c r="E13">
        <f t="shared" si="0"/>
        <v>1.0869565217391304E-2</v>
      </c>
      <c r="F13">
        <f t="shared" si="1"/>
        <v>5.681818181818182E-3</v>
      </c>
      <c r="G13">
        <f t="shared" si="4"/>
        <v>0.94886363636363591</v>
      </c>
      <c r="H13">
        <f t="shared" si="5"/>
        <v>9.7826086956521729E-2</v>
      </c>
      <c r="I13">
        <f t="shared" si="2"/>
        <v>0.94886363636363591</v>
      </c>
      <c r="J13">
        <f t="shared" si="2"/>
        <v>9.7826086956521729E-2</v>
      </c>
      <c r="K13">
        <f t="shared" si="6"/>
        <v>5.2495059288538016E-4</v>
      </c>
    </row>
    <row r="14" spans="1:12" x14ac:dyDescent="0.3">
      <c r="A14">
        <f t="shared" si="3"/>
        <v>10</v>
      </c>
      <c r="E14">
        <f t="shared" si="0"/>
        <v>1.0869565217391304E-2</v>
      </c>
      <c r="F14">
        <f t="shared" si="1"/>
        <v>5.681818181818182E-3</v>
      </c>
      <c r="G14">
        <f t="shared" si="4"/>
        <v>0.94318181818181768</v>
      </c>
      <c r="H14">
        <f t="shared" si="5"/>
        <v>0.10869565217391303</v>
      </c>
      <c r="I14">
        <f t="shared" si="2"/>
        <v>0.94318181818181768</v>
      </c>
      <c r="J14">
        <f t="shared" si="2"/>
        <v>0.10869565217391303</v>
      </c>
      <c r="K14">
        <f t="shared" si="6"/>
        <v>5.8670948616601308E-4</v>
      </c>
    </row>
    <row r="15" spans="1:12" x14ac:dyDescent="0.3">
      <c r="A15">
        <f t="shared" si="3"/>
        <v>11</v>
      </c>
      <c r="E15">
        <f t="shared" si="0"/>
        <v>1.0869565217391304E-2</v>
      </c>
      <c r="F15">
        <f t="shared" si="1"/>
        <v>5.681818181818182E-3</v>
      </c>
      <c r="G15">
        <f t="shared" si="4"/>
        <v>0.93749999999999944</v>
      </c>
      <c r="H15">
        <f t="shared" si="5"/>
        <v>0.11956521739130432</v>
      </c>
      <c r="I15">
        <f t="shared" si="2"/>
        <v>0.93749999999999944</v>
      </c>
      <c r="J15">
        <f t="shared" si="2"/>
        <v>0.11956521739130432</v>
      </c>
      <c r="K15">
        <f t="shared" si="6"/>
        <v>6.4846837944664601E-4</v>
      </c>
    </row>
    <row r="16" spans="1:12" x14ac:dyDescent="0.3">
      <c r="A16">
        <f t="shared" si="3"/>
        <v>12</v>
      </c>
      <c r="E16">
        <f t="shared" si="0"/>
        <v>1.0869565217391304E-2</v>
      </c>
      <c r="F16">
        <f t="shared" si="1"/>
        <v>5.681818181818182E-3</v>
      </c>
      <c r="G16">
        <f t="shared" si="4"/>
        <v>0.93181818181818121</v>
      </c>
      <c r="H16">
        <f t="shared" si="5"/>
        <v>0.13043478260869562</v>
      </c>
      <c r="I16">
        <f t="shared" si="2"/>
        <v>0.93181818181818121</v>
      </c>
      <c r="J16">
        <f t="shared" si="2"/>
        <v>0.13043478260869562</v>
      </c>
      <c r="K16">
        <f t="shared" si="6"/>
        <v>7.1022727272727893E-4</v>
      </c>
    </row>
    <row r="17" spans="1:11" x14ac:dyDescent="0.3">
      <c r="A17">
        <f t="shared" si="3"/>
        <v>13</v>
      </c>
      <c r="E17">
        <f t="shared" si="0"/>
        <v>1.0869565217391304E-2</v>
      </c>
      <c r="F17">
        <f t="shared" si="1"/>
        <v>5.681818181818182E-3</v>
      </c>
      <c r="G17">
        <f t="shared" si="4"/>
        <v>0.92613636363636298</v>
      </c>
      <c r="H17">
        <f t="shared" si="5"/>
        <v>0.14130434782608692</v>
      </c>
      <c r="I17">
        <f t="shared" si="2"/>
        <v>0.92613636363636298</v>
      </c>
      <c r="J17">
        <f t="shared" si="2"/>
        <v>0.14130434782608692</v>
      </c>
      <c r="K17">
        <f t="shared" si="6"/>
        <v>7.7198616600791185E-4</v>
      </c>
    </row>
    <row r="18" spans="1:11" x14ac:dyDescent="0.3">
      <c r="A18">
        <f t="shared" si="3"/>
        <v>14</v>
      </c>
      <c r="E18">
        <f t="shared" si="0"/>
        <v>1.0869565217391304E-2</v>
      </c>
      <c r="F18">
        <f t="shared" si="1"/>
        <v>5.681818181818182E-3</v>
      </c>
      <c r="G18">
        <f t="shared" si="4"/>
        <v>0.92045454545454475</v>
      </c>
      <c r="H18">
        <f t="shared" si="5"/>
        <v>0.15217391304347822</v>
      </c>
      <c r="I18">
        <f t="shared" si="2"/>
        <v>0.92045454545454475</v>
      </c>
      <c r="J18">
        <f t="shared" si="2"/>
        <v>0.15217391304347822</v>
      </c>
      <c r="K18">
        <f t="shared" si="6"/>
        <v>8.3374505928854466E-4</v>
      </c>
    </row>
    <row r="19" spans="1:11" x14ac:dyDescent="0.3">
      <c r="A19">
        <f t="shared" si="3"/>
        <v>15</v>
      </c>
      <c r="E19">
        <f t="shared" si="0"/>
        <v>1.0869565217391304E-2</v>
      </c>
      <c r="F19">
        <f t="shared" si="1"/>
        <v>5.681818181818182E-3</v>
      </c>
      <c r="G19">
        <f t="shared" si="4"/>
        <v>0.91477272727272652</v>
      </c>
      <c r="H19">
        <f t="shared" si="5"/>
        <v>0.16304347826086951</v>
      </c>
      <c r="I19">
        <f t="shared" si="2"/>
        <v>0.91477272727272652</v>
      </c>
      <c r="J19">
        <f t="shared" si="2"/>
        <v>0.16304347826086951</v>
      </c>
      <c r="K19">
        <f t="shared" si="6"/>
        <v>8.9550395256917758E-4</v>
      </c>
    </row>
    <row r="20" spans="1:11" x14ac:dyDescent="0.3">
      <c r="A20">
        <f t="shared" si="3"/>
        <v>16</v>
      </c>
      <c r="E20">
        <f t="shared" si="0"/>
        <v>1.0869565217391304E-2</v>
      </c>
      <c r="F20">
        <f t="shared" si="1"/>
        <v>5.681818181818182E-3</v>
      </c>
      <c r="G20">
        <f t="shared" si="4"/>
        <v>0.90909090909090828</v>
      </c>
      <c r="H20">
        <f t="shared" si="5"/>
        <v>0.17391304347826081</v>
      </c>
      <c r="I20">
        <f t="shared" si="2"/>
        <v>0.90909090909090828</v>
      </c>
      <c r="J20">
        <f t="shared" si="2"/>
        <v>0.17391304347826081</v>
      </c>
      <c r="K20">
        <f t="shared" si="6"/>
        <v>9.5726284584981051E-4</v>
      </c>
    </row>
    <row r="21" spans="1:11" x14ac:dyDescent="0.3">
      <c r="A21">
        <f t="shared" si="3"/>
        <v>17</v>
      </c>
      <c r="E21">
        <f t="shared" si="0"/>
        <v>1.0869565217391304E-2</v>
      </c>
      <c r="F21">
        <f t="shared" si="1"/>
        <v>5.681818181818182E-3</v>
      </c>
      <c r="G21">
        <f t="shared" si="4"/>
        <v>0.90340909090909005</v>
      </c>
      <c r="H21">
        <f t="shared" si="5"/>
        <v>0.18478260869565211</v>
      </c>
      <c r="I21">
        <f t="shared" si="2"/>
        <v>0.90340909090909005</v>
      </c>
      <c r="J21">
        <f t="shared" si="2"/>
        <v>0.18478260869565211</v>
      </c>
      <c r="K21">
        <f t="shared" si="6"/>
        <v>1.0190217391304434E-3</v>
      </c>
    </row>
    <row r="22" spans="1:11" x14ac:dyDescent="0.3">
      <c r="A22">
        <f t="shared" si="3"/>
        <v>18</v>
      </c>
      <c r="E22">
        <f t="shared" si="0"/>
        <v>1.0869565217391304E-2</v>
      </c>
      <c r="F22">
        <f t="shared" si="1"/>
        <v>5.681818181818182E-3</v>
      </c>
      <c r="G22">
        <f t="shared" si="4"/>
        <v>0.89772727272727182</v>
      </c>
      <c r="H22">
        <f t="shared" si="5"/>
        <v>0.1956521739130434</v>
      </c>
      <c r="I22">
        <f t="shared" si="2"/>
        <v>0.89772727272727182</v>
      </c>
      <c r="J22">
        <f t="shared" si="2"/>
        <v>0.1956521739130434</v>
      </c>
      <c r="K22">
        <f t="shared" si="6"/>
        <v>1.0807806324110763E-3</v>
      </c>
    </row>
    <row r="23" spans="1:11" x14ac:dyDescent="0.3">
      <c r="A23">
        <f t="shared" si="3"/>
        <v>19</v>
      </c>
      <c r="E23">
        <f t="shared" si="0"/>
        <v>1.0869565217391304E-2</v>
      </c>
      <c r="F23">
        <f t="shared" si="1"/>
        <v>5.681818181818182E-3</v>
      </c>
      <c r="G23">
        <f t="shared" si="4"/>
        <v>0.89204545454545359</v>
      </c>
      <c r="H23">
        <f t="shared" si="5"/>
        <v>0.2065217391304347</v>
      </c>
      <c r="I23">
        <f t="shared" si="2"/>
        <v>0.89204545454545359</v>
      </c>
      <c r="J23">
        <f t="shared" si="2"/>
        <v>0.2065217391304347</v>
      </c>
      <c r="K23">
        <f t="shared" si="6"/>
        <v>1.1425395256917093E-3</v>
      </c>
    </row>
    <row r="24" spans="1:11" x14ac:dyDescent="0.3">
      <c r="A24">
        <f t="shared" si="3"/>
        <v>20</v>
      </c>
      <c r="E24">
        <f t="shared" si="0"/>
        <v>1.0869565217391304E-2</v>
      </c>
      <c r="F24">
        <f t="shared" si="1"/>
        <v>5.681818181818182E-3</v>
      </c>
      <c r="G24">
        <f t="shared" si="4"/>
        <v>0.88636363636363535</v>
      </c>
      <c r="H24">
        <f t="shared" si="5"/>
        <v>0.217391304347826</v>
      </c>
      <c r="I24">
        <f t="shared" si="2"/>
        <v>0.88636363636363535</v>
      </c>
      <c r="J24">
        <f t="shared" si="2"/>
        <v>0.217391304347826</v>
      </c>
      <c r="K24">
        <f t="shared" si="6"/>
        <v>1.2042984189723422E-3</v>
      </c>
    </row>
    <row r="25" spans="1:11" x14ac:dyDescent="0.3">
      <c r="A25">
        <f t="shared" si="3"/>
        <v>21</v>
      </c>
      <c r="E25">
        <f t="shared" si="0"/>
        <v>1.0869565217391304E-2</v>
      </c>
      <c r="F25">
        <f t="shared" si="1"/>
        <v>5.681818181818182E-3</v>
      </c>
      <c r="G25">
        <f t="shared" si="4"/>
        <v>0.88068181818181712</v>
      </c>
      <c r="H25">
        <f t="shared" si="5"/>
        <v>0.22826086956521729</v>
      </c>
      <c r="I25">
        <f t="shared" si="2"/>
        <v>0.88068181818181712</v>
      </c>
      <c r="J25">
        <f t="shared" si="2"/>
        <v>0.22826086956521729</v>
      </c>
      <c r="K25">
        <f t="shared" si="6"/>
        <v>1.2660573122529751E-3</v>
      </c>
    </row>
    <row r="26" spans="1:11" x14ac:dyDescent="0.3">
      <c r="A26">
        <f t="shared" si="3"/>
        <v>22</v>
      </c>
      <c r="E26">
        <f t="shared" si="0"/>
        <v>1.0869565217391304E-2</v>
      </c>
      <c r="F26">
        <f t="shared" si="1"/>
        <v>5.681818181818182E-3</v>
      </c>
      <c r="G26">
        <f t="shared" si="4"/>
        <v>0.87499999999999889</v>
      </c>
      <c r="H26">
        <f t="shared" si="5"/>
        <v>0.23913043478260859</v>
      </c>
      <c r="I26">
        <f t="shared" si="2"/>
        <v>0.87499999999999889</v>
      </c>
      <c r="J26">
        <f t="shared" si="2"/>
        <v>0.23913043478260859</v>
      </c>
      <c r="K26">
        <f t="shared" si="6"/>
        <v>1.327816205533608E-3</v>
      </c>
    </row>
    <row r="27" spans="1:11" x14ac:dyDescent="0.3">
      <c r="A27">
        <f t="shared" si="3"/>
        <v>23</v>
      </c>
      <c r="E27">
        <f t="shared" si="0"/>
        <v>1.0869565217391304E-2</v>
      </c>
      <c r="F27">
        <f t="shared" si="1"/>
        <v>5.681818181818182E-3</v>
      </c>
      <c r="G27">
        <f t="shared" si="4"/>
        <v>0.86931818181818066</v>
      </c>
      <c r="H27">
        <f t="shared" si="5"/>
        <v>0.24999999999999989</v>
      </c>
      <c r="I27">
        <f t="shared" si="2"/>
        <v>0.86931818181818066</v>
      </c>
      <c r="J27">
        <f t="shared" si="2"/>
        <v>0.24999999999999989</v>
      </c>
      <c r="K27">
        <f t="shared" si="6"/>
        <v>1.389575098814241E-3</v>
      </c>
    </row>
    <row r="28" spans="1:11" x14ac:dyDescent="0.3">
      <c r="A28">
        <f t="shared" si="3"/>
        <v>24</v>
      </c>
      <c r="E28">
        <f>0.25/(49-23)</f>
        <v>9.6153846153846159E-3</v>
      </c>
      <c r="F28">
        <f t="shared" si="1"/>
        <v>5.681818181818182E-3</v>
      </c>
      <c r="G28">
        <f t="shared" si="4"/>
        <v>0.86363636363636243</v>
      </c>
      <c r="H28">
        <f t="shared" si="5"/>
        <v>0.25961538461538453</v>
      </c>
      <c r="I28">
        <f t="shared" si="2"/>
        <v>0.86363636363636243</v>
      </c>
      <c r="J28">
        <f t="shared" si="2"/>
        <v>0.25961538461538453</v>
      </c>
      <c r="K28">
        <f t="shared" si="6"/>
        <v>1.4477709790209911E-3</v>
      </c>
    </row>
    <row r="29" spans="1:11" x14ac:dyDescent="0.3">
      <c r="A29">
        <f t="shared" si="3"/>
        <v>25</v>
      </c>
      <c r="E29">
        <f t="shared" ref="E29:E53" si="7">0.25/(49-23)</f>
        <v>9.6153846153846159E-3</v>
      </c>
      <c r="F29">
        <f t="shared" si="1"/>
        <v>5.681818181818182E-3</v>
      </c>
      <c r="G29">
        <f t="shared" si="4"/>
        <v>0.85795454545454419</v>
      </c>
      <c r="H29">
        <f t="shared" si="5"/>
        <v>0.26923076923076916</v>
      </c>
      <c r="I29">
        <f t="shared" si="2"/>
        <v>0.85795454545454419</v>
      </c>
      <c r="J29">
        <f t="shared" si="2"/>
        <v>0.26923076923076916</v>
      </c>
      <c r="K29">
        <f t="shared" si="6"/>
        <v>1.5024038461538592E-3</v>
      </c>
    </row>
    <row r="30" spans="1:11" x14ac:dyDescent="0.3">
      <c r="A30">
        <f t="shared" si="3"/>
        <v>26</v>
      </c>
      <c r="E30">
        <f t="shared" si="7"/>
        <v>9.6153846153846159E-3</v>
      </c>
      <c r="F30">
        <f t="shared" si="1"/>
        <v>5.681818181818182E-3</v>
      </c>
      <c r="G30">
        <f t="shared" si="4"/>
        <v>0.85227272727272596</v>
      </c>
      <c r="H30">
        <f t="shared" si="5"/>
        <v>0.2788461538461538</v>
      </c>
      <c r="I30">
        <f t="shared" si="2"/>
        <v>0.85227272727272596</v>
      </c>
      <c r="J30">
        <f t="shared" si="2"/>
        <v>0.2788461538461538</v>
      </c>
      <c r="K30">
        <f t="shared" si="6"/>
        <v>1.5570367132867267E-3</v>
      </c>
    </row>
    <row r="31" spans="1:11" x14ac:dyDescent="0.3">
      <c r="A31">
        <f t="shared" si="3"/>
        <v>27</v>
      </c>
      <c r="E31">
        <f t="shared" si="7"/>
        <v>9.6153846153846159E-3</v>
      </c>
      <c r="F31">
        <f t="shared" si="1"/>
        <v>5.681818181818182E-3</v>
      </c>
      <c r="G31">
        <f t="shared" si="4"/>
        <v>0.84659090909090773</v>
      </c>
      <c r="H31">
        <f t="shared" si="5"/>
        <v>0.28846153846153844</v>
      </c>
      <c r="I31">
        <f t="shared" si="2"/>
        <v>0.84659090909090773</v>
      </c>
      <c r="J31">
        <f t="shared" si="2"/>
        <v>0.28846153846153844</v>
      </c>
      <c r="K31">
        <f t="shared" si="6"/>
        <v>1.6116695804195946E-3</v>
      </c>
    </row>
    <row r="32" spans="1:11" x14ac:dyDescent="0.3">
      <c r="A32">
        <f t="shared" si="3"/>
        <v>28</v>
      </c>
      <c r="E32">
        <f t="shared" si="7"/>
        <v>9.6153846153846159E-3</v>
      </c>
      <c r="F32">
        <f t="shared" si="1"/>
        <v>5.681818181818182E-3</v>
      </c>
      <c r="G32">
        <f t="shared" si="4"/>
        <v>0.8409090909090895</v>
      </c>
      <c r="H32">
        <f t="shared" si="5"/>
        <v>0.29807692307692307</v>
      </c>
      <c r="I32">
        <f t="shared" si="2"/>
        <v>0.8409090909090895</v>
      </c>
      <c r="J32">
        <f t="shared" si="2"/>
        <v>0.29807692307692307</v>
      </c>
      <c r="K32">
        <f t="shared" si="6"/>
        <v>1.666302447552462E-3</v>
      </c>
    </row>
    <row r="33" spans="1:11" x14ac:dyDescent="0.3">
      <c r="A33">
        <f t="shared" si="3"/>
        <v>29</v>
      </c>
      <c r="E33">
        <f t="shared" si="7"/>
        <v>9.6153846153846159E-3</v>
      </c>
      <c r="F33">
        <f t="shared" si="1"/>
        <v>5.681818181818182E-3</v>
      </c>
      <c r="G33">
        <f t="shared" si="4"/>
        <v>0.83522727272727126</v>
      </c>
      <c r="H33">
        <f t="shared" si="5"/>
        <v>0.30769230769230771</v>
      </c>
      <c r="I33">
        <f t="shared" si="2"/>
        <v>0.83522727272727126</v>
      </c>
      <c r="J33">
        <f t="shared" si="2"/>
        <v>0.30769230769230771</v>
      </c>
      <c r="K33">
        <f t="shared" si="6"/>
        <v>1.7209353146853301E-3</v>
      </c>
    </row>
    <row r="34" spans="1:11" x14ac:dyDescent="0.3">
      <c r="A34">
        <f t="shared" si="3"/>
        <v>30</v>
      </c>
      <c r="E34">
        <f t="shared" si="7"/>
        <v>9.6153846153846159E-3</v>
      </c>
      <c r="F34">
        <f t="shared" si="1"/>
        <v>5.681818181818182E-3</v>
      </c>
      <c r="G34">
        <f t="shared" si="4"/>
        <v>0.82954545454545303</v>
      </c>
      <c r="H34">
        <f t="shared" si="5"/>
        <v>0.31730769230769235</v>
      </c>
      <c r="I34">
        <f t="shared" si="2"/>
        <v>0.82954545454545303</v>
      </c>
      <c r="J34">
        <f t="shared" si="2"/>
        <v>0.31730769230769235</v>
      </c>
      <c r="K34">
        <f t="shared" si="6"/>
        <v>1.7755681818181976E-3</v>
      </c>
    </row>
    <row r="35" spans="1:11" x14ac:dyDescent="0.3">
      <c r="A35">
        <f t="shared" si="3"/>
        <v>31</v>
      </c>
      <c r="E35">
        <f t="shared" si="7"/>
        <v>9.6153846153846159E-3</v>
      </c>
      <c r="F35">
        <f t="shared" si="1"/>
        <v>5.681818181818182E-3</v>
      </c>
      <c r="G35">
        <f t="shared" si="4"/>
        <v>0.8238636363636348</v>
      </c>
      <c r="H35">
        <f t="shared" si="5"/>
        <v>0.32692307692307698</v>
      </c>
      <c r="I35">
        <f t="shared" si="2"/>
        <v>0.8238636363636348</v>
      </c>
      <c r="J35">
        <f t="shared" si="2"/>
        <v>0.32692307692307698</v>
      </c>
      <c r="K35">
        <f t="shared" si="6"/>
        <v>1.8302010489510657E-3</v>
      </c>
    </row>
    <row r="36" spans="1:11" x14ac:dyDescent="0.3">
      <c r="A36">
        <f t="shared" si="3"/>
        <v>32</v>
      </c>
      <c r="E36">
        <f t="shared" si="7"/>
        <v>9.6153846153846159E-3</v>
      </c>
      <c r="F36">
        <f t="shared" si="1"/>
        <v>5.681818181818182E-3</v>
      </c>
      <c r="G36">
        <f t="shared" si="4"/>
        <v>0.81818181818181657</v>
      </c>
      <c r="H36">
        <f t="shared" si="5"/>
        <v>0.33653846153846162</v>
      </c>
      <c r="I36">
        <f t="shared" si="2"/>
        <v>0.81818181818181657</v>
      </c>
      <c r="J36">
        <f t="shared" si="2"/>
        <v>0.33653846153846162</v>
      </c>
      <c r="K36">
        <f t="shared" si="6"/>
        <v>1.8848339160839331E-3</v>
      </c>
    </row>
    <row r="37" spans="1:11" x14ac:dyDescent="0.3">
      <c r="A37">
        <f t="shared" si="3"/>
        <v>33</v>
      </c>
      <c r="E37">
        <f t="shared" si="7"/>
        <v>9.6153846153846159E-3</v>
      </c>
      <c r="F37">
        <f t="shared" si="1"/>
        <v>5.681818181818182E-3</v>
      </c>
      <c r="G37">
        <f t="shared" si="4"/>
        <v>0.81249999999999833</v>
      </c>
      <c r="H37">
        <f t="shared" si="5"/>
        <v>0.34615384615384626</v>
      </c>
      <c r="I37">
        <f t="shared" si="2"/>
        <v>0.81249999999999833</v>
      </c>
      <c r="J37">
        <f t="shared" si="2"/>
        <v>0.34615384615384626</v>
      </c>
      <c r="K37">
        <f t="shared" si="6"/>
        <v>1.939466783216801E-3</v>
      </c>
    </row>
    <row r="38" spans="1:11" x14ac:dyDescent="0.3">
      <c r="A38">
        <f t="shared" si="3"/>
        <v>34</v>
      </c>
      <c r="E38">
        <f t="shared" si="7"/>
        <v>9.6153846153846159E-3</v>
      </c>
      <c r="F38">
        <f t="shared" si="1"/>
        <v>5.681818181818182E-3</v>
      </c>
      <c r="G38">
        <f t="shared" si="4"/>
        <v>0.8068181818181801</v>
      </c>
      <c r="H38">
        <f t="shared" si="5"/>
        <v>0.35576923076923089</v>
      </c>
      <c r="I38">
        <f t="shared" si="2"/>
        <v>0.8068181818181801</v>
      </c>
      <c r="J38">
        <f t="shared" si="2"/>
        <v>0.35576923076923089</v>
      </c>
      <c r="K38">
        <f t="shared" si="6"/>
        <v>1.9940996503496687E-3</v>
      </c>
    </row>
    <row r="39" spans="1:11" x14ac:dyDescent="0.3">
      <c r="A39">
        <f t="shared" si="3"/>
        <v>35</v>
      </c>
      <c r="E39">
        <f t="shared" si="7"/>
        <v>9.6153846153846159E-3</v>
      </c>
      <c r="F39">
        <f t="shared" si="1"/>
        <v>5.681818181818182E-3</v>
      </c>
      <c r="G39">
        <f t="shared" si="4"/>
        <v>0.80113636363636187</v>
      </c>
      <c r="H39">
        <f t="shared" si="5"/>
        <v>0.36538461538461553</v>
      </c>
      <c r="I39">
        <f t="shared" si="2"/>
        <v>0.80113636363636187</v>
      </c>
      <c r="J39">
        <f t="shared" si="2"/>
        <v>0.36538461538461553</v>
      </c>
      <c r="K39">
        <f t="shared" si="6"/>
        <v>2.0487325174825366E-3</v>
      </c>
    </row>
    <row r="40" spans="1:11" x14ac:dyDescent="0.3">
      <c r="A40">
        <f t="shared" si="3"/>
        <v>36</v>
      </c>
      <c r="E40">
        <f t="shared" si="7"/>
        <v>9.6153846153846159E-3</v>
      </c>
      <c r="F40">
        <f t="shared" si="1"/>
        <v>5.681818181818182E-3</v>
      </c>
      <c r="G40">
        <f t="shared" si="4"/>
        <v>0.79545454545454364</v>
      </c>
      <c r="H40">
        <f t="shared" si="5"/>
        <v>0.37500000000000017</v>
      </c>
      <c r="I40">
        <f t="shared" si="2"/>
        <v>0.79545454545454364</v>
      </c>
      <c r="J40">
        <f t="shared" si="2"/>
        <v>0.37500000000000017</v>
      </c>
      <c r="K40">
        <f t="shared" si="6"/>
        <v>2.103365384615404E-3</v>
      </c>
    </row>
    <row r="41" spans="1:11" x14ac:dyDescent="0.3">
      <c r="A41">
        <f t="shared" si="3"/>
        <v>37</v>
      </c>
      <c r="E41">
        <f t="shared" si="7"/>
        <v>9.6153846153846159E-3</v>
      </c>
      <c r="F41">
        <f t="shared" si="1"/>
        <v>5.681818181818182E-3</v>
      </c>
      <c r="G41">
        <f t="shared" si="4"/>
        <v>0.78977272727272541</v>
      </c>
      <c r="H41">
        <f t="shared" si="5"/>
        <v>0.3846153846153848</v>
      </c>
      <c r="I41">
        <f t="shared" si="2"/>
        <v>0.78977272727272541</v>
      </c>
      <c r="J41">
        <f t="shared" si="2"/>
        <v>0.3846153846153848</v>
      </c>
      <c r="K41">
        <f t="shared" si="6"/>
        <v>2.1579982517482719E-3</v>
      </c>
    </row>
    <row r="42" spans="1:11" x14ac:dyDescent="0.3">
      <c r="A42">
        <f t="shared" si="3"/>
        <v>38</v>
      </c>
      <c r="E42">
        <f t="shared" si="7"/>
        <v>9.6153846153846159E-3</v>
      </c>
      <c r="F42">
        <f t="shared" si="1"/>
        <v>5.681818181818182E-3</v>
      </c>
      <c r="G42">
        <f t="shared" si="4"/>
        <v>0.78409090909090717</v>
      </c>
      <c r="H42">
        <f t="shared" si="5"/>
        <v>0.39423076923076944</v>
      </c>
      <c r="I42">
        <f t="shared" si="2"/>
        <v>0.78409090909090717</v>
      </c>
      <c r="J42">
        <f t="shared" si="2"/>
        <v>0.39423076923076944</v>
      </c>
      <c r="K42">
        <f t="shared" si="6"/>
        <v>2.2126311188811394E-3</v>
      </c>
    </row>
    <row r="43" spans="1:11" x14ac:dyDescent="0.3">
      <c r="A43">
        <f t="shared" si="3"/>
        <v>39</v>
      </c>
      <c r="E43">
        <f t="shared" si="7"/>
        <v>9.6153846153846159E-3</v>
      </c>
      <c r="F43">
        <f t="shared" si="1"/>
        <v>5.681818181818182E-3</v>
      </c>
      <c r="G43">
        <f t="shared" si="4"/>
        <v>0.77840909090908894</v>
      </c>
      <c r="H43">
        <f t="shared" si="5"/>
        <v>0.40384615384615408</v>
      </c>
      <c r="I43">
        <f t="shared" si="2"/>
        <v>0.77840909090908894</v>
      </c>
      <c r="J43">
        <f t="shared" si="2"/>
        <v>0.40384615384615408</v>
      </c>
      <c r="K43">
        <f t="shared" si="6"/>
        <v>2.2672639860140077E-3</v>
      </c>
    </row>
    <row r="44" spans="1:11" x14ac:dyDescent="0.3">
      <c r="A44">
        <f t="shared" si="3"/>
        <v>40</v>
      </c>
      <c r="E44">
        <f t="shared" si="7"/>
        <v>9.6153846153846159E-3</v>
      </c>
      <c r="F44">
        <f t="shared" si="1"/>
        <v>5.681818181818182E-3</v>
      </c>
      <c r="G44">
        <f t="shared" si="4"/>
        <v>0.77272727272727071</v>
      </c>
      <c r="H44">
        <f t="shared" si="5"/>
        <v>0.41346153846153871</v>
      </c>
      <c r="I44">
        <f t="shared" si="2"/>
        <v>0.77272727272727071</v>
      </c>
      <c r="J44">
        <f t="shared" si="2"/>
        <v>0.41346153846153871</v>
      </c>
      <c r="K44">
        <f t="shared" si="6"/>
        <v>2.3218968531468751E-3</v>
      </c>
    </row>
    <row r="45" spans="1:11" x14ac:dyDescent="0.3">
      <c r="A45">
        <f t="shared" si="3"/>
        <v>41</v>
      </c>
      <c r="E45">
        <f t="shared" si="7"/>
        <v>9.6153846153846159E-3</v>
      </c>
      <c r="F45">
        <f t="shared" si="1"/>
        <v>5.681818181818182E-3</v>
      </c>
      <c r="G45">
        <f t="shared" si="4"/>
        <v>0.76704545454545248</v>
      </c>
      <c r="H45">
        <f t="shared" si="5"/>
        <v>0.42307692307692335</v>
      </c>
      <c r="I45">
        <f t="shared" si="2"/>
        <v>0.76704545454545248</v>
      </c>
      <c r="J45">
        <f t="shared" si="2"/>
        <v>0.42307692307692335</v>
      </c>
      <c r="K45">
        <f t="shared" si="6"/>
        <v>2.376529720279743E-3</v>
      </c>
    </row>
    <row r="46" spans="1:11" x14ac:dyDescent="0.3">
      <c r="A46">
        <f t="shared" si="3"/>
        <v>42</v>
      </c>
      <c r="E46">
        <f t="shared" si="7"/>
        <v>9.6153846153846159E-3</v>
      </c>
      <c r="F46">
        <f t="shared" si="1"/>
        <v>5.681818181818182E-3</v>
      </c>
      <c r="G46">
        <f t="shared" si="4"/>
        <v>0.76136363636363424</v>
      </c>
      <c r="H46">
        <f t="shared" si="5"/>
        <v>0.43269230769230799</v>
      </c>
      <c r="I46">
        <f t="shared" si="2"/>
        <v>0.76136363636363424</v>
      </c>
      <c r="J46">
        <f t="shared" si="2"/>
        <v>0.43269230769230799</v>
      </c>
      <c r="K46">
        <f t="shared" si="6"/>
        <v>2.4311625874126105E-3</v>
      </c>
    </row>
    <row r="47" spans="1:11" x14ac:dyDescent="0.3">
      <c r="A47">
        <f t="shared" si="3"/>
        <v>43</v>
      </c>
      <c r="E47">
        <f t="shared" si="7"/>
        <v>9.6153846153846159E-3</v>
      </c>
      <c r="F47">
        <f t="shared" si="1"/>
        <v>5.681818181818182E-3</v>
      </c>
      <c r="G47">
        <f t="shared" si="4"/>
        <v>0.75568181818181601</v>
      </c>
      <c r="H47">
        <f t="shared" si="5"/>
        <v>0.44230769230769262</v>
      </c>
      <c r="I47">
        <f t="shared" si="2"/>
        <v>0.75568181818181601</v>
      </c>
      <c r="J47">
        <f t="shared" si="2"/>
        <v>0.44230769230769262</v>
      </c>
      <c r="K47">
        <f t="shared" si="6"/>
        <v>2.4857954545454784E-3</v>
      </c>
    </row>
    <row r="48" spans="1:11" x14ac:dyDescent="0.3">
      <c r="A48">
        <f t="shared" si="3"/>
        <v>44</v>
      </c>
      <c r="E48">
        <f t="shared" si="7"/>
        <v>9.6153846153846159E-3</v>
      </c>
      <c r="F48">
        <f t="shared" si="1"/>
        <v>5.681818181818182E-3</v>
      </c>
      <c r="G48">
        <f t="shared" si="4"/>
        <v>0.74999999999999778</v>
      </c>
      <c r="H48">
        <f t="shared" si="5"/>
        <v>0.45192307692307726</v>
      </c>
      <c r="I48">
        <f t="shared" si="2"/>
        <v>0.74999999999999778</v>
      </c>
      <c r="J48">
        <f t="shared" si="2"/>
        <v>0.45192307692307726</v>
      </c>
      <c r="K48">
        <f t="shared" si="6"/>
        <v>2.5404283216783458E-3</v>
      </c>
    </row>
    <row r="49" spans="1:11" x14ac:dyDescent="0.3">
      <c r="A49">
        <f t="shared" si="3"/>
        <v>45</v>
      </c>
      <c r="E49">
        <f t="shared" si="7"/>
        <v>9.6153846153846159E-3</v>
      </c>
      <c r="F49">
        <f>0.25/(69-44)</f>
        <v>0.01</v>
      </c>
      <c r="G49">
        <f t="shared" si="4"/>
        <v>0.73999999999999777</v>
      </c>
      <c r="H49">
        <f t="shared" si="5"/>
        <v>0.4615384615384619</v>
      </c>
      <c r="I49">
        <f t="shared" si="2"/>
        <v>0.73999999999999777</v>
      </c>
      <c r="J49">
        <f t="shared" si="2"/>
        <v>0.4615384615384619</v>
      </c>
      <c r="K49">
        <f t="shared" si="6"/>
        <v>4.5673076923077004E-3</v>
      </c>
    </row>
    <row r="50" spans="1:11" x14ac:dyDescent="0.3">
      <c r="A50">
        <f t="shared" si="3"/>
        <v>46</v>
      </c>
      <c r="E50">
        <f t="shared" si="7"/>
        <v>9.6153846153846159E-3</v>
      </c>
      <c r="F50">
        <f t="shared" ref="F50:F73" si="8">0.25/(69-44)</f>
        <v>0.01</v>
      </c>
      <c r="G50">
        <f t="shared" si="4"/>
        <v>0.72999999999999776</v>
      </c>
      <c r="H50">
        <f t="shared" si="5"/>
        <v>0.47115384615384653</v>
      </c>
      <c r="I50">
        <f t="shared" si="2"/>
        <v>0.72999999999999776</v>
      </c>
      <c r="J50">
        <f t="shared" si="2"/>
        <v>0.47115384615384653</v>
      </c>
      <c r="K50">
        <f t="shared" si="6"/>
        <v>4.663461538461546E-3</v>
      </c>
    </row>
    <row r="51" spans="1:11" x14ac:dyDescent="0.3">
      <c r="A51">
        <f t="shared" si="3"/>
        <v>47</v>
      </c>
      <c r="E51">
        <f t="shared" si="7"/>
        <v>9.6153846153846159E-3</v>
      </c>
      <c r="F51">
        <f t="shared" si="8"/>
        <v>0.01</v>
      </c>
      <c r="G51">
        <f t="shared" si="4"/>
        <v>0.71999999999999775</v>
      </c>
      <c r="H51">
        <f t="shared" si="5"/>
        <v>0.48076923076923117</v>
      </c>
      <c r="I51">
        <f t="shared" si="2"/>
        <v>0.71999999999999775</v>
      </c>
      <c r="J51">
        <f t="shared" si="2"/>
        <v>0.48076923076923117</v>
      </c>
      <c r="K51">
        <f t="shared" si="6"/>
        <v>4.7596153846153934E-3</v>
      </c>
    </row>
    <row r="52" spans="1:11" x14ac:dyDescent="0.3">
      <c r="A52">
        <f t="shared" si="3"/>
        <v>48</v>
      </c>
      <c r="E52">
        <f t="shared" si="7"/>
        <v>9.6153846153846159E-3</v>
      </c>
      <c r="F52">
        <f t="shared" si="8"/>
        <v>0.01</v>
      </c>
      <c r="G52">
        <f t="shared" si="4"/>
        <v>0.70999999999999774</v>
      </c>
      <c r="H52">
        <f t="shared" si="5"/>
        <v>0.49038461538461581</v>
      </c>
      <c r="I52">
        <f t="shared" si="2"/>
        <v>0.70999999999999774</v>
      </c>
      <c r="J52">
        <f t="shared" si="2"/>
        <v>0.49038461538461581</v>
      </c>
      <c r="K52">
        <f t="shared" si="6"/>
        <v>4.855769230769239E-3</v>
      </c>
    </row>
    <row r="53" spans="1:11" x14ac:dyDescent="0.3">
      <c r="A53">
        <f t="shared" si="3"/>
        <v>49</v>
      </c>
      <c r="E53">
        <f t="shared" si="7"/>
        <v>9.6153846153846159E-3</v>
      </c>
      <c r="F53">
        <f t="shared" si="8"/>
        <v>0.01</v>
      </c>
      <c r="G53">
        <f t="shared" si="4"/>
        <v>0.69999999999999774</v>
      </c>
      <c r="H53">
        <f t="shared" si="5"/>
        <v>0.50000000000000044</v>
      </c>
      <c r="I53">
        <f t="shared" si="2"/>
        <v>0.69999999999999774</v>
      </c>
      <c r="J53">
        <f t="shared" si="2"/>
        <v>0.50000000000000044</v>
      </c>
      <c r="K53">
        <f t="shared" si="6"/>
        <v>4.9519230769230855E-3</v>
      </c>
    </row>
    <row r="54" spans="1:11" x14ac:dyDescent="0.3">
      <c r="A54">
        <f t="shared" si="3"/>
        <v>50</v>
      </c>
      <c r="E54">
        <f>0.25/(73-49)</f>
        <v>1.0416666666666666E-2</v>
      </c>
      <c r="F54">
        <f t="shared" si="8"/>
        <v>0.01</v>
      </c>
      <c r="G54">
        <f t="shared" si="4"/>
        <v>0.68999999999999773</v>
      </c>
      <c r="H54">
        <f t="shared" si="5"/>
        <v>0.51041666666666707</v>
      </c>
      <c r="I54">
        <f t="shared" si="2"/>
        <v>0.68999999999999773</v>
      </c>
      <c r="J54">
        <f t="shared" si="2"/>
        <v>0.51041666666666707</v>
      </c>
      <c r="K54">
        <f t="shared" si="6"/>
        <v>5.0520833333333416E-3</v>
      </c>
    </row>
    <row r="55" spans="1:11" x14ac:dyDescent="0.3">
      <c r="A55">
        <f t="shared" si="3"/>
        <v>51</v>
      </c>
      <c r="E55">
        <f t="shared" ref="E55:E77" si="9">0.25/(73-49)</f>
        <v>1.0416666666666666E-2</v>
      </c>
      <c r="F55">
        <f t="shared" si="8"/>
        <v>0.01</v>
      </c>
      <c r="G55">
        <f t="shared" si="4"/>
        <v>0.67999999999999772</v>
      </c>
      <c r="H55">
        <f t="shared" si="5"/>
        <v>0.5208333333333337</v>
      </c>
      <c r="I55">
        <f t="shared" si="2"/>
        <v>0.67999999999999772</v>
      </c>
      <c r="J55">
        <f t="shared" si="2"/>
        <v>0.5208333333333337</v>
      </c>
      <c r="K55">
        <f t="shared" si="6"/>
        <v>5.1562500000000089E-3</v>
      </c>
    </row>
    <row r="56" spans="1:11" x14ac:dyDescent="0.3">
      <c r="A56">
        <f t="shared" si="3"/>
        <v>52</v>
      </c>
      <c r="E56">
        <f t="shared" si="9"/>
        <v>1.0416666666666666E-2</v>
      </c>
      <c r="F56">
        <f t="shared" si="8"/>
        <v>0.01</v>
      </c>
      <c r="G56">
        <f t="shared" si="4"/>
        <v>0.66999999999999771</v>
      </c>
      <c r="H56">
        <f t="shared" si="5"/>
        <v>0.53125000000000033</v>
      </c>
      <c r="I56">
        <f t="shared" si="2"/>
        <v>0.66999999999999771</v>
      </c>
      <c r="J56">
        <f t="shared" si="2"/>
        <v>0.53125000000000033</v>
      </c>
      <c r="K56">
        <f t="shared" si="6"/>
        <v>5.2604166666666745E-3</v>
      </c>
    </row>
    <row r="57" spans="1:11" x14ac:dyDescent="0.3">
      <c r="A57">
        <f t="shared" si="3"/>
        <v>53</v>
      </c>
      <c r="E57">
        <f t="shared" si="9"/>
        <v>1.0416666666666666E-2</v>
      </c>
      <c r="F57">
        <f t="shared" si="8"/>
        <v>0.01</v>
      </c>
      <c r="G57">
        <f t="shared" si="4"/>
        <v>0.6599999999999977</v>
      </c>
      <c r="H57">
        <f t="shared" si="5"/>
        <v>0.54166666666666696</v>
      </c>
      <c r="I57">
        <f t="shared" si="2"/>
        <v>0.6599999999999977</v>
      </c>
      <c r="J57">
        <f t="shared" si="2"/>
        <v>0.54166666666666696</v>
      </c>
      <c r="K57">
        <f t="shared" si="6"/>
        <v>5.3645833333333419E-3</v>
      </c>
    </row>
    <row r="58" spans="1:11" x14ac:dyDescent="0.3">
      <c r="A58">
        <f t="shared" si="3"/>
        <v>54</v>
      </c>
      <c r="E58">
        <f t="shared" si="9"/>
        <v>1.0416666666666666E-2</v>
      </c>
      <c r="F58">
        <f t="shared" si="8"/>
        <v>0.01</v>
      </c>
      <c r="G58">
        <f t="shared" si="4"/>
        <v>0.64999999999999769</v>
      </c>
      <c r="H58">
        <f t="shared" si="5"/>
        <v>0.55208333333333359</v>
      </c>
      <c r="I58">
        <f t="shared" si="2"/>
        <v>0.64999999999999769</v>
      </c>
      <c r="J58">
        <f t="shared" si="2"/>
        <v>0.55208333333333359</v>
      </c>
      <c r="K58">
        <f t="shared" si="6"/>
        <v>5.4687500000000075E-3</v>
      </c>
    </row>
    <row r="59" spans="1:11" x14ac:dyDescent="0.3">
      <c r="A59">
        <f t="shared" si="3"/>
        <v>55</v>
      </c>
      <c r="E59">
        <f t="shared" si="9"/>
        <v>1.0416666666666666E-2</v>
      </c>
      <c r="F59">
        <f t="shared" si="8"/>
        <v>0.01</v>
      </c>
      <c r="G59">
        <f t="shared" si="4"/>
        <v>0.63999999999999768</v>
      </c>
      <c r="H59">
        <f t="shared" si="5"/>
        <v>0.56250000000000022</v>
      </c>
      <c r="I59">
        <f t="shared" si="2"/>
        <v>0.63999999999999768</v>
      </c>
      <c r="J59">
        <f t="shared" si="2"/>
        <v>0.56250000000000022</v>
      </c>
      <c r="K59">
        <f t="shared" si="6"/>
        <v>5.5729166666666748E-3</v>
      </c>
    </row>
    <row r="60" spans="1:11" x14ac:dyDescent="0.3">
      <c r="A60">
        <f t="shared" si="3"/>
        <v>56</v>
      </c>
      <c r="E60">
        <f t="shared" si="9"/>
        <v>1.0416666666666666E-2</v>
      </c>
      <c r="F60">
        <f t="shared" si="8"/>
        <v>0.01</v>
      </c>
      <c r="G60">
        <f t="shared" si="4"/>
        <v>0.62999999999999767</v>
      </c>
      <c r="H60">
        <f t="shared" si="5"/>
        <v>0.57291666666666685</v>
      </c>
      <c r="I60">
        <f t="shared" si="2"/>
        <v>0.62999999999999767</v>
      </c>
      <c r="J60">
        <f t="shared" si="2"/>
        <v>0.57291666666666685</v>
      </c>
      <c r="K60">
        <f t="shared" si="6"/>
        <v>5.6770833333333395E-3</v>
      </c>
    </row>
    <row r="61" spans="1:11" x14ac:dyDescent="0.3">
      <c r="A61">
        <f t="shared" si="3"/>
        <v>57</v>
      </c>
      <c r="E61">
        <f t="shared" si="9"/>
        <v>1.0416666666666666E-2</v>
      </c>
      <c r="F61">
        <f t="shared" si="8"/>
        <v>0.01</v>
      </c>
      <c r="G61">
        <f t="shared" si="4"/>
        <v>0.61999999999999766</v>
      </c>
      <c r="H61">
        <f t="shared" si="5"/>
        <v>0.58333333333333348</v>
      </c>
      <c r="I61">
        <f t="shared" si="2"/>
        <v>0.61999999999999766</v>
      </c>
      <c r="J61">
        <f t="shared" si="2"/>
        <v>0.58333333333333348</v>
      </c>
      <c r="K61">
        <f t="shared" si="6"/>
        <v>5.7812500000000077E-3</v>
      </c>
    </row>
    <row r="62" spans="1:11" x14ac:dyDescent="0.3">
      <c r="A62">
        <f t="shared" si="3"/>
        <v>58</v>
      </c>
      <c r="E62">
        <f t="shared" si="9"/>
        <v>1.0416666666666666E-2</v>
      </c>
      <c r="F62">
        <f t="shared" si="8"/>
        <v>0.01</v>
      </c>
      <c r="G62">
        <f t="shared" si="4"/>
        <v>0.60999999999999766</v>
      </c>
      <c r="H62">
        <f t="shared" si="5"/>
        <v>0.59375000000000011</v>
      </c>
      <c r="I62">
        <f t="shared" si="2"/>
        <v>0.60999999999999766</v>
      </c>
      <c r="J62">
        <f t="shared" si="2"/>
        <v>0.59375000000000011</v>
      </c>
      <c r="K62">
        <f t="shared" si="6"/>
        <v>5.8854166666666725E-3</v>
      </c>
    </row>
    <row r="63" spans="1:11" x14ac:dyDescent="0.3">
      <c r="A63">
        <f t="shared" si="3"/>
        <v>59</v>
      </c>
      <c r="E63">
        <f t="shared" si="9"/>
        <v>1.0416666666666666E-2</v>
      </c>
      <c r="F63">
        <f t="shared" si="8"/>
        <v>0.01</v>
      </c>
      <c r="G63">
        <f t="shared" si="4"/>
        <v>0.59999999999999765</v>
      </c>
      <c r="H63">
        <f t="shared" si="5"/>
        <v>0.60416666666666674</v>
      </c>
      <c r="I63">
        <f t="shared" si="2"/>
        <v>0.59999999999999765</v>
      </c>
      <c r="J63">
        <f t="shared" si="2"/>
        <v>0.60416666666666674</v>
      </c>
      <c r="K63">
        <f t="shared" si="6"/>
        <v>5.9895833333333398E-3</v>
      </c>
    </row>
    <row r="64" spans="1:11" x14ac:dyDescent="0.3">
      <c r="A64">
        <f t="shared" si="3"/>
        <v>60</v>
      </c>
      <c r="E64">
        <f t="shared" si="9"/>
        <v>1.0416666666666666E-2</v>
      </c>
      <c r="F64">
        <f t="shared" si="8"/>
        <v>0.01</v>
      </c>
      <c r="G64">
        <f t="shared" si="4"/>
        <v>0.58999999999999764</v>
      </c>
      <c r="H64">
        <f t="shared" si="5"/>
        <v>0.61458333333333337</v>
      </c>
      <c r="I64">
        <f t="shared" si="2"/>
        <v>0.58999999999999764</v>
      </c>
      <c r="J64">
        <f t="shared" si="2"/>
        <v>0.61458333333333337</v>
      </c>
      <c r="K64">
        <f t="shared" si="6"/>
        <v>6.0937500000000054E-3</v>
      </c>
    </row>
    <row r="65" spans="1:11" x14ac:dyDescent="0.3">
      <c r="A65">
        <f t="shared" si="3"/>
        <v>61</v>
      </c>
      <c r="E65">
        <f t="shared" si="9"/>
        <v>1.0416666666666666E-2</v>
      </c>
      <c r="F65">
        <f t="shared" si="8"/>
        <v>0.01</v>
      </c>
      <c r="G65">
        <f t="shared" si="4"/>
        <v>0.57999999999999763</v>
      </c>
      <c r="H65">
        <f t="shared" si="5"/>
        <v>0.625</v>
      </c>
      <c r="I65">
        <f t="shared" si="2"/>
        <v>0.57999999999999763</v>
      </c>
      <c r="J65">
        <f t="shared" si="2"/>
        <v>0.625</v>
      </c>
      <c r="K65">
        <f t="shared" si="6"/>
        <v>6.1979166666666727E-3</v>
      </c>
    </row>
    <row r="66" spans="1:11" x14ac:dyDescent="0.3">
      <c r="A66">
        <f t="shared" si="3"/>
        <v>62</v>
      </c>
      <c r="E66">
        <f t="shared" si="9"/>
        <v>1.0416666666666666E-2</v>
      </c>
      <c r="F66">
        <f t="shared" si="8"/>
        <v>0.01</v>
      </c>
      <c r="G66">
        <f t="shared" si="4"/>
        <v>0.56999999999999762</v>
      </c>
      <c r="H66">
        <f t="shared" si="5"/>
        <v>0.63541666666666663</v>
      </c>
      <c r="I66">
        <f t="shared" si="2"/>
        <v>0.56999999999999762</v>
      </c>
      <c r="J66">
        <f t="shared" si="2"/>
        <v>0.63541666666666663</v>
      </c>
      <c r="K66">
        <f t="shared" si="6"/>
        <v>6.3020833333333384E-3</v>
      </c>
    </row>
    <row r="67" spans="1:11" x14ac:dyDescent="0.3">
      <c r="A67">
        <f t="shared" si="3"/>
        <v>63</v>
      </c>
      <c r="E67">
        <f t="shared" si="9"/>
        <v>1.0416666666666666E-2</v>
      </c>
      <c r="F67">
        <f t="shared" si="8"/>
        <v>0.01</v>
      </c>
      <c r="G67">
        <f t="shared" si="4"/>
        <v>0.55999999999999761</v>
      </c>
      <c r="H67">
        <f t="shared" si="5"/>
        <v>0.64583333333333326</v>
      </c>
      <c r="I67">
        <f t="shared" si="2"/>
        <v>0.55999999999999761</v>
      </c>
      <c r="J67">
        <f t="shared" si="2"/>
        <v>0.64583333333333326</v>
      </c>
      <c r="K67">
        <f t="shared" si="6"/>
        <v>6.4062500000000057E-3</v>
      </c>
    </row>
    <row r="68" spans="1:11" x14ac:dyDescent="0.3">
      <c r="A68">
        <f t="shared" si="3"/>
        <v>64</v>
      </c>
      <c r="E68">
        <f t="shared" si="9"/>
        <v>1.0416666666666666E-2</v>
      </c>
      <c r="F68">
        <f t="shared" si="8"/>
        <v>0.01</v>
      </c>
      <c r="G68">
        <f t="shared" si="4"/>
        <v>0.5499999999999976</v>
      </c>
      <c r="H68">
        <f t="shared" si="5"/>
        <v>0.65624999999999989</v>
      </c>
      <c r="I68">
        <f t="shared" si="2"/>
        <v>0.5499999999999976</v>
      </c>
      <c r="J68">
        <f t="shared" si="2"/>
        <v>0.65624999999999989</v>
      </c>
      <c r="K68">
        <f t="shared" si="6"/>
        <v>6.5104166666666713E-3</v>
      </c>
    </row>
    <row r="69" spans="1:11" x14ac:dyDescent="0.3">
      <c r="A69">
        <f t="shared" si="3"/>
        <v>65</v>
      </c>
      <c r="E69">
        <f t="shared" si="9"/>
        <v>1.0416666666666666E-2</v>
      </c>
      <c r="F69">
        <f t="shared" si="8"/>
        <v>0.01</v>
      </c>
      <c r="G69">
        <f t="shared" si="4"/>
        <v>0.53999999999999759</v>
      </c>
      <c r="H69">
        <f t="shared" si="5"/>
        <v>0.66666666666666652</v>
      </c>
      <c r="I69">
        <f t="shared" si="2"/>
        <v>0.53999999999999759</v>
      </c>
      <c r="J69">
        <f t="shared" si="2"/>
        <v>0.66666666666666652</v>
      </c>
      <c r="K69">
        <f t="shared" si="6"/>
        <v>6.6145833333333386E-3</v>
      </c>
    </row>
    <row r="70" spans="1:11" x14ac:dyDescent="0.3">
      <c r="A70">
        <f t="shared" si="3"/>
        <v>66</v>
      </c>
      <c r="E70">
        <f t="shared" si="9"/>
        <v>1.0416666666666666E-2</v>
      </c>
      <c r="F70">
        <f t="shared" si="8"/>
        <v>0.01</v>
      </c>
      <c r="G70">
        <f t="shared" si="4"/>
        <v>0.52999999999999758</v>
      </c>
      <c r="H70">
        <f t="shared" si="5"/>
        <v>0.67708333333333315</v>
      </c>
      <c r="I70">
        <f t="shared" ref="I70:J104" si="10">G70</f>
        <v>0.52999999999999758</v>
      </c>
      <c r="J70">
        <f t="shared" si="10"/>
        <v>0.67708333333333315</v>
      </c>
      <c r="K70">
        <f t="shared" si="6"/>
        <v>6.7187500000000034E-3</v>
      </c>
    </row>
    <row r="71" spans="1:11" x14ac:dyDescent="0.3">
      <c r="A71">
        <f t="shared" ref="A71:A104" si="11">A70+1</f>
        <v>67</v>
      </c>
      <c r="E71">
        <f t="shared" si="9"/>
        <v>1.0416666666666666E-2</v>
      </c>
      <c r="F71">
        <f t="shared" si="8"/>
        <v>0.01</v>
      </c>
      <c r="G71">
        <f t="shared" ref="G71:G104" si="12">G70-F71</f>
        <v>0.51999999999999758</v>
      </c>
      <c r="H71">
        <f t="shared" ref="H71:H104" si="13">H70+E71</f>
        <v>0.68749999999999978</v>
      </c>
      <c r="I71">
        <f t="shared" si="10"/>
        <v>0.51999999999999758</v>
      </c>
      <c r="J71">
        <f t="shared" si="10"/>
        <v>0.68749999999999978</v>
      </c>
      <c r="K71">
        <f t="shared" ref="K71:K104" si="14">(I70-I71)*(H70+H71)/2</f>
        <v>6.8229166666666716E-3</v>
      </c>
    </row>
    <row r="72" spans="1:11" x14ac:dyDescent="0.3">
      <c r="A72">
        <f t="shared" si="11"/>
        <v>68</v>
      </c>
      <c r="E72">
        <f t="shared" si="9"/>
        <v>1.0416666666666666E-2</v>
      </c>
      <c r="F72">
        <f t="shared" si="8"/>
        <v>0.01</v>
      </c>
      <c r="G72">
        <f t="shared" si="12"/>
        <v>0.50999999999999757</v>
      </c>
      <c r="H72">
        <f t="shared" si="13"/>
        <v>0.69791666666666641</v>
      </c>
      <c r="I72">
        <f t="shared" si="10"/>
        <v>0.50999999999999757</v>
      </c>
      <c r="J72">
        <f t="shared" si="10"/>
        <v>0.69791666666666641</v>
      </c>
      <c r="K72">
        <f t="shared" si="14"/>
        <v>6.9270833333333363E-3</v>
      </c>
    </row>
    <row r="73" spans="1:11" x14ac:dyDescent="0.3">
      <c r="A73">
        <f t="shared" si="11"/>
        <v>69</v>
      </c>
      <c r="E73">
        <f t="shared" si="9"/>
        <v>1.0416666666666666E-2</v>
      </c>
      <c r="F73">
        <f t="shared" si="8"/>
        <v>0.01</v>
      </c>
      <c r="G73">
        <f t="shared" si="12"/>
        <v>0.49999999999999756</v>
      </c>
      <c r="H73">
        <f t="shared" si="13"/>
        <v>0.70833333333333304</v>
      </c>
      <c r="I73">
        <f t="shared" si="10"/>
        <v>0.49999999999999756</v>
      </c>
      <c r="J73">
        <f t="shared" si="10"/>
        <v>0.70833333333333304</v>
      </c>
      <c r="K73">
        <f t="shared" si="14"/>
        <v>7.0312500000000036E-3</v>
      </c>
    </row>
    <row r="74" spans="1:11" x14ac:dyDescent="0.3">
      <c r="A74">
        <f t="shared" si="11"/>
        <v>70</v>
      </c>
      <c r="E74">
        <f t="shared" si="9"/>
        <v>1.0416666666666666E-2</v>
      </c>
      <c r="F74">
        <f>0.25/(89-69)</f>
        <v>1.2500000000000001E-2</v>
      </c>
      <c r="G74">
        <f t="shared" si="12"/>
        <v>0.48749999999999755</v>
      </c>
      <c r="H74">
        <f t="shared" si="13"/>
        <v>0.71874999999999967</v>
      </c>
      <c r="I74">
        <f t="shared" si="10"/>
        <v>0.48749999999999755</v>
      </c>
      <c r="J74">
        <f t="shared" si="10"/>
        <v>0.71874999999999967</v>
      </c>
      <c r="K74">
        <f t="shared" si="14"/>
        <v>8.9192708333333363E-3</v>
      </c>
    </row>
    <row r="75" spans="1:11" x14ac:dyDescent="0.3">
      <c r="A75">
        <f t="shared" si="11"/>
        <v>71</v>
      </c>
      <c r="E75">
        <f t="shared" si="9"/>
        <v>1.0416666666666666E-2</v>
      </c>
      <c r="F75">
        <f t="shared" ref="F75:F93" si="15">0.25/(89-69)</f>
        <v>1.2500000000000001E-2</v>
      </c>
      <c r="G75">
        <f t="shared" si="12"/>
        <v>0.47499999999999754</v>
      </c>
      <c r="H75">
        <f t="shared" si="13"/>
        <v>0.7291666666666663</v>
      </c>
      <c r="I75">
        <f t="shared" si="10"/>
        <v>0.47499999999999754</v>
      </c>
      <c r="J75">
        <f t="shared" si="10"/>
        <v>0.7291666666666663</v>
      </c>
      <c r="K75">
        <f t="shared" si="14"/>
        <v>9.0494791666666709E-3</v>
      </c>
    </row>
    <row r="76" spans="1:11" x14ac:dyDescent="0.3">
      <c r="A76">
        <f t="shared" si="11"/>
        <v>72</v>
      </c>
      <c r="E76">
        <f t="shared" si="9"/>
        <v>1.0416666666666666E-2</v>
      </c>
      <c r="F76">
        <f t="shared" si="15"/>
        <v>1.2500000000000001E-2</v>
      </c>
      <c r="G76">
        <f t="shared" si="12"/>
        <v>0.46249999999999752</v>
      </c>
      <c r="H76">
        <f t="shared" si="13"/>
        <v>0.73958333333333293</v>
      </c>
      <c r="I76">
        <f t="shared" si="10"/>
        <v>0.46249999999999752</v>
      </c>
      <c r="J76">
        <f t="shared" si="10"/>
        <v>0.73958333333333293</v>
      </c>
      <c r="K76">
        <f t="shared" si="14"/>
        <v>9.1796875000000021E-3</v>
      </c>
    </row>
    <row r="77" spans="1:11" x14ac:dyDescent="0.3">
      <c r="A77">
        <f t="shared" si="11"/>
        <v>73</v>
      </c>
      <c r="E77">
        <f t="shared" si="9"/>
        <v>1.0416666666666666E-2</v>
      </c>
      <c r="F77">
        <f t="shared" si="15"/>
        <v>1.2500000000000001E-2</v>
      </c>
      <c r="G77">
        <f t="shared" si="12"/>
        <v>0.44999999999999751</v>
      </c>
      <c r="H77">
        <f t="shared" si="13"/>
        <v>0.74999999999999956</v>
      </c>
      <c r="I77">
        <f t="shared" si="10"/>
        <v>0.44999999999999751</v>
      </c>
      <c r="J77">
        <f t="shared" si="10"/>
        <v>0.74999999999999956</v>
      </c>
      <c r="K77">
        <f t="shared" si="14"/>
        <v>9.3098958333333367E-3</v>
      </c>
    </row>
    <row r="78" spans="1:11" x14ac:dyDescent="0.3">
      <c r="A78">
        <f t="shared" si="11"/>
        <v>74</v>
      </c>
      <c r="E78">
        <f>0.25/(100-73)</f>
        <v>9.2592592592592587E-3</v>
      </c>
      <c r="F78">
        <f t="shared" si="15"/>
        <v>1.2500000000000001E-2</v>
      </c>
      <c r="G78">
        <f t="shared" si="12"/>
        <v>0.4374999999999975</v>
      </c>
      <c r="H78">
        <f t="shared" si="13"/>
        <v>0.75925925925925886</v>
      </c>
      <c r="I78">
        <f t="shared" si="10"/>
        <v>0.4374999999999975</v>
      </c>
      <c r="J78">
        <f t="shared" si="10"/>
        <v>0.75925925925925886</v>
      </c>
      <c r="K78">
        <f t="shared" si="14"/>
        <v>9.4328703703703727E-3</v>
      </c>
    </row>
    <row r="79" spans="1:11" x14ac:dyDescent="0.3">
      <c r="A79">
        <f t="shared" si="11"/>
        <v>75</v>
      </c>
      <c r="E79">
        <f t="shared" ref="E79:E104" si="16">0.25/(100-73)</f>
        <v>9.2592592592592587E-3</v>
      </c>
      <c r="F79">
        <f t="shared" si="15"/>
        <v>1.2500000000000001E-2</v>
      </c>
      <c r="G79">
        <f t="shared" si="12"/>
        <v>0.42499999999999749</v>
      </c>
      <c r="H79">
        <f t="shared" si="13"/>
        <v>0.76851851851851816</v>
      </c>
      <c r="I79">
        <f t="shared" si="10"/>
        <v>0.42499999999999749</v>
      </c>
      <c r="J79">
        <f t="shared" si="10"/>
        <v>0.76851851851851816</v>
      </c>
      <c r="K79">
        <f t="shared" si="14"/>
        <v>9.5486111111111154E-3</v>
      </c>
    </row>
    <row r="80" spans="1:11" x14ac:dyDescent="0.3">
      <c r="A80">
        <f t="shared" si="11"/>
        <v>76</v>
      </c>
      <c r="E80">
        <f t="shared" si="16"/>
        <v>9.2592592592592587E-3</v>
      </c>
      <c r="F80">
        <f t="shared" si="15"/>
        <v>1.2500000000000001E-2</v>
      </c>
      <c r="G80">
        <f t="shared" si="12"/>
        <v>0.41249999999999748</v>
      </c>
      <c r="H80">
        <f t="shared" si="13"/>
        <v>0.77777777777777746</v>
      </c>
      <c r="I80">
        <f t="shared" si="10"/>
        <v>0.41249999999999748</v>
      </c>
      <c r="J80">
        <f t="shared" si="10"/>
        <v>0.77777777777777746</v>
      </c>
      <c r="K80">
        <f t="shared" si="14"/>
        <v>9.6643518518518563E-3</v>
      </c>
    </row>
    <row r="81" spans="1:11" x14ac:dyDescent="0.3">
      <c r="A81">
        <f t="shared" si="11"/>
        <v>77</v>
      </c>
      <c r="E81">
        <f t="shared" si="16"/>
        <v>9.2592592592592587E-3</v>
      </c>
      <c r="F81">
        <f t="shared" si="15"/>
        <v>1.2500000000000001E-2</v>
      </c>
      <c r="G81">
        <f t="shared" si="12"/>
        <v>0.39999999999999747</v>
      </c>
      <c r="H81">
        <f t="shared" si="13"/>
        <v>0.78703703703703676</v>
      </c>
      <c r="I81">
        <f t="shared" si="10"/>
        <v>0.39999999999999747</v>
      </c>
      <c r="J81">
        <f t="shared" si="10"/>
        <v>0.78703703703703676</v>
      </c>
      <c r="K81">
        <f t="shared" si="14"/>
        <v>9.7800925925925972E-3</v>
      </c>
    </row>
    <row r="82" spans="1:11" x14ac:dyDescent="0.3">
      <c r="A82">
        <f t="shared" si="11"/>
        <v>78</v>
      </c>
      <c r="E82">
        <f t="shared" si="16"/>
        <v>9.2592592592592587E-3</v>
      </c>
      <c r="F82">
        <f t="shared" si="15"/>
        <v>1.2500000000000001E-2</v>
      </c>
      <c r="G82">
        <f t="shared" si="12"/>
        <v>0.38749999999999746</v>
      </c>
      <c r="H82">
        <f t="shared" si="13"/>
        <v>0.79629629629629606</v>
      </c>
      <c r="I82">
        <f t="shared" si="10"/>
        <v>0.38749999999999746</v>
      </c>
      <c r="J82">
        <f t="shared" si="10"/>
        <v>0.79629629629629606</v>
      </c>
      <c r="K82">
        <f t="shared" si="14"/>
        <v>9.8958333333333381E-3</v>
      </c>
    </row>
    <row r="83" spans="1:11" x14ac:dyDescent="0.3">
      <c r="A83">
        <f t="shared" si="11"/>
        <v>79</v>
      </c>
      <c r="E83">
        <f t="shared" si="16"/>
        <v>9.2592592592592587E-3</v>
      </c>
      <c r="F83">
        <f t="shared" si="15"/>
        <v>1.2500000000000001E-2</v>
      </c>
      <c r="G83">
        <f t="shared" si="12"/>
        <v>0.37499999999999745</v>
      </c>
      <c r="H83">
        <f t="shared" si="13"/>
        <v>0.80555555555555536</v>
      </c>
      <c r="I83">
        <f t="shared" si="10"/>
        <v>0.37499999999999745</v>
      </c>
      <c r="J83">
        <f t="shared" si="10"/>
        <v>0.80555555555555536</v>
      </c>
      <c r="K83">
        <f t="shared" si="14"/>
        <v>1.0011574074074081E-2</v>
      </c>
    </row>
    <row r="84" spans="1:11" x14ac:dyDescent="0.3">
      <c r="A84">
        <f t="shared" si="11"/>
        <v>80</v>
      </c>
      <c r="E84">
        <f t="shared" si="16"/>
        <v>9.2592592592592587E-3</v>
      </c>
      <c r="F84">
        <f t="shared" si="15"/>
        <v>1.2500000000000001E-2</v>
      </c>
      <c r="G84">
        <f t="shared" si="12"/>
        <v>0.36249999999999744</v>
      </c>
      <c r="H84">
        <f t="shared" si="13"/>
        <v>0.81481481481481466</v>
      </c>
      <c r="I84">
        <f t="shared" si="10"/>
        <v>0.36249999999999744</v>
      </c>
      <c r="J84">
        <f t="shared" si="10"/>
        <v>0.81481481481481466</v>
      </c>
      <c r="K84">
        <f t="shared" si="14"/>
        <v>1.0127314814814822E-2</v>
      </c>
    </row>
    <row r="85" spans="1:11" x14ac:dyDescent="0.3">
      <c r="A85">
        <f t="shared" si="11"/>
        <v>81</v>
      </c>
      <c r="E85">
        <f t="shared" si="16"/>
        <v>9.2592592592592587E-3</v>
      </c>
      <c r="F85">
        <f t="shared" si="15"/>
        <v>1.2500000000000001E-2</v>
      </c>
      <c r="G85">
        <f t="shared" si="12"/>
        <v>0.34999999999999742</v>
      </c>
      <c r="H85">
        <f t="shared" si="13"/>
        <v>0.82407407407407396</v>
      </c>
      <c r="I85">
        <f t="shared" si="10"/>
        <v>0.34999999999999742</v>
      </c>
      <c r="J85">
        <f t="shared" si="10"/>
        <v>0.82407407407407396</v>
      </c>
      <c r="K85">
        <f t="shared" si="14"/>
        <v>1.0243055555555563E-2</v>
      </c>
    </row>
    <row r="86" spans="1:11" x14ac:dyDescent="0.3">
      <c r="A86">
        <f t="shared" si="11"/>
        <v>82</v>
      </c>
      <c r="E86">
        <f t="shared" si="16"/>
        <v>9.2592592592592587E-3</v>
      </c>
      <c r="F86">
        <f t="shared" si="15"/>
        <v>1.2500000000000001E-2</v>
      </c>
      <c r="G86">
        <f t="shared" si="12"/>
        <v>0.33749999999999741</v>
      </c>
      <c r="H86">
        <f t="shared" si="13"/>
        <v>0.83333333333333326</v>
      </c>
      <c r="I86">
        <f t="shared" si="10"/>
        <v>0.33749999999999741</v>
      </c>
      <c r="J86">
        <f t="shared" si="10"/>
        <v>0.83333333333333326</v>
      </c>
      <c r="K86">
        <f t="shared" si="14"/>
        <v>1.0358796296296305E-2</v>
      </c>
    </row>
    <row r="87" spans="1:11" x14ac:dyDescent="0.3">
      <c r="A87">
        <f t="shared" si="11"/>
        <v>83</v>
      </c>
      <c r="E87">
        <f t="shared" si="16"/>
        <v>9.2592592592592587E-3</v>
      </c>
      <c r="F87">
        <f t="shared" si="15"/>
        <v>1.2500000000000001E-2</v>
      </c>
      <c r="G87">
        <f t="shared" si="12"/>
        <v>0.3249999999999974</v>
      </c>
      <c r="H87">
        <f t="shared" si="13"/>
        <v>0.84259259259259256</v>
      </c>
      <c r="I87">
        <f t="shared" si="10"/>
        <v>0.3249999999999974</v>
      </c>
      <c r="J87">
        <f t="shared" si="10"/>
        <v>0.84259259259259256</v>
      </c>
      <c r="K87">
        <f t="shared" si="14"/>
        <v>1.0474537037037046E-2</v>
      </c>
    </row>
    <row r="88" spans="1:11" x14ac:dyDescent="0.3">
      <c r="A88">
        <f t="shared" si="11"/>
        <v>84</v>
      </c>
      <c r="E88">
        <f t="shared" si="16"/>
        <v>9.2592592592592587E-3</v>
      </c>
      <c r="F88">
        <f t="shared" si="15"/>
        <v>1.2500000000000001E-2</v>
      </c>
      <c r="G88">
        <f t="shared" si="12"/>
        <v>0.31249999999999739</v>
      </c>
      <c r="H88">
        <f t="shared" si="13"/>
        <v>0.85185185185185186</v>
      </c>
      <c r="I88">
        <f t="shared" si="10"/>
        <v>0.31249999999999739</v>
      </c>
      <c r="J88">
        <f t="shared" si="10"/>
        <v>0.85185185185185186</v>
      </c>
      <c r="K88">
        <f t="shared" si="14"/>
        <v>1.0590277777777787E-2</v>
      </c>
    </row>
    <row r="89" spans="1:11" x14ac:dyDescent="0.3">
      <c r="A89">
        <f t="shared" si="11"/>
        <v>85</v>
      </c>
      <c r="E89">
        <f t="shared" si="16"/>
        <v>9.2592592592592587E-3</v>
      </c>
      <c r="F89">
        <f t="shared" si="15"/>
        <v>1.2500000000000001E-2</v>
      </c>
      <c r="G89">
        <f t="shared" si="12"/>
        <v>0.29999999999999738</v>
      </c>
      <c r="H89">
        <f t="shared" si="13"/>
        <v>0.86111111111111116</v>
      </c>
      <c r="I89">
        <f t="shared" si="10"/>
        <v>0.29999999999999738</v>
      </c>
      <c r="J89">
        <f t="shared" si="10"/>
        <v>0.86111111111111116</v>
      </c>
      <c r="K89">
        <f t="shared" si="14"/>
        <v>1.0706018518518528E-2</v>
      </c>
    </row>
    <row r="90" spans="1:11" x14ac:dyDescent="0.3">
      <c r="A90">
        <f t="shared" si="11"/>
        <v>86</v>
      </c>
      <c r="E90">
        <f t="shared" si="16"/>
        <v>9.2592592592592587E-3</v>
      </c>
      <c r="F90">
        <f t="shared" si="15"/>
        <v>1.2500000000000001E-2</v>
      </c>
      <c r="G90">
        <f t="shared" si="12"/>
        <v>0.28749999999999737</v>
      </c>
      <c r="H90">
        <f t="shared" si="13"/>
        <v>0.87037037037037046</v>
      </c>
      <c r="I90">
        <f t="shared" si="10"/>
        <v>0.28749999999999737</v>
      </c>
      <c r="J90">
        <f t="shared" si="10"/>
        <v>0.87037037037037046</v>
      </c>
      <c r="K90">
        <f t="shared" si="14"/>
        <v>1.0821759259259271E-2</v>
      </c>
    </row>
    <row r="91" spans="1:11" x14ac:dyDescent="0.3">
      <c r="A91">
        <f t="shared" si="11"/>
        <v>87</v>
      </c>
      <c r="E91">
        <f t="shared" si="16"/>
        <v>9.2592592592592587E-3</v>
      </c>
      <c r="F91">
        <f t="shared" si="15"/>
        <v>1.2500000000000001E-2</v>
      </c>
      <c r="G91">
        <f t="shared" si="12"/>
        <v>0.27499999999999736</v>
      </c>
      <c r="H91">
        <f t="shared" si="13"/>
        <v>0.87962962962962976</v>
      </c>
      <c r="I91">
        <f t="shared" si="10"/>
        <v>0.27499999999999736</v>
      </c>
      <c r="J91">
        <f t="shared" si="10"/>
        <v>0.87962962962962976</v>
      </c>
      <c r="K91">
        <f t="shared" si="14"/>
        <v>1.0937500000000011E-2</v>
      </c>
    </row>
    <row r="92" spans="1:11" x14ac:dyDescent="0.3">
      <c r="A92">
        <f t="shared" si="11"/>
        <v>88</v>
      </c>
      <c r="E92">
        <f t="shared" si="16"/>
        <v>9.2592592592592587E-3</v>
      </c>
      <c r="F92">
        <f t="shared" si="15"/>
        <v>1.2500000000000001E-2</v>
      </c>
      <c r="G92">
        <f t="shared" si="12"/>
        <v>0.26249999999999735</v>
      </c>
      <c r="H92">
        <f t="shared" si="13"/>
        <v>0.88888888888888906</v>
      </c>
      <c r="I92">
        <f t="shared" si="10"/>
        <v>0.26249999999999735</v>
      </c>
      <c r="J92">
        <f t="shared" si="10"/>
        <v>0.88888888888888906</v>
      </c>
      <c r="K92">
        <f t="shared" si="14"/>
        <v>1.1053240740740752E-2</v>
      </c>
    </row>
    <row r="93" spans="1:11" x14ac:dyDescent="0.3">
      <c r="A93">
        <f t="shared" si="11"/>
        <v>89</v>
      </c>
      <c r="E93">
        <f t="shared" si="16"/>
        <v>9.2592592592592587E-3</v>
      </c>
      <c r="F93">
        <f t="shared" si="15"/>
        <v>1.2500000000000001E-2</v>
      </c>
      <c r="G93">
        <f t="shared" si="12"/>
        <v>0.24999999999999734</v>
      </c>
      <c r="H93">
        <f t="shared" si="13"/>
        <v>0.89814814814814836</v>
      </c>
      <c r="I93">
        <f t="shared" si="10"/>
        <v>0.24999999999999734</v>
      </c>
      <c r="J93">
        <f t="shared" si="10"/>
        <v>0.89814814814814836</v>
      </c>
      <c r="K93">
        <f t="shared" si="14"/>
        <v>1.1168981481481493E-2</v>
      </c>
    </row>
    <row r="94" spans="1:11" x14ac:dyDescent="0.3">
      <c r="A94">
        <f t="shared" si="11"/>
        <v>90</v>
      </c>
      <c r="E94">
        <f t="shared" si="16"/>
        <v>9.2592592592592587E-3</v>
      </c>
      <c r="F94">
        <f>0.25/(100-89)</f>
        <v>2.2727272727272728E-2</v>
      </c>
      <c r="G94">
        <f t="shared" si="12"/>
        <v>0.2272727272727246</v>
      </c>
      <c r="H94">
        <f t="shared" si="13"/>
        <v>0.90740740740740766</v>
      </c>
      <c r="I94">
        <f t="shared" si="10"/>
        <v>0.2272727272727246</v>
      </c>
      <c r="J94">
        <f t="shared" si="10"/>
        <v>0.90740740740740766</v>
      </c>
      <c r="K94">
        <f t="shared" si="14"/>
        <v>2.0517676767676778E-2</v>
      </c>
    </row>
    <row r="95" spans="1:11" x14ac:dyDescent="0.3">
      <c r="A95">
        <f t="shared" si="11"/>
        <v>91</v>
      </c>
      <c r="E95">
        <f t="shared" si="16"/>
        <v>9.2592592592592587E-3</v>
      </c>
      <c r="F95">
        <f t="shared" ref="F95:F104" si="17">0.25/(100-89)</f>
        <v>2.2727272727272728E-2</v>
      </c>
      <c r="G95">
        <f t="shared" si="12"/>
        <v>0.20454545454545187</v>
      </c>
      <c r="H95">
        <f t="shared" si="13"/>
        <v>0.91666666666666696</v>
      </c>
      <c r="I95">
        <f t="shared" si="10"/>
        <v>0.20454545454545187</v>
      </c>
      <c r="J95">
        <f t="shared" si="10"/>
        <v>0.91666666666666696</v>
      </c>
      <c r="K95">
        <f t="shared" si="14"/>
        <v>2.0728114478114491E-2</v>
      </c>
    </row>
    <row r="96" spans="1:11" x14ac:dyDescent="0.3">
      <c r="A96">
        <f t="shared" si="11"/>
        <v>92</v>
      </c>
      <c r="E96">
        <f t="shared" si="16"/>
        <v>9.2592592592592587E-3</v>
      </c>
      <c r="F96">
        <f t="shared" si="17"/>
        <v>2.2727272727272728E-2</v>
      </c>
      <c r="G96">
        <f t="shared" si="12"/>
        <v>0.18181818181817913</v>
      </c>
      <c r="H96">
        <f t="shared" si="13"/>
        <v>0.92592592592592626</v>
      </c>
      <c r="I96">
        <f t="shared" si="10"/>
        <v>0.18181818181817913</v>
      </c>
      <c r="J96">
        <f t="shared" si="10"/>
        <v>0.92592592592592626</v>
      </c>
      <c r="K96">
        <f t="shared" si="14"/>
        <v>2.0938552188552204E-2</v>
      </c>
    </row>
    <row r="97" spans="1:11" x14ac:dyDescent="0.3">
      <c r="A97">
        <f t="shared" si="11"/>
        <v>93</v>
      </c>
      <c r="E97">
        <f t="shared" si="16"/>
        <v>9.2592592592592587E-3</v>
      </c>
      <c r="F97">
        <f t="shared" si="17"/>
        <v>2.2727272727272728E-2</v>
      </c>
      <c r="G97">
        <f t="shared" si="12"/>
        <v>0.1590909090909064</v>
      </c>
      <c r="H97">
        <f t="shared" si="13"/>
        <v>0.93518518518518556</v>
      </c>
      <c r="I97">
        <f t="shared" si="10"/>
        <v>0.1590909090909064</v>
      </c>
      <c r="J97">
        <f t="shared" si="10"/>
        <v>0.93518518518518556</v>
      </c>
      <c r="K97">
        <f t="shared" si="14"/>
        <v>2.1148989898989914E-2</v>
      </c>
    </row>
    <row r="98" spans="1:11" x14ac:dyDescent="0.3">
      <c r="A98">
        <f t="shared" si="11"/>
        <v>94</v>
      </c>
      <c r="E98">
        <f t="shared" si="16"/>
        <v>9.2592592592592587E-3</v>
      </c>
      <c r="F98">
        <f t="shared" si="17"/>
        <v>2.2727272727272728E-2</v>
      </c>
      <c r="G98">
        <f t="shared" si="12"/>
        <v>0.13636363636363366</v>
      </c>
      <c r="H98">
        <f t="shared" si="13"/>
        <v>0.94444444444444486</v>
      </c>
      <c r="I98">
        <f t="shared" si="10"/>
        <v>0.13636363636363366</v>
      </c>
      <c r="J98">
        <f t="shared" si="10"/>
        <v>0.94444444444444486</v>
      </c>
      <c r="K98">
        <f t="shared" si="14"/>
        <v>2.1359427609427627E-2</v>
      </c>
    </row>
    <row r="99" spans="1:11" x14ac:dyDescent="0.3">
      <c r="A99">
        <f t="shared" si="11"/>
        <v>95</v>
      </c>
      <c r="E99">
        <f t="shared" si="16"/>
        <v>9.2592592592592587E-3</v>
      </c>
      <c r="F99">
        <f t="shared" si="17"/>
        <v>2.2727272727272728E-2</v>
      </c>
      <c r="G99">
        <f t="shared" si="12"/>
        <v>0.11363636363636093</v>
      </c>
      <c r="H99">
        <f t="shared" si="13"/>
        <v>0.95370370370370416</v>
      </c>
      <c r="I99">
        <f t="shared" si="10"/>
        <v>0.11363636363636093</v>
      </c>
      <c r="J99">
        <f t="shared" si="10"/>
        <v>0.95370370370370416</v>
      </c>
      <c r="K99">
        <f t="shared" si="14"/>
        <v>2.1569865319865336E-2</v>
      </c>
    </row>
    <row r="100" spans="1:11" x14ac:dyDescent="0.3">
      <c r="A100">
        <f t="shared" si="11"/>
        <v>96</v>
      </c>
      <c r="E100">
        <f t="shared" si="16"/>
        <v>9.2592592592592587E-3</v>
      </c>
      <c r="F100">
        <f t="shared" si="17"/>
        <v>2.2727272727272728E-2</v>
      </c>
      <c r="G100">
        <f t="shared" si="12"/>
        <v>9.0909090909088192E-2</v>
      </c>
      <c r="H100">
        <f t="shared" si="13"/>
        <v>0.96296296296296346</v>
      </c>
      <c r="I100">
        <f t="shared" si="10"/>
        <v>9.0909090909088192E-2</v>
      </c>
      <c r="J100">
        <f t="shared" si="10"/>
        <v>0.96296296296296346</v>
      </c>
      <c r="K100">
        <f t="shared" si="14"/>
        <v>2.1780303030303049E-2</v>
      </c>
    </row>
    <row r="101" spans="1:11" x14ac:dyDescent="0.3">
      <c r="A101">
        <f t="shared" si="11"/>
        <v>97</v>
      </c>
      <c r="E101">
        <f t="shared" si="16"/>
        <v>9.2592592592592587E-3</v>
      </c>
      <c r="F101">
        <f t="shared" si="17"/>
        <v>2.2727272727272728E-2</v>
      </c>
      <c r="G101">
        <f t="shared" si="12"/>
        <v>6.8181818181815457E-2</v>
      </c>
      <c r="H101">
        <f t="shared" si="13"/>
        <v>0.97222222222222276</v>
      </c>
      <c r="I101">
        <f t="shared" si="10"/>
        <v>6.8181818181815457E-2</v>
      </c>
      <c r="J101">
        <f t="shared" si="10"/>
        <v>0.97222222222222276</v>
      </c>
      <c r="K101">
        <f t="shared" si="14"/>
        <v>2.1990740740740759E-2</v>
      </c>
    </row>
    <row r="102" spans="1:11" x14ac:dyDescent="0.3">
      <c r="A102">
        <f t="shared" si="11"/>
        <v>98</v>
      </c>
      <c r="E102">
        <f t="shared" si="16"/>
        <v>9.2592592592592587E-3</v>
      </c>
      <c r="F102">
        <f t="shared" si="17"/>
        <v>2.2727272727272728E-2</v>
      </c>
      <c r="G102">
        <f t="shared" si="12"/>
        <v>4.5454545454542729E-2</v>
      </c>
      <c r="H102">
        <f t="shared" si="13"/>
        <v>0.98148148148148207</v>
      </c>
      <c r="I102">
        <f t="shared" si="10"/>
        <v>4.5454545454542729E-2</v>
      </c>
      <c r="J102">
        <f t="shared" si="10"/>
        <v>0.98148148148148207</v>
      </c>
      <c r="K102">
        <f t="shared" si="14"/>
        <v>2.2201178451178465E-2</v>
      </c>
    </row>
    <row r="103" spans="1:11" x14ac:dyDescent="0.3">
      <c r="A103">
        <f t="shared" si="11"/>
        <v>99</v>
      </c>
      <c r="E103">
        <f t="shared" si="16"/>
        <v>9.2592592592592587E-3</v>
      </c>
      <c r="F103">
        <f t="shared" si="17"/>
        <v>2.2727272727272728E-2</v>
      </c>
      <c r="G103">
        <f t="shared" si="12"/>
        <v>2.2727272727270001E-2</v>
      </c>
      <c r="H103">
        <f t="shared" si="13"/>
        <v>0.99074074074074137</v>
      </c>
      <c r="I103">
        <f t="shared" si="10"/>
        <v>2.2727272727270001E-2</v>
      </c>
      <c r="J103">
        <f t="shared" si="10"/>
        <v>0.99074074074074137</v>
      </c>
      <c r="K103">
        <f t="shared" si="14"/>
        <v>2.2411616161616178E-2</v>
      </c>
    </row>
    <row r="104" spans="1:11" x14ac:dyDescent="0.3">
      <c r="A104">
        <f t="shared" si="11"/>
        <v>100</v>
      </c>
      <c r="E104">
        <f t="shared" si="16"/>
        <v>9.2592592592592587E-3</v>
      </c>
      <c r="F104">
        <f t="shared" si="17"/>
        <v>2.2727272727272728E-2</v>
      </c>
      <c r="G104">
        <f t="shared" si="12"/>
        <v>-2.7269853042355408E-15</v>
      </c>
      <c r="H104">
        <f t="shared" si="13"/>
        <v>1.0000000000000007</v>
      </c>
      <c r="I104">
        <f t="shared" si="10"/>
        <v>-2.7269853042355408E-15</v>
      </c>
      <c r="J104">
        <f t="shared" si="10"/>
        <v>1.0000000000000007</v>
      </c>
      <c r="K104">
        <f t="shared" si="14"/>
        <v>2.2622053872053887E-2</v>
      </c>
    </row>
    <row r="106" spans="1:11" x14ac:dyDescent="0.3">
      <c r="A106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2C</vt:lpstr>
      <vt:lpstr>Figure 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Curtis</dc:creator>
  <cp:lastModifiedBy>Dave Curtis</cp:lastModifiedBy>
  <dcterms:created xsi:type="dcterms:W3CDTF">2018-10-02T15:21:44Z</dcterms:created>
  <dcterms:modified xsi:type="dcterms:W3CDTF">2018-12-05T11:56:31Z</dcterms:modified>
</cp:coreProperties>
</file>