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e783b3884bd71f/Desktop/masa/prop_support_board/board_design/"/>
    </mc:Choice>
  </mc:AlternateContent>
  <xr:revisionPtr revIDLastSave="1" documentId="6_{8AA88C21-F14F-4B80-883F-7B5DEDC5B43F}" xr6:coauthVersionLast="43" xr6:coauthVersionMax="43" xr10:uidLastSave="{7AB7F95E-2497-45C1-BFFD-6FA2681D3416}"/>
  <bookViews>
    <workbookView xWindow="-96" yWindow="-96" windowWidth="23232" windowHeight="12552" activeTab="2" xr2:uid="{2B8E7E47-A030-46FA-978B-DCE8E3A55E06}"/>
  </bookViews>
  <sheets>
    <sheet name="Pin Budget" sheetId="1" r:id="rId1"/>
    <sheet name="Bill of Materials" sheetId="3" r:id="rId2"/>
    <sheet name="Calculations" sheetId="4" r:id="rId3"/>
    <sheet name="To Do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4" l="1"/>
  <c r="E14" i="4" s="1"/>
  <c r="E4" i="4" l="1"/>
</calcChain>
</file>

<file path=xl/sharedStrings.xml><?xml version="1.0" encoding="utf-8"?>
<sst xmlns="http://schemas.openxmlformats.org/spreadsheetml/2006/main" count="1189" uniqueCount="427">
  <si>
    <t>ADC</t>
  </si>
  <si>
    <t>channel</t>
  </si>
  <si>
    <t>pin</t>
  </si>
  <si>
    <t>adc channel</t>
  </si>
  <si>
    <t>ebatt</t>
  </si>
  <si>
    <t>e3v3</t>
  </si>
  <si>
    <t>e5v</t>
  </si>
  <si>
    <t>e28v</t>
  </si>
  <si>
    <t>sig0</t>
  </si>
  <si>
    <t>sig1</t>
  </si>
  <si>
    <t>sig2</t>
  </si>
  <si>
    <t>sig3</t>
  </si>
  <si>
    <t>sig4</t>
  </si>
  <si>
    <t>sig5</t>
  </si>
  <si>
    <t>sig6</t>
  </si>
  <si>
    <t>sig7</t>
  </si>
  <si>
    <t>GPIO</t>
  </si>
  <si>
    <t>en_vlv0</t>
  </si>
  <si>
    <t>en_vlv1</t>
  </si>
  <si>
    <t>en_vlv2</t>
  </si>
  <si>
    <t>en_vlv3</t>
  </si>
  <si>
    <t>en_vlv4</t>
  </si>
  <si>
    <t>en_vlv5</t>
  </si>
  <si>
    <t>en_vlv6</t>
  </si>
  <si>
    <t>en_vlv7</t>
  </si>
  <si>
    <t>ADC1_IN0</t>
  </si>
  <si>
    <t>ADC1_IN1</t>
  </si>
  <si>
    <t>ADC1_IN2</t>
  </si>
  <si>
    <t>ADC1_IN3</t>
  </si>
  <si>
    <t>ADC1_IN4</t>
  </si>
  <si>
    <t>ADC1_IN5</t>
  </si>
  <si>
    <t>ADC1_IN6</t>
  </si>
  <si>
    <t>ADC1_IN7</t>
  </si>
  <si>
    <t>ADC1_IN8</t>
  </si>
  <si>
    <t>ADC1_IN9</t>
  </si>
  <si>
    <t>ADC1_IN10</t>
  </si>
  <si>
    <t>ADC1_IN11</t>
  </si>
  <si>
    <t>ADC1_IN12</t>
  </si>
  <si>
    <t>PA0</t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</si>
  <si>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</si>
  <si>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</si>
  <si>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</si>
  <si>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</si>
  <si>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</si>
  <si>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</si>
  <si>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</si>
  <si>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</si>
  <si>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</si>
  <si>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</si>
  <si>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</si>
  <si>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PB0</t>
  </si>
  <si>
    <t>PB1</t>
  </si>
  <si>
    <t>PC0</t>
  </si>
  <si>
    <t>PC1</t>
  </si>
  <si>
    <t>PC2</t>
  </si>
  <si>
    <t>PC9</t>
  </si>
  <si>
    <t>PC8</t>
  </si>
  <si>
    <t>PC7</t>
  </si>
  <si>
    <t>PC6</t>
  </si>
  <si>
    <t>ibus</t>
  </si>
  <si>
    <t>To do</t>
  </si>
  <si>
    <t>LED_3</t>
  </si>
  <si>
    <t>LED_2</t>
  </si>
  <si>
    <t>LED_1</t>
  </si>
  <si>
    <t>LED_0</t>
  </si>
  <si>
    <t>clock configuration</t>
  </si>
  <si>
    <t>PB12</t>
  </si>
  <si>
    <t>PB13</t>
  </si>
  <si>
    <t>PB14</t>
  </si>
  <si>
    <t>PB15</t>
  </si>
  <si>
    <t>Source:</t>
  </si>
  <si>
    <t>C:\Users\alexh\OneDrive\Desktop\masa\prop_support_board\prop_support\prop_support.sch</t>
  </si>
  <si>
    <t>Date:</t>
  </si>
  <si>
    <t>Tool:</t>
  </si>
  <si>
    <t>Eeschema (5.1.0)-1</t>
  </si>
  <si>
    <t>Generator:</t>
  </si>
  <si>
    <t>C:\Program Files\KiCad\bin\scripting\plugins/bom_csv_grouped_by_value.py</t>
  </si>
  <si>
    <t>Component Count:</t>
  </si>
  <si>
    <t>Individual Components:</t>
  </si>
  <si>
    <t>Item</t>
  </si>
  <si>
    <t>Qty</t>
  </si>
  <si>
    <t>Reference(s)</t>
  </si>
  <si>
    <t>Value</t>
  </si>
  <si>
    <t>LibPart</t>
  </si>
  <si>
    <t>Footprint</t>
  </si>
  <si>
    <t>Datasheet</t>
  </si>
  <si>
    <t>Category</t>
  </si>
  <si>
    <t>DK_Detail_Page</t>
  </si>
  <si>
    <t>Description</t>
  </si>
  <si>
    <t>Digi-Key_PN</t>
  </si>
  <si>
    <t>Family</t>
  </si>
  <si>
    <t>Manufacturer</t>
  </si>
  <si>
    <t>Status</t>
  </si>
  <si>
    <t>C1</t>
  </si>
  <si>
    <t>4u7</t>
  </si>
  <si>
    <t>Device:C</t>
  </si>
  <si>
    <t>Capacitor_SMD:C_0805_2012Metric</t>
  </si>
  <si>
    <t>~</t>
  </si>
  <si>
    <t>C2</t>
  </si>
  <si>
    <t>100n</t>
  </si>
  <si>
    <t>C3</t>
  </si>
  <si>
    <t>C4</t>
  </si>
  <si>
    <t>C5</t>
  </si>
  <si>
    <t>C6</t>
  </si>
  <si>
    <t>C7</t>
  </si>
  <si>
    <t>C8</t>
  </si>
  <si>
    <t>C9</t>
  </si>
  <si>
    <t>10u</t>
  </si>
  <si>
    <t>Capacitor_SMD:C_1206_3216Metric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</si>
  <si>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</si>
  <si>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</si>
  <si>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</si>
  <si>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</si>
  <si>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</si>
  <si>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</si>
  <si>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</si>
  <si>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</si>
  <si>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</si>
  <si>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</si>
  <si>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</si>
  <si>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</si>
  <si>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</si>
  <si>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</si>
  <si>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</si>
  <si>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</si>
  <si>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18p</t>
  </si>
  <si>
    <t>C26</t>
  </si>
  <si>
    <t>C27</t>
  </si>
  <si>
    <t>C28</t>
  </si>
  <si>
    <t>C29</t>
  </si>
  <si>
    <t>C30</t>
  </si>
  <si>
    <t>C31</t>
  </si>
  <si>
    <t>1u</t>
  </si>
  <si>
    <t>C32</t>
  </si>
  <si>
    <t>D1</t>
  </si>
  <si>
    <t>LED</t>
  </si>
  <si>
    <t>Device:LED</t>
  </si>
  <si>
    <t>LED_SMD:LED_0805_2012Metric</t>
  </si>
  <si>
    <t>D2</t>
  </si>
  <si>
    <t>D3</t>
  </si>
  <si>
    <t>D4</t>
  </si>
  <si>
    <t>D5</t>
  </si>
  <si>
    <t>D_Schottky</t>
  </si>
  <si>
    <t>Device:D_Schottky</t>
  </si>
  <si>
    <t>davenport_kicad_footprints:SODFL4725X110N</t>
  </si>
  <si>
    <t>D6</t>
  </si>
  <si>
    <t>D7</t>
  </si>
  <si>
    <t>D</t>
  </si>
  <si>
    <t>Device:D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</si>
  <si>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</si>
  <si>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</si>
  <si>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</si>
  <si>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</si>
  <si>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</si>
  <si>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</si>
  <si>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</si>
  <si>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</si>
  <si>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</si>
  <si>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</si>
  <si>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</si>
  <si>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</si>
  <si>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</si>
  <si>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</si>
  <si>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</si>
  <si>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</si>
  <si>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</si>
  <si>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</si>
  <si>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FB1</t>
  </si>
  <si>
    <t>Ferrite_Bead</t>
  </si>
  <si>
    <t>Device:Ferrite_Bead</t>
  </si>
  <si>
    <t>Resistor_SMD:R_1206_3216Metric</t>
  </si>
  <si>
    <t>FB2</t>
  </si>
  <si>
    <t>FB3</t>
  </si>
  <si>
    <t>H1</t>
  </si>
  <si>
    <t>MountingHole_Pad</t>
  </si>
  <si>
    <t>Mechanical:MountingHole_Pad</t>
  </si>
  <si>
    <t>MountingHole:MountingHole_3.2mm_M3_Pad</t>
  </si>
  <si>
    <t>H2</t>
  </si>
  <si>
    <t>H3</t>
  </si>
  <si>
    <t>H4</t>
  </si>
  <si>
    <t>H5</t>
  </si>
  <si>
    <t>H6</t>
  </si>
  <si>
    <t>J1</t>
  </si>
  <si>
    <t>Conn_02x03_Counter_Clockwise</t>
  </si>
  <si>
    <t>Connector_Generic:Conn_02x03_Counter_Clockwise</t>
  </si>
  <si>
    <t>Connector_PinHeader_1.00mm:PinHeader_2x03_P1.00mm_Vertical</t>
  </si>
  <si>
    <t>J2</t>
  </si>
  <si>
    <t>GS2</t>
  </si>
  <si>
    <t>Device:Jumper</t>
  </si>
  <si>
    <t>Connector_PinHeader_1.00mm:PinHeader_1x02_P1.00mm_Vertical</t>
  </si>
  <si>
    <t>J3</t>
  </si>
  <si>
    <t>XT-60_female</t>
  </si>
  <si>
    <t>davenport-kicad:XT-60_female</t>
  </si>
  <si>
    <t>davenport_kicad_footprints:XT60</t>
  </si>
  <si>
    <t>J4</t>
  </si>
  <si>
    <t>USB_B</t>
  </si>
  <si>
    <t>Connector:USB_B</t>
  </si>
  <si>
    <t>Connector_USB:USB_B_OST_USB-B1HSxx_Horizontal</t>
  </si>
  <si>
    <t xml:space="preserve"> ~</t>
  </si>
  <si>
    <t>J5</t>
  </si>
  <si>
    <t>Screw_Terminal_01x02</t>
  </si>
  <si>
    <t>Connector:Screw_Terminal_01x02</t>
  </si>
  <si>
    <t>Connector_Phoenix_MSTB:PhoenixContact_MSTBVA_2,5_2-G_1x02_P5.00mm_Vertical</t>
  </si>
  <si>
    <t>J6</t>
  </si>
  <si>
    <t>J7</t>
  </si>
  <si>
    <t>J8</t>
  </si>
  <si>
    <t>J9</t>
  </si>
  <si>
    <t>J10</t>
  </si>
  <si>
    <t>J11</t>
  </si>
  <si>
    <t>J12</t>
  </si>
  <si>
    <t>J13</t>
  </si>
  <si>
    <t>Conn_01x09_Female</t>
  </si>
  <si>
    <t>Connector:Conn_01x09_Female</t>
  </si>
  <si>
    <t>davenport_kicad_footprints:DaughterBoardConnector</t>
  </si>
  <si>
    <t>J14</t>
  </si>
  <si>
    <t>J15</t>
  </si>
  <si>
    <t>J16</t>
  </si>
  <si>
    <t>J17</t>
  </si>
  <si>
    <t>J18</t>
  </si>
  <si>
    <t>J19</t>
  </si>
  <si>
    <t>J20</t>
  </si>
  <si>
    <t>JP1</t>
  </si>
  <si>
    <t>Jumper</t>
  </si>
  <si>
    <t>L1</t>
  </si>
  <si>
    <t>10uH</t>
  </si>
  <si>
    <t>Device:L</t>
  </si>
  <si>
    <t>Inductor_SMD:L_Wuerth_MAPI-4030</t>
  </si>
  <si>
    <t>SRP6060FA-100M</t>
  </si>
  <si>
    <t>Q1</t>
  </si>
  <si>
    <t>MMBT3904</t>
  </si>
  <si>
    <t>Transistor_BJT:MMBT3904</t>
  </si>
  <si>
    <t>Package_TO_SOT_SMD:SOT-23</t>
  </si>
  <si>
    <t>Q2</t>
  </si>
  <si>
    <t>Q_PMOS_GDS</t>
  </si>
  <si>
    <t>Device:Q_PMOS_GDS</t>
  </si>
  <si>
    <t>Package_TO_SOT_SMD:TO-252-2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</si>
  <si>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</si>
  <si>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</si>
  <si>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</si>
  <si>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</si>
  <si>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</si>
  <si>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</si>
  <si>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</si>
  <si>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</si>
  <si>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</si>
  <si>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</si>
  <si>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</si>
  <si>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</si>
  <si>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</si>
  <si>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</si>
  <si>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R1</t>
  </si>
  <si>
    <t>1k</t>
  </si>
  <si>
    <t>Device:R</t>
  </si>
  <si>
    <t>Resistor_SMD:R_0805_2012Metric</t>
  </si>
  <si>
    <t>R2</t>
  </si>
  <si>
    <t>R3</t>
  </si>
  <si>
    <t>R4</t>
  </si>
  <si>
    <t>10k</t>
  </si>
  <si>
    <t>R5</t>
  </si>
  <si>
    <t>3k3</t>
  </si>
  <si>
    <t>R6</t>
  </si>
  <si>
    <t>1m</t>
  </si>
  <si>
    <t>Resistor_SMD:R_2512_6332Metric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</si>
  <si>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</si>
  <si>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</si>
  <si>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</si>
  <si>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</si>
  <si>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</si>
  <si>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</si>
  <si>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</si>
  <si>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</si>
  <si>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</si>
  <si>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121k</t>
  </si>
  <si>
    <t>R16</t>
  </si>
  <si>
    <t>283k</t>
  </si>
  <si>
    <t>R17</t>
  </si>
  <si>
    <t>13k3</t>
  </si>
  <si>
    <t>R18</t>
  </si>
  <si>
    <t>R19</t>
  </si>
  <si>
    <t>12k1%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</si>
  <si>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</si>
  <si>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</si>
  <si>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</si>
  <si>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</si>
  <si>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</si>
  <si>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</si>
  <si>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</si>
  <si>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</si>
  <si>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</si>
  <si>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</si>
  <si>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</si>
  <si>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</si>
  <si>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</si>
  <si>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</si>
  <si>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</si>
  <si>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</si>
  <si>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</si>
  <si>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</si>
  <si>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</si>
  <si>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</si>
  <si>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</si>
  <si>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</si>
  <si>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</si>
  <si>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</si>
  <si>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</si>
  <si>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</si>
  <si>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</si>
  <si>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</si>
  <si>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</si>
  <si>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</si>
  <si>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</si>
  <si>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</si>
  <si>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</si>
  <si>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</si>
  <si>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</si>
  <si>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</si>
  <si>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</si>
  <si>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</si>
  <si>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</si>
  <si>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</si>
  <si>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</si>
  <si>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</si>
  <si>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</si>
  <si>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</si>
  <si>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S1</t>
  </si>
  <si>
    <t>100SP3T1B1M2QE</t>
  </si>
  <si>
    <t>davenport-kicad:100SP3T1B1M2QE</t>
  </si>
  <si>
    <t>digikey-footprints:Toggle_Switch_100SP1T1B4M2QE</t>
  </si>
  <si>
    <t>http://spec_sheets.e-switch.com/specs/T111597.pdf</t>
  </si>
  <si>
    <t>Switches</t>
  </si>
  <si>
    <t>/product-detail/en/e-switch/100SP1T1B4M2QE/EG2355-ND/378824</t>
  </si>
  <si>
    <t>SWITCH TOGGLE SPDT 5A 120V</t>
  </si>
  <si>
    <t>EG2355-ND</t>
  </si>
  <si>
    <t>Toggle Switches</t>
  </si>
  <si>
    <t>E-Switch</t>
  </si>
  <si>
    <t>Active</t>
  </si>
  <si>
    <t>S2</t>
  </si>
  <si>
    <t>S3</t>
  </si>
  <si>
    <t>S4</t>
  </si>
  <si>
    <t>S5</t>
  </si>
  <si>
    <t>S6</t>
  </si>
  <si>
    <t>S7</t>
  </si>
  <si>
    <t>S8</t>
  </si>
  <si>
    <t>SW1</t>
  </si>
  <si>
    <t>SW_Push</t>
  </si>
  <si>
    <t>Switch:SW_Push</t>
  </si>
  <si>
    <t>davenport_kicad_footprints:SKQGADE010</t>
  </si>
  <si>
    <t>U1</t>
  </si>
  <si>
    <t>STM32F446RETx</t>
  </si>
  <si>
    <t>MCU_ST_STM32F4:STM32F446RETx</t>
  </si>
  <si>
    <t>Package_QFP:LQFP-64_10x10mm_P0.5mm</t>
  </si>
  <si>
    <t>http://www.st.com/st-web-ui/static/active/en/resource/technical/document/datasheet/DM00141306.pdf</t>
  </si>
  <si>
    <t>U2</t>
  </si>
  <si>
    <t>INA181</t>
  </si>
  <si>
    <t>Amplifier_Current:INA181</t>
  </si>
  <si>
    <t>Package_TO_SOT_SMD:SOT-23-6</t>
  </si>
  <si>
    <t>http://www.ti.com/lit/ds/symlink/ina181.pdf</t>
  </si>
  <si>
    <t>U3</t>
  </si>
  <si>
    <t>LM1117-3.3</t>
  </si>
  <si>
    <t>Regulator_Linear:LM1117-3.3</t>
  </si>
  <si>
    <t>Package_TO_SOT_SMD:SOT-223-3_TabPin2</t>
  </si>
  <si>
    <t>http://www.ti.com/lit/ds/symlink/lm1117.pdf</t>
  </si>
  <si>
    <t>U4</t>
  </si>
  <si>
    <t>LT1930</t>
  </si>
  <si>
    <t>davenport-kicad:LT1930</t>
  </si>
  <si>
    <t>Package_TO_SOT_SMD:SOT-23-5</t>
  </si>
  <si>
    <t>U5</t>
  </si>
  <si>
    <t>LM1117-5.0</t>
  </si>
  <si>
    <t>Regulator_Linear:LM1117-5.0</t>
  </si>
  <si>
    <t>U6</t>
  </si>
  <si>
    <t>FT232H</t>
  </si>
  <si>
    <t>Interface_USB:FT232H</t>
  </si>
  <si>
    <t>digikey-footprints:LQFP-48_7x7mm</t>
  </si>
  <si>
    <t>http://www.ftdichip.com/Products/ICs/FT232H.htm</t>
  </si>
  <si>
    <t>Y1</t>
  </si>
  <si>
    <t>CX3225CA</t>
  </si>
  <si>
    <t>Device:Crystal_GND24</t>
  </si>
  <si>
    <t>Crystal:Crystal_SMD_3225-4Pin_3.2x2.5mm</t>
  </si>
  <si>
    <t>Collated Components:</t>
  </si>
  <si>
    <t>C1, C18</t>
  </si>
  <si>
    <t>C2, C3, C4, C5, C6, C7, C8, C23, C24, C26, C28, C29, C30</t>
  </si>
  <si>
    <t>C9, C10, C11, C12, C13, C14, C15, C16, C17, C19, C20, C21, C22</t>
  </si>
  <si>
    <t>C25, C27</t>
  </si>
  <si>
    <t>C31, C32</t>
  </si>
  <si>
    <t>D1, D2, D3, D4, D6, D8, D10, D12, D14, D16, D18, D20, D22, D23, D24, D25</t>
  </si>
  <si>
    <t>D7, D9, D11, D13, D15, D17, D19, D21</t>
  </si>
  <si>
    <t>FB1, FB2, FB3</t>
  </si>
  <si>
    <t>H1, H2, H3, H4, H5, H6</t>
  </si>
  <si>
    <t>J5, J6, J7, J8, J9, J10, J11, J12</t>
  </si>
  <si>
    <t>J13, J14, J15, J16, J17, J18, J19, J20</t>
  </si>
  <si>
    <t>Q1, Q3, Q5, Q7, Q9, Q11, Q13, Q15</t>
  </si>
  <si>
    <t>Q2, Q4, Q6, Q8, Q10, Q12, Q14, Q16</t>
  </si>
  <si>
    <t>R1, R2, R3, R7, R8, R10, R11, R12, R18, R20, R21, R22, R23, R24, R25, R26, R27, R28, R29, R30, R31, R32, R33, R34, R35, R36, R37, R38, R39, R40, R41, R42, R43, R44, R45, R46, R47, R48, R49, R50, R51, R52, R53, R54, R55, R56, R57, R58, R59</t>
  </si>
  <si>
    <t>R4, R9, R13, R14</t>
  </si>
  <si>
    <t>R60, R61, R62, R63</t>
  </si>
  <si>
    <t>S1, S2, S3, S4, S5, S6, S7, S8</t>
  </si>
  <si>
    <t>Voltage Divider</t>
  </si>
  <si>
    <t>Vin</t>
  </si>
  <si>
    <t>Vout</t>
  </si>
  <si>
    <t>Resistors</t>
  </si>
  <si>
    <t>Trace Calculator</t>
  </si>
  <si>
    <t>Current</t>
  </si>
  <si>
    <t>Thickness</t>
  </si>
  <si>
    <t>Length</t>
  </si>
  <si>
    <t>Ambient Temperature</t>
  </si>
  <si>
    <t>Temperature Rise</t>
  </si>
  <si>
    <t>Width</t>
  </si>
  <si>
    <t>Resistance</t>
  </si>
  <si>
    <t>Voltage Drop</t>
  </si>
  <si>
    <t>Power Loss</t>
  </si>
  <si>
    <t>Trace Calc constants</t>
  </si>
  <si>
    <t>k</t>
  </si>
  <si>
    <t>b</t>
  </si>
  <si>
    <t>c</t>
  </si>
  <si>
    <t>A</t>
  </si>
  <si>
    <t>oz</t>
  </si>
  <si>
    <t>C</t>
  </si>
  <si>
    <t>Area</t>
  </si>
  <si>
    <t>mils</t>
  </si>
  <si>
    <t>ohm</t>
  </si>
  <si>
    <t>V</t>
  </si>
  <si>
    <t>W</t>
  </si>
  <si>
    <t>mil</t>
  </si>
  <si>
    <t>mil^2</t>
  </si>
  <si>
    <t>External</t>
  </si>
  <si>
    <t>Internal</t>
  </si>
  <si>
    <t>fix trace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</si>
</sst>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4" borderId="17" xfId="0" applyFill="1" applyBorder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0" borderId="2" xfId="0" applyBorder="1"/>
    <xf numFmtId="0" fontId="0" fillId="0" borderId="3" xfId="0" applyBorder="1"/>
    <xf numFmtId="22" fontId="0" fillId="0" borderId="0" xfId="0" applyNumberFormat="1" applyBorder="1" applyAlignment="1">
      <alignment horizontal="left"/>
    </xf>
    <xf numFmtId="22" fontId="0" fillId="0" borderId="5" xfId="0" applyNumberFormat="1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18" xfId="0" applyFill="1" applyBorder="1"/>
    <xf numFmtId="0" fontId="0" fillId="2" borderId="18" xfId="0" applyFill="1" applyBorder="1"/>
    <xf numFmtId="0" fontId="0" fillId="2" borderId="18" xfId="0" applyFill="1" applyBorder="1"/>
    <xf numFmtId="0" fontId="0" fillId="4" borderId="18" xfId="0" applyFill="1" applyBorder="1"/>
    <xf numFmtId="0" fontId="0" fillId="2" borderId="19" xfId="0" applyFill="1" applyBorder="1"/>
    <xf numFmtId="0" fontId="0" fillId="3" borderId="19" xfId="0" applyFill="1" applyBorder="1"/>
    <xf numFmtId="0" fontId="0" fillId="2" borderId="19" xfId="0" applyFill="1" applyBorder="1"/>
    <xf numFmtId="0" fontId="0" fillId="2" borderId="20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2" fontId="0" fillId="4" borderId="18" xfId="0" applyNumberFormat="1" applyFill="1" applyBorder="1"/>
  </cellXfs>
  <cellStyles count="1">
    <cellStyle name="Normal" xfId="0" builtinId="0"/>
  </cellStyles>
  <dxfs count="6">
    <dxf>
      <alignment horizontal="general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8CF922-3EE2-4AB8-A8AB-468974B58C63}" name="Table1" displayName="Table1" ref="A2:C15" totalsRowShown="0" headerRowDxfId="5">
  <autoFilter ref="A2:C15" xr:uid="{200AAE08-6E32-46BF-8CFD-D5DA47AFD39E}"/>
  <tableColumns count="3">
    <tableColumn id="1" xr3:uid="{3A889F93-026E-478F-9527-55A5D43DC9E9}" name="channel"/>
    <tableColumn id="2" xr3:uid="{B4805D9B-06A7-4711-8DFC-E383AAAEC08B}" name="pin"/>
    <tableColumn id="3" xr3:uid="{3DB1BABA-3EA5-4F19-B0D8-3832C2E909E2}" name="adc channel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FCFDFA-A20F-4C34-AF8C-34910D044DC2}" name="Table2" displayName="Table2" ref="E2:F14" totalsRowShown="0" headerRowDxfId="4">
  <autoFilter ref="E2:F14" xr:uid="{208AC3EB-FF2C-47FB-88AC-1914C1464CED}"/>
  <tableColumns count="2">
    <tableColumn id="1" xr3:uid="{1E6B3D39-E9E3-4206-831D-A1739807E52F}" name="channel"/>
    <tableColumn id="2" xr3:uid="{75D3914F-0B32-4354-A02B-424E503A9C1A}" name="pin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CA937C-7873-4D3C-B625-9B89FA1EEDC4}" name="Table3" displayName="Table3" ref="A197:F235" totalsRowShown="0" headerRowDxfId="3">
  <autoFilter ref="A197:F235" xr:uid="{A67D7EDF-B128-4984-844E-CA0543315C38}"/>
  <tableColumns count="6">
    <tableColumn id="1" xr3:uid="{F721E539-36B1-4AFD-8013-C15CAE125017}" name="Item"/>
    <tableColumn id="2" xr3:uid="{6FFD5F0E-8357-4490-9209-8CECC2BB6BB4}" name="Qty"/>
    <tableColumn id="3" xr3:uid="{C8079886-0D4D-4220-BE0B-BB97FEE70D2F}" name="Reference(s)" dataDxfId="2"/>
    <tableColumn id="4" xr3:uid="{FD875F74-2C17-45BF-AD0A-5DFD3C9C56B5}" name="Value" dataDxfId="1"/>
    <tableColumn id="5" xr3:uid="{D4638B41-5897-415B-A9E3-9573EA37E92B}" name="LibPart" dataDxfId="0"/>
    <tableColumn id="6" xr3:uid="{7503C650-F12D-489D-8391-61865B357F48}" name="Footprint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AB82-77BA-4993-A757-2BBA210F51AE}">
  <dimension ref="A1:F15"/>
  <sheetViews>
    <sheetView workbookViewId="0">
      <selection activeCell="H1" sqref="H1"/>
    </sheetView>
  </sheetViews>
  <sheetFormatPr defaultRowHeight="14.4" x14ac:dyDescent="0.55000000000000004"/>
  <cols>
    <col min="1" max="1" width="8.89453125" customWidth="1"/>
    <col min="3" max="3" width="13.62890625" customWidth="1"/>
    <col min="4" max="4" width="10.1015625" customWidth="1"/>
  </cols>
  <sheetData>
    <row r="1" spans="1:6" x14ac:dyDescent="0.55000000000000004">
      <c r="A1" s="16" t="s">
        <v>0</v>
      </c>
      <c r="B1" s="16"/>
      <c r="C1" s="16"/>
      <c r="E1" s="17" t="s">
        <v>16</v>
      </c>
      <c r="F1" s="17"/>
    </row>
    <row r="2" spans="1:6" x14ac:dyDescent="0.55000000000000004">
      <c r="A2" s="1" t="s">
        <v>1</v>
      </c>
      <c r="B2" s="1" t="s">
        <v>2</v>
      </c>
      <c r="C2" s="1" t="s">
        <v>3</v>
      </c>
      <c r="E2" s="1" t="s">
        <v>1</v>
      </c>
      <c r="F2" s="1" t="s">
        <v>2</v>
      </c>
    </row>
    <row r="3" spans="1:6" x14ac:dyDescent="0.55000000000000004">
      <c r="A3" t="s">
        <v>4</v>
      </c>
      <c r="B3" t="s">
        <v>38</v>
      </c>
      <c r="C3" t="s">
        <v>25</v>
      </c>
      <c r="E3" t="s">
        <v>17</v>
      </c>
      <c r="F3" t="s">
        <v>49</v>
      </c>
    </row>
    <row r="4" spans="1:6" x14ac:dyDescent="0.55000000000000004">
      <c r="A4" t="s">
        <v>59</v>
      </c>
      <c r="B4" t="s">
        <v>39</v>
      </c>
      <c r="C4" t="s">
        <v>26</v>
      </c>
      <c r="E4" t="s">
        <v>18</v>
      </c>
      <c r="F4" t="s">
        <v>48</v>
      </c>
    </row>
    <row r="5" spans="1:6" x14ac:dyDescent="0.55000000000000004">
      <c r="A5" t="s">
        <v>5</v>
      </c>
      <c r="B5" t="s">
        <v>40</v>
      </c>
      <c r="C5" t="s">
        <v>27</v>
      </c>
      <c r="E5" t="s">
        <v>19</v>
      </c>
      <c r="F5" t="s">
        <v>47</v>
      </c>
    </row>
    <row r="6" spans="1:6" x14ac:dyDescent="0.55000000000000004">
      <c r="A6" t="s">
        <v>6</v>
      </c>
      <c r="B6" t="s">
        <v>41</v>
      </c>
      <c r="C6" t="s">
        <v>28</v>
      </c>
      <c r="E6" t="s">
        <v>20</v>
      </c>
      <c r="F6" t="s">
        <v>46</v>
      </c>
    </row>
    <row r="7" spans="1:6" x14ac:dyDescent="0.55000000000000004">
      <c r="A7" t="s">
        <v>7</v>
      </c>
      <c r="B7" t="s">
        <v>42</v>
      </c>
      <c r="C7" t="s">
        <v>29</v>
      </c>
      <c r="E7" t="s">
        <v>21</v>
      </c>
      <c r="F7" t="s">
        <v>55</v>
      </c>
    </row>
    <row r="8" spans="1:6" x14ac:dyDescent="0.55000000000000004">
      <c r="A8" t="s">
        <v>8</v>
      </c>
      <c r="B8" t="s">
        <v>43</v>
      </c>
      <c r="C8" t="s">
        <v>30</v>
      </c>
      <c r="E8" t="s">
        <v>22</v>
      </c>
      <c r="F8" t="s">
        <v>56</v>
      </c>
    </row>
    <row r="9" spans="1:6" x14ac:dyDescent="0.55000000000000004">
      <c r="A9" t="s">
        <v>9</v>
      </c>
      <c r="B9" t="s">
        <v>44</v>
      </c>
      <c r="C9" t="s">
        <v>31</v>
      </c>
      <c r="E9" t="s">
        <v>23</v>
      </c>
      <c r="F9" t="s">
        <v>57</v>
      </c>
    </row>
    <row r="10" spans="1:6" x14ac:dyDescent="0.55000000000000004">
      <c r="A10" t="s">
        <v>10</v>
      </c>
      <c r="B10" t="s">
        <v>45</v>
      </c>
      <c r="C10" t="s">
        <v>32</v>
      </c>
      <c r="E10" t="s">
        <v>24</v>
      </c>
      <c r="F10" t="s">
        <v>58</v>
      </c>
    </row>
    <row r="11" spans="1:6" x14ac:dyDescent="0.55000000000000004">
      <c r="A11" t="s">
        <v>11</v>
      </c>
      <c r="B11" t="s">
        <v>50</v>
      </c>
      <c r="C11" t="s">
        <v>33</v>
      </c>
      <c r="E11" t="s">
        <v>64</v>
      </c>
      <c r="F11" t="s">
        <v>66</v>
      </c>
    </row>
    <row r="12" spans="1:6" x14ac:dyDescent="0.55000000000000004">
      <c r="A12" t="s">
        <v>12</v>
      </c>
      <c r="B12" t="s">
        <v>51</v>
      </c>
      <c r="C12" t="s">
        <v>34</v>
      </c>
      <c r="E12" t="s">
        <v>63</v>
      </c>
      <c r="F12" t="s">
        <v>67</v>
      </c>
    </row>
    <row r="13" spans="1:6" x14ac:dyDescent="0.55000000000000004">
      <c r="A13" t="s">
        <v>13</v>
      </c>
      <c r="B13" t="s">
        <v>52</v>
      </c>
      <c r="C13" t="s">
        <v>35</v>
      </c>
      <c r="E13" t="s">
        <v>62</v>
      </c>
      <c r="F13" t="s">
        <v>68</v>
      </c>
    </row>
    <row r="14" spans="1:6" x14ac:dyDescent="0.55000000000000004">
      <c r="A14" t="s">
        <v>14</v>
      </c>
      <c r="B14" t="s">
        <v>53</v>
      </c>
      <c r="C14" t="s">
        <v>36</v>
      </c>
      <c r="E14" t="s">
        <v>61</v>
      </c>
      <c r="F14" t="s">
        <v>69</v>
      </c>
    </row>
    <row r="15" spans="1:6" x14ac:dyDescent="0.55000000000000004">
      <c r="A15" t="s">
        <v>15</v>
      </c>
      <c r="B15" t="s">
        <v>54</v>
      </c>
      <c r="C15" t="s">
        <v>37</v>
      </c>
    </row>
  </sheetData>
  <mergeCells count="2">
    <mergeCell ref="A1:C1"/>
    <mergeCell ref="E1:F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99C8B-24F3-4159-BF12-17F86D08A509}">
  <dimension ref="A1:N235"/>
  <sheetViews>
    <sheetView topLeftCell="A216" workbookViewId="0">
      <selection activeCell="B236" sqref="B236"/>
    </sheetView>
  </sheetViews>
  <sheetFormatPr defaultRowHeight="14.4" x14ac:dyDescent="0.55000000000000004"/>
  <cols>
    <col min="1" max="1" width="15.5234375" customWidth="1"/>
    <col min="3" max="3" width="43.26171875" style="2" customWidth="1"/>
    <col min="4" max="4" width="18" style="2" customWidth="1"/>
    <col min="5" max="5" width="34.68359375" style="2" customWidth="1"/>
    <col min="6" max="6" width="78.26171875" customWidth="1"/>
    <col min="7" max="14" width="0" hidden="1" customWidth="1"/>
  </cols>
  <sheetData>
    <row r="1" spans="1:14" x14ac:dyDescent="0.55000000000000004">
      <c r="A1" s="3" t="s">
        <v>70</v>
      </c>
      <c r="B1" s="18" t="s">
        <v>71</v>
      </c>
      <c r="C1" s="18"/>
      <c r="D1" s="18"/>
      <c r="E1" s="19"/>
    </row>
    <row r="2" spans="1:14" x14ac:dyDescent="0.55000000000000004">
      <c r="A2" s="4" t="s">
        <v>72</v>
      </c>
      <c r="B2" s="20">
        <v>43554.648553240739</v>
      </c>
      <c r="C2" s="20"/>
      <c r="D2" s="20"/>
      <c r="E2" s="21"/>
    </row>
    <row r="3" spans="1:14" x14ac:dyDescent="0.55000000000000004">
      <c r="A3" s="4" t="s">
        <v>73</v>
      </c>
      <c r="B3" s="22" t="s">
        <v>74</v>
      </c>
      <c r="C3" s="22"/>
      <c r="D3" s="22"/>
      <c r="E3" s="23"/>
    </row>
    <row r="4" spans="1:14" x14ac:dyDescent="0.55000000000000004">
      <c r="A4" s="4" t="s">
        <v>75</v>
      </c>
      <c r="B4" s="22" t="s">
        <v>76</v>
      </c>
      <c r="C4" s="22"/>
      <c r="D4" s="22"/>
      <c r="E4" s="23"/>
    </row>
    <row r="5" spans="1:14" x14ac:dyDescent="0.55000000000000004">
      <c r="A5" s="5" t="s">
        <v>77</v>
      </c>
      <c r="B5" s="24">
        <v>183</v>
      </c>
      <c r="C5" s="24"/>
      <c r="D5" s="24"/>
      <c r="E5" s="25"/>
    </row>
    <row r="7" spans="1:14" hidden="1" x14ac:dyDescent="0.55000000000000004">
      <c r="A7" t="s">
        <v>78</v>
      </c>
    </row>
    <row r="8" spans="1:14" hidden="1" x14ac:dyDescent="0.55000000000000004"/>
    <row r="9" spans="1:14" hidden="1" x14ac:dyDescent="0.55000000000000004">
      <c r="A9" t="s">
        <v>79</v>
      </c>
      <c r="B9" t="s">
        <v>80</v>
      </c>
      <c r="C9" s="2" t="s">
        <v>81</v>
      </c>
      <c r="D9" s="2" t="s">
        <v>82</v>
      </c>
      <c r="E9" s="2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88</v>
      </c>
      <c r="K9" t="s">
        <v>89</v>
      </c>
      <c r="L9" t="s">
        <v>90</v>
      </c>
      <c r="M9" t="s">
        <v>91</v>
      </c>
      <c r="N9" t="s">
        <v>92</v>
      </c>
    </row>
    <row r="10" spans="1:14" hidden="1" x14ac:dyDescent="0.55000000000000004">
      <c r="C10" s="2" t="s">
        <v>93</v>
      </c>
      <c r="D10" s="2" t="s">
        <v>94</v>
      </c>
      <c r="E10" s="2" t="s">
        <v>95</v>
      </c>
      <c r="F10" t="s">
        <v>96</v>
      </c>
      <c r="G10" t="s">
        <v>97</v>
      </c>
    </row>
    <row r="11" spans="1:14" hidden="1" x14ac:dyDescent="0.55000000000000004">
      <c r="C11" s="2" t="s">
        <v>98</v>
      </c>
      <c r="D11" s="2" t="s">
        <v>99</v>
      </c>
      <c r="E11" s="2" t="s">
        <v>95</v>
      </c>
      <c r="F11" t="s">
        <v>96</v>
      </c>
    </row>
    <row r="12" spans="1:14" hidden="1" x14ac:dyDescent="0.55000000000000004">
      <c r="C12" s="2" t="s">
        <v>100</v>
      </c>
      <c r="D12" s="2" t="s">
        <v>99</v>
      </c>
      <c r="E12" s="2" t="s">
        <v>95</v>
      </c>
      <c r="F12" t="s">
        <v>96</v>
      </c>
    </row>
    <row r="13" spans="1:14" hidden="1" x14ac:dyDescent="0.55000000000000004">
      <c r="C13" s="2" t="s">
        <v>101</v>
      </c>
      <c r="D13" s="2" t="s">
        <v>99</v>
      </c>
      <c r="E13" s="2" t="s">
        <v>95</v>
      </c>
      <c r="F13" t="s">
        <v>96</v>
      </c>
    </row>
    <row r="14" spans="1:14" hidden="1" x14ac:dyDescent="0.55000000000000004">
      <c r="C14" s="2" t="s">
        <v>102</v>
      </c>
      <c r="D14" s="2" t="s">
        <v>99</v>
      </c>
      <c r="E14" s="2" t="s">
        <v>95</v>
      </c>
      <c r="F14" t="s">
        <v>96</v>
      </c>
    </row>
    <row r="15" spans="1:14" hidden="1" x14ac:dyDescent="0.55000000000000004">
      <c r="C15" s="2" t="s">
        <v>103</v>
      </c>
      <c r="D15" s="2" t="s">
        <v>99</v>
      </c>
      <c r="E15" s="2" t="s">
        <v>95</v>
      </c>
      <c r="F15" t="s">
        <v>96</v>
      </c>
    </row>
    <row r="16" spans="1:14" hidden="1" x14ac:dyDescent="0.55000000000000004">
      <c r="C16" s="2" t="s">
        <v>104</v>
      </c>
      <c r="D16" s="2" t="s">
        <v>99</v>
      </c>
      <c r="E16" s="2" t="s">
        <v>95</v>
      </c>
      <c r="F16" t="s">
        <v>96</v>
      </c>
    </row>
    <row r="17" spans="3:7" hidden="1" x14ac:dyDescent="0.55000000000000004">
      <c r="C17" s="2" t="s">
        <v>105</v>
      </c>
      <c r="D17" s="2" t="s">
        <v>99</v>
      </c>
      <c r="E17" s="2" t="s">
        <v>95</v>
      </c>
      <c r="F17" t="s">
        <v>96</v>
      </c>
    </row>
    <row r="18" spans="3:7" hidden="1" x14ac:dyDescent="0.55000000000000004">
      <c r="C18" s="2" t="s">
        <v>106</v>
      </c>
      <c r="D18" s="2" t="s">
        <v>107</v>
      </c>
      <c r="E18" s="2" t="s">
        <v>95</v>
      </c>
      <c r="F18" t="s">
        <v>108</v>
      </c>
    </row>
    <row r="19" spans="3:7" hidden="1" x14ac:dyDescent="0.55000000000000004">
      <c r="C19" s="2" t="s">
        <v>109</v>
      </c>
      <c r="D19" s="2" t="s">
        <v>107</v>
      </c>
      <c r="E19" s="2" t="s">
        <v>95</v>
      </c>
      <c r="F19" t="s">
        <v>108</v>
      </c>
    </row>
    <row r="20" spans="3:7" hidden="1" x14ac:dyDescent="0.55000000000000004">
      <c r="C20" s="2" t="s">
        <v>110</v>
      </c>
      <c r="D20" s="2" t="s">
        <v>107</v>
      </c>
      <c r="E20" s="2" t="s">
        <v>95</v>
      </c>
      <c r="F20" t="s">
        <v>108</v>
      </c>
    </row>
    <row r="21" spans="3:7" hidden="1" x14ac:dyDescent="0.55000000000000004">
      <c r="C21" s="2" t="s">
        <v>111</v>
      </c>
      <c r="D21" s="2" t="s">
        <v>107</v>
      </c>
      <c r="E21" s="2" t="s">
        <v>95</v>
      </c>
      <c r="F21" t="s">
        <v>108</v>
      </c>
    </row>
    <row r="22" spans="3:7" hidden="1" x14ac:dyDescent="0.55000000000000004">
      <c r="C22" s="2" t="s">
        <v>112</v>
      </c>
      <c r="D22" s="2" t="s">
        <v>107</v>
      </c>
      <c r="E22" s="2" t="s">
        <v>95</v>
      </c>
      <c r="F22" t="s">
        <v>108</v>
      </c>
    </row>
    <row r="23" spans="3:7" hidden="1" x14ac:dyDescent="0.55000000000000004">
      <c r="C23" s="2" t="s">
        <v>113</v>
      </c>
      <c r="D23" s="2" t="s">
        <v>107</v>
      </c>
      <c r="E23" s="2" t="s">
        <v>95</v>
      </c>
      <c r="F23" t="s">
        <v>108</v>
      </c>
    </row>
    <row r="24" spans="3:7" hidden="1" x14ac:dyDescent="0.55000000000000004">
      <c r="C24" s="2" t="s">
        <v>114</v>
      </c>
      <c r="D24" s="2" t="s">
        <v>107</v>
      </c>
      <c r="E24" s="2" t="s">
        <v>95</v>
      </c>
      <c r="F24" t="s">
        <v>108</v>
      </c>
    </row>
    <row r="25" spans="3:7" hidden="1" x14ac:dyDescent="0.55000000000000004">
      <c r="C25" s="2" t="s">
        <v>115</v>
      </c>
      <c r="D25" s="2" t="s">
        <v>107</v>
      </c>
      <c r="E25" s="2" t="s">
        <v>95</v>
      </c>
      <c r="F25" t="s">
        <v>108</v>
      </c>
    </row>
    <row r="26" spans="3:7" hidden="1" x14ac:dyDescent="0.55000000000000004">
      <c r="C26" s="2" t="s">
        <v>116</v>
      </c>
      <c r="D26" s="2" t="s">
        <v>107</v>
      </c>
      <c r="E26" s="2" t="s">
        <v>95</v>
      </c>
      <c r="F26" t="s">
        <v>108</v>
      </c>
    </row>
    <row r="27" spans="3:7" hidden="1" x14ac:dyDescent="0.55000000000000004">
      <c r="C27" s="2" t="s">
        <v>117</v>
      </c>
      <c r="D27" s="2" t="s">
        <v>94</v>
      </c>
      <c r="E27" s="2" t="s">
        <v>95</v>
      </c>
      <c r="F27" t="s">
        <v>96</v>
      </c>
      <c r="G27" t="s">
        <v>97</v>
      </c>
    </row>
    <row r="28" spans="3:7" hidden="1" x14ac:dyDescent="0.55000000000000004">
      <c r="C28" s="2" t="s">
        <v>118</v>
      </c>
      <c r="D28" s="2" t="s">
        <v>107</v>
      </c>
      <c r="E28" s="2" t="s">
        <v>95</v>
      </c>
      <c r="F28" t="s">
        <v>108</v>
      </c>
    </row>
    <row r="29" spans="3:7" hidden="1" x14ac:dyDescent="0.55000000000000004">
      <c r="C29" s="2" t="s">
        <v>119</v>
      </c>
      <c r="D29" s="2" t="s">
        <v>107</v>
      </c>
      <c r="E29" s="2" t="s">
        <v>95</v>
      </c>
      <c r="F29" t="s">
        <v>108</v>
      </c>
    </row>
    <row r="30" spans="3:7" hidden="1" x14ac:dyDescent="0.55000000000000004">
      <c r="C30" s="2" t="s">
        <v>120</v>
      </c>
      <c r="D30" s="2" t="s">
        <v>107</v>
      </c>
      <c r="E30" s="2" t="s">
        <v>95</v>
      </c>
      <c r="F30" t="s">
        <v>108</v>
      </c>
      <c r="G30" t="s">
        <v>97</v>
      </c>
    </row>
    <row r="31" spans="3:7" hidden="1" x14ac:dyDescent="0.55000000000000004">
      <c r="C31" s="2" t="s">
        <v>121</v>
      </c>
      <c r="D31" s="2" t="s">
        <v>107</v>
      </c>
      <c r="E31" s="2" t="s">
        <v>95</v>
      </c>
      <c r="F31" t="s">
        <v>108</v>
      </c>
      <c r="G31" t="s">
        <v>97</v>
      </c>
    </row>
    <row r="32" spans="3:7" hidden="1" x14ac:dyDescent="0.55000000000000004">
      <c r="C32" s="2" t="s">
        <v>122</v>
      </c>
      <c r="D32" s="2" t="s">
        <v>99</v>
      </c>
      <c r="E32" s="2" t="s">
        <v>95</v>
      </c>
      <c r="F32" t="s">
        <v>96</v>
      </c>
      <c r="G32" t="s">
        <v>97</v>
      </c>
    </row>
    <row r="33" spans="3:7" hidden="1" x14ac:dyDescent="0.55000000000000004">
      <c r="C33" s="2" t="s">
        <v>123</v>
      </c>
      <c r="D33" s="2" t="s">
        <v>99</v>
      </c>
      <c r="E33" s="2" t="s">
        <v>95</v>
      </c>
      <c r="F33" t="s">
        <v>96</v>
      </c>
      <c r="G33" t="s">
        <v>97</v>
      </c>
    </row>
    <row r="34" spans="3:7" hidden="1" x14ac:dyDescent="0.55000000000000004">
      <c r="C34" s="2" t="s">
        <v>124</v>
      </c>
      <c r="D34" s="2" t="s">
        <v>125</v>
      </c>
      <c r="E34" s="2" t="s">
        <v>95</v>
      </c>
      <c r="F34" t="s">
        <v>96</v>
      </c>
      <c r="G34" t="s">
        <v>97</v>
      </c>
    </row>
    <row r="35" spans="3:7" hidden="1" x14ac:dyDescent="0.55000000000000004">
      <c r="C35" s="2" t="s">
        <v>126</v>
      </c>
      <c r="D35" s="2" t="s">
        <v>99</v>
      </c>
      <c r="E35" s="2" t="s">
        <v>95</v>
      </c>
      <c r="F35" t="s">
        <v>96</v>
      </c>
      <c r="G35" t="s">
        <v>97</v>
      </c>
    </row>
    <row r="36" spans="3:7" hidden="1" x14ac:dyDescent="0.55000000000000004">
      <c r="C36" s="2" t="s">
        <v>127</v>
      </c>
      <c r="D36" s="2" t="s">
        <v>125</v>
      </c>
      <c r="E36" s="2" t="s">
        <v>95</v>
      </c>
      <c r="F36" t="s">
        <v>96</v>
      </c>
      <c r="G36" t="s">
        <v>97</v>
      </c>
    </row>
    <row r="37" spans="3:7" hidden="1" x14ac:dyDescent="0.55000000000000004">
      <c r="C37" s="2" t="s">
        <v>128</v>
      </c>
      <c r="D37" s="2" t="s">
        <v>99</v>
      </c>
      <c r="E37" s="2" t="s">
        <v>95</v>
      </c>
      <c r="F37" t="s">
        <v>96</v>
      </c>
    </row>
    <row r="38" spans="3:7" hidden="1" x14ac:dyDescent="0.55000000000000004">
      <c r="C38" s="2" t="s">
        <v>129</v>
      </c>
      <c r="D38" s="2" t="s">
        <v>99</v>
      </c>
      <c r="E38" s="2" t="s">
        <v>95</v>
      </c>
      <c r="F38" t="s">
        <v>96</v>
      </c>
    </row>
    <row r="39" spans="3:7" hidden="1" x14ac:dyDescent="0.55000000000000004">
      <c r="C39" s="2" t="s">
        <v>130</v>
      </c>
      <c r="D39" s="2" t="s">
        <v>99</v>
      </c>
      <c r="E39" s="2" t="s">
        <v>95</v>
      </c>
      <c r="F39" t="s">
        <v>96</v>
      </c>
    </row>
    <row r="40" spans="3:7" hidden="1" x14ac:dyDescent="0.55000000000000004">
      <c r="C40" s="2" t="s">
        <v>131</v>
      </c>
      <c r="D40" s="2" t="s">
        <v>132</v>
      </c>
      <c r="E40" s="2" t="s">
        <v>95</v>
      </c>
      <c r="F40" t="s">
        <v>108</v>
      </c>
    </row>
    <row r="41" spans="3:7" hidden="1" x14ac:dyDescent="0.55000000000000004">
      <c r="C41" s="2" t="s">
        <v>133</v>
      </c>
      <c r="D41" s="2" t="s">
        <v>132</v>
      </c>
      <c r="E41" s="2" t="s">
        <v>95</v>
      </c>
      <c r="F41" t="s">
        <v>108</v>
      </c>
    </row>
    <row r="42" spans="3:7" hidden="1" x14ac:dyDescent="0.55000000000000004">
      <c r="C42" s="2" t="s">
        <v>134</v>
      </c>
      <c r="D42" s="2" t="s">
        <v>135</v>
      </c>
      <c r="E42" s="2" t="s">
        <v>136</v>
      </c>
      <c r="F42" t="s">
        <v>137</v>
      </c>
      <c r="G42" t="s">
        <v>97</v>
      </c>
    </row>
    <row r="43" spans="3:7" hidden="1" x14ac:dyDescent="0.55000000000000004">
      <c r="C43" s="2" t="s">
        <v>138</v>
      </c>
      <c r="D43" s="2" t="s">
        <v>135</v>
      </c>
      <c r="E43" s="2" t="s">
        <v>136</v>
      </c>
      <c r="F43" t="s">
        <v>137</v>
      </c>
      <c r="G43" t="s">
        <v>97</v>
      </c>
    </row>
    <row r="44" spans="3:7" hidden="1" x14ac:dyDescent="0.55000000000000004">
      <c r="C44" s="2" t="s">
        <v>139</v>
      </c>
      <c r="D44" s="2" t="s">
        <v>135</v>
      </c>
      <c r="E44" s="2" t="s">
        <v>136</v>
      </c>
      <c r="F44" t="s">
        <v>137</v>
      </c>
      <c r="G44" t="s">
        <v>97</v>
      </c>
    </row>
    <row r="45" spans="3:7" hidden="1" x14ac:dyDescent="0.55000000000000004">
      <c r="C45" s="2" t="s">
        <v>140</v>
      </c>
      <c r="D45" s="2" t="s">
        <v>135</v>
      </c>
      <c r="E45" s="2" t="s">
        <v>136</v>
      </c>
      <c r="F45" t="s">
        <v>137</v>
      </c>
      <c r="G45" t="s">
        <v>97</v>
      </c>
    </row>
    <row r="46" spans="3:7" hidden="1" x14ac:dyDescent="0.55000000000000004">
      <c r="C46" s="2" t="s">
        <v>141</v>
      </c>
      <c r="D46" s="2" t="s">
        <v>142</v>
      </c>
      <c r="E46" s="2" t="s">
        <v>143</v>
      </c>
      <c r="F46" t="s">
        <v>144</v>
      </c>
      <c r="G46" t="s">
        <v>97</v>
      </c>
    </row>
    <row r="47" spans="3:7" hidden="1" x14ac:dyDescent="0.55000000000000004">
      <c r="C47" s="2" t="s">
        <v>145</v>
      </c>
      <c r="D47" s="2" t="s">
        <v>135</v>
      </c>
      <c r="E47" s="2" t="s">
        <v>136</v>
      </c>
      <c r="F47" t="s">
        <v>137</v>
      </c>
      <c r="G47" t="s">
        <v>97</v>
      </c>
    </row>
    <row r="48" spans="3:7" hidden="1" x14ac:dyDescent="0.55000000000000004">
      <c r="C48" s="2" t="s">
        <v>146</v>
      </c>
      <c r="D48" s="2" t="s">
        <v>147</v>
      </c>
      <c r="E48" s="2" t="s">
        <v>148</v>
      </c>
      <c r="F48" t="s">
        <v>144</v>
      </c>
    </row>
    <row r="49" spans="3:7" hidden="1" x14ac:dyDescent="0.55000000000000004">
      <c r="C49" s="2" t="s">
        <v>149</v>
      </c>
      <c r="D49" s="2" t="s">
        <v>135</v>
      </c>
      <c r="E49" s="2" t="s">
        <v>136</v>
      </c>
      <c r="F49" t="s">
        <v>137</v>
      </c>
      <c r="G49" t="s">
        <v>97</v>
      </c>
    </row>
    <row r="50" spans="3:7" hidden="1" x14ac:dyDescent="0.55000000000000004">
      <c r="C50" s="2" t="s">
        <v>150</v>
      </c>
      <c r="D50" s="2" t="s">
        <v>147</v>
      </c>
      <c r="E50" s="2" t="s">
        <v>148</v>
      </c>
      <c r="F50" t="s">
        <v>144</v>
      </c>
    </row>
    <row r="51" spans="3:7" hidden="1" x14ac:dyDescent="0.55000000000000004">
      <c r="C51" s="2" t="s">
        <v>151</v>
      </c>
      <c r="D51" s="2" t="s">
        <v>135</v>
      </c>
      <c r="E51" s="2" t="s">
        <v>136</v>
      </c>
      <c r="F51" t="s">
        <v>137</v>
      </c>
      <c r="G51" t="s">
        <v>97</v>
      </c>
    </row>
    <row r="52" spans="3:7" hidden="1" x14ac:dyDescent="0.55000000000000004">
      <c r="C52" s="2" t="s">
        <v>152</v>
      </c>
      <c r="D52" s="2" t="s">
        <v>147</v>
      </c>
      <c r="E52" s="2" t="s">
        <v>148</v>
      </c>
      <c r="F52" t="s">
        <v>144</v>
      </c>
    </row>
    <row r="53" spans="3:7" hidden="1" x14ac:dyDescent="0.55000000000000004">
      <c r="C53" s="2" t="s">
        <v>153</v>
      </c>
      <c r="D53" s="2" t="s">
        <v>135</v>
      </c>
      <c r="E53" s="2" t="s">
        <v>136</v>
      </c>
      <c r="F53" t="s">
        <v>137</v>
      </c>
      <c r="G53" t="s">
        <v>97</v>
      </c>
    </row>
    <row r="54" spans="3:7" hidden="1" x14ac:dyDescent="0.55000000000000004">
      <c r="C54" s="2" t="s">
        <v>154</v>
      </c>
      <c r="D54" s="2" t="s">
        <v>147</v>
      </c>
      <c r="E54" s="2" t="s">
        <v>148</v>
      </c>
      <c r="F54" t="s">
        <v>144</v>
      </c>
    </row>
    <row r="55" spans="3:7" hidden="1" x14ac:dyDescent="0.55000000000000004">
      <c r="C55" s="2" t="s">
        <v>155</v>
      </c>
      <c r="D55" s="2" t="s">
        <v>135</v>
      </c>
      <c r="E55" s="2" t="s">
        <v>136</v>
      </c>
      <c r="F55" t="s">
        <v>137</v>
      </c>
      <c r="G55" t="s">
        <v>97</v>
      </c>
    </row>
    <row r="56" spans="3:7" hidden="1" x14ac:dyDescent="0.55000000000000004">
      <c r="C56" s="2" t="s">
        <v>156</v>
      </c>
      <c r="D56" s="2" t="s">
        <v>147</v>
      </c>
      <c r="E56" s="2" t="s">
        <v>148</v>
      </c>
      <c r="F56" t="s">
        <v>144</v>
      </c>
    </row>
    <row r="57" spans="3:7" hidden="1" x14ac:dyDescent="0.55000000000000004">
      <c r="C57" s="2" t="s">
        <v>157</v>
      </c>
      <c r="D57" s="2" t="s">
        <v>135</v>
      </c>
      <c r="E57" s="2" t="s">
        <v>136</v>
      </c>
      <c r="F57" t="s">
        <v>137</v>
      </c>
      <c r="G57" t="s">
        <v>97</v>
      </c>
    </row>
    <row r="58" spans="3:7" hidden="1" x14ac:dyDescent="0.55000000000000004">
      <c r="C58" s="2" t="s">
        <v>158</v>
      </c>
      <c r="D58" s="2" t="s">
        <v>147</v>
      </c>
      <c r="E58" s="2" t="s">
        <v>148</v>
      </c>
      <c r="F58" t="s">
        <v>144</v>
      </c>
    </row>
    <row r="59" spans="3:7" hidden="1" x14ac:dyDescent="0.55000000000000004">
      <c r="C59" s="2" t="s">
        <v>159</v>
      </c>
      <c r="D59" s="2" t="s">
        <v>135</v>
      </c>
      <c r="E59" s="2" t="s">
        <v>136</v>
      </c>
      <c r="F59" t="s">
        <v>137</v>
      </c>
      <c r="G59" t="s">
        <v>97</v>
      </c>
    </row>
    <row r="60" spans="3:7" hidden="1" x14ac:dyDescent="0.55000000000000004">
      <c r="C60" s="2" t="s">
        <v>160</v>
      </c>
      <c r="D60" s="2" t="s">
        <v>147</v>
      </c>
      <c r="E60" s="2" t="s">
        <v>148</v>
      </c>
      <c r="F60" t="s">
        <v>144</v>
      </c>
    </row>
    <row r="61" spans="3:7" hidden="1" x14ac:dyDescent="0.55000000000000004">
      <c r="C61" s="2" t="s">
        <v>161</v>
      </c>
      <c r="D61" s="2" t="s">
        <v>135</v>
      </c>
      <c r="E61" s="2" t="s">
        <v>136</v>
      </c>
      <c r="F61" t="s">
        <v>137</v>
      </c>
      <c r="G61" t="s">
        <v>97</v>
      </c>
    </row>
    <row r="62" spans="3:7" hidden="1" x14ac:dyDescent="0.55000000000000004">
      <c r="C62" s="2" t="s">
        <v>162</v>
      </c>
      <c r="D62" s="2" t="s">
        <v>147</v>
      </c>
      <c r="E62" s="2" t="s">
        <v>148</v>
      </c>
      <c r="F62" t="s">
        <v>144</v>
      </c>
    </row>
    <row r="63" spans="3:7" hidden="1" x14ac:dyDescent="0.55000000000000004">
      <c r="C63" s="2" t="s">
        <v>163</v>
      </c>
      <c r="D63" s="2" t="s">
        <v>135</v>
      </c>
      <c r="E63" s="2" t="s">
        <v>136</v>
      </c>
      <c r="F63" t="s">
        <v>137</v>
      </c>
    </row>
    <row r="64" spans="3:7" hidden="1" x14ac:dyDescent="0.55000000000000004">
      <c r="C64" s="2" t="s">
        <v>164</v>
      </c>
      <c r="D64" s="2" t="s">
        <v>135</v>
      </c>
      <c r="E64" s="2" t="s">
        <v>136</v>
      </c>
      <c r="F64" t="s">
        <v>137</v>
      </c>
    </row>
    <row r="65" spans="3:7" hidden="1" x14ac:dyDescent="0.55000000000000004">
      <c r="C65" s="2" t="s">
        <v>165</v>
      </c>
      <c r="D65" s="2" t="s">
        <v>135</v>
      </c>
      <c r="E65" s="2" t="s">
        <v>136</v>
      </c>
      <c r="F65" t="s">
        <v>137</v>
      </c>
    </row>
    <row r="66" spans="3:7" hidden="1" x14ac:dyDescent="0.55000000000000004">
      <c r="C66" s="2" t="s">
        <v>166</v>
      </c>
      <c r="D66" s="2" t="s">
        <v>135</v>
      </c>
      <c r="E66" s="2" t="s">
        <v>136</v>
      </c>
      <c r="F66" t="s">
        <v>137</v>
      </c>
    </row>
    <row r="67" spans="3:7" hidden="1" x14ac:dyDescent="0.55000000000000004">
      <c r="C67" s="2" t="s">
        <v>167</v>
      </c>
      <c r="D67" s="2" t="s">
        <v>168</v>
      </c>
      <c r="E67" s="2" t="s">
        <v>169</v>
      </c>
      <c r="F67" t="s">
        <v>170</v>
      </c>
      <c r="G67" t="s">
        <v>97</v>
      </c>
    </row>
    <row r="68" spans="3:7" hidden="1" x14ac:dyDescent="0.55000000000000004">
      <c r="C68" s="2" t="s">
        <v>171</v>
      </c>
      <c r="D68" s="2" t="s">
        <v>168</v>
      </c>
      <c r="E68" s="2" t="s">
        <v>169</v>
      </c>
      <c r="F68" t="s">
        <v>170</v>
      </c>
      <c r="G68" t="s">
        <v>97</v>
      </c>
    </row>
    <row r="69" spans="3:7" hidden="1" x14ac:dyDescent="0.55000000000000004">
      <c r="C69" s="2" t="s">
        <v>172</v>
      </c>
      <c r="D69" s="2" t="s">
        <v>168</v>
      </c>
      <c r="E69" s="2" t="s">
        <v>169</v>
      </c>
      <c r="F69" t="s">
        <v>170</v>
      </c>
      <c r="G69" t="s">
        <v>97</v>
      </c>
    </row>
    <row r="70" spans="3:7" hidden="1" x14ac:dyDescent="0.55000000000000004">
      <c r="C70" s="2" t="s">
        <v>173</v>
      </c>
      <c r="D70" s="2" t="s">
        <v>174</v>
      </c>
      <c r="E70" s="2" t="s">
        <v>175</v>
      </c>
      <c r="F70" t="s">
        <v>176</v>
      </c>
      <c r="G70" t="s">
        <v>97</v>
      </c>
    </row>
    <row r="71" spans="3:7" hidden="1" x14ac:dyDescent="0.55000000000000004">
      <c r="C71" s="2" t="s">
        <v>177</v>
      </c>
      <c r="D71" s="2" t="s">
        <v>174</v>
      </c>
      <c r="E71" s="2" t="s">
        <v>175</v>
      </c>
      <c r="F71" t="s">
        <v>176</v>
      </c>
      <c r="G71" t="s">
        <v>97</v>
      </c>
    </row>
    <row r="72" spans="3:7" hidden="1" x14ac:dyDescent="0.55000000000000004">
      <c r="C72" s="2" t="s">
        <v>178</v>
      </c>
      <c r="D72" s="2" t="s">
        <v>174</v>
      </c>
      <c r="E72" s="2" t="s">
        <v>175</v>
      </c>
      <c r="F72" t="s">
        <v>176</v>
      </c>
      <c r="G72" t="s">
        <v>97</v>
      </c>
    </row>
    <row r="73" spans="3:7" hidden="1" x14ac:dyDescent="0.55000000000000004">
      <c r="C73" s="2" t="s">
        <v>179</v>
      </c>
      <c r="D73" s="2" t="s">
        <v>174</v>
      </c>
      <c r="E73" s="2" t="s">
        <v>175</v>
      </c>
      <c r="F73" t="s">
        <v>176</v>
      </c>
      <c r="G73" t="s">
        <v>97</v>
      </c>
    </row>
    <row r="74" spans="3:7" hidden="1" x14ac:dyDescent="0.55000000000000004">
      <c r="C74" s="2" t="s">
        <v>180</v>
      </c>
      <c r="D74" s="2" t="s">
        <v>174</v>
      </c>
      <c r="E74" s="2" t="s">
        <v>175</v>
      </c>
      <c r="F74" t="s">
        <v>176</v>
      </c>
      <c r="G74" t="s">
        <v>97</v>
      </c>
    </row>
    <row r="75" spans="3:7" hidden="1" x14ac:dyDescent="0.55000000000000004">
      <c r="C75" s="2" t="s">
        <v>181</v>
      </c>
      <c r="D75" s="2" t="s">
        <v>174</v>
      </c>
      <c r="E75" s="2" t="s">
        <v>175</v>
      </c>
      <c r="F75" t="s">
        <v>176</v>
      </c>
      <c r="G75" t="s">
        <v>97</v>
      </c>
    </row>
    <row r="76" spans="3:7" ht="28.8" hidden="1" x14ac:dyDescent="0.55000000000000004">
      <c r="C76" s="2" t="s">
        <v>182</v>
      </c>
      <c r="D76" s="2" t="s">
        <v>183</v>
      </c>
      <c r="E76" s="2" t="s">
        <v>184</v>
      </c>
      <c r="F76" t="s">
        <v>185</v>
      </c>
    </row>
    <row r="77" spans="3:7" hidden="1" x14ac:dyDescent="0.55000000000000004">
      <c r="C77" s="2" t="s">
        <v>186</v>
      </c>
      <c r="D77" s="2" t="s">
        <v>187</v>
      </c>
      <c r="E77" s="2" t="s">
        <v>188</v>
      </c>
      <c r="F77" t="s">
        <v>189</v>
      </c>
    </row>
    <row r="78" spans="3:7" hidden="1" x14ac:dyDescent="0.55000000000000004">
      <c r="C78" s="2" t="s">
        <v>190</v>
      </c>
      <c r="D78" s="2" t="s">
        <v>191</v>
      </c>
      <c r="E78" s="2" t="s">
        <v>192</v>
      </c>
      <c r="F78" t="s">
        <v>193</v>
      </c>
    </row>
    <row r="79" spans="3:7" hidden="1" x14ac:dyDescent="0.55000000000000004">
      <c r="C79" s="2" t="s">
        <v>194</v>
      </c>
      <c r="D79" s="2" t="s">
        <v>195</v>
      </c>
      <c r="E79" s="2" t="s">
        <v>196</v>
      </c>
      <c r="F79" t="s">
        <v>197</v>
      </c>
      <c r="G79" t="s">
        <v>198</v>
      </c>
    </row>
    <row r="80" spans="3:7" ht="28.8" hidden="1" x14ac:dyDescent="0.55000000000000004">
      <c r="C80" s="2" t="s">
        <v>199</v>
      </c>
      <c r="D80" s="2" t="s">
        <v>200</v>
      </c>
      <c r="E80" s="2" t="s">
        <v>201</v>
      </c>
      <c r="F80" t="s">
        <v>202</v>
      </c>
      <c r="G80" t="s">
        <v>97</v>
      </c>
    </row>
    <row r="81" spans="3:7" ht="28.8" hidden="1" x14ac:dyDescent="0.55000000000000004">
      <c r="C81" s="2" t="s">
        <v>203</v>
      </c>
      <c r="D81" s="2" t="s">
        <v>200</v>
      </c>
      <c r="E81" s="2" t="s">
        <v>201</v>
      </c>
      <c r="F81" t="s">
        <v>202</v>
      </c>
      <c r="G81" t="s">
        <v>97</v>
      </c>
    </row>
    <row r="82" spans="3:7" ht="28.8" hidden="1" x14ac:dyDescent="0.55000000000000004">
      <c r="C82" s="2" t="s">
        <v>204</v>
      </c>
      <c r="D82" s="2" t="s">
        <v>200</v>
      </c>
      <c r="E82" s="2" t="s">
        <v>201</v>
      </c>
      <c r="F82" t="s">
        <v>202</v>
      </c>
      <c r="G82" t="s">
        <v>97</v>
      </c>
    </row>
    <row r="83" spans="3:7" ht="28.8" hidden="1" x14ac:dyDescent="0.55000000000000004">
      <c r="C83" s="2" t="s">
        <v>205</v>
      </c>
      <c r="D83" s="2" t="s">
        <v>200</v>
      </c>
      <c r="E83" s="2" t="s">
        <v>201</v>
      </c>
      <c r="F83" t="s">
        <v>202</v>
      </c>
      <c r="G83" t="s">
        <v>97</v>
      </c>
    </row>
    <row r="84" spans="3:7" ht="28.8" hidden="1" x14ac:dyDescent="0.55000000000000004">
      <c r="C84" s="2" t="s">
        <v>206</v>
      </c>
      <c r="D84" s="2" t="s">
        <v>200</v>
      </c>
      <c r="E84" s="2" t="s">
        <v>201</v>
      </c>
      <c r="F84" t="s">
        <v>202</v>
      </c>
      <c r="G84" t="s">
        <v>97</v>
      </c>
    </row>
    <row r="85" spans="3:7" ht="28.8" hidden="1" x14ac:dyDescent="0.55000000000000004">
      <c r="C85" s="2" t="s">
        <v>207</v>
      </c>
      <c r="D85" s="2" t="s">
        <v>200</v>
      </c>
      <c r="E85" s="2" t="s">
        <v>201</v>
      </c>
      <c r="F85" t="s">
        <v>202</v>
      </c>
      <c r="G85" t="s">
        <v>97</v>
      </c>
    </row>
    <row r="86" spans="3:7" ht="28.8" hidden="1" x14ac:dyDescent="0.55000000000000004">
      <c r="C86" s="2" t="s">
        <v>208</v>
      </c>
      <c r="D86" s="2" t="s">
        <v>200</v>
      </c>
      <c r="E86" s="2" t="s">
        <v>201</v>
      </c>
      <c r="F86" t="s">
        <v>202</v>
      </c>
      <c r="G86" t="s">
        <v>97</v>
      </c>
    </row>
    <row r="87" spans="3:7" ht="28.8" hidden="1" x14ac:dyDescent="0.55000000000000004">
      <c r="C87" s="2" t="s">
        <v>209</v>
      </c>
      <c r="D87" s="2" t="s">
        <v>200</v>
      </c>
      <c r="E87" s="2" t="s">
        <v>201</v>
      </c>
      <c r="F87" t="s">
        <v>202</v>
      </c>
      <c r="G87" t="s">
        <v>97</v>
      </c>
    </row>
    <row r="88" spans="3:7" hidden="1" x14ac:dyDescent="0.55000000000000004">
      <c r="C88" s="2" t="s">
        <v>210</v>
      </c>
      <c r="D88" s="2" t="s">
        <v>211</v>
      </c>
      <c r="E88" s="2" t="s">
        <v>212</v>
      </c>
      <c r="F88" t="s">
        <v>213</v>
      </c>
      <c r="G88" t="s">
        <v>97</v>
      </c>
    </row>
    <row r="89" spans="3:7" hidden="1" x14ac:dyDescent="0.55000000000000004">
      <c r="C89" s="2" t="s">
        <v>214</v>
      </c>
      <c r="D89" s="2" t="s">
        <v>211</v>
      </c>
      <c r="E89" s="2" t="s">
        <v>212</v>
      </c>
      <c r="F89" t="s">
        <v>213</v>
      </c>
      <c r="G89" t="s">
        <v>97</v>
      </c>
    </row>
    <row r="90" spans="3:7" hidden="1" x14ac:dyDescent="0.55000000000000004">
      <c r="C90" s="2" t="s">
        <v>215</v>
      </c>
      <c r="D90" s="2" t="s">
        <v>211</v>
      </c>
      <c r="E90" s="2" t="s">
        <v>212</v>
      </c>
      <c r="F90" t="s">
        <v>213</v>
      </c>
      <c r="G90" t="s">
        <v>97</v>
      </c>
    </row>
    <row r="91" spans="3:7" hidden="1" x14ac:dyDescent="0.55000000000000004">
      <c r="C91" s="2" t="s">
        <v>216</v>
      </c>
      <c r="D91" s="2" t="s">
        <v>211</v>
      </c>
      <c r="E91" s="2" t="s">
        <v>212</v>
      </c>
      <c r="F91" t="s">
        <v>213</v>
      </c>
      <c r="G91" t="s">
        <v>97</v>
      </c>
    </row>
    <row r="92" spans="3:7" hidden="1" x14ac:dyDescent="0.55000000000000004">
      <c r="C92" s="2" t="s">
        <v>217</v>
      </c>
      <c r="D92" s="2" t="s">
        <v>211</v>
      </c>
      <c r="E92" s="2" t="s">
        <v>212</v>
      </c>
      <c r="F92" t="s">
        <v>213</v>
      </c>
      <c r="G92" t="s">
        <v>97</v>
      </c>
    </row>
    <row r="93" spans="3:7" hidden="1" x14ac:dyDescent="0.55000000000000004">
      <c r="C93" s="2" t="s">
        <v>218</v>
      </c>
      <c r="D93" s="2" t="s">
        <v>211</v>
      </c>
      <c r="E93" s="2" t="s">
        <v>212</v>
      </c>
      <c r="F93" t="s">
        <v>213</v>
      </c>
      <c r="G93" t="s">
        <v>97</v>
      </c>
    </row>
    <row r="94" spans="3:7" hidden="1" x14ac:dyDescent="0.55000000000000004">
      <c r="C94" s="2" t="s">
        <v>219</v>
      </c>
      <c r="D94" s="2" t="s">
        <v>211</v>
      </c>
      <c r="E94" s="2" t="s">
        <v>212</v>
      </c>
      <c r="F94" t="s">
        <v>213</v>
      </c>
      <c r="G94" t="s">
        <v>97</v>
      </c>
    </row>
    <row r="95" spans="3:7" hidden="1" x14ac:dyDescent="0.55000000000000004">
      <c r="C95" s="2" t="s">
        <v>220</v>
      </c>
      <c r="D95" s="2" t="s">
        <v>211</v>
      </c>
      <c r="E95" s="2" t="s">
        <v>212</v>
      </c>
      <c r="F95" t="s">
        <v>213</v>
      </c>
      <c r="G95" t="s">
        <v>97</v>
      </c>
    </row>
    <row r="96" spans="3:7" hidden="1" x14ac:dyDescent="0.55000000000000004">
      <c r="C96" s="2" t="s">
        <v>221</v>
      </c>
      <c r="D96" s="2" t="s">
        <v>222</v>
      </c>
      <c r="E96" s="2" t="s">
        <v>188</v>
      </c>
      <c r="F96" t="s">
        <v>189</v>
      </c>
    </row>
    <row r="97" spans="3:7" hidden="1" x14ac:dyDescent="0.55000000000000004">
      <c r="C97" s="2" t="s">
        <v>223</v>
      </c>
      <c r="D97" s="2" t="s">
        <v>224</v>
      </c>
      <c r="E97" s="2" t="s">
        <v>225</v>
      </c>
      <c r="F97" t="s">
        <v>226</v>
      </c>
      <c r="G97" t="s">
        <v>227</v>
      </c>
    </row>
    <row r="98" spans="3:7" hidden="1" x14ac:dyDescent="0.55000000000000004">
      <c r="C98" s="2" t="s">
        <v>228</v>
      </c>
      <c r="D98" s="2" t="s">
        <v>229</v>
      </c>
      <c r="E98" s="2" t="s">
        <v>230</v>
      </c>
      <c r="F98" t="s">
        <v>231</v>
      </c>
    </row>
    <row r="99" spans="3:7" hidden="1" x14ac:dyDescent="0.55000000000000004">
      <c r="C99" s="2" t="s">
        <v>232</v>
      </c>
      <c r="D99" s="2" t="s">
        <v>233</v>
      </c>
      <c r="E99" s="2" t="s">
        <v>234</v>
      </c>
      <c r="F99" t="s">
        <v>235</v>
      </c>
    </row>
    <row r="100" spans="3:7" hidden="1" x14ac:dyDescent="0.55000000000000004">
      <c r="C100" s="2" t="s">
        <v>236</v>
      </c>
      <c r="D100" s="2" t="s">
        <v>229</v>
      </c>
      <c r="E100" s="2" t="s">
        <v>230</v>
      </c>
      <c r="F100" t="s">
        <v>231</v>
      </c>
    </row>
    <row r="101" spans="3:7" hidden="1" x14ac:dyDescent="0.55000000000000004">
      <c r="C101" s="2" t="s">
        <v>237</v>
      </c>
      <c r="D101" s="2" t="s">
        <v>233</v>
      </c>
      <c r="E101" s="2" t="s">
        <v>234</v>
      </c>
      <c r="F101" t="s">
        <v>235</v>
      </c>
    </row>
    <row r="102" spans="3:7" hidden="1" x14ac:dyDescent="0.55000000000000004">
      <c r="C102" s="2" t="s">
        <v>238</v>
      </c>
      <c r="D102" s="2" t="s">
        <v>229</v>
      </c>
      <c r="E102" s="2" t="s">
        <v>230</v>
      </c>
      <c r="F102" t="s">
        <v>231</v>
      </c>
    </row>
    <row r="103" spans="3:7" hidden="1" x14ac:dyDescent="0.55000000000000004">
      <c r="C103" s="2" t="s">
        <v>239</v>
      </c>
      <c r="D103" s="2" t="s">
        <v>233</v>
      </c>
      <c r="E103" s="2" t="s">
        <v>234</v>
      </c>
      <c r="F103" t="s">
        <v>235</v>
      </c>
    </row>
    <row r="104" spans="3:7" hidden="1" x14ac:dyDescent="0.55000000000000004">
      <c r="C104" s="2" t="s">
        <v>240</v>
      </c>
      <c r="D104" s="2" t="s">
        <v>229</v>
      </c>
      <c r="E104" s="2" t="s">
        <v>230</v>
      </c>
      <c r="F104" t="s">
        <v>231</v>
      </c>
    </row>
    <row r="105" spans="3:7" hidden="1" x14ac:dyDescent="0.55000000000000004">
      <c r="C105" s="2" t="s">
        <v>241</v>
      </c>
      <c r="D105" s="2" t="s">
        <v>233</v>
      </c>
      <c r="E105" s="2" t="s">
        <v>234</v>
      </c>
      <c r="F105" t="s">
        <v>235</v>
      </c>
    </row>
    <row r="106" spans="3:7" hidden="1" x14ac:dyDescent="0.55000000000000004">
      <c r="C106" s="2" t="s">
        <v>242</v>
      </c>
      <c r="D106" s="2" t="s">
        <v>229</v>
      </c>
      <c r="E106" s="2" t="s">
        <v>230</v>
      </c>
      <c r="F106" t="s">
        <v>231</v>
      </c>
    </row>
    <row r="107" spans="3:7" hidden="1" x14ac:dyDescent="0.55000000000000004">
      <c r="C107" s="2" t="s">
        <v>243</v>
      </c>
      <c r="D107" s="2" t="s">
        <v>233</v>
      </c>
      <c r="E107" s="2" t="s">
        <v>234</v>
      </c>
      <c r="F107" t="s">
        <v>235</v>
      </c>
    </row>
    <row r="108" spans="3:7" hidden="1" x14ac:dyDescent="0.55000000000000004">
      <c r="C108" s="2" t="s">
        <v>244</v>
      </c>
      <c r="D108" s="2" t="s">
        <v>229</v>
      </c>
      <c r="E108" s="2" t="s">
        <v>230</v>
      </c>
      <c r="F108" t="s">
        <v>231</v>
      </c>
    </row>
    <row r="109" spans="3:7" hidden="1" x14ac:dyDescent="0.55000000000000004">
      <c r="C109" s="2" t="s">
        <v>245</v>
      </c>
      <c r="D109" s="2" t="s">
        <v>233</v>
      </c>
      <c r="E109" s="2" t="s">
        <v>234</v>
      </c>
      <c r="F109" t="s">
        <v>235</v>
      </c>
    </row>
    <row r="110" spans="3:7" hidden="1" x14ac:dyDescent="0.55000000000000004">
      <c r="C110" s="2" t="s">
        <v>246</v>
      </c>
      <c r="D110" s="2" t="s">
        <v>229</v>
      </c>
      <c r="E110" s="2" t="s">
        <v>230</v>
      </c>
      <c r="F110" t="s">
        <v>231</v>
      </c>
    </row>
    <row r="111" spans="3:7" hidden="1" x14ac:dyDescent="0.55000000000000004">
      <c r="C111" s="2" t="s">
        <v>247</v>
      </c>
      <c r="D111" s="2" t="s">
        <v>233</v>
      </c>
      <c r="E111" s="2" t="s">
        <v>234</v>
      </c>
      <c r="F111" t="s">
        <v>235</v>
      </c>
    </row>
    <row r="112" spans="3:7" hidden="1" x14ac:dyDescent="0.55000000000000004">
      <c r="C112" s="2" t="s">
        <v>248</v>
      </c>
      <c r="D112" s="2" t="s">
        <v>229</v>
      </c>
      <c r="E112" s="2" t="s">
        <v>230</v>
      </c>
      <c r="F112" t="s">
        <v>231</v>
      </c>
    </row>
    <row r="113" spans="3:7" hidden="1" x14ac:dyDescent="0.55000000000000004">
      <c r="C113" s="2" t="s">
        <v>249</v>
      </c>
      <c r="D113" s="2" t="s">
        <v>233</v>
      </c>
      <c r="E113" s="2" t="s">
        <v>234</v>
      </c>
      <c r="F113" t="s">
        <v>235</v>
      </c>
    </row>
    <row r="114" spans="3:7" hidden="1" x14ac:dyDescent="0.55000000000000004">
      <c r="C114" s="2" t="s">
        <v>250</v>
      </c>
      <c r="D114" s="2" t="s">
        <v>251</v>
      </c>
      <c r="E114" s="2" t="s">
        <v>252</v>
      </c>
      <c r="F114" t="s">
        <v>253</v>
      </c>
    </row>
    <row r="115" spans="3:7" hidden="1" x14ac:dyDescent="0.55000000000000004">
      <c r="C115" s="2" t="s">
        <v>254</v>
      </c>
      <c r="D115" s="2" t="s">
        <v>251</v>
      </c>
      <c r="E115" s="2" t="s">
        <v>252</v>
      </c>
      <c r="F115" t="s">
        <v>253</v>
      </c>
    </row>
    <row r="116" spans="3:7" hidden="1" x14ac:dyDescent="0.55000000000000004">
      <c r="C116" s="2" t="s">
        <v>255</v>
      </c>
      <c r="D116" s="2" t="s">
        <v>251</v>
      </c>
      <c r="E116" s="2" t="s">
        <v>252</v>
      </c>
      <c r="F116" t="s">
        <v>253</v>
      </c>
    </row>
    <row r="117" spans="3:7" hidden="1" x14ac:dyDescent="0.55000000000000004">
      <c r="C117" s="2" t="s">
        <v>256</v>
      </c>
      <c r="D117" s="2" t="s">
        <v>257</v>
      </c>
      <c r="E117" s="2" t="s">
        <v>252</v>
      </c>
      <c r="F117" t="s">
        <v>253</v>
      </c>
    </row>
    <row r="118" spans="3:7" hidden="1" x14ac:dyDescent="0.55000000000000004">
      <c r="C118" s="2" t="s">
        <v>258</v>
      </c>
      <c r="D118" s="2" t="s">
        <v>259</v>
      </c>
      <c r="E118" s="2" t="s">
        <v>252</v>
      </c>
      <c r="F118" t="s">
        <v>253</v>
      </c>
    </row>
    <row r="119" spans="3:7" hidden="1" x14ac:dyDescent="0.55000000000000004">
      <c r="C119" s="2" t="s">
        <v>260</v>
      </c>
      <c r="D119" s="2" t="s">
        <v>261</v>
      </c>
      <c r="E119" s="2" t="s">
        <v>252</v>
      </c>
      <c r="F119" t="s">
        <v>262</v>
      </c>
    </row>
    <row r="120" spans="3:7" hidden="1" x14ac:dyDescent="0.55000000000000004">
      <c r="C120" s="2" t="s">
        <v>263</v>
      </c>
      <c r="D120" s="2" t="s">
        <v>251</v>
      </c>
      <c r="E120" s="2" t="s">
        <v>252</v>
      </c>
      <c r="F120" t="s">
        <v>253</v>
      </c>
    </row>
    <row r="121" spans="3:7" hidden="1" x14ac:dyDescent="0.55000000000000004">
      <c r="C121" s="2" t="s">
        <v>264</v>
      </c>
      <c r="D121" s="2" t="s">
        <v>251</v>
      </c>
      <c r="E121" s="2" t="s">
        <v>252</v>
      </c>
      <c r="F121" t="s">
        <v>253</v>
      </c>
    </row>
    <row r="122" spans="3:7" hidden="1" x14ac:dyDescent="0.55000000000000004">
      <c r="C122" s="2" t="s">
        <v>265</v>
      </c>
      <c r="D122" s="2" t="s">
        <v>257</v>
      </c>
      <c r="E122" s="2" t="s">
        <v>252</v>
      </c>
      <c r="F122" t="s">
        <v>253</v>
      </c>
    </row>
    <row r="123" spans="3:7" hidden="1" x14ac:dyDescent="0.55000000000000004">
      <c r="C123" s="2" t="s">
        <v>266</v>
      </c>
      <c r="D123" s="2" t="s">
        <v>251</v>
      </c>
      <c r="E123" s="2" t="s">
        <v>252</v>
      </c>
      <c r="F123" t="s">
        <v>253</v>
      </c>
    </row>
    <row r="124" spans="3:7" hidden="1" x14ac:dyDescent="0.55000000000000004">
      <c r="C124" s="2" t="s">
        <v>267</v>
      </c>
      <c r="D124" s="2" t="s">
        <v>251</v>
      </c>
      <c r="E124" s="2" t="s">
        <v>252</v>
      </c>
      <c r="F124" t="s">
        <v>253</v>
      </c>
    </row>
    <row r="125" spans="3:7" hidden="1" x14ac:dyDescent="0.55000000000000004">
      <c r="C125" s="2" t="s">
        <v>268</v>
      </c>
      <c r="D125" s="2" t="s">
        <v>251</v>
      </c>
      <c r="E125" s="2" t="s">
        <v>252</v>
      </c>
      <c r="F125" t="s">
        <v>253</v>
      </c>
    </row>
    <row r="126" spans="3:7" hidden="1" x14ac:dyDescent="0.55000000000000004">
      <c r="C126" s="2" t="s">
        <v>269</v>
      </c>
      <c r="D126" s="2" t="s">
        <v>257</v>
      </c>
      <c r="E126" s="2" t="s">
        <v>252</v>
      </c>
      <c r="F126" t="s">
        <v>253</v>
      </c>
    </row>
    <row r="127" spans="3:7" hidden="1" x14ac:dyDescent="0.55000000000000004">
      <c r="C127" s="2" t="s">
        <v>270</v>
      </c>
      <c r="D127" s="2" t="s">
        <v>257</v>
      </c>
      <c r="E127" s="2" t="s">
        <v>252</v>
      </c>
      <c r="F127" t="s">
        <v>253</v>
      </c>
    </row>
    <row r="128" spans="3:7" hidden="1" x14ac:dyDescent="0.55000000000000004">
      <c r="C128" s="2" t="s">
        <v>271</v>
      </c>
      <c r="D128" s="2" t="s">
        <v>272</v>
      </c>
      <c r="E128" s="2" t="s">
        <v>252</v>
      </c>
      <c r="F128" t="s">
        <v>253</v>
      </c>
      <c r="G128" t="s">
        <v>97</v>
      </c>
    </row>
    <row r="129" spans="3:7" hidden="1" x14ac:dyDescent="0.55000000000000004">
      <c r="C129" s="2" t="s">
        <v>273</v>
      </c>
      <c r="D129" s="2" t="s">
        <v>274</v>
      </c>
      <c r="E129" s="2" t="s">
        <v>252</v>
      </c>
      <c r="F129" t="s">
        <v>253</v>
      </c>
      <c r="G129" t="s">
        <v>97</v>
      </c>
    </row>
    <row r="130" spans="3:7" hidden="1" x14ac:dyDescent="0.55000000000000004">
      <c r="C130" s="2" t="s">
        <v>275</v>
      </c>
      <c r="D130" s="2" t="s">
        <v>276</v>
      </c>
      <c r="E130" s="2" t="s">
        <v>252</v>
      </c>
      <c r="F130" t="s">
        <v>253</v>
      </c>
      <c r="G130" t="s">
        <v>97</v>
      </c>
    </row>
    <row r="131" spans="3:7" hidden="1" x14ac:dyDescent="0.55000000000000004">
      <c r="C131" s="2" t="s">
        <v>277</v>
      </c>
      <c r="D131" s="2" t="s">
        <v>251</v>
      </c>
      <c r="E131" s="2" t="s">
        <v>252</v>
      </c>
      <c r="F131" t="s">
        <v>253</v>
      </c>
      <c r="G131" t="s">
        <v>97</v>
      </c>
    </row>
    <row r="132" spans="3:7" hidden="1" x14ac:dyDescent="0.55000000000000004">
      <c r="C132" s="2" t="s">
        <v>278</v>
      </c>
      <c r="D132" s="2" t="s">
        <v>279</v>
      </c>
      <c r="E132" s="2" t="s">
        <v>252</v>
      </c>
      <c r="F132" t="s">
        <v>253</v>
      </c>
      <c r="G132" t="s">
        <v>97</v>
      </c>
    </row>
    <row r="133" spans="3:7" hidden="1" x14ac:dyDescent="0.55000000000000004">
      <c r="C133" s="2" t="s">
        <v>280</v>
      </c>
      <c r="D133" s="2" t="s">
        <v>251</v>
      </c>
      <c r="E133" s="2" t="s">
        <v>252</v>
      </c>
      <c r="F133" t="s">
        <v>253</v>
      </c>
    </row>
    <row r="134" spans="3:7" hidden="1" x14ac:dyDescent="0.55000000000000004">
      <c r="C134" s="2" t="s">
        <v>281</v>
      </c>
      <c r="D134" s="2" t="s">
        <v>251</v>
      </c>
      <c r="E134" s="2" t="s">
        <v>252</v>
      </c>
      <c r="F134" t="s">
        <v>253</v>
      </c>
    </row>
    <row r="135" spans="3:7" hidden="1" x14ac:dyDescent="0.55000000000000004">
      <c r="C135" s="2" t="s">
        <v>282</v>
      </c>
      <c r="D135" s="2" t="s">
        <v>251</v>
      </c>
      <c r="E135" s="2" t="s">
        <v>252</v>
      </c>
      <c r="F135" t="s">
        <v>253</v>
      </c>
    </row>
    <row r="136" spans="3:7" hidden="1" x14ac:dyDescent="0.55000000000000004">
      <c r="C136" s="2" t="s">
        <v>283</v>
      </c>
      <c r="D136" s="2" t="s">
        <v>251</v>
      </c>
      <c r="E136" s="2" t="s">
        <v>252</v>
      </c>
      <c r="F136" t="s">
        <v>253</v>
      </c>
    </row>
    <row r="137" spans="3:7" hidden="1" x14ac:dyDescent="0.55000000000000004">
      <c r="C137" s="2" t="s">
        <v>284</v>
      </c>
      <c r="D137" s="2" t="s">
        <v>251</v>
      </c>
      <c r="E137" s="2" t="s">
        <v>252</v>
      </c>
      <c r="F137" t="s">
        <v>253</v>
      </c>
      <c r="G137" t="s">
        <v>97</v>
      </c>
    </row>
    <row r="138" spans="3:7" hidden="1" x14ac:dyDescent="0.55000000000000004">
      <c r="C138" s="2" t="s">
        <v>285</v>
      </c>
      <c r="D138" s="2" t="s">
        <v>251</v>
      </c>
      <c r="E138" s="2" t="s">
        <v>252</v>
      </c>
      <c r="F138" t="s">
        <v>253</v>
      </c>
    </row>
    <row r="139" spans="3:7" hidden="1" x14ac:dyDescent="0.55000000000000004">
      <c r="C139" s="2" t="s">
        <v>286</v>
      </c>
      <c r="D139" s="2" t="s">
        <v>251</v>
      </c>
      <c r="E139" s="2" t="s">
        <v>252</v>
      </c>
      <c r="F139" t="s">
        <v>253</v>
      </c>
    </row>
    <row r="140" spans="3:7" hidden="1" x14ac:dyDescent="0.55000000000000004">
      <c r="C140" s="2" t="s">
        <v>287</v>
      </c>
      <c r="D140" s="2" t="s">
        <v>251</v>
      </c>
      <c r="E140" s="2" t="s">
        <v>252</v>
      </c>
      <c r="F140" t="s">
        <v>253</v>
      </c>
    </row>
    <row r="141" spans="3:7" hidden="1" x14ac:dyDescent="0.55000000000000004">
      <c r="C141" s="2" t="s">
        <v>288</v>
      </c>
      <c r="D141" s="2" t="s">
        <v>251</v>
      </c>
      <c r="E141" s="2" t="s">
        <v>252</v>
      </c>
      <c r="F141" t="s">
        <v>253</v>
      </c>
    </row>
    <row r="142" spans="3:7" hidden="1" x14ac:dyDescent="0.55000000000000004">
      <c r="C142" s="2" t="s">
        <v>289</v>
      </c>
      <c r="D142" s="2" t="s">
        <v>251</v>
      </c>
      <c r="E142" s="2" t="s">
        <v>252</v>
      </c>
      <c r="F142" t="s">
        <v>253</v>
      </c>
      <c r="G142" t="s">
        <v>97</v>
      </c>
    </row>
    <row r="143" spans="3:7" hidden="1" x14ac:dyDescent="0.55000000000000004">
      <c r="C143" s="2" t="s">
        <v>290</v>
      </c>
      <c r="D143" s="2" t="s">
        <v>251</v>
      </c>
      <c r="E143" s="2" t="s">
        <v>252</v>
      </c>
      <c r="F143" t="s">
        <v>253</v>
      </c>
    </row>
    <row r="144" spans="3:7" hidden="1" x14ac:dyDescent="0.55000000000000004">
      <c r="C144" s="2" t="s">
        <v>291</v>
      </c>
      <c r="D144" s="2" t="s">
        <v>251</v>
      </c>
      <c r="E144" s="2" t="s">
        <v>252</v>
      </c>
      <c r="F144" t="s">
        <v>253</v>
      </c>
    </row>
    <row r="145" spans="3:7" hidden="1" x14ac:dyDescent="0.55000000000000004">
      <c r="C145" s="2" t="s">
        <v>292</v>
      </c>
      <c r="D145" s="2" t="s">
        <v>251</v>
      </c>
      <c r="E145" s="2" t="s">
        <v>252</v>
      </c>
      <c r="F145" t="s">
        <v>253</v>
      </c>
    </row>
    <row r="146" spans="3:7" hidden="1" x14ac:dyDescent="0.55000000000000004">
      <c r="C146" s="2" t="s">
        <v>293</v>
      </c>
      <c r="D146" s="2" t="s">
        <v>251</v>
      </c>
      <c r="E146" s="2" t="s">
        <v>252</v>
      </c>
      <c r="F146" t="s">
        <v>253</v>
      </c>
    </row>
    <row r="147" spans="3:7" hidden="1" x14ac:dyDescent="0.55000000000000004">
      <c r="C147" s="2" t="s">
        <v>294</v>
      </c>
      <c r="D147" s="2" t="s">
        <v>251</v>
      </c>
      <c r="E147" s="2" t="s">
        <v>252</v>
      </c>
      <c r="F147" t="s">
        <v>253</v>
      </c>
      <c r="G147" t="s">
        <v>97</v>
      </c>
    </row>
    <row r="148" spans="3:7" hidden="1" x14ac:dyDescent="0.55000000000000004">
      <c r="C148" s="2" t="s">
        <v>295</v>
      </c>
      <c r="D148" s="2" t="s">
        <v>251</v>
      </c>
      <c r="E148" s="2" t="s">
        <v>252</v>
      </c>
      <c r="F148" t="s">
        <v>253</v>
      </c>
    </row>
    <row r="149" spans="3:7" hidden="1" x14ac:dyDescent="0.55000000000000004">
      <c r="C149" s="2" t="s">
        <v>296</v>
      </c>
      <c r="D149" s="2" t="s">
        <v>251</v>
      </c>
      <c r="E149" s="2" t="s">
        <v>252</v>
      </c>
      <c r="F149" t="s">
        <v>253</v>
      </c>
    </row>
    <row r="150" spans="3:7" hidden="1" x14ac:dyDescent="0.55000000000000004">
      <c r="C150" s="2" t="s">
        <v>297</v>
      </c>
      <c r="D150" s="2" t="s">
        <v>251</v>
      </c>
      <c r="E150" s="2" t="s">
        <v>252</v>
      </c>
      <c r="F150" t="s">
        <v>253</v>
      </c>
    </row>
    <row r="151" spans="3:7" hidden="1" x14ac:dyDescent="0.55000000000000004">
      <c r="C151" s="2" t="s">
        <v>298</v>
      </c>
      <c r="D151" s="2" t="s">
        <v>251</v>
      </c>
      <c r="E151" s="2" t="s">
        <v>252</v>
      </c>
      <c r="F151" t="s">
        <v>253</v>
      </c>
    </row>
    <row r="152" spans="3:7" hidden="1" x14ac:dyDescent="0.55000000000000004">
      <c r="C152" s="2" t="s">
        <v>299</v>
      </c>
      <c r="D152" s="2" t="s">
        <v>251</v>
      </c>
      <c r="E152" s="2" t="s">
        <v>252</v>
      </c>
      <c r="F152" t="s">
        <v>253</v>
      </c>
      <c r="G152" t="s">
        <v>97</v>
      </c>
    </row>
    <row r="153" spans="3:7" hidden="1" x14ac:dyDescent="0.55000000000000004">
      <c r="C153" s="2" t="s">
        <v>300</v>
      </c>
      <c r="D153" s="2" t="s">
        <v>251</v>
      </c>
      <c r="E153" s="2" t="s">
        <v>252</v>
      </c>
      <c r="F153" t="s">
        <v>253</v>
      </c>
    </row>
    <row r="154" spans="3:7" hidden="1" x14ac:dyDescent="0.55000000000000004">
      <c r="C154" s="2" t="s">
        <v>301</v>
      </c>
      <c r="D154" s="2" t="s">
        <v>251</v>
      </c>
      <c r="E154" s="2" t="s">
        <v>252</v>
      </c>
      <c r="F154" t="s">
        <v>253</v>
      </c>
    </row>
    <row r="155" spans="3:7" hidden="1" x14ac:dyDescent="0.55000000000000004">
      <c r="C155" s="2" t="s">
        <v>302</v>
      </c>
      <c r="D155" s="2" t="s">
        <v>251</v>
      </c>
      <c r="E155" s="2" t="s">
        <v>252</v>
      </c>
      <c r="F155" t="s">
        <v>253</v>
      </c>
    </row>
    <row r="156" spans="3:7" hidden="1" x14ac:dyDescent="0.55000000000000004">
      <c r="C156" s="2" t="s">
        <v>303</v>
      </c>
      <c r="D156" s="2" t="s">
        <v>251</v>
      </c>
      <c r="E156" s="2" t="s">
        <v>252</v>
      </c>
      <c r="F156" t="s">
        <v>253</v>
      </c>
    </row>
    <row r="157" spans="3:7" hidden="1" x14ac:dyDescent="0.55000000000000004">
      <c r="C157" s="2" t="s">
        <v>304</v>
      </c>
      <c r="D157" s="2" t="s">
        <v>251</v>
      </c>
      <c r="E157" s="2" t="s">
        <v>252</v>
      </c>
      <c r="F157" t="s">
        <v>253</v>
      </c>
      <c r="G157" t="s">
        <v>97</v>
      </c>
    </row>
    <row r="158" spans="3:7" hidden="1" x14ac:dyDescent="0.55000000000000004">
      <c r="C158" s="2" t="s">
        <v>305</v>
      </c>
      <c r="D158" s="2" t="s">
        <v>251</v>
      </c>
      <c r="E158" s="2" t="s">
        <v>252</v>
      </c>
      <c r="F158" t="s">
        <v>253</v>
      </c>
    </row>
    <row r="159" spans="3:7" hidden="1" x14ac:dyDescent="0.55000000000000004">
      <c r="C159" s="2" t="s">
        <v>306</v>
      </c>
      <c r="D159" s="2" t="s">
        <v>251</v>
      </c>
      <c r="E159" s="2" t="s">
        <v>252</v>
      </c>
      <c r="F159" t="s">
        <v>253</v>
      </c>
    </row>
    <row r="160" spans="3:7" hidden="1" x14ac:dyDescent="0.55000000000000004">
      <c r="C160" s="2" t="s">
        <v>307</v>
      </c>
      <c r="D160" s="2" t="s">
        <v>251</v>
      </c>
      <c r="E160" s="2" t="s">
        <v>252</v>
      </c>
      <c r="F160" t="s">
        <v>253</v>
      </c>
    </row>
    <row r="161" spans="3:7" hidden="1" x14ac:dyDescent="0.55000000000000004">
      <c r="C161" s="2" t="s">
        <v>308</v>
      </c>
      <c r="D161" s="2" t="s">
        <v>251</v>
      </c>
      <c r="E161" s="2" t="s">
        <v>252</v>
      </c>
      <c r="F161" t="s">
        <v>253</v>
      </c>
    </row>
    <row r="162" spans="3:7" hidden="1" x14ac:dyDescent="0.55000000000000004">
      <c r="C162" s="2" t="s">
        <v>309</v>
      </c>
      <c r="D162" s="2" t="s">
        <v>251</v>
      </c>
      <c r="E162" s="2" t="s">
        <v>252</v>
      </c>
      <c r="F162" t="s">
        <v>253</v>
      </c>
      <c r="G162" t="s">
        <v>97</v>
      </c>
    </row>
    <row r="163" spans="3:7" hidden="1" x14ac:dyDescent="0.55000000000000004">
      <c r="C163" s="2" t="s">
        <v>310</v>
      </c>
      <c r="D163" s="2" t="s">
        <v>251</v>
      </c>
      <c r="E163" s="2" t="s">
        <v>252</v>
      </c>
      <c r="F163" t="s">
        <v>253</v>
      </c>
    </row>
    <row r="164" spans="3:7" hidden="1" x14ac:dyDescent="0.55000000000000004">
      <c r="C164" s="2" t="s">
        <v>311</v>
      </c>
      <c r="D164" s="2" t="s">
        <v>251</v>
      </c>
      <c r="E164" s="2" t="s">
        <v>252</v>
      </c>
      <c r="F164" t="s">
        <v>253</v>
      </c>
    </row>
    <row r="165" spans="3:7" hidden="1" x14ac:dyDescent="0.55000000000000004">
      <c r="C165" s="2" t="s">
        <v>312</v>
      </c>
      <c r="D165" s="2" t="s">
        <v>251</v>
      </c>
      <c r="E165" s="2" t="s">
        <v>252</v>
      </c>
      <c r="F165" t="s">
        <v>253</v>
      </c>
    </row>
    <row r="166" spans="3:7" hidden="1" x14ac:dyDescent="0.55000000000000004">
      <c r="C166" s="2" t="s">
        <v>313</v>
      </c>
      <c r="D166" s="2" t="s">
        <v>251</v>
      </c>
      <c r="E166" s="2" t="s">
        <v>252</v>
      </c>
      <c r="F166" t="s">
        <v>253</v>
      </c>
    </row>
    <row r="167" spans="3:7" hidden="1" x14ac:dyDescent="0.55000000000000004">
      <c r="C167" s="2" t="s">
        <v>314</v>
      </c>
      <c r="D167" s="2" t="s">
        <v>251</v>
      </c>
      <c r="E167" s="2" t="s">
        <v>252</v>
      </c>
      <c r="F167" t="s">
        <v>253</v>
      </c>
      <c r="G167" t="s">
        <v>97</v>
      </c>
    </row>
    <row r="168" spans="3:7" hidden="1" x14ac:dyDescent="0.55000000000000004">
      <c r="C168" s="2" t="s">
        <v>315</v>
      </c>
      <c r="D168" s="2" t="s">
        <v>251</v>
      </c>
      <c r="E168" s="2" t="s">
        <v>252</v>
      </c>
      <c r="F168" t="s">
        <v>253</v>
      </c>
    </row>
    <row r="169" spans="3:7" hidden="1" x14ac:dyDescent="0.55000000000000004">
      <c r="C169" s="2" t="s">
        <v>316</v>
      </c>
      <c r="D169" s="2" t="s">
        <v>251</v>
      </c>
      <c r="E169" s="2" t="s">
        <v>252</v>
      </c>
      <c r="F169" t="s">
        <v>253</v>
      </c>
    </row>
    <row r="170" spans="3:7" hidden="1" x14ac:dyDescent="0.55000000000000004">
      <c r="C170" s="2" t="s">
        <v>317</v>
      </c>
      <c r="D170" s="2" t="s">
        <v>251</v>
      </c>
      <c r="E170" s="2" t="s">
        <v>252</v>
      </c>
      <c r="F170" t="s">
        <v>253</v>
      </c>
    </row>
    <row r="171" spans="3:7" hidden="1" x14ac:dyDescent="0.55000000000000004">
      <c r="C171" s="2" t="s">
        <v>318</v>
      </c>
      <c r="D171" s="2" t="s">
        <v>251</v>
      </c>
      <c r="E171" s="2" t="s">
        <v>252</v>
      </c>
      <c r="F171" t="s">
        <v>253</v>
      </c>
    </row>
    <row r="172" spans="3:7" hidden="1" x14ac:dyDescent="0.55000000000000004">
      <c r="C172" s="2" t="s">
        <v>319</v>
      </c>
      <c r="D172" s="2" t="s">
        <v>251</v>
      </c>
      <c r="E172" s="2" t="s">
        <v>252</v>
      </c>
      <c r="F172" t="s">
        <v>253</v>
      </c>
      <c r="G172" t="s">
        <v>97</v>
      </c>
    </row>
    <row r="173" spans="3:7" hidden="1" x14ac:dyDescent="0.55000000000000004">
      <c r="C173" s="2" t="s">
        <v>320</v>
      </c>
      <c r="D173" s="2">
        <v>220</v>
      </c>
      <c r="E173" s="2" t="s">
        <v>252</v>
      </c>
      <c r="F173" t="s">
        <v>253</v>
      </c>
    </row>
    <row r="174" spans="3:7" hidden="1" x14ac:dyDescent="0.55000000000000004">
      <c r="C174" s="2" t="s">
        <v>321</v>
      </c>
      <c r="D174" s="2">
        <v>220</v>
      </c>
      <c r="E174" s="2" t="s">
        <v>252</v>
      </c>
      <c r="F174" t="s">
        <v>253</v>
      </c>
    </row>
    <row r="175" spans="3:7" hidden="1" x14ac:dyDescent="0.55000000000000004">
      <c r="C175" s="2" t="s">
        <v>322</v>
      </c>
      <c r="D175" s="2">
        <v>220</v>
      </c>
      <c r="E175" s="2" t="s">
        <v>252</v>
      </c>
      <c r="F175" t="s">
        <v>253</v>
      </c>
    </row>
    <row r="176" spans="3:7" hidden="1" x14ac:dyDescent="0.55000000000000004">
      <c r="C176" s="2" t="s">
        <v>323</v>
      </c>
      <c r="D176" s="2">
        <v>220</v>
      </c>
      <c r="E176" s="2" t="s">
        <v>252</v>
      </c>
      <c r="F176" t="s">
        <v>253</v>
      </c>
    </row>
    <row r="177" spans="3:14" hidden="1" x14ac:dyDescent="0.55000000000000004">
      <c r="C177" s="2" t="s">
        <v>324</v>
      </c>
      <c r="D177" s="2" t="s">
        <v>325</v>
      </c>
      <c r="E177" s="2" t="s">
        <v>326</v>
      </c>
      <c r="F177" t="s">
        <v>327</v>
      </c>
      <c r="G177" t="s">
        <v>328</v>
      </c>
      <c r="H177" t="s">
        <v>329</v>
      </c>
      <c r="I177" t="s">
        <v>330</v>
      </c>
      <c r="J177" t="s">
        <v>331</v>
      </c>
      <c r="K177" t="s">
        <v>332</v>
      </c>
      <c r="L177" t="s">
        <v>333</v>
      </c>
      <c r="M177" t="s">
        <v>334</v>
      </c>
      <c r="N177" t="s">
        <v>335</v>
      </c>
    </row>
    <row r="178" spans="3:14" hidden="1" x14ac:dyDescent="0.55000000000000004">
      <c r="C178" s="2" t="s">
        <v>336</v>
      </c>
      <c r="D178" s="2" t="s">
        <v>325</v>
      </c>
      <c r="E178" s="2" t="s">
        <v>326</v>
      </c>
      <c r="F178" t="s">
        <v>327</v>
      </c>
      <c r="G178" t="s">
        <v>328</v>
      </c>
      <c r="H178" t="s">
        <v>329</v>
      </c>
      <c r="I178" t="s">
        <v>330</v>
      </c>
      <c r="J178" t="s">
        <v>331</v>
      </c>
      <c r="K178" t="s">
        <v>332</v>
      </c>
      <c r="L178" t="s">
        <v>333</v>
      </c>
      <c r="M178" t="s">
        <v>334</v>
      </c>
      <c r="N178" t="s">
        <v>335</v>
      </c>
    </row>
    <row r="179" spans="3:14" hidden="1" x14ac:dyDescent="0.55000000000000004">
      <c r="C179" s="2" t="s">
        <v>337</v>
      </c>
      <c r="D179" s="2" t="s">
        <v>325</v>
      </c>
      <c r="E179" s="2" t="s">
        <v>326</v>
      </c>
      <c r="F179" t="s">
        <v>327</v>
      </c>
      <c r="G179" t="s">
        <v>328</v>
      </c>
      <c r="H179" t="s">
        <v>329</v>
      </c>
      <c r="I179" t="s">
        <v>330</v>
      </c>
      <c r="J179" t="s">
        <v>331</v>
      </c>
      <c r="K179" t="s">
        <v>332</v>
      </c>
      <c r="L179" t="s">
        <v>333</v>
      </c>
      <c r="M179" t="s">
        <v>334</v>
      </c>
      <c r="N179" t="s">
        <v>335</v>
      </c>
    </row>
    <row r="180" spans="3:14" hidden="1" x14ac:dyDescent="0.55000000000000004">
      <c r="C180" s="2" t="s">
        <v>338</v>
      </c>
      <c r="D180" s="2" t="s">
        <v>325</v>
      </c>
      <c r="E180" s="2" t="s">
        <v>326</v>
      </c>
      <c r="F180" t="s">
        <v>327</v>
      </c>
      <c r="G180" t="s">
        <v>328</v>
      </c>
      <c r="H180" t="s">
        <v>329</v>
      </c>
      <c r="I180" t="s">
        <v>330</v>
      </c>
      <c r="J180" t="s">
        <v>331</v>
      </c>
      <c r="K180" t="s">
        <v>332</v>
      </c>
      <c r="L180" t="s">
        <v>333</v>
      </c>
      <c r="M180" t="s">
        <v>334</v>
      </c>
      <c r="N180" t="s">
        <v>335</v>
      </c>
    </row>
    <row r="181" spans="3:14" hidden="1" x14ac:dyDescent="0.55000000000000004">
      <c r="C181" s="2" t="s">
        <v>339</v>
      </c>
      <c r="D181" s="2" t="s">
        <v>325</v>
      </c>
      <c r="E181" s="2" t="s">
        <v>326</v>
      </c>
      <c r="F181" t="s">
        <v>327</v>
      </c>
      <c r="G181" t="s">
        <v>328</v>
      </c>
      <c r="H181" t="s">
        <v>329</v>
      </c>
      <c r="I181" t="s">
        <v>330</v>
      </c>
      <c r="J181" t="s">
        <v>331</v>
      </c>
      <c r="K181" t="s">
        <v>332</v>
      </c>
      <c r="L181" t="s">
        <v>333</v>
      </c>
      <c r="M181" t="s">
        <v>334</v>
      </c>
      <c r="N181" t="s">
        <v>335</v>
      </c>
    </row>
    <row r="182" spans="3:14" hidden="1" x14ac:dyDescent="0.55000000000000004">
      <c r="C182" s="2" t="s">
        <v>340</v>
      </c>
      <c r="D182" s="2" t="s">
        <v>325</v>
      </c>
      <c r="E182" s="2" t="s">
        <v>326</v>
      </c>
      <c r="F182" t="s">
        <v>327</v>
      </c>
      <c r="G182" t="s">
        <v>328</v>
      </c>
      <c r="H182" t="s">
        <v>329</v>
      </c>
      <c r="I182" t="s">
        <v>330</v>
      </c>
      <c r="J182" t="s">
        <v>331</v>
      </c>
      <c r="K182" t="s">
        <v>332</v>
      </c>
      <c r="L182" t="s">
        <v>333</v>
      </c>
      <c r="M182" t="s">
        <v>334</v>
      </c>
      <c r="N182" t="s">
        <v>335</v>
      </c>
    </row>
    <row r="183" spans="3:14" hidden="1" x14ac:dyDescent="0.55000000000000004">
      <c r="C183" s="2" t="s">
        <v>341</v>
      </c>
      <c r="D183" s="2" t="s">
        <v>325</v>
      </c>
      <c r="E183" s="2" t="s">
        <v>326</v>
      </c>
      <c r="F183" t="s">
        <v>327</v>
      </c>
      <c r="G183" t="s">
        <v>328</v>
      </c>
      <c r="H183" t="s">
        <v>329</v>
      </c>
      <c r="I183" t="s">
        <v>330</v>
      </c>
      <c r="J183" t="s">
        <v>331</v>
      </c>
      <c r="K183" t="s">
        <v>332</v>
      </c>
      <c r="L183" t="s">
        <v>333</v>
      </c>
      <c r="M183" t="s">
        <v>334</v>
      </c>
      <c r="N183" t="s">
        <v>335</v>
      </c>
    </row>
    <row r="184" spans="3:14" hidden="1" x14ac:dyDescent="0.55000000000000004">
      <c r="C184" s="2" t="s">
        <v>342</v>
      </c>
      <c r="D184" s="2" t="s">
        <v>325</v>
      </c>
      <c r="E184" s="2" t="s">
        <v>326</v>
      </c>
      <c r="F184" t="s">
        <v>327</v>
      </c>
      <c r="G184" t="s">
        <v>328</v>
      </c>
      <c r="H184" t="s">
        <v>329</v>
      </c>
      <c r="I184" t="s">
        <v>330</v>
      </c>
      <c r="J184" t="s">
        <v>331</v>
      </c>
      <c r="K184" t="s">
        <v>332</v>
      </c>
      <c r="L184" t="s">
        <v>333</v>
      </c>
      <c r="M184" t="s">
        <v>334</v>
      </c>
      <c r="N184" t="s">
        <v>335</v>
      </c>
    </row>
    <row r="185" spans="3:14" hidden="1" x14ac:dyDescent="0.55000000000000004">
      <c r="C185" s="2" t="s">
        <v>343</v>
      </c>
      <c r="D185" s="2" t="s">
        <v>344</v>
      </c>
      <c r="E185" s="2" t="s">
        <v>345</v>
      </c>
      <c r="F185" t="s">
        <v>346</v>
      </c>
      <c r="G185" t="s">
        <v>97</v>
      </c>
    </row>
    <row r="186" spans="3:14" hidden="1" x14ac:dyDescent="0.55000000000000004">
      <c r="C186" s="2" t="s">
        <v>347</v>
      </c>
      <c r="D186" s="2" t="s">
        <v>348</v>
      </c>
      <c r="E186" s="2" t="s">
        <v>349</v>
      </c>
      <c r="F186" t="s">
        <v>350</v>
      </c>
      <c r="G186" t="s">
        <v>351</v>
      </c>
    </row>
    <row r="187" spans="3:14" hidden="1" x14ac:dyDescent="0.55000000000000004">
      <c r="C187" s="2" t="s">
        <v>352</v>
      </c>
      <c r="D187" s="2" t="s">
        <v>353</v>
      </c>
      <c r="E187" s="2" t="s">
        <v>354</v>
      </c>
      <c r="F187" t="s">
        <v>355</v>
      </c>
      <c r="G187" t="s">
        <v>356</v>
      </c>
    </row>
    <row r="188" spans="3:14" hidden="1" x14ac:dyDescent="0.55000000000000004">
      <c r="C188" s="2" t="s">
        <v>357</v>
      </c>
      <c r="D188" s="2" t="s">
        <v>358</v>
      </c>
      <c r="E188" s="2" t="s">
        <v>359</v>
      </c>
      <c r="F188" t="s">
        <v>360</v>
      </c>
      <c r="G188" t="s">
        <v>361</v>
      </c>
    </row>
    <row r="189" spans="3:14" hidden="1" x14ac:dyDescent="0.55000000000000004">
      <c r="C189" s="2" t="s">
        <v>362</v>
      </c>
      <c r="D189" s="2" t="s">
        <v>363</v>
      </c>
      <c r="E189" s="2" t="s">
        <v>364</v>
      </c>
      <c r="F189" t="s">
        <v>365</v>
      </c>
    </row>
    <row r="190" spans="3:14" hidden="1" x14ac:dyDescent="0.55000000000000004">
      <c r="C190" s="2" t="s">
        <v>366</v>
      </c>
      <c r="D190" s="2" t="s">
        <v>367</v>
      </c>
      <c r="E190" s="2" t="s">
        <v>368</v>
      </c>
      <c r="F190" t="s">
        <v>360</v>
      </c>
      <c r="G190" t="s">
        <v>361</v>
      </c>
    </row>
    <row r="191" spans="3:14" hidden="1" x14ac:dyDescent="0.55000000000000004">
      <c r="C191" s="2" t="s">
        <v>369</v>
      </c>
      <c r="D191" s="2" t="s">
        <v>370</v>
      </c>
      <c r="E191" s="2" t="s">
        <v>371</v>
      </c>
      <c r="F191" t="s">
        <v>372</v>
      </c>
      <c r="G191" t="s">
        <v>373</v>
      </c>
    </row>
    <row r="192" spans="3:14" hidden="1" x14ac:dyDescent="0.55000000000000004">
      <c r="C192" s="2" t="s">
        <v>374</v>
      </c>
      <c r="D192" s="2" t="s">
        <v>375</v>
      </c>
      <c r="E192" s="2" t="s">
        <v>376</v>
      </c>
      <c r="F192" t="s">
        <v>377</v>
      </c>
      <c r="G192" t="s">
        <v>97</v>
      </c>
    </row>
    <row r="193" spans="1:14" hidden="1" x14ac:dyDescent="0.55000000000000004"/>
    <row r="194" spans="1:14" hidden="1" x14ac:dyDescent="0.55000000000000004"/>
    <row r="195" spans="1:14" hidden="1" x14ac:dyDescent="0.55000000000000004"/>
    <row r="196" spans="1:14" x14ac:dyDescent="0.55000000000000004">
      <c r="A196" s="6" t="s">
        <v>378</v>
      </c>
      <c r="B196" s="7"/>
      <c r="C196" s="8"/>
      <c r="D196" s="8"/>
      <c r="E196" s="8"/>
      <c r="F196" s="7"/>
    </row>
    <row r="197" spans="1:14" x14ac:dyDescent="0.55000000000000004">
      <c r="A197" s="7" t="s">
        <v>79</v>
      </c>
      <c r="B197" s="7" t="s">
        <v>80</v>
      </c>
      <c r="C197" s="8" t="s">
        <v>81</v>
      </c>
      <c r="D197" s="8" t="s">
        <v>82</v>
      </c>
      <c r="E197" s="8" t="s">
        <v>83</v>
      </c>
      <c r="F197" s="7" t="s">
        <v>84</v>
      </c>
      <c r="G197" t="s">
        <v>85</v>
      </c>
      <c r="H197" t="s">
        <v>86</v>
      </c>
      <c r="I197" t="s">
        <v>87</v>
      </c>
      <c r="J197" t="s">
        <v>88</v>
      </c>
      <c r="K197" t="s">
        <v>89</v>
      </c>
      <c r="L197" t="s">
        <v>90</v>
      </c>
      <c r="M197" t="s">
        <v>91</v>
      </c>
      <c r="N197" t="s">
        <v>92</v>
      </c>
    </row>
    <row r="198" spans="1:14" x14ac:dyDescent="0.55000000000000004">
      <c r="A198">
        <v>1</v>
      </c>
      <c r="B198">
        <v>2</v>
      </c>
      <c r="C198" s="2" t="s">
        <v>379</v>
      </c>
      <c r="D198" s="2" t="s">
        <v>94</v>
      </c>
      <c r="E198" s="2" t="s">
        <v>95</v>
      </c>
      <c r="F198" t="s">
        <v>96</v>
      </c>
      <c r="G198" t="s">
        <v>97</v>
      </c>
    </row>
    <row r="199" spans="1:14" ht="28.8" x14ac:dyDescent="0.55000000000000004">
      <c r="A199">
        <v>2</v>
      </c>
      <c r="B199">
        <v>13</v>
      </c>
      <c r="C199" s="2" t="s">
        <v>380</v>
      </c>
      <c r="D199" s="2" t="s">
        <v>99</v>
      </c>
      <c r="E199" s="2" t="s">
        <v>95</v>
      </c>
      <c r="F199" t="s">
        <v>96</v>
      </c>
      <c r="G199" t="s">
        <v>97</v>
      </c>
    </row>
    <row r="200" spans="1:14" ht="28.8" x14ac:dyDescent="0.55000000000000004">
      <c r="A200">
        <v>3</v>
      </c>
      <c r="B200">
        <v>13</v>
      </c>
      <c r="C200" s="2" t="s">
        <v>381</v>
      </c>
      <c r="D200" s="2" t="s">
        <v>107</v>
      </c>
      <c r="E200" s="2" t="s">
        <v>95</v>
      </c>
      <c r="F200" t="s">
        <v>108</v>
      </c>
      <c r="G200" t="s">
        <v>97</v>
      </c>
    </row>
    <row r="201" spans="1:14" x14ac:dyDescent="0.55000000000000004">
      <c r="A201">
        <v>4</v>
      </c>
      <c r="B201">
        <v>2</v>
      </c>
      <c r="C201" s="2" t="s">
        <v>382</v>
      </c>
      <c r="D201" s="2" t="s">
        <v>125</v>
      </c>
      <c r="E201" s="2" t="s">
        <v>95</v>
      </c>
      <c r="F201" t="s">
        <v>96</v>
      </c>
      <c r="G201" t="s">
        <v>97</v>
      </c>
    </row>
    <row r="202" spans="1:14" x14ac:dyDescent="0.55000000000000004">
      <c r="A202">
        <v>5</v>
      </c>
      <c r="B202">
        <v>2</v>
      </c>
      <c r="C202" s="2" t="s">
        <v>383</v>
      </c>
      <c r="D202" s="2" t="s">
        <v>132</v>
      </c>
      <c r="E202" s="2" t="s">
        <v>95</v>
      </c>
      <c r="F202" t="s">
        <v>108</v>
      </c>
    </row>
    <row r="203" spans="1:14" ht="28.8" x14ac:dyDescent="0.55000000000000004">
      <c r="A203">
        <v>6</v>
      </c>
      <c r="B203">
        <v>16</v>
      </c>
      <c r="C203" s="2" t="s">
        <v>384</v>
      </c>
      <c r="D203" s="2" t="s">
        <v>135</v>
      </c>
      <c r="E203" s="2" t="s">
        <v>136</v>
      </c>
      <c r="F203" t="s">
        <v>137</v>
      </c>
      <c r="G203" t="s">
        <v>97</v>
      </c>
    </row>
    <row r="204" spans="1:14" x14ac:dyDescent="0.55000000000000004">
      <c r="A204">
        <v>7</v>
      </c>
      <c r="B204">
        <v>1</v>
      </c>
      <c r="C204" s="2" t="s">
        <v>141</v>
      </c>
      <c r="D204" s="2" t="s">
        <v>142</v>
      </c>
      <c r="E204" s="2" t="s">
        <v>143</v>
      </c>
      <c r="F204" t="s">
        <v>144</v>
      </c>
      <c r="G204" t="s">
        <v>97</v>
      </c>
    </row>
    <row r="205" spans="1:14" x14ac:dyDescent="0.55000000000000004">
      <c r="A205">
        <v>8</v>
      </c>
      <c r="B205">
        <v>8</v>
      </c>
      <c r="C205" s="2" t="s">
        <v>385</v>
      </c>
      <c r="D205" s="2" t="s">
        <v>147</v>
      </c>
      <c r="E205" s="2" t="s">
        <v>148</v>
      </c>
      <c r="F205" t="s">
        <v>144</v>
      </c>
    </row>
    <row r="206" spans="1:14" x14ac:dyDescent="0.55000000000000004">
      <c r="A206">
        <v>9</v>
      </c>
      <c r="B206">
        <v>3</v>
      </c>
      <c r="C206" s="2" t="s">
        <v>386</v>
      </c>
      <c r="D206" s="2" t="s">
        <v>168</v>
      </c>
      <c r="E206" s="2" t="s">
        <v>169</v>
      </c>
      <c r="F206" t="s">
        <v>170</v>
      </c>
      <c r="G206" t="s">
        <v>97</v>
      </c>
    </row>
    <row r="207" spans="1:14" x14ac:dyDescent="0.55000000000000004">
      <c r="A207">
        <v>10</v>
      </c>
      <c r="B207">
        <v>6</v>
      </c>
      <c r="C207" s="2" t="s">
        <v>387</v>
      </c>
      <c r="D207" s="2" t="s">
        <v>174</v>
      </c>
      <c r="E207" s="2" t="s">
        <v>175</v>
      </c>
      <c r="F207" t="s">
        <v>176</v>
      </c>
      <c r="G207" t="s">
        <v>97</v>
      </c>
    </row>
    <row r="208" spans="1:14" ht="28.8" x14ac:dyDescent="0.55000000000000004">
      <c r="A208">
        <v>11</v>
      </c>
      <c r="B208">
        <v>1</v>
      </c>
      <c r="C208" s="2" t="s">
        <v>182</v>
      </c>
      <c r="D208" s="2" t="s">
        <v>183</v>
      </c>
      <c r="E208" s="2" t="s">
        <v>184</v>
      </c>
      <c r="F208" t="s">
        <v>185</v>
      </c>
    </row>
    <row r="209" spans="1:7" x14ac:dyDescent="0.55000000000000004">
      <c r="A209">
        <v>12</v>
      </c>
      <c r="B209">
        <v>1</v>
      </c>
      <c r="C209" s="2" t="s">
        <v>186</v>
      </c>
      <c r="D209" s="2" t="s">
        <v>187</v>
      </c>
      <c r="E209" s="2" t="s">
        <v>188</v>
      </c>
      <c r="F209" t="s">
        <v>189</v>
      </c>
    </row>
    <row r="210" spans="1:7" x14ac:dyDescent="0.55000000000000004">
      <c r="A210">
        <v>13</v>
      </c>
      <c r="B210">
        <v>1</v>
      </c>
      <c r="C210" s="2" t="s">
        <v>190</v>
      </c>
      <c r="D210" s="2" t="s">
        <v>191</v>
      </c>
      <c r="E210" s="2" t="s">
        <v>192</v>
      </c>
      <c r="F210" t="s">
        <v>193</v>
      </c>
    </row>
    <row r="211" spans="1:7" x14ac:dyDescent="0.55000000000000004">
      <c r="A211">
        <v>14</v>
      </c>
      <c r="B211">
        <v>1</v>
      </c>
      <c r="C211" s="2" t="s">
        <v>194</v>
      </c>
      <c r="D211" s="2" t="s">
        <v>195</v>
      </c>
      <c r="E211" s="2" t="s">
        <v>196</v>
      </c>
      <c r="F211" t="s">
        <v>197</v>
      </c>
      <c r="G211" t="s">
        <v>198</v>
      </c>
    </row>
    <row r="212" spans="1:7" ht="28.8" x14ac:dyDescent="0.55000000000000004">
      <c r="A212">
        <v>15</v>
      </c>
      <c r="B212">
        <v>8</v>
      </c>
      <c r="C212" s="2" t="s">
        <v>388</v>
      </c>
      <c r="D212" s="2" t="s">
        <v>200</v>
      </c>
      <c r="E212" s="2" t="s">
        <v>201</v>
      </c>
      <c r="F212" t="s">
        <v>202</v>
      </c>
      <c r="G212" t="s">
        <v>97</v>
      </c>
    </row>
    <row r="213" spans="1:7" x14ac:dyDescent="0.55000000000000004">
      <c r="A213">
        <v>16</v>
      </c>
      <c r="B213">
        <v>8</v>
      </c>
      <c r="C213" s="2" t="s">
        <v>389</v>
      </c>
      <c r="D213" s="2" t="s">
        <v>211</v>
      </c>
      <c r="E213" s="2" t="s">
        <v>212</v>
      </c>
      <c r="F213" t="s">
        <v>213</v>
      </c>
      <c r="G213" t="s">
        <v>97</v>
      </c>
    </row>
    <row r="214" spans="1:7" x14ac:dyDescent="0.55000000000000004">
      <c r="A214">
        <v>17</v>
      </c>
      <c r="B214">
        <v>1</v>
      </c>
      <c r="C214" s="2" t="s">
        <v>221</v>
      </c>
      <c r="D214" s="2" t="s">
        <v>222</v>
      </c>
      <c r="E214" s="2" t="s">
        <v>188</v>
      </c>
      <c r="F214" t="s">
        <v>189</v>
      </c>
    </row>
    <row r="215" spans="1:7" x14ac:dyDescent="0.55000000000000004">
      <c r="A215">
        <v>18</v>
      </c>
      <c r="B215">
        <v>1</v>
      </c>
      <c r="C215" s="2" t="s">
        <v>223</v>
      </c>
      <c r="D215" s="2" t="s">
        <v>224</v>
      </c>
      <c r="E215" s="2" t="s">
        <v>225</v>
      </c>
      <c r="F215" t="s">
        <v>226</v>
      </c>
      <c r="G215" t="s">
        <v>227</v>
      </c>
    </row>
    <row r="216" spans="1:7" x14ac:dyDescent="0.55000000000000004">
      <c r="A216">
        <v>19</v>
      </c>
      <c r="B216">
        <v>8</v>
      </c>
      <c r="C216" s="2" t="s">
        <v>390</v>
      </c>
      <c r="D216" s="2" t="s">
        <v>229</v>
      </c>
      <c r="E216" s="2" t="s">
        <v>230</v>
      </c>
      <c r="F216" t="s">
        <v>231</v>
      </c>
    </row>
    <row r="217" spans="1:7" x14ac:dyDescent="0.55000000000000004">
      <c r="A217">
        <v>20</v>
      </c>
      <c r="B217">
        <v>8</v>
      </c>
      <c r="C217" s="2" t="s">
        <v>391</v>
      </c>
      <c r="D217" s="2" t="s">
        <v>233</v>
      </c>
      <c r="E217" s="2" t="s">
        <v>234</v>
      </c>
      <c r="F217" t="s">
        <v>235</v>
      </c>
    </row>
    <row r="218" spans="1:7" ht="72" x14ac:dyDescent="0.55000000000000004">
      <c r="A218">
        <v>21</v>
      </c>
      <c r="B218">
        <v>49</v>
      </c>
      <c r="C218" s="2" t="s">
        <v>392</v>
      </c>
      <c r="D218" s="2" t="s">
        <v>251</v>
      </c>
      <c r="E218" s="2" t="s">
        <v>252</v>
      </c>
      <c r="F218" t="s">
        <v>253</v>
      </c>
      <c r="G218" t="s">
        <v>97</v>
      </c>
    </row>
    <row r="219" spans="1:7" x14ac:dyDescent="0.55000000000000004">
      <c r="A219">
        <v>22</v>
      </c>
      <c r="B219">
        <v>4</v>
      </c>
      <c r="C219" s="2" t="s">
        <v>393</v>
      </c>
      <c r="D219" s="2" t="s">
        <v>257</v>
      </c>
      <c r="E219" s="2" t="s">
        <v>252</v>
      </c>
      <c r="F219" t="s">
        <v>253</v>
      </c>
    </row>
    <row r="220" spans="1:7" x14ac:dyDescent="0.55000000000000004">
      <c r="A220">
        <v>23</v>
      </c>
      <c r="B220">
        <v>1</v>
      </c>
      <c r="C220" s="2" t="s">
        <v>258</v>
      </c>
      <c r="D220" s="2" t="s">
        <v>259</v>
      </c>
      <c r="E220" s="2" t="s">
        <v>252</v>
      </c>
      <c r="F220" t="s">
        <v>253</v>
      </c>
    </row>
    <row r="221" spans="1:7" x14ac:dyDescent="0.55000000000000004">
      <c r="A221">
        <v>24</v>
      </c>
      <c r="B221">
        <v>1</v>
      </c>
      <c r="C221" s="2" t="s">
        <v>260</v>
      </c>
      <c r="D221" s="2" t="s">
        <v>261</v>
      </c>
      <c r="E221" s="2" t="s">
        <v>252</v>
      </c>
      <c r="F221" t="s">
        <v>262</v>
      </c>
    </row>
    <row r="222" spans="1:7" x14ac:dyDescent="0.55000000000000004">
      <c r="A222">
        <v>25</v>
      </c>
      <c r="B222">
        <v>1</v>
      </c>
      <c r="C222" s="2" t="s">
        <v>271</v>
      </c>
      <c r="D222" s="2" t="s">
        <v>272</v>
      </c>
      <c r="E222" s="2" t="s">
        <v>252</v>
      </c>
      <c r="F222" t="s">
        <v>253</v>
      </c>
      <c r="G222" t="s">
        <v>97</v>
      </c>
    </row>
    <row r="223" spans="1:7" x14ac:dyDescent="0.55000000000000004">
      <c r="A223">
        <v>26</v>
      </c>
      <c r="B223">
        <v>1</v>
      </c>
      <c r="C223" s="2" t="s">
        <v>273</v>
      </c>
      <c r="D223" s="2" t="s">
        <v>274</v>
      </c>
      <c r="E223" s="2" t="s">
        <v>252</v>
      </c>
      <c r="F223" t="s">
        <v>253</v>
      </c>
      <c r="G223" t="s">
        <v>97</v>
      </c>
    </row>
    <row r="224" spans="1:7" x14ac:dyDescent="0.55000000000000004">
      <c r="A224">
        <v>27</v>
      </c>
      <c r="B224">
        <v>1</v>
      </c>
      <c r="C224" s="2" t="s">
        <v>275</v>
      </c>
      <c r="D224" s="2" t="s">
        <v>276</v>
      </c>
      <c r="E224" s="2" t="s">
        <v>252</v>
      </c>
      <c r="F224" t="s">
        <v>253</v>
      </c>
      <c r="G224" t="s">
        <v>97</v>
      </c>
    </row>
    <row r="225" spans="1:14" x14ac:dyDescent="0.55000000000000004">
      <c r="A225">
        <v>28</v>
      </c>
      <c r="B225">
        <v>1</v>
      </c>
      <c r="C225" s="2" t="s">
        <v>278</v>
      </c>
      <c r="D225" s="2" t="s">
        <v>279</v>
      </c>
      <c r="E225" s="2" t="s">
        <v>252</v>
      </c>
      <c r="F225" t="s">
        <v>253</v>
      </c>
      <c r="G225" t="s">
        <v>97</v>
      </c>
    </row>
    <row r="226" spans="1:14" x14ac:dyDescent="0.55000000000000004">
      <c r="A226">
        <v>29</v>
      </c>
      <c r="B226">
        <v>4</v>
      </c>
      <c r="C226" s="2" t="s">
        <v>394</v>
      </c>
      <c r="D226" s="9">
        <v>220</v>
      </c>
      <c r="E226" s="2" t="s">
        <v>252</v>
      </c>
      <c r="F226" t="s">
        <v>253</v>
      </c>
    </row>
    <row r="227" spans="1:14" x14ac:dyDescent="0.55000000000000004">
      <c r="A227">
        <v>30</v>
      </c>
      <c r="B227">
        <v>8</v>
      </c>
      <c r="C227" s="2" t="s">
        <v>395</v>
      </c>
      <c r="D227" s="2" t="s">
        <v>325</v>
      </c>
      <c r="E227" s="2" t="s">
        <v>326</v>
      </c>
      <c r="F227" t="s">
        <v>327</v>
      </c>
      <c r="G227" t="s">
        <v>328</v>
      </c>
      <c r="H227" t="s">
        <v>329</v>
      </c>
      <c r="I227" t="s">
        <v>330</v>
      </c>
      <c r="J227" t="s">
        <v>331</v>
      </c>
      <c r="K227" t="s">
        <v>332</v>
      </c>
      <c r="L227" t="s">
        <v>333</v>
      </c>
      <c r="M227" t="s">
        <v>334</v>
      </c>
      <c r="N227" t="s">
        <v>335</v>
      </c>
    </row>
    <row r="228" spans="1:14" x14ac:dyDescent="0.55000000000000004">
      <c r="A228">
        <v>31</v>
      </c>
      <c r="B228">
        <v>1</v>
      </c>
      <c r="C228" s="2" t="s">
        <v>343</v>
      </c>
      <c r="D228" s="2" t="s">
        <v>344</v>
      </c>
      <c r="E228" s="2" t="s">
        <v>345</v>
      </c>
      <c r="F228" t="s">
        <v>346</v>
      </c>
      <c r="G228" t="s">
        <v>97</v>
      </c>
    </row>
    <row r="229" spans="1:14" x14ac:dyDescent="0.55000000000000004">
      <c r="A229">
        <v>32</v>
      </c>
      <c r="B229">
        <v>1</v>
      </c>
      <c r="C229" s="2" t="s">
        <v>347</v>
      </c>
      <c r="D229" s="2" t="s">
        <v>348</v>
      </c>
      <c r="E229" s="2" t="s">
        <v>349</v>
      </c>
      <c r="F229" t="s">
        <v>350</v>
      </c>
      <c r="G229" t="s">
        <v>351</v>
      </c>
    </row>
    <row r="230" spans="1:14" x14ac:dyDescent="0.55000000000000004">
      <c r="A230">
        <v>33</v>
      </c>
      <c r="B230">
        <v>1</v>
      </c>
      <c r="C230" s="2" t="s">
        <v>352</v>
      </c>
      <c r="D230" s="2" t="s">
        <v>353</v>
      </c>
      <c r="E230" s="2" t="s">
        <v>354</v>
      </c>
      <c r="F230" t="s">
        <v>355</v>
      </c>
      <c r="G230" t="s">
        <v>356</v>
      </c>
    </row>
    <row r="231" spans="1:14" x14ac:dyDescent="0.55000000000000004">
      <c r="A231">
        <v>34</v>
      </c>
      <c r="B231">
        <v>1</v>
      </c>
      <c r="C231" s="2" t="s">
        <v>357</v>
      </c>
      <c r="D231" s="2" t="s">
        <v>358</v>
      </c>
      <c r="E231" s="2" t="s">
        <v>359</v>
      </c>
      <c r="F231" t="s">
        <v>360</v>
      </c>
      <c r="G231" t="s">
        <v>361</v>
      </c>
    </row>
    <row r="232" spans="1:14" x14ac:dyDescent="0.55000000000000004">
      <c r="A232">
        <v>35</v>
      </c>
      <c r="B232">
        <v>1</v>
      </c>
      <c r="C232" s="2" t="s">
        <v>362</v>
      </c>
      <c r="D232" s="2" t="s">
        <v>363</v>
      </c>
      <c r="E232" s="2" t="s">
        <v>364</v>
      </c>
      <c r="F232" t="s">
        <v>365</v>
      </c>
    </row>
    <row r="233" spans="1:14" x14ac:dyDescent="0.55000000000000004">
      <c r="A233">
        <v>36</v>
      </c>
      <c r="B233">
        <v>1</v>
      </c>
      <c r="C233" s="2" t="s">
        <v>366</v>
      </c>
      <c r="D233" s="2" t="s">
        <v>367</v>
      </c>
      <c r="E233" s="2" t="s">
        <v>368</v>
      </c>
      <c r="F233" t="s">
        <v>360</v>
      </c>
      <c r="G233" t="s">
        <v>361</v>
      </c>
    </row>
    <row r="234" spans="1:14" x14ac:dyDescent="0.55000000000000004">
      <c r="A234">
        <v>37</v>
      </c>
      <c r="B234">
        <v>1</v>
      </c>
      <c r="C234" s="2" t="s">
        <v>369</v>
      </c>
      <c r="D234" s="2" t="s">
        <v>370</v>
      </c>
      <c r="E234" s="2" t="s">
        <v>371</v>
      </c>
      <c r="F234" t="s">
        <v>372</v>
      </c>
      <c r="G234" t="s">
        <v>373</v>
      </c>
    </row>
    <row r="235" spans="1:14" x14ac:dyDescent="0.55000000000000004">
      <c r="A235">
        <v>38</v>
      </c>
      <c r="B235">
        <v>1</v>
      </c>
      <c r="C235" s="2" t="s">
        <v>374</v>
      </c>
      <c r="D235" s="2" t="s">
        <v>375</v>
      </c>
      <c r="E235" s="2" t="s">
        <v>376</v>
      </c>
      <c r="F235" t="s">
        <v>377</v>
      </c>
      <c r="G235" t="s">
        <v>97</v>
      </c>
    </row>
  </sheetData>
  <mergeCells count="5">
    <mergeCell ref="B1:E1"/>
    <mergeCell ref="B2:E2"/>
    <mergeCell ref="B3:E3"/>
    <mergeCell ref="B4:E4"/>
    <mergeCell ref="B5:E5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50BB-9207-4AC4-9E8E-12520AD2311C}">
  <dimension ref="B1:J17"/>
  <sheetViews>
    <sheetView tabSelected="1" workbookViewId="0">
      <selection activeCell="E15" sqref="E15"/>
    </sheetView>
  </sheetViews>
  <sheetFormatPr defaultRowHeight="14.4" x14ac:dyDescent="0.55000000000000004"/>
  <sheetData>
    <row r="1" spans="2:10" ht="14.7" thickBot="1" x14ac:dyDescent="0.6">
      <c r="H1" t="s">
        <v>399</v>
      </c>
    </row>
    <row r="2" spans="2:10" ht="14.7" thickBot="1" x14ac:dyDescent="0.6">
      <c r="B2" s="26" t="s">
        <v>396</v>
      </c>
      <c r="C2" s="27"/>
      <c r="D2" s="27"/>
      <c r="E2" s="28"/>
      <c r="H2">
        <v>100</v>
      </c>
    </row>
    <row r="3" spans="2:10" x14ac:dyDescent="0.55000000000000004">
      <c r="B3" s="10" t="s">
        <v>397</v>
      </c>
      <c r="C3" s="11" t="s">
        <v>250</v>
      </c>
      <c r="D3" s="11" t="s">
        <v>254</v>
      </c>
      <c r="E3" s="12" t="s">
        <v>398</v>
      </c>
      <c r="H3">
        <v>220</v>
      </c>
    </row>
    <row r="4" spans="2:10" ht="14.7" thickBot="1" x14ac:dyDescent="0.6">
      <c r="B4" s="13">
        <v>28</v>
      </c>
      <c r="C4" s="14">
        <v>10000</v>
      </c>
      <c r="D4" s="14">
        <v>1000</v>
      </c>
      <c r="E4" s="15">
        <f>B4*D4/(C4+D4)</f>
        <v>2.5454545454545454</v>
      </c>
      <c r="H4">
        <v>1000</v>
      </c>
    </row>
    <row r="5" spans="2:10" x14ac:dyDescent="0.55000000000000004">
      <c r="H5">
        <v>3300</v>
      </c>
    </row>
    <row r="6" spans="2:10" ht="14.7" thickBot="1" x14ac:dyDescent="0.6">
      <c r="H6">
        <v>10000</v>
      </c>
    </row>
    <row r="7" spans="2:10" ht="14.7" thickBot="1" x14ac:dyDescent="0.6">
      <c r="B7" s="36" t="s">
        <v>400</v>
      </c>
      <c r="C7" s="37"/>
      <c r="D7" s="38" t="s">
        <v>425</v>
      </c>
      <c r="E7" s="39"/>
      <c r="F7" s="40"/>
    </row>
    <row r="8" spans="2:10" x14ac:dyDescent="0.55000000000000004">
      <c r="B8" s="33" t="s">
        <v>401</v>
      </c>
      <c r="C8" s="33"/>
      <c r="D8" s="33"/>
      <c r="E8" s="34">
        <v>2</v>
      </c>
      <c r="F8" s="35" t="s">
        <v>414</v>
      </c>
      <c r="H8" t="s">
        <v>410</v>
      </c>
    </row>
    <row r="9" spans="2:10" x14ac:dyDescent="0.55000000000000004">
      <c r="B9" s="30" t="s">
        <v>402</v>
      </c>
      <c r="C9" s="30"/>
      <c r="D9" s="30"/>
      <c r="E9" s="29">
        <v>1</v>
      </c>
      <c r="F9" s="31" t="s">
        <v>415</v>
      </c>
      <c r="I9" t="s">
        <v>424</v>
      </c>
      <c r="J9" t="s">
        <v>425</v>
      </c>
    </row>
    <row r="10" spans="2:10" x14ac:dyDescent="0.55000000000000004">
      <c r="B10" s="30" t="s">
        <v>403</v>
      </c>
      <c r="C10" s="30"/>
      <c r="D10" s="30"/>
      <c r="E10" s="29">
        <v>1000</v>
      </c>
      <c r="F10" s="31" t="s">
        <v>422</v>
      </c>
      <c r="H10" t="s">
        <v>411</v>
      </c>
      <c r="I10">
        <v>4.8000000000000001E-2</v>
      </c>
      <c r="J10">
        <v>2.4E-2</v>
      </c>
    </row>
    <row r="11" spans="2:10" x14ac:dyDescent="0.55000000000000004">
      <c r="B11" s="30" t="s">
        <v>404</v>
      </c>
      <c r="C11" s="30"/>
      <c r="D11" s="30"/>
      <c r="E11" s="29">
        <v>25</v>
      </c>
      <c r="F11" s="31" t="s">
        <v>416</v>
      </c>
      <c r="H11" t="s">
        <v>412</v>
      </c>
      <c r="I11">
        <v>0.44</v>
      </c>
      <c r="J11">
        <v>0.44</v>
      </c>
    </row>
    <row r="12" spans="2:10" x14ac:dyDescent="0.55000000000000004">
      <c r="B12" s="30" t="s">
        <v>405</v>
      </c>
      <c r="C12" s="30"/>
      <c r="D12" s="30"/>
      <c r="E12" s="29">
        <v>10</v>
      </c>
      <c r="F12" s="31" t="s">
        <v>416</v>
      </c>
      <c r="H12" t="s">
        <v>413</v>
      </c>
      <c r="I12">
        <v>0.72499999999999998</v>
      </c>
      <c r="J12">
        <v>0.72499999999999998</v>
      </c>
    </row>
    <row r="13" spans="2:10" x14ac:dyDescent="0.55000000000000004">
      <c r="B13" s="30" t="s">
        <v>417</v>
      </c>
      <c r="C13" s="30"/>
      <c r="D13" s="30"/>
      <c r="E13" s="41">
        <f>(E8/(IF(D7="External",I10,J10)*E12^I11))^(1/I12)</f>
        <v>110.28301385119917</v>
      </c>
      <c r="F13" s="31" t="s">
        <v>423</v>
      </c>
    </row>
    <row r="14" spans="2:10" x14ac:dyDescent="0.55000000000000004">
      <c r="B14" s="30" t="s">
        <v>406</v>
      </c>
      <c r="C14" s="30"/>
      <c r="D14" s="30"/>
      <c r="E14" s="41">
        <f>E13/(E9*1.378)</f>
        <v>80.031214696080681</v>
      </c>
      <c r="F14" s="31" t="s">
        <v>418</v>
      </c>
    </row>
    <row r="15" spans="2:10" x14ac:dyDescent="0.55000000000000004">
      <c r="B15" s="30" t="s">
        <v>407</v>
      </c>
      <c r="C15" s="30"/>
      <c r="D15" s="30"/>
      <c r="E15" s="32"/>
      <c r="F15" s="31" t="s">
        <v>419</v>
      </c>
    </row>
    <row r="16" spans="2:10" x14ac:dyDescent="0.55000000000000004">
      <c r="B16" s="30" t="s">
        <v>408</v>
      </c>
      <c r="C16" s="30"/>
      <c r="D16" s="30"/>
      <c r="E16" s="32"/>
      <c r="F16" s="31" t="s">
        <v>420</v>
      </c>
    </row>
    <row r="17" spans="2:6" x14ac:dyDescent="0.55000000000000004">
      <c r="B17" s="30" t="s">
        <v>409</v>
      </c>
      <c r="C17" s="30"/>
      <c r="D17" s="30"/>
      <c r="E17" s="32"/>
      <c r="F17" s="31" t="s">
        <v>421</v>
      </c>
    </row>
  </sheetData>
  <mergeCells count="13">
    <mergeCell ref="B12:D12"/>
    <mergeCell ref="B14:D14"/>
    <mergeCell ref="B15:D15"/>
    <mergeCell ref="B16:D16"/>
    <mergeCell ref="B17:D17"/>
    <mergeCell ref="B13:D13"/>
    <mergeCell ref="B2:E2"/>
    <mergeCell ref="B8:D8"/>
    <mergeCell ref="B9:D9"/>
    <mergeCell ref="B10:D10"/>
    <mergeCell ref="B11:D11"/>
    <mergeCell ref="B7:C7"/>
    <mergeCell ref="D7:F7"/>
  </mergeCells>
  <dataValidations count="2">
    <dataValidation type="list" allowBlank="1" showInputMessage="1" showErrorMessage="1" sqref="C4:D4" xr:uid="{0B79B1E1-91D8-43EF-8E0D-9B18089F27A7}">
      <formula1>$H$2:$H$6</formula1>
    </dataValidation>
    <dataValidation type="list" allowBlank="1" showInputMessage="1" showErrorMessage="1" sqref="D7" xr:uid="{B442EC8B-096F-45F8-97FE-1A915E91BC94}">
      <formula1>$I$9:$J$9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5EB26-62A7-4BE8-8784-F0F6E443F592}">
  <dimension ref="A1:A3"/>
  <sheetViews>
    <sheetView workbookViewId="0">
      <selection activeCell="A5" sqref="A5"/>
    </sheetView>
  </sheetViews>
  <sheetFormatPr defaultRowHeight="14.4" x14ac:dyDescent="0.55000000000000004"/>
  <cols>
    <col min="1" max="1" width="22.68359375" customWidth="1"/>
  </cols>
  <sheetData>
    <row r="1" spans="1:1" x14ac:dyDescent="0.55000000000000004">
      <c r="A1" s="1" t="s">
        <v>60</v>
      </c>
    </row>
    <row r="2" spans="1:1" x14ac:dyDescent="0.55000000000000004">
      <c r="A2" t="s">
        <v>65</v>
      </c>
    </row>
    <row r="3" spans="1:1" x14ac:dyDescent="0.55000000000000004">
      <c r="A3" t="s">
        <v>426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 Budget</vt:lpstr>
      <vt:lpstr>Bill of Materials</vt:lpstr>
      <vt:lpstr>Calculations</vt:lpstr>
      <vt:lpstr>To 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Davenport</dc:creator>
  <cp:lastModifiedBy>Alexander Davenport</cp:lastModifiedBy>
  <dcterms:created xsi:type="dcterms:W3CDTF">2019-03-28T04:31:42Z</dcterms:created>
  <dcterms:modified xsi:type="dcterms:W3CDTF">2019-04-09T02:50:31Z</dcterms:modified>
</cp:coreProperties>
</file>