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sa\Documents\Git\Elettronica2\"/>
    </mc:Choice>
  </mc:AlternateContent>
  <bookViews>
    <workbookView xWindow="0" yWindow="0" windowWidth="20520" windowHeight="10988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G14" i="2"/>
  <c r="G19" i="2"/>
  <c r="G15" i="2"/>
  <c r="D9" i="2"/>
  <c r="D3" i="2"/>
  <c r="D8" i="2"/>
  <c r="D2" i="2"/>
  <c r="D20" i="2"/>
  <c r="D15" i="2"/>
  <c r="H9" i="2"/>
  <c r="H3" i="2"/>
  <c r="J6" i="2" s="1"/>
  <c r="E9" i="1"/>
</calcChain>
</file>

<file path=xl/sharedStrings.xml><?xml version="1.0" encoding="utf-8"?>
<sst xmlns="http://schemas.openxmlformats.org/spreadsheetml/2006/main" count="53" uniqueCount="31">
  <si>
    <t>r1</t>
  </si>
  <si>
    <t>r2</t>
  </si>
  <si>
    <t>dVin</t>
  </si>
  <si>
    <t>vout</t>
  </si>
  <si>
    <t>Sum</t>
  </si>
  <si>
    <t>Average</t>
  </si>
  <si>
    <t>Running Total</t>
  </si>
  <si>
    <t>Count</t>
  </si>
  <si>
    <t>Errore res</t>
  </si>
  <si>
    <t>r</t>
  </si>
  <si>
    <t>rtest</t>
  </si>
  <si>
    <t>req</t>
  </si>
  <si>
    <t>Errore vol</t>
  </si>
  <si>
    <t>circ eq</t>
  </si>
  <si>
    <t>partitore 1</t>
  </si>
  <si>
    <t>partitore 2</t>
  </si>
  <si>
    <t>r3</t>
  </si>
  <si>
    <t>r4</t>
  </si>
  <si>
    <t>teorico</t>
  </si>
  <si>
    <t>misurato</t>
  </si>
  <si>
    <t>vin</t>
  </si>
  <si>
    <t>guad</t>
  </si>
  <si>
    <t>2 -&gt; 1</t>
  </si>
  <si>
    <t>1 -&gt; 2</t>
  </si>
  <si>
    <t>guad 2 * 1</t>
  </si>
  <si>
    <t>effetto perturbativo</t>
  </si>
  <si>
    <t>rpar</t>
  </si>
  <si>
    <t>rser</t>
  </si>
  <si>
    <t>Voltometro</t>
  </si>
  <si>
    <t>misura</t>
  </si>
  <si>
    <t>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</si>
</sst>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opLeftCell="A22" workbookViewId="0">
      <selection activeCell="B30" sqref="B30"/>
    </sheetView>
  </sheetViews>
  <sheetFormatPr defaultRowHeight="14.25" x14ac:dyDescent="0.45"/>
  <sheetData>
    <row r="2" spans="1:6" x14ac:dyDescent="0.45">
      <c r="A2" t="s">
        <v>12</v>
      </c>
      <c r="B2" s="1">
        <v>1E-3</v>
      </c>
    </row>
    <row r="3" spans="1:6" x14ac:dyDescent="0.45">
      <c r="A3" t="s">
        <v>8</v>
      </c>
      <c r="B3" s="1">
        <v>0.05</v>
      </c>
    </row>
    <row r="4" spans="1:6" x14ac:dyDescent="0.45">
      <c r="A4" t="s">
        <v>2</v>
      </c>
      <c r="B4">
        <v>5</v>
      </c>
    </row>
    <row r="8" spans="1:6" x14ac:dyDescent="0.45">
      <c r="A8" t="s">
        <v>0</v>
      </c>
      <c r="B8" t="s">
        <v>1</v>
      </c>
      <c r="C8" t="s">
        <v>3</v>
      </c>
      <c r="E8" t="s">
        <v>11</v>
      </c>
    </row>
    <row r="9" spans="1:6" x14ac:dyDescent="0.45">
      <c r="A9" s="1">
        <v>2200</v>
      </c>
      <c r="B9" s="1">
        <v>4700</v>
      </c>
      <c r="C9">
        <v>3.3782000000000001</v>
      </c>
      <c r="E9" s="1">
        <f>(B9^-1+A9^-1)^-1</f>
        <v>1498.550724637681</v>
      </c>
      <c r="F9" s="1"/>
    </row>
    <row r="12" spans="1:6" x14ac:dyDescent="0.45">
      <c r="A12" t="s">
        <v>10</v>
      </c>
      <c r="B12" t="s">
        <v>3</v>
      </c>
    </row>
    <row r="13" spans="1:6" x14ac:dyDescent="0.45">
      <c r="A13" s="1">
        <v>47000</v>
      </c>
      <c r="B13">
        <v>3.2715000000000001</v>
      </c>
    </row>
    <row r="14" spans="1:6" x14ac:dyDescent="0.45">
      <c r="A14" s="1">
        <v>22000</v>
      </c>
      <c r="B14">
        <v>3.1591999999999998</v>
      </c>
    </row>
    <row r="15" spans="1:6" x14ac:dyDescent="0.45">
      <c r="A15" s="1">
        <v>10000</v>
      </c>
      <c r="B15">
        <v>2.9312999999999998</v>
      </c>
    </row>
    <row r="16" spans="1:6" x14ac:dyDescent="0.45">
      <c r="A16" s="1">
        <v>4700</v>
      </c>
      <c r="B16">
        <v>2.5508000000000002</v>
      </c>
    </row>
    <row r="17" spans="1:2" x14ac:dyDescent="0.45">
      <c r="A17" s="1">
        <v>2200</v>
      </c>
      <c r="B17">
        <v>1.996</v>
      </c>
    </row>
    <row r="20" spans="1:2" x14ac:dyDescent="0.45">
      <c r="A20" t="s">
        <v>13</v>
      </c>
    </row>
    <row r="21" spans="1:2" x14ac:dyDescent="0.45">
      <c r="A21" t="s">
        <v>11</v>
      </c>
      <c r="B21" t="s">
        <v>3</v>
      </c>
    </row>
    <row r="22" spans="1:2" x14ac:dyDescent="0.45">
      <c r="A22" s="1">
        <v>1500</v>
      </c>
      <c r="B22">
        <v>4.8316999999999997</v>
      </c>
    </row>
    <row r="25" spans="1:2" x14ac:dyDescent="0.45">
      <c r="A25" t="s">
        <v>10</v>
      </c>
      <c r="B25" t="s">
        <v>3</v>
      </c>
    </row>
    <row r="26" spans="1:2" x14ac:dyDescent="0.45">
      <c r="A26" s="1">
        <v>47000</v>
      </c>
      <c r="B26">
        <v>3.2681</v>
      </c>
    </row>
    <row r="27" spans="1:2" x14ac:dyDescent="0.45">
      <c r="A27" s="1">
        <v>22000</v>
      </c>
      <c r="B27">
        <v>3.1547999999999998</v>
      </c>
    </row>
    <row r="28" spans="1:2" x14ac:dyDescent="0.45">
      <c r="A28" s="1">
        <v>10000</v>
      </c>
      <c r="B28">
        <v>2.9239999999999999</v>
      </c>
    </row>
    <row r="29" spans="1:2" x14ac:dyDescent="0.45">
      <c r="A29" s="1">
        <v>4700</v>
      </c>
      <c r="B29">
        <v>2.5402</v>
      </c>
    </row>
    <row r="30" spans="1:2" x14ac:dyDescent="0.45">
      <c r="A30" s="1">
        <v>2200</v>
      </c>
      <c r="B30">
        <v>1.9802999999999999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5" sqref="G15"/>
    </sheetView>
  </sheetViews>
  <sheetFormatPr defaultRowHeight="14.25" x14ac:dyDescent="0.45"/>
  <sheetData>
    <row r="1" spans="1:10" x14ac:dyDescent="0.45">
      <c r="A1" t="s">
        <v>14</v>
      </c>
    </row>
    <row r="2" spans="1:10" x14ac:dyDescent="0.45">
      <c r="A2" t="s">
        <v>0</v>
      </c>
      <c r="B2" s="1">
        <v>47000</v>
      </c>
      <c r="C2" t="s">
        <v>26</v>
      </c>
      <c r="D2">
        <f>(B2^-1+B3^-1)^-1</f>
        <v>23500</v>
      </c>
      <c r="E2" t="s">
        <v>20</v>
      </c>
      <c r="F2">
        <v>5</v>
      </c>
      <c r="H2" t="s">
        <v>21</v>
      </c>
    </row>
    <row r="3" spans="1:10" x14ac:dyDescent="0.45">
      <c r="A3" t="s">
        <v>1</v>
      </c>
      <c r="B3" s="1">
        <v>47000</v>
      </c>
      <c r="C3" t="s">
        <v>27</v>
      </c>
      <c r="D3" s="1">
        <f>B3+B2</f>
        <v>94000</v>
      </c>
      <c r="E3" t="s">
        <v>3</v>
      </c>
      <c r="F3">
        <v>2.4967999999999999</v>
      </c>
      <c r="H3">
        <f>F3/F2</f>
        <v>0.49935999999999997</v>
      </c>
    </row>
    <row r="5" spans="1:10" x14ac:dyDescent="0.45">
      <c r="J5" t="s">
        <v>24</v>
      </c>
    </row>
    <row r="6" spans="1:10" x14ac:dyDescent="0.45">
      <c r="J6">
        <f>H3*H9</f>
        <v>0.24613454399999998</v>
      </c>
    </row>
    <row r="7" spans="1:10" x14ac:dyDescent="0.45">
      <c r="A7" t="s">
        <v>15</v>
      </c>
    </row>
    <row r="8" spans="1:10" x14ac:dyDescent="0.45">
      <c r="A8" t="s">
        <v>16</v>
      </c>
      <c r="B8" s="1">
        <v>2200</v>
      </c>
      <c r="C8" t="s">
        <v>26</v>
      </c>
      <c r="D8">
        <f>(B8^-1+B9^-1)^-1</f>
        <v>1100</v>
      </c>
      <c r="E8" t="s">
        <v>20</v>
      </c>
      <c r="F8">
        <v>5</v>
      </c>
      <c r="H8" t="s">
        <v>21</v>
      </c>
    </row>
    <row r="9" spans="1:10" x14ac:dyDescent="0.45">
      <c r="A9" t="s">
        <v>17</v>
      </c>
      <c r="B9" s="1">
        <v>2200</v>
      </c>
      <c r="C9" t="s">
        <v>27</v>
      </c>
      <c r="D9" s="1">
        <f>B9+B8</f>
        <v>4400</v>
      </c>
      <c r="E9" t="s">
        <v>3</v>
      </c>
      <c r="F9">
        <v>2.4645000000000001</v>
      </c>
      <c r="H9">
        <f>F9/F8</f>
        <v>0.4929</v>
      </c>
    </row>
    <row r="12" spans="1:10" x14ac:dyDescent="0.45">
      <c r="A12" s="2" t="s">
        <v>22</v>
      </c>
    </row>
    <row r="13" spans="1:10" x14ac:dyDescent="0.45">
      <c r="F13" t="s">
        <v>25</v>
      </c>
    </row>
    <row r="14" spans="1:10" x14ac:dyDescent="0.45">
      <c r="A14" t="s">
        <v>20</v>
      </c>
      <c r="B14">
        <v>5</v>
      </c>
      <c r="D14" t="s">
        <v>21</v>
      </c>
      <c r="F14" t="s">
        <v>18</v>
      </c>
      <c r="G14" s="1">
        <f>1/(1+(D8/D3))</f>
        <v>0.9884332281808621</v>
      </c>
    </row>
    <row r="15" spans="1:10" x14ac:dyDescent="0.45">
      <c r="A15" t="s">
        <v>3</v>
      </c>
      <c r="B15">
        <v>1.22133</v>
      </c>
      <c r="D15">
        <f>B15/B14</f>
        <v>0.24426600000000001</v>
      </c>
      <c r="F15" t="s">
        <v>19</v>
      </c>
      <c r="G15">
        <f>(J6-D15)*5</f>
        <v>9.34271999999986E-3</v>
      </c>
    </row>
    <row r="17" spans="1:7" x14ac:dyDescent="0.45">
      <c r="A17" t="s">
        <v>23</v>
      </c>
    </row>
    <row r="19" spans="1:7" x14ac:dyDescent="0.45">
      <c r="A19" t="s">
        <v>20</v>
      </c>
      <c r="B19">
        <v>5</v>
      </c>
      <c r="D19" t="s">
        <v>21</v>
      </c>
      <c r="F19" t="s">
        <v>18</v>
      </c>
      <c r="G19" s="1">
        <f>1/(1+(D2/D9))</f>
        <v>0.15770609318996415</v>
      </c>
    </row>
    <row r="20" spans="1:7" x14ac:dyDescent="0.45">
      <c r="A20" t="s">
        <v>3</v>
      </c>
      <c r="B20" s="1">
        <v>0.196412</v>
      </c>
      <c r="D20">
        <f>B20/B19</f>
        <v>3.9282400000000002E-2</v>
      </c>
      <c r="F2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B7" sqref="B7"/>
    </sheetView>
  </sheetViews>
  <sheetFormatPr defaultRowHeight="14.25" x14ac:dyDescent="0.45"/>
  <cols>
    <col min="1" max="1" width="9.73046875" bestFit="1" customWidth="1"/>
    <col min="2" max="2" width="9.73046875" customWidth="1"/>
  </cols>
  <sheetData>
    <row r="2" spans="1:2" x14ac:dyDescent="0.45">
      <c r="A2" t="s">
        <v>28</v>
      </c>
      <c r="B2">
        <v>5</v>
      </c>
    </row>
    <row r="3" spans="1:2" x14ac:dyDescent="0.45">
      <c r="A3" t="s">
        <v>29</v>
      </c>
      <c r="B3">
        <v>4.9924999999999997</v>
      </c>
    </row>
    <row r="4" spans="1:2" x14ac:dyDescent="0.45">
      <c r="A4" t="s">
        <v>9</v>
      </c>
      <c r="B4" s="1">
        <v>10150000</v>
      </c>
    </row>
    <row r="5" spans="1:2" x14ac:dyDescent="0.45">
      <c r="A5" t="s">
        <v>29</v>
      </c>
      <c r="B5">
        <v>2.4512999999999998</v>
      </c>
    </row>
    <row r="7" spans="1:2" x14ac:dyDescent="0.45">
      <c r="A7" t="s">
        <v>30</v>
      </c>
      <c r="B7" s="1">
        <f>B4/B3/(1/B5-1/B3)</f>
        <v>9790923.5794113018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Passaro</dc:creator>
  <cp:lastModifiedBy>Davide Passaro</cp:lastModifiedBy>
  <dcterms:created xsi:type="dcterms:W3CDTF">2017-03-27T14:33:18Z</dcterms:created>
  <dcterms:modified xsi:type="dcterms:W3CDTF">2017-03-27T16:21:59Z</dcterms:modified>
</cp:coreProperties>
</file>