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2" l="1"/>
  <c r="C28" i="2"/>
  <c r="C29" i="2"/>
  <c r="C30" i="2"/>
  <c r="D30" i="2" s="1"/>
  <c r="C31" i="2"/>
  <c r="C32" i="2"/>
  <c r="C33" i="2"/>
  <c r="C34" i="2"/>
  <c r="D34" i="2" s="1"/>
  <c r="C35" i="2"/>
  <c r="C36" i="2"/>
  <c r="C26" i="2"/>
  <c r="D26" i="2" s="1"/>
  <c r="D36" i="2"/>
  <c r="D35" i="2"/>
  <c r="D33" i="2"/>
  <c r="D32" i="2"/>
  <c r="D31" i="2"/>
  <c r="D29" i="2"/>
  <c r="D28" i="2"/>
  <c r="D27" i="2"/>
  <c r="D12" i="2"/>
  <c r="D13" i="2"/>
  <c r="D14" i="2"/>
  <c r="D15" i="2"/>
  <c r="D16" i="2"/>
  <c r="D17" i="2"/>
  <c r="D18" i="2"/>
  <c r="D19" i="2"/>
  <c r="D20" i="2"/>
  <c r="D21" i="2"/>
  <c r="D11" i="2"/>
  <c r="C12" i="2"/>
  <c r="C13" i="2"/>
  <c r="C14" i="2"/>
  <c r="C15" i="2"/>
  <c r="C16" i="2"/>
  <c r="C17" i="2"/>
  <c r="C18" i="2"/>
  <c r="C19" i="2"/>
  <c r="C20" i="2"/>
  <c r="C21" i="2"/>
  <c r="C11" i="2"/>
  <c r="E4" i="2"/>
  <c r="E5" i="2"/>
  <c r="B6" i="1"/>
  <c r="C11" i="1" s="1"/>
</calcChain>
</file>

<file path=xl/sharedStrings.xml><?xml version="1.0" encoding="utf-8"?>
<sst xmlns="http://schemas.openxmlformats.org/spreadsheetml/2006/main" count="38" uniqueCount="30">
  <si>
    <t>Misura della tensione di offset e corrente di bias di amplificatori operazionali</t>
  </si>
  <si>
    <t>Rf</t>
  </si>
  <si>
    <t>Vos</t>
  </si>
  <si>
    <t>con resistenza</t>
  </si>
  <si>
    <t>Vout</t>
  </si>
  <si>
    <t>Ibias</t>
  </si>
  <si>
    <t>Vos ave</t>
  </si>
  <si>
    <t>Realizzazione e caratterizzazione di un amp delle differenze</t>
  </si>
  <si>
    <t>r1</t>
  </si>
  <si>
    <t>r2</t>
  </si>
  <si>
    <t>r3</t>
  </si>
  <si>
    <t>r4</t>
  </si>
  <si>
    <t>Gcm</t>
  </si>
  <si>
    <t>Gdm</t>
  </si>
  <si>
    <t xml:space="preserve">v2 </t>
  </si>
  <si>
    <t>v1</t>
  </si>
  <si>
    <t>vout</t>
  </si>
  <si>
    <t>vout exp</t>
  </si>
  <si>
    <t>vout mis</t>
  </si>
  <si>
    <t>diff</t>
  </si>
  <si>
    <t>v2</t>
  </si>
  <si>
    <t>v1=v2</t>
  </si>
  <si>
    <t>rin2</t>
  </si>
  <si>
    <t>mis</t>
  </si>
  <si>
    <t>exp</t>
  </si>
  <si>
    <t>rin1</t>
  </si>
  <si>
    <t>iout</t>
  </si>
  <si>
    <t>vin2</t>
  </si>
  <si>
    <t>vin1</t>
  </si>
  <si>
    <t>vvin2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</si>
</sst>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2" sqref="B12"/>
    </sheetView>
  </sheetViews>
  <sheetFormatPr defaultRowHeight="14.25" x14ac:dyDescent="0.45"/>
  <sheetData>
    <row r="1" spans="1:3" x14ac:dyDescent="0.45">
      <c r="A1" t="s">
        <v>0</v>
      </c>
    </row>
    <row r="5" spans="1:3" x14ac:dyDescent="0.45">
      <c r="A5" t="s">
        <v>2</v>
      </c>
      <c r="B5" t="s">
        <v>6</v>
      </c>
    </row>
    <row r="6" spans="1:3" x14ac:dyDescent="0.45">
      <c r="A6" s="1">
        <v>-6.7500000000000004E-4</v>
      </c>
      <c r="B6" s="1">
        <f>AVERAGE(A6:A8)</f>
        <v>-6.7233333333333338E-4</v>
      </c>
    </row>
    <row r="7" spans="1:3" x14ac:dyDescent="0.45">
      <c r="A7" s="1">
        <v>-6.7000000000000002E-4</v>
      </c>
    </row>
    <row r="8" spans="1:3" x14ac:dyDescent="0.45">
      <c r="A8" s="1">
        <v>-6.7199999999999996E-4</v>
      </c>
    </row>
    <row r="9" spans="1:3" x14ac:dyDescent="0.45">
      <c r="A9" t="s">
        <v>3</v>
      </c>
    </row>
    <row r="10" spans="1:3" x14ac:dyDescent="0.45">
      <c r="A10" t="s">
        <v>4</v>
      </c>
      <c r="B10" t="s">
        <v>1</v>
      </c>
      <c r="C10" t="s">
        <v>5</v>
      </c>
    </row>
    <row r="11" spans="1:3" x14ac:dyDescent="0.45">
      <c r="A11" s="1">
        <v>0.20755000000000001</v>
      </c>
      <c r="B11" s="1">
        <v>21500000</v>
      </c>
      <c r="C11" s="1">
        <f>(A11-B6)/B11</f>
        <v>9.6847596899224816E-9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tabSelected="1" topLeftCell="A71" workbookViewId="0">
      <selection activeCell="B73" sqref="B73"/>
    </sheetView>
  </sheetViews>
  <sheetFormatPr defaultRowHeight="14.25" x14ac:dyDescent="0.45"/>
  <sheetData>
    <row r="1" spans="1:6" x14ac:dyDescent="0.45">
      <c r="A1" t="s">
        <v>7</v>
      </c>
    </row>
    <row r="3" spans="1:6" x14ac:dyDescent="0.45">
      <c r="A3" t="s">
        <v>8</v>
      </c>
      <c r="B3" s="1">
        <v>2200</v>
      </c>
    </row>
    <row r="4" spans="1:6" x14ac:dyDescent="0.45">
      <c r="A4" t="s">
        <v>9</v>
      </c>
      <c r="B4" s="1">
        <v>15000</v>
      </c>
      <c r="D4" t="s">
        <v>12</v>
      </c>
      <c r="E4" s="1">
        <f>-0.5*(B4/B3+B4/B3*(1+B3/B4)/(1+B5/B6))</f>
        <v>-6.8181818181818183</v>
      </c>
      <c r="F4" s="1"/>
    </row>
    <row r="5" spans="1:6" x14ac:dyDescent="0.45">
      <c r="A5" t="s">
        <v>10</v>
      </c>
      <c r="B5" s="1">
        <v>2200</v>
      </c>
      <c r="D5" t="s">
        <v>13</v>
      </c>
      <c r="E5" s="1">
        <f>-B4/B3+B4/B3*((1+B3/B4)/(1+B5/B6))</f>
        <v>0</v>
      </c>
    </row>
    <row r="6" spans="1:6" x14ac:dyDescent="0.45">
      <c r="A6" t="s">
        <v>11</v>
      </c>
      <c r="B6" s="1">
        <v>15000</v>
      </c>
    </row>
    <row r="8" spans="1:6" x14ac:dyDescent="0.45">
      <c r="A8" t="s">
        <v>14</v>
      </c>
      <c r="B8" s="1">
        <v>5</v>
      </c>
    </row>
    <row r="10" spans="1:6" x14ac:dyDescent="0.45">
      <c r="A10" t="s">
        <v>15</v>
      </c>
      <c r="B10" t="s">
        <v>18</v>
      </c>
      <c r="C10" t="s">
        <v>17</v>
      </c>
      <c r="D10" t="s">
        <v>19</v>
      </c>
    </row>
    <row r="11" spans="1:6" x14ac:dyDescent="0.45">
      <c r="A11">
        <v>4</v>
      </c>
      <c r="B11">
        <v>6.8604000000000003</v>
      </c>
      <c r="C11" s="1">
        <f>(A11-$B$8)*$E$4</f>
        <v>6.8181818181818183</v>
      </c>
      <c r="D11" s="1">
        <f>C11-B11</f>
        <v>-4.2218181818181932E-2</v>
      </c>
    </row>
    <row r="12" spans="1:6" x14ac:dyDescent="0.45">
      <c r="A12">
        <v>4.2</v>
      </c>
      <c r="B12">
        <v>5.5232000000000001</v>
      </c>
      <c r="C12" s="1">
        <f t="shared" ref="C12:C21" si="0">(A12-$B$8)*$E$4</f>
        <v>5.4545454545454533</v>
      </c>
      <c r="D12" s="1">
        <f t="shared" ref="D12:D21" si="1">C12-B12</f>
        <v>-6.8654545454546856E-2</v>
      </c>
    </row>
    <row r="13" spans="1:6" x14ac:dyDescent="0.45">
      <c r="A13">
        <v>4.4000000000000004</v>
      </c>
      <c r="B13">
        <v>4.1863000000000001</v>
      </c>
      <c r="C13" s="1">
        <f t="shared" si="0"/>
        <v>4.0909090909090882</v>
      </c>
      <c r="D13" s="1">
        <f t="shared" si="1"/>
        <v>-9.5390909090911968E-2</v>
      </c>
    </row>
    <row r="14" spans="1:6" x14ac:dyDescent="0.45">
      <c r="A14">
        <v>4.5999999999999996</v>
      </c>
      <c r="B14">
        <v>2.8494999999999999</v>
      </c>
      <c r="C14" s="1">
        <f t="shared" si="0"/>
        <v>2.7272727272727297</v>
      </c>
      <c r="D14" s="1">
        <f t="shared" si="1"/>
        <v>-0.12222727272727019</v>
      </c>
    </row>
    <row r="15" spans="1:6" x14ac:dyDescent="0.45">
      <c r="A15">
        <v>4.8</v>
      </c>
      <c r="B15">
        <v>1.51407</v>
      </c>
      <c r="C15" s="1">
        <f t="shared" si="0"/>
        <v>1.3636363636363649</v>
      </c>
      <c r="D15" s="1">
        <f t="shared" si="1"/>
        <v>-0.15043363636363516</v>
      </c>
    </row>
    <row r="16" spans="1:6" x14ac:dyDescent="0.45">
      <c r="A16">
        <v>5</v>
      </c>
      <c r="B16" s="1">
        <v>0.16900000000000001</v>
      </c>
      <c r="C16" s="1">
        <f t="shared" si="0"/>
        <v>0</v>
      </c>
      <c r="D16" s="1">
        <f t="shared" si="1"/>
        <v>-0.16900000000000001</v>
      </c>
    </row>
    <row r="17" spans="1:4" x14ac:dyDescent="0.45">
      <c r="A17">
        <v>5.2</v>
      </c>
      <c r="B17">
        <v>-1.1715800000000001</v>
      </c>
      <c r="C17" s="1">
        <f t="shared" si="0"/>
        <v>-1.3636363636363649</v>
      </c>
      <c r="D17" s="1">
        <f t="shared" si="1"/>
        <v>-0.1920563636363648</v>
      </c>
    </row>
    <row r="18" spans="1:4" x14ac:dyDescent="0.45">
      <c r="A18">
        <v>5.4</v>
      </c>
      <c r="B18">
        <v>-2.5108999999999999</v>
      </c>
      <c r="C18" s="1">
        <f t="shared" si="0"/>
        <v>-2.7272727272727297</v>
      </c>
      <c r="D18" s="1">
        <f t="shared" si="1"/>
        <v>-0.21637272727272983</v>
      </c>
    </row>
    <row r="19" spans="1:4" x14ac:dyDescent="0.45">
      <c r="A19">
        <v>5.6</v>
      </c>
      <c r="B19">
        <v>-3.8483000000000001</v>
      </c>
      <c r="C19" s="1">
        <f t="shared" si="0"/>
        <v>-4.0909090909090882</v>
      </c>
      <c r="D19" s="1">
        <f t="shared" si="1"/>
        <v>-0.24260909090908811</v>
      </c>
    </row>
    <row r="20" spans="1:4" x14ac:dyDescent="0.45">
      <c r="A20">
        <v>5.8</v>
      </c>
      <c r="B20">
        <v>-5.1849999999999996</v>
      </c>
      <c r="C20" s="1">
        <f t="shared" si="0"/>
        <v>-5.4545454545454533</v>
      </c>
      <c r="D20" s="1">
        <f t="shared" si="1"/>
        <v>-0.26954545454545364</v>
      </c>
    </row>
    <row r="21" spans="1:4" x14ac:dyDescent="0.45">
      <c r="A21">
        <v>6</v>
      </c>
      <c r="B21">
        <v>-6.5216000000000003</v>
      </c>
      <c r="C21" s="1">
        <f t="shared" si="0"/>
        <v>-6.8181818181818183</v>
      </c>
      <c r="D21" s="1">
        <f t="shared" si="1"/>
        <v>-0.29658181818181806</v>
      </c>
    </row>
    <row r="23" spans="1:4" x14ac:dyDescent="0.45">
      <c r="A23" t="s">
        <v>15</v>
      </c>
      <c r="B23">
        <v>5</v>
      </c>
    </row>
    <row r="25" spans="1:4" x14ac:dyDescent="0.45">
      <c r="A25" t="s">
        <v>20</v>
      </c>
      <c r="B25" t="s">
        <v>18</v>
      </c>
      <c r="C25" t="s">
        <v>17</v>
      </c>
      <c r="D25" t="s">
        <v>19</v>
      </c>
    </row>
    <row r="26" spans="1:4" x14ac:dyDescent="0.45">
      <c r="A26">
        <v>4</v>
      </c>
      <c r="B26">
        <v>-7.0015000000000001</v>
      </c>
      <c r="C26" s="1">
        <f>(-A26+$B$8)*$E$4</f>
        <v>-6.8181818181818183</v>
      </c>
      <c r="D26" s="1">
        <f>C26-B26</f>
        <v>0.18331818181818171</v>
      </c>
    </row>
    <row r="27" spans="1:4" x14ac:dyDescent="0.45">
      <c r="A27">
        <v>4.2</v>
      </c>
      <c r="B27">
        <v>-5.6424000000000003</v>
      </c>
      <c r="C27" s="1">
        <f t="shared" ref="C27:C36" si="2">(-A27+$B$8)*$E$4</f>
        <v>-5.4545454545454533</v>
      </c>
      <c r="D27" s="1">
        <f t="shared" ref="D27:D36" si="3">C27-B27</f>
        <v>0.18785454545454705</v>
      </c>
    </row>
    <row r="28" spans="1:4" x14ac:dyDescent="0.45">
      <c r="A28">
        <v>4.4000000000000004</v>
      </c>
      <c r="B28">
        <v>-4.2774999999999999</v>
      </c>
      <c r="C28" s="1">
        <f t="shared" si="2"/>
        <v>-4.0909090909090882</v>
      </c>
      <c r="D28" s="1">
        <f t="shared" si="3"/>
        <v>0.18659090909091169</v>
      </c>
    </row>
    <row r="29" spans="1:4" x14ac:dyDescent="0.45">
      <c r="A29">
        <v>4.5999999999999996</v>
      </c>
      <c r="B29">
        <v>-2.9108999999999998</v>
      </c>
      <c r="C29" s="1">
        <f t="shared" si="2"/>
        <v>-2.7272727272727297</v>
      </c>
      <c r="D29" s="1">
        <f t="shared" si="3"/>
        <v>0.18362727272727009</v>
      </c>
    </row>
    <row r="30" spans="1:4" x14ac:dyDescent="0.45">
      <c r="A30">
        <v>4.8</v>
      </c>
      <c r="B30">
        <v>-1.5367999999999999</v>
      </c>
      <c r="C30" s="1">
        <f t="shared" si="2"/>
        <v>-1.3636363636363649</v>
      </c>
      <c r="D30" s="1">
        <f t="shared" si="3"/>
        <v>0.17316363636363508</v>
      </c>
    </row>
    <row r="31" spans="1:4" x14ac:dyDescent="0.45">
      <c r="A31">
        <v>5</v>
      </c>
      <c r="B31">
        <v>-0.17113400000000001</v>
      </c>
      <c r="C31" s="1">
        <f t="shared" si="2"/>
        <v>0</v>
      </c>
      <c r="D31" s="1">
        <f t="shared" si="3"/>
        <v>0.17113400000000001</v>
      </c>
    </row>
    <row r="32" spans="1:4" x14ac:dyDescent="0.45">
      <c r="A32">
        <v>5.2</v>
      </c>
      <c r="B32">
        <v>1.1946000000000001</v>
      </c>
      <c r="C32" s="1">
        <f t="shared" si="2"/>
        <v>1.3636363636363649</v>
      </c>
      <c r="D32" s="1">
        <f t="shared" si="3"/>
        <v>0.16903636363636476</v>
      </c>
    </row>
    <row r="33" spans="1:4" x14ac:dyDescent="0.45">
      <c r="A33">
        <v>5.4</v>
      </c>
      <c r="B33">
        <v>2.5594999999999999</v>
      </c>
      <c r="C33" s="1">
        <f t="shared" si="2"/>
        <v>2.7272727272727297</v>
      </c>
      <c r="D33" s="1">
        <f t="shared" si="3"/>
        <v>0.16777272727272985</v>
      </c>
    </row>
    <row r="34" spans="1:4" x14ac:dyDescent="0.45">
      <c r="A34">
        <v>5.6</v>
      </c>
      <c r="B34">
        <v>3.9251999999999998</v>
      </c>
      <c r="C34" s="1">
        <f t="shared" si="2"/>
        <v>4.0909090909090882</v>
      </c>
      <c r="D34" s="1">
        <f t="shared" si="3"/>
        <v>0.16570909090908836</v>
      </c>
    </row>
    <row r="35" spans="1:4" x14ac:dyDescent="0.45">
      <c r="A35">
        <v>5.8</v>
      </c>
      <c r="B35">
        <v>5.2901999999999996</v>
      </c>
      <c r="C35" s="1">
        <f t="shared" si="2"/>
        <v>5.4545454545454533</v>
      </c>
      <c r="D35" s="1">
        <f t="shared" si="3"/>
        <v>0.16434545454545368</v>
      </c>
    </row>
    <row r="36" spans="1:4" x14ac:dyDescent="0.45">
      <c r="A36">
        <v>6</v>
      </c>
      <c r="B36">
        <v>6.6555999999999997</v>
      </c>
      <c r="C36" s="1">
        <f t="shared" si="2"/>
        <v>6.8181818181818183</v>
      </c>
      <c r="D36" s="1">
        <f t="shared" si="3"/>
        <v>0.1625818181818186</v>
      </c>
    </row>
    <row r="39" spans="1:4" x14ac:dyDescent="0.45">
      <c r="A39" t="s">
        <v>21</v>
      </c>
      <c r="B39" t="s">
        <v>16</v>
      </c>
    </row>
    <row r="40" spans="1:4" x14ac:dyDescent="0.45">
      <c r="A40">
        <v>10</v>
      </c>
      <c r="B40" s="1">
        <v>2.1618999999999999E-2</v>
      </c>
    </row>
    <row r="41" spans="1:4" x14ac:dyDescent="0.45">
      <c r="A41">
        <v>9</v>
      </c>
      <c r="B41" s="1">
        <v>1.8950000000000002E-2</v>
      </c>
    </row>
    <row r="42" spans="1:4" x14ac:dyDescent="0.45">
      <c r="A42">
        <v>8</v>
      </c>
      <c r="B42" s="1">
        <v>1.6400000000000001E-2</v>
      </c>
    </row>
    <row r="43" spans="1:4" x14ac:dyDescent="0.45">
      <c r="A43">
        <v>7</v>
      </c>
      <c r="B43" s="1">
        <v>1.37E-2</v>
      </c>
    </row>
    <row r="44" spans="1:4" x14ac:dyDescent="0.45">
      <c r="A44">
        <v>6</v>
      </c>
      <c r="B44" s="1">
        <v>1.12E-2</v>
      </c>
    </row>
    <row r="45" spans="1:4" x14ac:dyDescent="0.45">
      <c r="A45">
        <v>5</v>
      </c>
      <c r="B45" s="1">
        <v>8.3999999999999995E-3</v>
      </c>
    </row>
    <row r="46" spans="1:4" x14ac:dyDescent="0.45">
      <c r="A46">
        <v>4</v>
      </c>
      <c r="B46" s="1">
        <v>5.7000000000000002E-3</v>
      </c>
    </row>
    <row r="47" spans="1:4" x14ac:dyDescent="0.45">
      <c r="A47">
        <v>3</v>
      </c>
      <c r="B47" s="1">
        <v>3.0000000000000001E-3</v>
      </c>
    </row>
    <row r="48" spans="1:4" x14ac:dyDescent="0.45">
      <c r="A48">
        <v>2</v>
      </c>
      <c r="B48" s="1">
        <v>0.315</v>
      </c>
    </row>
    <row r="49" spans="1:2" x14ac:dyDescent="0.45">
      <c r="A49">
        <v>1</v>
      </c>
      <c r="B49" s="1">
        <v>-2.4199999999999998E-3</v>
      </c>
    </row>
    <row r="50" spans="1:2" x14ac:dyDescent="0.45">
      <c r="A50">
        <v>0</v>
      </c>
      <c r="B50" s="1">
        <v>-5.1679999999999999E-3</v>
      </c>
    </row>
    <row r="51" spans="1:2" x14ac:dyDescent="0.45">
      <c r="A51">
        <v>-1</v>
      </c>
      <c r="B51" s="1">
        <v>-7.9159999999999994E-3</v>
      </c>
    </row>
    <row r="52" spans="1:2" x14ac:dyDescent="0.45">
      <c r="A52">
        <v>-2</v>
      </c>
      <c r="B52" s="1">
        <v>-1.0666E-2</v>
      </c>
    </row>
    <row r="53" spans="1:2" x14ac:dyDescent="0.45">
      <c r="A53">
        <v>-3</v>
      </c>
      <c r="B53" s="1">
        <v>-1.3448999999999999E-2</v>
      </c>
    </row>
    <row r="54" spans="1:2" x14ac:dyDescent="0.45">
      <c r="A54">
        <v>-4</v>
      </c>
      <c r="B54" s="1">
        <v>-1.6088999999999999E-2</v>
      </c>
    </row>
    <row r="55" spans="1:2" x14ac:dyDescent="0.45">
      <c r="A55">
        <v>-5</v>
      </c>
      <c r="B55" s="1">
        <v>-1.8915000000000001E-2</v>
      </c>
    </row>
    <row r="56" spans="1:2" x14ac:dyDescent="0.45">
      <c r="A56">
        <v>-6</v>
      </c>
      <c r="B56" s="1">
        <v>-2.1628999999999999E-2</v>
      </c>
    </row>
    <row r="57" spans="1:2" x14ac:dyDescent="0.45">
      <c r="A57">
        <v>-7</v>
      </c>
      <c r="B57" s="1">
        <v>-2.4388E-2</v>
      </c>
    </row>
    <row r="58" spans="1:2" x14ac:dyDescent="0.45">
      <c r="A58">
        <v>-8</v>
      </c>
      <c r="B58" s="1">
        <v>-2.7075999999999999E-2</v>
      </c>
    </row>
    <row r="59" spans="1:2" x14ac:dyDescent="0.45">
      <c r="A59">
        <v>-9</v>
      </c>
      <c r="B59" s="1">
        <v>-2.9805000000000002E-2</v>
      </c>
    </row>
    <row r="60" spans="1:2" x14ac:dyDescent="0.45">
      <c r="A60">
        <v>-10</v>
      </c>
      <c r="B60" s="1">
        <v>-3.2524999999999998E-2</v>
      </c>
    </row>
    <row r="63" spans="1:2" x14ac:dyDescent="0.45">
      <c r="A63" t="s">
        <v>22</v>
      </c>
    </row>
    <row r="64" spans="1:2" x14ac:dyDescent="0.45">
      <c r="A64" t="s">
        <v>23</v>
      </c>
      <c r="B64" t="s">
        <v>24</v>
      </c>
    </row>
    <row r="65" spans="1:2" x14ac:dyDescent="0.45">
      <c r="A65" s="1">
        <v>17080</v>
      </c>
      <c r="B65" s="1">
        <v>17200</v>
      </c>
    </row>
    <row r="66" spans="1:2" x14ac:dyDescent="0.45">
      <c r="A66" t="s">
        <v>25</v>
      </c>
    </row>
    <row r="67" spans="1:2" x14ac:dyDescent="0.45">
      <c r="A67" t="s">
        <v>23</v>
      </c>
      <c r="B67" t="s">
        <v>24</v>
      </c>
    </row>
    <row r="68" spans="1:2" x14ac:dyDescent="0.45">
      <c r="A68" s="1">
        <v>2166.1999999999998</v>
      </c>
      <c r="B68" s="1">
        <v>2200</v>
      </c>
    </row>
    <row r="70" spans="1:2" x14ac:dyDescent="0.45">
      <c r="A70" t="s">
        <v>27</v>
      </c>
      <c r="B70">
        <v>0</v>
      </c>
    </row>
    <row r="71" spans="1:2" x14ac:dyDescent="0.45">
      <c r="A71" t="s">
        <v>28</v>
      </c>
      <c r="B71" t="s">
        <v>26</v>
      </c>
    </row>
    <row r="72" spans="1:2" x14ac:dyDescent="0.45">
      <c r="A72">
        <v>-2.5</v>
      </c>
      <c r="B72" s="1">
        <v>-9.7311999999999995E-4</v>
      </c>
    </row>
    <row r="73" spans="1:2" x14ac:dyDescent="0.45">
      <c r="A73">
        <v>-2</v>
      </c>
      <c r="B73" s="1">
        <v>-8.9669999999999995E-4</v>
      </c>
    </row>
    <row r="74" spans="1:2" x14ac:dyDescent="0.45">
      <c r="A74">
        <v>-1.5</v>
      </c>
      <c r="B74" s="1">
        <v>-6.7226000000000005E-4</v>
      </c>
    </row>
    <row r="75" spans="1:2" x14ac:dyDescent="0.45">
      <c r="A75">
        <v>-1</v>
      </c>
      <c r="B75" s="1">
        <v>-4.4791999999999998E-4</v>
      </c>
    </row>
    <row r="76" spans="1:2" x14ac:dyDescent="0.45">
      <c r="A76">
        <v>-0.5</v>
      </c>
      <c r="B76" s="1">
        <v>-2.2352E-4</v>
      </c>
    </row>
    <row r="77" spans="1:2" x14ac:dyDescent="0.45">
      <c r="A77">
        <v>0</v>
      </c>
      <c r="B77" s="1">
        <v>9.4200000000000004E-7</v>
      </c>
    </row>
    <row r="78" spans="1:2" x14ac:dyDescent="0.45">
      <c r="A78">
        <v>0.5</v>
      </c>
      <c r="B78" s="1">
        <v>2.2531999999999999E-4</v>
      </c>
    </row>
    <row r="79" spans="1:2" x14ac:dyDescent="0.45">
      <c r="A79">
        <v>1</v>
      </c>
      <c r="B79" s="1">
        <v>4.4977999999999999E-4</v>
      </c>
    </row>
    <row r="80" spans="1:2" x14ac:dyDescent="0.45">
      <c r="A80">
        <v>1.5</v>
      </c>
      <c r="B80" s="1">
        <v>6.7414999999999999E-4</v>
      </c>
    </row>
    <row r="81" spans="1:2" x14ac:dyDescent="0.45">
      <c r="A81">
        <v>2</v>
      </c>
      <c r="B81" s="1">
        <v>8.7732999999999995E-4</v>
      </c>
    </row>
    <row r="82" spans="1:2" x14ac:dyDescent="0.45">
      <c r="A82">
        <v>2.5</v>
      </c>
      <c r="B82" s="1">
        <v>9.1175000000000002E-4</v>
      </c>
    </row>
    <row r="86" spans="1:2" x14ac:dyDescent="0.45">
      <c r="A86" t="s">
        <v>28</v>
      </c>
      <c r="B86">
        <v>0</v>
      </c>
    </row>
    <row r="87" spans="1:2" x14ac:dyDescent="0.45">
      <c r="A87" t="s">
        <v>29</v>
      </c>
      <c r="B87" t="s">
        <v>26</v>
      </c>
    </row>
    <row r="88" spans="1:2" x14ac:dyDescent="0.45">
      <c r="A88">
        <v>-2.5</v>
      </c>
      <c r="B88" s="1">
        <v>-1.4563600000000001E-4</v>
      </c>
    </row>
    <row r="89" spans="1:2" x14ac:dyDescent="0.45">
      <c r="A89">
        <v>-2</v>
      </c>
      <c r="B89" s="1">
        <v>-1.16502E-4</v>
      </c>
    </row>
    <row r="90" spans="1:2" x14ac:dyDescent="0.45">
      <c r="A90">
        <v>-1.5</v>
      </c>
      <c r="B90" s="1">
        <v>-8.7355999999999995E-5</v>
      </c>
    </row>
    <row r="91" spans="1:2" x14ac:dyDescent="0.45">
      <c r="A91">
        <v>-1</v>
      </c>
      <c r="B91" s="1">
        <v>-5.8216E-5</v>
      </c>
    </row>
    <row r="92" spans="1:2" x14ac:dyDescent="0.45">
      <c r="A92">
        <v>-0.5</v>
      </c>
      <c r="B92" s="1">
        <v>-2.9073000000000001E-5</v>
      </c>
    </row>
    <row r="93" spans="1:2" x14ac:dyDescent="0.45">
      <c r="A93">
        <v>0</v>
      </c>
      <c r="B93" s="1">
        <v>7.9000000000000006E-8</v>
      </c>
    </row>
    <row r="94" spans="1:2" x14ac:dyDescent="0.45">
      <c r="A94">
        <v>0.5</v>
      </c>
      <c r="B94" s="1">
        <v>2.9217000000000002E-5</v>
      </c>
    </row>
    <row r="95" spans="1:2" x14ac:dyDescent="0.45">
      <c r="A95">
        <v>1</v>
      </c>
      <c r="B95" s="1">
        <v>5.8362999999999997E-5</v>
      </c>
    </row>
    <row r="96" spans="1:2" x14ac:dyDescent="0.45">
      <c r="A96">
        <v>1.5</v>
      </c>
      <c r="B96" s="1">
        <v>8.7497000000000006E-5</v>
      </c>
    </row>
    <row r="97" spans="1:2" x14ac:dyDescent="0.45">
      <c r="A97">
        <v>2</v>
      </c>
      <c r="B97" s="1">
        <v>1.1663999999999999E-4</v>
      </c>
    </row>
    <row r="98" spans="1:2" x14ac:dyDescent="0.45">
      <c r="A98">
        <v>2.5</v>
      </c>
      <c r="B98" s="1">
        <v>1.4578E-4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2017-04-04T16:20:23Z</dcterms:modified>
</cp:coreProperties>
</file>