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c_000\Desktop\Università\Laboratorio di fisica\"/>
    </mc:Choice>
  </mc:AlternateContent>
  <bookViews>
    <workbookView xWindow="0" yWindow="0" windowWidth="17256" windowHeight="5664" activeTab="3"/>
  </bookViews>
  <sheets>
    <sheet name="Lunghezza d'onda" sheetId="1" r:id="rId1"/>
    <sheet name="Indice di rifrazione" sheetId="2" r:id="rId2"/>
    <sheet name="Lunghezza pacchetti d'onda" sheetId="3" r:id="rId3"/>
    <sheet name="Doppietto del sodio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" i="4" s="1"/>
  <c r="B23" i="4"/>
  <c r="B22" i="4"/>
  <c r="B21" i="4"/>
  <c r="B2" i="2"/>
  <c r="B22" i="2"/>
  <c r="B22" i="1"/>
  <c r="D2" i="1" s="1"/>
  <c r="C2" i="1"/>
</calcChain>
</file>

<file path=xl/sharedStrings.xml><?xml version="1.0" encoding="utf-8"?>
<sst xmlns="http://schemas.openxmlformats.org/spreadsheetml/2006/main" count="22" uniqueCount="15">
  <si>
    <t>delta x</t>
  </si>
  <si>
    <t>n aria</t>
  </si>
  <si>
    <t>costanti</t>
  </si>
  <si>
    <t>lambda</t>
  </si>
  <si>
    <t>sigma lambda</t>
  </si>
  <si>
    <t>errore delta x</t>
  </si>
  <si>
    <t>N1</t>
  </si>
  <si>
    <t>N2</t>
  </si>
  <si>
    <t>d</t>
  </si>
  <si>
    <t>lambda 1</t>
  </si>
  <si>
    <t>lambda 2</t>
  </si>
  <si>
    <t>m</t>
  </si>
  <si>
    <t>labmda media</t>
  </si>
  <si>
    <t>delta lambda</t>
  </si>
  <si>
    <t>lambda media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</si>
</sst>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:B22"/>
    </sheetView>
  </sheetViews>
  <sheetFormatPr defaultRowHeight="14.4" x14ac:dyDescent="0.3"/>
  <cols>
    <col min="1" max="1" width="12" bestFit="1" customWidth="1"/>
    <col min="4" max="4" width="12.109375" bestFit="1" customWidth="1"/>
  </cols>
  <sheetData>
    <row r="1" spans="1:4" x14ac:dyDescent="0.3">
      <c r="A1" t="s">
        <v>0</v>
      </c>
      <c r="B1" t="s">
        <v>6</v>
      </c>
      <c r="C1" t="s">
        <v>3</v>
      </c>
      <c r="D1" t="s">
        <v>4</v>
      </c>
    </row>
    <row r="2" spans="1:4" x14ac:dyDescent="0.3">
      <c r="B2">
        <v>10</v>
      </c>
      <c r="C2">
        <f>2*$B$21*A2/B2</f>
        <v>0</v>
      </c>
      <c r="D2">
        <f>(2*$B$21*$B$22/B2)</f>
        <v>2.0005852000000001E-7</v>
      </c>
    </row>
    <row r="20" spans="1:2" x14ac:dyDescent="0.3">
      <c r="A20" t="s">
        <v>2</v>
      </c>
    </row>
    <row r="21" spans="1:2" x14ac:dyDescent="0.3">
      <c r="A21" t="s">
        <v>1</v>
      </c>
      <c r="B21">
        <v>1.0002926000000001</v>
      </c>
    </row>
    <row r="22" spans="1:2" x14ac:dyDescent="0.3">
      <c r="A22" t="s">
        <v>5</v>
      </c>
      <c r="B22">
        <f>10^-6</f>
        <v>9.9999999999999995E-7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14" sqref="D14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7</v>
      </c>
      <c r="B1" t="s">
        <v>1</v>
      </c>
    </row>
    <row r="2" spans="1:2" x14ac:dyDescent="0.3">
      <c r="B2" t="e">
        <f>A2*B23/(2*B24)+1</f>
        <v>#DIV/0!</v>
      </c>
    </row>
    <row r="20" spans="1:2" x14ac:dyDescent="0.3">
      <c r="A20" t="s">
        <v>2</v>
      </c>
    </row>
    <row r="21" spans="1:2" x14ac:dyDescent="0.3">
      <c r="A21" t="s">
        <v>1</v>
      </c>
      <c r="B21">
        <v>1.0002926000000001</v>
      </c>
    </row>
    <row r="22" spans="1:2" x14ac:dyDescent="0.3">
      <c r="A22" t="s">
        <v>5</v>
      </c>
      <c r="B22">
        <f>10^-6</f>
        <v>9.9999999999999995E-7</v>
      </c>
    </row>
    <row r="23" spans="1:2" x14ac:dyDescent="0.3">
      <c r="A23" t="s">
        <v>3</v>
      </c>
    </row>
    <row r="24" spans="1:2" x14ac:dyDescent="0.3">
      <c r="A2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0" sqref="J3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5" sqref="A5"/>
    </sheetView>
  </sheetViews>
  <sheetFormatPr defaultRowHeight="14.4" x14ac:dyDescent="0.3"/>
  <cols>
    <col min="1" max="1" width="15" bestFit="1" customWidth="1"/>
    <col min="2" max="2" width="12" bestFit="1" customWidth="1"/>
  </cols>
  <sheetData>
    <row r="1" spans="1:3" x14ac:dyDescent="0.3">
      <c r="A1" t="s">
        <v>0</v>
      </c>
      <c r="B1" t="s">
        <v>11</v>
      </c>
      <c r="C1" t="s">
        <v>13</v>
      </c>
    </row>
    <row r="2" spans="1:3" x14ac:dyDescent="0.3">
      <c r="C2" t="e">
        <f>B2*B24/(2*A2)</f>
        <v>#DIV/0!</v>
      </c>
    </row>
    <row r="20" spans="1:2" x14ac:dyDescent="0.3">
      <c r="A20" t="s">
        <v>2</v>
      </c>
    </row>
    <row r="21" spans="1:2" x14ac:dyDescent="0.3">
      <c r="A21" t="s">
        <v>9</v>
      </c>
      <c r="B21">
        <f>5890*10^(-10)</f>
        <v>5.8899999999999999E-7</v>
      </c>
    </row>
    <row r="22" spans="1:2" x14ac:dyDescent="0.3">
      <c r="A22" t="s">
        <v>10</v>
      </c>
      <c r="B22">
        <f>5896*10^(-10)</f>
        <v>5.8960000000000004E-7</v>
      </c>
    </row>
    <row r="23" spans="1:2" x14ac:dyDescent="0.3">
      <c r="A23" t="s">
        <v>12</v>
      </c>
      <c r="B23">
        <f>AVERAGE(B21:B22)</f>
        <v>5.8930000000000002E-7</v>
      </c>
    </row>
    <row r="24" spans="1:2" x14ac:dyDescent="0.3">
      <c r="A24" t="s">
        <v>14</v>
      </c>
      <c r="B24">
        <f>B23^2</f>
        <v>3.4727449000000003E-13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Lunghezza d'onda</vt:lpstr>
      <vt:lpstr>Indice di rifrazione</vt:lpstr>
      <vt:lpstr>Lunghezza pacchetti d'onda</vt:lpstr>
      <vt:lpstr>Doppietto del sodio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Cavalleri</dc:creator>
  <cp:lastModifiedBy>Nicolò Cavalleri</cp:lastModifiedBy>
  <dcterms:created xsi:type="dcterms:W3CDTF">2016-11-27T15:02:07Z</dcterms:created>
  <dcterms:modified xsi:type="dcterms:W3CDTF">2016-11-27T15:45:43Z</dcterms:modified>
</cp:coreProperties>
</file>