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ssa\Documents\Scuola\Corsi\Fisica\Laboratorio\LaboratorioOtticaElettronicaFModerna\Git\VelLuce\"/>
    </mc:Choice>
  </mc:AlternateContent>
  <bookViews>
    <workbookView xWindow="0" yWindow="0" windowWidth="28800" windowHeight="12210"/>
  </bookViews>
  <sheets>
    <sheet name="Misura di c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9" i="1" l="1"/>
  <c r="E125" i="1"/>
  <c r="E121" i="1"/>
  <c r="E117" i="1"/>
  <c r="E113" i="1"/>
  <c r="E109" i="1"/>
  <c r="E105" i="1"/>
  <c r="E101" i="1"/>
  <c r="E97" i="1"/>
  <c r="E93" i="1"/>
  <c r="E89" i="1"/>
  <c r="E85" i="1"/>
  <c r="E81" i="1"/>
  <c r="E77" i="1"/>
  <c r="E73" i="1"/>
  <c r="E69" i="1"/>
  <c r="E65" i="1"/>
  <c r="E61" i="1"/>
  <c r="E57" i="1"/>
  <c r="E53" i="1"/>
  <c r="E49" i="1"/>
  <c r="E45" i="1"/>
  <c r="E41" i="1"/>
  <c r="E37" i="1"/>
  <c r="E33" i="1"/>
  <c r="E29" i="1"/>
  <c r="E25" i="1"/>
  <c r="E21" i="1"/>
  <c r="E17" i="1"/>
  <c r="E13" i="1"/>
  <c r="H13" i="1" s="1"/>
  <c r="D13" i="1"/>
  <c r="D129" i="1"/>
  <c r="D125" i="1"/>
  <c r="D121" i="1"/>
  <c r="D117" i="1"/>
  <c r="D113" i="1"/>
  <c r="D109" i="1"/>
  <c r="D105" i="1"/>
  <c r="D101" i="1"/>
  <c r="D97" i="1"/>
  <c r="D93" i="1"/>
  <c r="D89" i="1"/>
  <c r="D85" i="1"/>
  <c r="D81" i="1"/>
  <c r="D77" i="1"/>
  <c r="D73" i="1"/>
  <c r="D69" i="1"/>
  <c r="D65" i="1"/>
  <c r="D61" i="1"/>
  <c r="D57" i="1"/>
  <c r="D53" i="1"/>
  <c r="D49" i="1"/>
  <c r="D45" i="1"/>
  <c r="D41" i="1"/>
  <c r="D37" i="1"/>
  <c r="D33" i="1"/>
  <c r="D29" i="1"/>
  <c r="D25" i="1"/>
  <c r="D21" i="1"/>
  <c r="D17" i="1"/>
  <c r="B8" i="1"/>
  <c r="B6" i="1"/>
  <c r="L129" i="1" l="1"/>
  <c r="R42" i="1" s="1"/>
  <c r="L33" i="1"/>
  <c r="R18" i="1" s="1"/>
  <c r="L13" i="1"/>
  <c r="L49" i="1"/>
  <c r="R22" i="1" s="1"/>
  <c r="L61" i="1"/>
  <c r="R25" i="1" s="1"/>
  <c r="F117" i="1"/>
  <c r="G117" i="1" s="1"/>
  <c r="L73" i="1"/>
  <c r="R28" i="1" s="1"/>
  <c r="L89" i="1"/>
  <c r="R32" i="1" s="1"/>
  <c r="L97" i="1"/>
  <c r="R34" i="1" s="1"/>
  <c r="L17" i="1"/>
  <c r="R14" i="1" s="1"/>
  <c r="L105" i="1"/>
  <c r="R36" i="1" s="1"/>
  <c r="L25" i="1"/>
  <c r="R16" i="1" s="1"/>
  <c r="L125" i="1"/>
  <c r="R41" i="1" s="1"/>
  <c r="L29" i="1"/>
  <c r="R17" i="1" s="1"/>
  <c r="L69" i="1"/>
  <c r="R27" i="1" s="1"/>
  <c r="L101" i="1"/>
  <c r="R35" i="1" s="1"/>
  <c r="L109" i="1"/>
  <c r="R37" i="1" s="1"/>
  <c r="L37" i="1"/>
  <c r="R19" i="1" s="1"/>
  <c r="L77" i="1"/>
  <c r="R29" i="1" s="1"/>
  <c r="L113" i="1"/>
  <c r="R38" i="1" s="1"/>
  <c r="F113" i="1"/>
  <c r="G113" i="1" s="1"/>
  <c r="L41" i="1"/>
  <c r="R20" i="1" s="1"/>
  <c r="L81" i="1"/>
  <c r="R30" i="1" s="1"/>
  <c r="L117" i="1"/>
  <c r="R39" i="1" s="1"/>
  <c r="L53" i="1"/>
  <c r="R23" i="1" s="1"/>
  <c r="L45" i="1"/>
  <c r="R21" i="1" s="1"/>
  <c r="L85" i="1"/>
  <c r="R31" i="1" s="1"/>
  <c r="L121" i="1"/>
  <c r="R40" i="1" s="1"/>
  <c r="L21" i="1"/>
  <c r="R15" i="1" s="1"/>
  <c r="L57" i="1"/>
  <c r="R24" i="1" s="1"/>
  <c r="L93" i="1"/>
  <c r="R33" i="1" s="1"/>
  <c r="L65" i="1"/>
  <c r="R26" i="1" s="1"/>
  <c r="R13" i="1"/>
  <c r="K13" i="1"/>
  <c r="F37" i="1"/>
  <c r="G37" i="1" s="1"/>
  <c r="F13" i="1"/>
  <c r="G13" i="1" s="1"/>
  <c r="F65" i="1"/>
  <c r="G65" i="1" s="1"/>
  <c r="F97" i="1"/>
  <c r="F49" i="1"/>
  <c r="G49" i="1" s="1"/>
  <c r="F81" i="1"/>
  <c r="G81" i="1" s="1"/>
  <c r="F53" i="1"/>
  <c r="G53" i="1" s="1"/>
  <c r="F29" i="1"/>
  <c r="G29" i="1" s="1"/>
  <c r="F73" i="1"/>
  <c r="G73" i="1" s="1"/>
  <c r="F89" i="1"/>
  <c r="G89" i="1" s="1"/>
  <c r="I13" i="1"/>
  <c r="F21" i="1"/>
  <c r="G21" i="1" s="1"/>
  <c r="F45" i="1"/>
  <c r="G45" i="1" s="1"/>
  <c r="F121" i="1"/>
  <c r="G121" i="1" s="1"/>
  <c r="F33" i="1"/>
  <c r="G33" i="1" s="1"/>
  <c r="F61" i="1"/>
  <c r="G61" i="1" s="1"/>
  <c r="F77" i="1"/>
  <c r="G77" i="1" s="1"/>
  <c r="F93" i="1"/>
  <c r="G93" i="1" s="1"/>
  <c r="F109" i="1"/>
  <c r="G109" i="1" s="1"/>
  <c r="F125" i="1"/>
  <c r="G125" i="1" s="1"/>
  <c r="F41" i="1"/>
  <c r="G41" i="1" s="1"/>
  <c r="F57" i="1"/>
  <c r="G57" i="1" s="1"/>
  <c r="F105" i="1"/>
  <c r="G105" i="1" s="1"/>
  <c r="J13" i="1"/>
  <c r="F129" i="1"/>
  <c r="F25" i="1"/>
  <c r="G25" i="1" s="1"/>
  <c r="F101" i="1"/>
  <c r="G101" i="1" s="1"/>
  <c r="I29" i="1"/>
  <c r="F69" i="1"/>
  <c r="G69" i="1" s="1"/>
  <c r="F85" i="1"/>
  <c r="G85" i="1" s="1"/>
  <c r="F17" i="1"/>
  <c r="G17" i="1" s="1"/>
  <c r="K93" i="1"/>
  <c r="J93" i="1"/>
  <c r="H93" i="1"/>
  <c r="H109" i="1"/>
  <c r="J109" i="1"/>
  <c r="K125" i="1"/>
  <c r="J125" i="1"/>
  <c r="H125" i="1"/>
  <c r="K97" i="1"/>
  <c r="J97" i="1"/>
  <c r="H97" i="1"/>
  <c r="J113" i="1"/>
  <c r="H113" i="1"/>
  <c r="J129" i="1"/>
  <c r="H129" i="1"/>
  <c r="I93" i="1"/>
  <c r="G97" i="1"/>
  <c r="I109" i="1"/>
  <c r="I125" i="1"/>
  <c r="G129" i="1"/>
  <c r="I97" i="1"/>
  <c r="I113" i="1"/>
  <c r="I129" i="1"/>
  <c r="J85" i="1"/>
  <c r="H85" i="1"/>
  <c r="J53" i="1"/>
  <c r="H53" i="1"/>
  <c r="J69" i="1"/>
  <c r="H69" i="1"/>
  <c r="J57" i="1"/>
  <c r="H57" i="1"/>
  <c r="K73" i="1"/>
  <c r="J73" i="1"/>
  <c r="H73" i="1"/>
  <c r="J89" i="1"/>
  <c r="I89" i="1"/>
  <c r="H89" i="1"/>
  <c r="I53" i="1"/>
  <c r="I61" i="1"/>
  <c r="I69" i="1"/>
  <c r="I77" i="1"/>
  <c r="I85" i="1"/>
  <c r="I57" i="1"/>
  <c r="I65" i="1"/>
  <c r="I73" i="1"/>
  <c r="H45" i="1"/>
  <c r="K45" i="1"/>
  <c r="I45" i="1"/>
  <c r="J45" i="1"/>
  <c r="H49" i="1"/>
  <c r="I49" i="1"/>
  <c r="J49" i="1"/>
  <c r="K37" i="1"/>
  <c r="J37" i="1"/>
  <c r="H37" i="1"/>
  <c r="I41" i="1"/>
  <c r="I37" i="1"/>
  <c r="H29" i="1"/>
  <c r="I33" i="1"/>
  <c r="K21" i="1"/>
  <c r="J21" i="1"/>
  <c r="H21" i="1"/>
  <c r="I21" i="1"/>
  <c r="H25" i="1"/>
  <c r="I25" i="1"/>
  <c r="J25" i="1"/>
  <c r="J17" i="1"/>
  <c r="I17" i="1"/>
  <c r="K17" i="1"/>
  <c r="H17" i="1"/>
  <c r="K129" i="1" l="1"/>
  <c r="K89" i="1"/>
  <c r="K53" i="1"/>
  <c r="M53" i="1" s="1"/>
  <c r="Q23" i="1" s="1"/>
  <c r="K113" i="1"/>
  <c r="M113" i="1" s="1"/>
  <c r="Q38" i="1" s="1"/>
  <c r="K109" i="1"/>
  <c r="K25" i="1"/>
  <c r="K69" i="1"/>
  <c r="M69" i="1" s="1"/>
  <c r="Q27" i="1" s="1"/>
  <c r="K49" i="1"/>
  <c r="K29" i="1"/>
  <c r="K57" i="1"/>
  <c r="M57" i="1" s="1"/>
  <c r="Q24" i="1" s="1"/>
  <c r="K85" i="1"/>
  <c r="M85" i="1" s="1"/>
  <c r="Q31" i="1" s="1"/>
  <c r="M93" i="1"/>
  <c r="Q33" i="1" s="1"/>
  <c r="M13" i="1"/>
  <c r="Q13" i="1" s="1"/>
  <c r="S12" i="1" a="1"/>
  <c r="U12" i="1" s="1"/>
  <c r="M125" i="1"/>
  <c r="Q41" i="1" s="1"/>
  <c r="J29" i="1"/>
  <c r="M89" i="1"/>
  <c r="Q32" i="1" s="1"/>
  <c r="M97" i="1"/>
  <c r="Q34" i="1" s="1"/>
  <c r="M45" i="1"/>
  <c r="Q21" i="1" s="1"/>
  <c r="M73" i="1"/>
  <c r="Q28" i="1" s="1"/>
  <c r="M129" i="1"/>
  <c r="Q42" i="1" s="1"/>
  <c r="M25" i="1"/>
  <c r="Q16" i="1" s="1"/>
  <c r="M37" i="1"/>
  <c r="Q19" i="1" s="1"/>
  <c r="M17" i="1"/>
  <c r="Q14" i="1" s="1"/>
  <c r="M21" i="1"/>
  <c r="Q15" i="1" s="1"/>
  <c r="M49" i="1"/>
  <c r="Q22" i="1" s="1"/>
  <c r="M109" i="1"/>
  <c r="Q37" i="1" s="1"/>
  <c r="H121" i="1"/>
  <c r="K121" i="1"/>
  <c r="J121" i="1"/>
  <c r="H105" i="1"/>
  <c r="K105" i="1"/>
  <c r="J105" i="1"/>
  <c r="J101" i="1"/>
  <c r="H101" i="1"/>
  <c r="K101" i="1"/>
  <c r="I105" i="1"/>
  <c r="I101" i="1"/>
  <c r="J117" i="1"/>
  <c r="H117" i="1"/>
  <c r="K117" i="1"/>
  <c r="I121" i="1"/>
  <c r="I117" i="1"/>
  <c r="H81" i="1"/>
  <c r="K81" i="1"/>
  <c r="J81" i="1"/>
  <c r="J77" i="1"/>
  <c r="H77" i="1"/>
  <c r="K77" i="1"/>
  <c r="H65" i="1"/>
  <c r="K65" i="1"/>
  <c r="J65" i="1"/>
  <c r="J61" i="1"/>
  <c r="H61" i="1"/>
  <c r="K61" i="1"/>
  <c r="I81" i="1"/>
  <c r="J41" i="1"/>
  <c r="H41" i="1"/>
  <c r="K41" i="1"/>
  <c r="J33" i="1"/>
  <c r="H33" i="1"/>
  <c r="K33" i="1"/>
  <c r="M29" i="1" l="1"/>
  <c r="Q17" i="1" s="1"/>
  <c r="AG12" i="1"/>
  <c r="Y12" i="1"/>
  <c r="AF12" i="1"/>
  <c r="AO12" i="1"/>
  <c r="AB12" i="1"/>
  <c r="AN12" i="1"/>
  <c r="AM12" i="1"/>
  <c r="AL12" i="1"/>
  <c r="AJ12" i="1"/>
  <c r="AV12" i="1"/>
  <c r="AH12" i="1"/>
  <c r="AE12" i="1"/>
  <c r="AC12" i="1"/>
  <c r="AP12" i="1"/>
  <c r="W12" i="1"/>
  <c r="AQ12" i="1"/>
  <c r="AI12" i="1"/>
  <c r="X12" i="1"/>
  <c r="AU12" i="1"/>
  <c r="AD12" i="1"/>
  <c r="V12" i="1"/>
  <c r="AR12" i="1"/>
  <c r="AS12" i="1"/>
  <c r="AK12" i="1"/>
  <c r="Z12" i="1"/>
  <c r="T12" i="1"/>
  <c r="AA12" i="1"/>
  <c r="S12" i="1"/>
  <c r="AT12" i="1"/>
  <c r="M117" i="1"/>
  <c r="Q39" i="1" s="1"/>
  <c r="M41" i="1"/>
  <c r="Q20" i="1" s="1"/>
  <c r="M101" i="1"/>
  <c r="Q35" i="1" s="1"/>
  <c r="M105" i="1"/>
  <c r="Q36" i="1" s="1"/>
  <c r="M121" i="1"/>
  <c r="Q40" i="1" s="1"/>
  <c r="M65" i="1"/>
  <c r="Q26" i="1" s="1"/>
  <c r="M77" i="1"/>
  <c r="Q29" i="1" s="1"/>
  <c r="M61" i="1"/>
  <c r="Q25" i="1" s="1"/>
  <c r="M81" i="1"/>
  <c r="Q30" i="1" s="1"/>
  <c r="M33" i="1"/>
  <c r="Q18" i="1" s="1"/>
  <c r="S11" i="1" l="1" a="1"/>
  <c r="AQ11" i="1" s="1"/>
  <c r="AQ31" i="1" s="1"/>
  <c r="AQ30" i="1" l="1"/>
  <c r="AQ27" i="1"/>
  <c r="AQ14" i="1"/>
  <c r="AQ20" i="1"/>
  <c r="AQ37" i="1"/>
  <c r="AQ36" i="1"/>
  <c r="AQ29" i="1"/>
  <c r="AQ38" i="1"/>
  <c r="AQ22" i="1"/>
  <c r="AQ15" i="1"/>
  <c r="AQ19" i="1"/>
  <c r="AQ32" i="1"/>
  <c r="AQ18" i="1"/>
  <c r="AQ24" i="1"/>
  <c r="AQ23" i="1"/>
  <c r="AQ39" i="1"/>
  <c r="AQ25" i="1"/>
  <c r="AQ41" i="1"/>
  <c r="AQ26" i="1"/>
  <c r="AQ28" i="1"/>
  <c r="AQ33" i="1"/>
  <c r="AQ34" i="1"/>
  <c r="AQ40" i="1"/>
  <c r="AQ35" i="1"/>
  <c r="AQ21" i="1"/>
  <c r="AQ17" i="1"/>
  <c r="AQ13" i="1"/>
  <c r="AQ16" i="1"/>
  <c r="AQ42" i="1"/>
  <c r="AD11" i="1"/>
  <c r="AP11" i="1"/>
  <c r="AK11" i="1"/>
  <c r="AS11" i="1"/>
  <c r="Z11" i="1"/>
  <c r="AU11" i="1"/>
  <c r="AM11" i="1"/>
  <c r="AA11" i="1"/>
  <c r="AJ11" i="1"/>
  <c r="AL11" i="1"/>
  <c r="V11" i="1"/>
  <c r="U11" i="1"/>
  <c r="Y11" i="1"/>
  <c r="AT11" i="1"/>
  <c r="AN11" i="1"/>
  <c r="AE11" i="1"/>
  <c r="AG11" i="1"/>
  <c r="AC11" i="1"/>
  <c r="AF11" i="1"/>
  <c r="AV11" i="1"/>
  <c r="AR11" i="1"/>
  <c r="AH11" i="1"/>
  <c r="T11" i="1"/>
  <c r="AO11" i="1"/>
  <c r="S11" i="1"/>
  <c r="S27" i="1" s="1"/>
  <c r="AB11" i="1"/>
  <c r="W11" i="1"/>
  <c r="AI11" i="1"/>
  <c r="X11" i="1"/>
  <c r="S22" i="1" l="1"/>
  <c r="AH27" i="1"/>
  <c r="AH15" i="1"/>
  <c r="AH36" i="1"/>
  <c r="AH23" i="1"/>
  <c r="AH28" i="1"/>
  <c r="AH14" i="1"/>
  <c r="AH35" i="1"/>
  <c r="AH22" i="1"/>
  <c r="AH38" i="1"/>
  <c r="AH37" i="1"/>
  <c r="AH32" i="1"/>
  <c r="AH40" i="1"/>
  <c r="AH41" i="1"/>
  <c r="AH19" i="1"/>
  <c r="AH31" i="1"/>
  <c r="AH30" i="1"/>
  <c r="AH42" i="1"/>
  <c r="AH17" i="1"/>
  <c r="AH33" i="1"/>
  <c r="AH18" i="1"/>
  <c r="AH24" i="1"/>
  <c r="AH39" i="1"/>
  <c r="AH13" i="1"/>
  <c r="AH26" i="1"/>
  <c r="AH16" i="1"/>
  <c r="AH20" i="1"/>
  <c r="AH34" i="1"/>
  <c r="AH29" i="1"/>
  <c r="AH21" i="1"/>
  <c r="AH25" i="1"/>
  <c r="AT19" i="1"/>
  <c r="AT16" i="1"/>
  <c r="AT31" i="1"/>
  <c r="AT29" i="1"/>
  <c r="AT18" i="1"/>
  <c r="AT25" i="1"/>
  <c r="AT27" i="1"/>
  <c r="AT37" i="1"/>
  <c r="AT26" i="1"/>
  <c r="AT32" i="1"/>
  <c r="AT41" i="1"/>
  <c r="AT28" i="1"/>
  <c r="AT34" i="1"/>
  <c r="AT42" i="1"/>
  <c r="AT23" i="1"/>
  <c r="AT39" i="1"/>
  <c r="AT15" i="1"/>
  <c r="AT21" i="1"/>
  <c r="AT38" i="1"/>
  <c r="AT36" i="1"/>
  <c r="AT14" i="1"/>
  <c r="AT35" i="1"/>
  <c r="AT33" i="1"/>
  <c r="AT13" i="1"/>
  <c r="AT22" i="1"/>
  <c r="AT20" i="1"/>
  <c r="AT40" i="1"/>
  <c r="AT30" i="1"/>
  <c r="AT24" i="1"/>
  <c r="AT17" i="1"/>
  <c r="AU25" i="1"/>
  <c r="AU38" i="1"/>
  <c r="AU39" i="1"/>
  <c r="AU33" i="1"/>
  <c r="AU37" i="1"/>
  <c r="AU20" i="1"/>
  <c r="AU27" i="1"/>
  <c r="AU14" i="1"/>
  <c r="AU32" i="1"/>
  <c r="AU24" i="1"/>
  <c r="AU34" i="1"/>
  <c r="AU21" i="1"/>
  <c r="AU31" i="1"/>
  <c r="AU23" i="1"/>
  <c r="AU16" i="1"/>
  <c r="AU42" i="1"/>
  <c r="AU36" i="1"/>
  <c r="AU29" i="1"/>
  <c r="AU26" i="1"/>
  <c r="AU18" i="1"/>
  <c r="AU15" i="1"/>
  <c r="AU41" i="1"/>
  <c r="AU22" i="1"/>
  <c r="AU17" i="1"/>
  <c r="AU28" i="1"/>
  <c r="AU30" i="1"/>
  <c r="AU40" i="1"/>
  <c r="AU35" i="1"/>
  <c r="AU13" i="1"/>
  <c r="AU19" i="1"/>
  <c r="X21" i="1"/>
  <c r="X42" i="1"/>
  <c r="X33" i="1"/>
  <c r="X37" i="1"/>
  <c r="X20" i="1"/>
  <c r="X27" i="1"/>
  <c r="X22" i="1"/>
  <c r="X13" i="1"/>
  <c r="X28" i="1"/>
  <c r="X34" i="1"/>
  <c r="X29" i="1"/>
  <c r="X36" i="1"/>
  <c r="X39" i="1"/>
  <c r="X38" i="1"/>
  <c r="X17" i="1"/>
  <c r="X14" i="1"/>
  <c r="X26" i="1"/>
  <c r="X15" i="1"/>
  <c r="X16" i="1"/>
  <c r="X19" i="1"/>
  <c r="X41" i="1"/>
  <c r="X25" i="1"/>
  <c r="X24" i="1"/>
  <c r="X18" i="1"/>
  <c r="X23" i="1"/>
  <c r="X40" i="1"/>
  <c r="X32" i="1"/>
  <c r="X31" i="1"/>
  <c r="X30" i="1"/>
  <c r="X35" i="1"/>
  <c r="AR17" i="1"/>
  <c r="AR29" i="1"/>
  <c r="AR27" i="1"/>
  <c r="AR36" i="1"/>
  <c r="AR16" i="1"/>
  <c r="AR24" i="1"/>
  <c r="AR34" i="1"/>
  <c r="AR18" i="1"/>
  <c r="AR13" i="1"/>
  <c r="AR32" i="1"/>
  <c r="AR19" i="1"/>
  <c r="AR26" i="1"/>
  <c r="AR23" i="1"/>
  <c r="AR30" i="1"/>
  <c r="AR31" i="1"/>
  <c r="AR37" i="1"/>
  <c r="AR21" i="1"/>
  <c r="AR22" i="1"/>
  <c r="AR38" i="1"/>
  <c r="AR20" i="1"/>
  <c r="AR15" i="1"/>
  <c r="AR33" i="1"/>
  <c r="AR25" i="1"/>
  <c r="AR28" i="1"/>
  <c r="AR41" i="1"/>
  <c r="AR40" i="1"/>
  <c r="AR39" i="1"/>
  <c r="AR14" i="1"/>
  <c r="AR35" i="1"/>
  <c r="AR42" i="1"/>
  <c r="Y20" i="1"/>
  <c r="Y25" i="1"/>
  <c r="Y42" i="1"/>
  <c r="Y41" i="1"/>
  <c r="Y19" i="1"/>
  <c r="Y27" i="1"/>
  <c r="Y40" i="1"/>
  <c r="Y17" i="1"/>
  <c r="Y29" i="1"/>
  <c r="Y35" i="1"/>
  <c r="Y37" i="1"/>
  <c r="Y34" i="1"/>
  <c r="Y36" i="1"/>
  <c r="Y16" i="1"/>
  <c r="Y14" i="1"/>
  <c r="Y30" i="1"/>
  <c r="Y38" i="1"/>
  <c r="Y15" i="1"/>
  <c r="Y23" i="1"/>
  <c r="Y24" i="1"/>
  <c r="Y26" i="1"/>
  <c r="Y31" i="1"/>
  <c r="Y18" i="1"/>
  <c r="Y33" i="1"/>
  <c r="Y32" i="1"/>
  <c r="Y28" i="1"/>
  <c r="Y39" i="1"/>
  <c r="Y21" i="1"/>
  <c r="Y22" i="1"/>
  <c r="Y13" i="1"/>
  <c r="Z15" i="1"/>
  <c r="Z20" i="1"/>
  <c r="Z27" i="1"/>
  <c r="Z41" i="1"/>
  <c r="Z14" i="1"/>
  <c r="Z29" i="1"/>
  <c r="Z42" i="1"/>
  <c r="Z36" i="1"/>
  <c r="Z19" i="1"/>
  <c r="Z35" i="1"/>
  <c r="Z39" i="1"/>
  <c r="Z40" i="1"/>
  <c r="Z18" i="1"/>
  <c r="Z24" i="1"/>
  <c r="Z16" i="1"/>
  <c r="Z13" i="1"/>
  <c r="Z34" i="1"/>
  <c r="Z25" i="1"/>
  <c r="Z38" i="1"/>
  <c r="Z28" i="1"/>
  <c r="Z32" i="1"/>
  <c r="Z31" i="1"/>
  <c r="Z37" i="1"/>
  <c r="Z22" i="1"/>
  <c r="Z17" i="1"/>
  <c r="Z30" i="1"/>
  <c r="Z23" i="1"/>
  <c r="Z26" i="1"/>
  <c r="Z21" i="1"/>
  <c r="Z33" i="1"/>
  <c r="AI14" i="1"/>
  <c r="AI16" i="1"/>
  <c r="AI20" i="1"/>
  <c r="AI38" i="1"/>
  <c r="AI29" i="1"/>
  <c r="AI34" i="1"/>
  <c r="AI42" i="1"/>
  <c r="AI32" i="1"/>
  <c r="AI40" i="1"/>
  <c r="AI19" i="1"/>
  <c r="AI18" i="1"/>
  <c r="AI28" i="1"/>
  <c r="AI15" i="1"/>
  <c r="AI22" i="1"/>
  <c r="AI25" i="1"/>
  <c r="AI24" i="1"/>
  <c r="AI30" i="1"/>
  <c r="AI36" i="1"/>
  <c r="AI33" i="1"/>
  <c r="AI31" i="1"/>
  <c r="AI37" i="1"/>
  <c r="AI41" i="1"/>
  <c r="AI27" i="1"/>
  <c r="AI23" i="1"/>
  <c r="AI26" i="1"/>
  <c r="AI39" i="1"/>
  <c r="AI13" i="1"/>
  <c r="AI17" i="1"/>
  <c r="AI21" i="1"/>
  <c r="AI35" i="1"/>
  <c r="AV22" i="1"/>
  <c r="AV31" i="1"/>
  <c r="AV38" i="1"/>
  <c r="AV25" i="1"/>
  <c r="AV36" i="1"/>
  <c r="AV26" i="1"/>
  <c r="AV17" i="1"/>
  <c r="AV21" i="1"/>
  <c r="AV34" i="1"/>
  <c r="AV33" i="1"/>
  <c r="AV16" i="1"/>
  <c r="AV15" i="1"/>
  <c r="AV19" i="1"/>
  <c r="AV29" i="1"/>
  <c r="AV24" i="1"/>
  <c r="AV35" i="1"/>
  <c r="AV27" i="1"/>
  <c r="AV40" i="1"/>
  <c r="AV32" i="1"/>
  <c r="AV39" i="1"/>
  <c r="AV18" i="1"/>
  <c r="AV37" i="1"/>
  <c r="AV20" i="1"/>
  <c r="AV41" i="1"/>
  <c r="AV23" i="1"/>
  <c r="AV42" i="1"/>
  <c r="AV28" i="1"/>
  <c r="AV14" i="1"/>
  <c r="AV30" i="1"/>
  <c r="AV13" i="1"/>
  <c r="U35" i="1"/>
  <c r="U33" i="1"/>
  <c r="U40" i="1"/>
  <c r="U16" i="1"/>
  <c r="U39" i="1"/>
  <c r="U38" i="1"/>
  <c r="U28" i="1"/>
  <c r="U15" i="1"/>
  <c r="U18" i="1"/>
  <c r="U36" i="1"/>
  <c r="U37" i="1"/>
  <c r="U23" i="1"/>
  <c r="U34" i="1"/>
  <c r="U21" i="1"/>
  <c r="U14" i="1"/>
  <c r="U31" i="1"/>
  <c r="U41" i="1"/>
  <c r="U22" i="1"/>
  <c r="U24" i="1"/>
  <c r="U13" i="1"/>
  <c r="U20" i="1"/>
  <c r="U17" i="1"/>
  <c r="U29" i="1"/>
  <c r="U42" i="1"/>
  <c r="U19" i="1"/>
  <c r="U30" i="1"/>
  <c r="U25" i="1"/>
  <c r="U27" i="1"/>
  <c r="U26" i="1"/>
  <c r="U32" i="1"/>
  <c r="AS20" i="1"/>
  <c r="AS24" i="1"/>
  <c r="AS16" i="1"/>
  <c r="AS21" i="1"/>
  <c r="AS30" i="1"/>
  <c r="AS37" i="1"/>
  <c r="AS15" i="1"/>
  <c r="AS28" i="1"/>
  <c r="AS33" i="1"/>
  <c r="AS38" i="1"/>
  <c r="AS19" i="1"/>
  <c r="AS42" i="1"/>
  <c r="AS27" i="1"/>
  <c r="AS26" i="1"/>
  <c r="AS41" i="1"/>
  <c r="AS35" i="1"/>
  <c r="AS40" i="1"/>
  <c r="AS13" i="1"/>
  <c r="AS17" i="1"/>
  <c r="AS39" i="1"/>
  <c r="AS22" i="1"/>
  <c r="AS36" i="1"/>
  <c r="AS14" i="1"/>
  <c r="AS29" i="1"/>
  <c r="AS23" i="1"/>
  <c r="AS34" i="1"/>
  <c r="AS25" i="1"/>
  <c r="AS31" i="1"/>
  <c r="AS32" i="1"/>
  <c r="AS18" i="1"/>
  <c r="W17" i="1"/>
  <c r="W34" i="1"/>
  <c r="W22" i="1"/>
  <c r="W42" i="1"/>
  <c r="W25" i="1"/>
  <c r="W39" i="1"/>
  <c r="W15" i="1"/>
  <c r="W13" i="1"/>
  <c r="W14" i="1"/>
  <c r="W28" i="1"/>
  <c r="W38" i="1"/>
  <c r="W32" i="1"/>
  <c r="W21" i="1"/>
  <c r="W24" i="1"/>
  <c r="W26" i="1"/>
  <c r="W40" i="1"/>
  <c r="W16" i="1"/>
  <c r="W33" i="1"/>
  <c r="W36" i="1"/>
  <c r="W19" i="1"/>
  <c r="W20" i="1"/>
  <c r="W31" i="1"/>
  <c r="W35" i="1"/>
  <c r="W27" i="1"/>
  <c r="W37" i="1"/>
  <c r="W23" i="1"/>
  <c r="W30" i="1"/>
  <c r="W29" i="1"/>
  <c r="W41" i="1"/>
  <c r="W18" i="1"/>
  <c r="AF16" i="1"/>
  <c r="AF39" i="1"/>
  <c r="AF27" i="1"/>
  <c r="AF37" i="1"/>
  <c r="AF14" i="1"/>
  <c r="AF32" i="1"/>
  <c r="AF34" i="1"/>
  <c r="AF21" i="1"/>
  <c r="AF23" i="1"/>
  <c r="AF29" i="1"/>
  <c r="AF42" i="1"/>
  <c r="AF30" i="1"/>
  <c r="AF13" i="1"/>
  <c r="AF19" i="1"/>
  <c r="AF20" i="1"/>
  <c r="AF41" i="1"/>
  <c r="AF28" i="1"/>
  <c r="AF15" i="1"/>
  <c r="AF36" i="1"/>
  <c r="AF26" i="1"/>
  <c r="AF25" i="1"/>
  <c r="AF17" i="1"/>
  <c r="AF31" i="1"/>
  <c r="AF33" i="1"/>
  <c r="AF18" i="1"/>
  <c r="AF40" i="1"/>
  <c r="AF38" i="1"/>
  <c r="AF24" i="1"/>
  <c r="AF35" i="1"/>
  <c r="AF22" i="1"/>
  <c r="V26" i="1"/>
  <c r="V39" i="1"/>
  <c r="V36" i="1"/>
  <c r="V35" i="1"/>
  <c r="V34" i="1"/>
  <c r="V27" i="1"/>
  <c r="V21" i="1"/>
  <c r="V37" i="1"/>
  <c r="V15" i="1"/>
  <c r="V23" i="1"/>
  <c r="V29" i="1"/>
  <c r="V42" i="1"/>
  <c r="V14" i="1"/>
  <c r="V17" i="1"/>
  <c r="V20" i="1"/>
  <c r="V13" i="1"/>
  <c r="V22" i="1"/>
  <c r="V41" i="1"/>
  <c r="V25" i="1"/>
  <c r="V30" i="1"/>
  <c r="V33" i="1"/>
  <c r="V32" i="1"/>
  <c r="V19" i="1"/>
  <c r="V24" i="1"/>
  <c r="V16" i="1"/>
  <c r="V40" i="1"/>
  <c r="V18" i="1"/>
  <c r="V31" i="1"/>
  <c r="V38" i="1"/>
  <c r="V28" i="1"/>
  <c r="AK27" i="1"/>
  <c r="AK17" i="1"/>
  <c r="AK37" i="1"/>
  <c r="AK35" i="1"/>
  <c r="AK28" i="1"/>
  <c r="AK14" i="1"/>
  <c r="AK23" i="1"/>
  <c r="AK25" i="1"/>
  <c r="AK34" i="1"/>
  <c r="AK42" i="1"/>
  <c r="AK31" i="1"/>
  <c r="AK36" i="1"/>
  <c r="AK21" i="1"/>
  <c r="AK39" i="1"/>
  <c r="AK32" i="1"/>
  <c r="AK16" i="1"/>
  <c r="AK15" i="1"/>
  <c r="AK38" i="1"/>
  <c r="AK20" i="1"/>
  <c r="AK40" i="1"/>
  <c r="AK30" i="1"/>
  <c r="AK19" i="1"/>
  <c r="AK22" i="1"/>
  <c r="AK26" i="1"/>
  <c r="AK29" i="1"/>
  <c r="AK33" i="1"/>
  <c r="AK18" i="1"/>
  <c r="AK41" i="1"/>
  <c r="AK13" i="1"/>
  <c r="AK24" i="1"/>
  <c r="AB28" i="1"/>
  <c r="AB15" i="1"/>
  <c r="AB37" i="1"/>
  <c r="AB39" i="1"/>
  <c r="AB36" i="1"/>
  <c r="AB22" i="1"/>
  <c r="AB18" i="1"/>
  <c r="AB33" i="1"/>
  <c r="AB24" i="1"/>
  <c r="AB38" i="1"/>
  <c r="AB34" i="1"/>
  <c r="AB32" i="1"/>
  <c r="AB19" i="1"/>
  <c r="AB42" i="1"/>
  <c r="AB20" i="1"/>
  <c r="AB17" i="1"/>
  <c r="AB16" i="1"/>
  <c r="AB27" i="1"/>
  <c r="AB26" i="1"/>
  <c r="AB23" i="1"/>
  <c r="AB30" i="1"/>
  <c r="AB29" i="1"/>
  <c r="AB14" i="1"/>
  <c r="AB41" i="1"/>
  <c r="AB25" i="1"/>
  <c r="AB13" i="1"/>
  <c r="AB21" i="1"/>
  <c r="AB35" i="1"/>
  <c r="AB40" i="1"/>
  <c r="AB31" i="1"/>
  <c r="AC16" i="1"/>
  <c r="AC21" i="1"/>
  <c r="AC38" i="1"/>
  <c r="AC42" i="1"/>
  <c r="AC15" i="1"/>
  <c r="AC30" i="1"/>
  <c r="AC40" i="1"/>
  <c r="AC39" i="1"/>
  <c r="AC20" i="1"/>
  <c r="AC36" i="1"/>
  <c r="AC24" i="1"/>
  <c r="AC41" i="1"/>
  <c r="AC19" i="1"/>
  <c r="AC14" i="1"/>
  <c r="AC17" i="1"/>
  <c r="AC13" i="1"/>
  <c r="AC28" i="1"/>
  <c r="AC23" i="1"/>
  <c r="AC31" i="1"/>
  <c r="AC18" i="1"/>
  <c r="AC27" i="1"/>
  <c r="AC37" i="1"/>
  <c r="AC34" i="1"/>
  <c r="AC35" i="1"/>
  <c r="AC22" i="1"/>
  <c r="AC26" i="1"/>
  <c r="AC29" i="1"/>
  <c r="AC33" i="1"/>
  <c r="AC25" i="1"/>
  <c r="AC32" i="1"/>
  <c r="AL22" i="1"/>
  <c r="AL17" i="1"/>
  <c r="AL21" i="1"/>
  <c r="AL19" i="1"/>
  <c r="AL33" i="1"/>
  <c r="AL35" i="1"/>
  <c r="AL20" i="1"/>
  <c r="AL18" i="1"/>
  <c r="AL39" i="1"/>
  <c r="AL41" i="1"/>
  <c r="AL23" i="1"/>
  <c r="AL26" i="1"/>
  <c r="AL29" i="1"/>
  <c r="AL38" i="1"/>
  <c r="AL15" i="1"/>
  <c r="AL32" i="1"/>
  <c r="AL24" i="1"/>
  <c r="AL42" i="1"/>
  <c r="AL14" i="1"/>
  <c r="AL36" i="1"/>
  <c r="AL31" i="1"/>
  <c r="AL13" i="1"/>
  <c r="AL27" i="1"/>
  <c r="AL40" i="1"/>
  <c r="AL37" i="1"/>
  <c r="AL34" i="1"/>
  <c r="AL30" i="1"/>
  <c r="AL25" i="1"/>
  <c r="AL28" i="1"/>
  <c r="AL16" i="1"/>
  <c r="AP22" i="1"/>
  <c r="AP23" i="1"/>
  <c r="AP17" i="1"/>
  <c r="AP31" i="1"/>
  <c r="AP30" i="1"/>
  <c r="AP33" i="1"/>
  <c r="AP25" i="1"/>
  <c r="AP41" i="1"/>
  <c r="AP26" i="1"/>
  <c r="AP29" i="1"/>
  <c r="AP35" i="1"/>
  <c r="AP34" i="1"/>
  <c r="AP42" i="1"/>
  <c r="AP36" i="1"/>
  <c r="AP24" i="1"/>
  <c r="AP37" i="1"/>
  <c r="AP38" i="1"/>
  <c r="AP32" i="1"/>
  <c r="AP13" i="1"/>
  <c r="AP15" i="1"/>
  <c r="AP39" i="1"/>
  <c r="AP40" i="1"/>
  <c r="AP14" i="1"/>
  <c r="AP19" i="1"/>
  <c r="AP16" i="1"/>
  <c r="AP18" i="1"/>
  <c r="AP28" i="1"/>
  <c r="AP20" i="1"/>
  <c r="AP21" i="1"/>
  <c r="AP27" i="1"/>
  <c r="AG20" i="1"/>
  <c r="AG17" i="1"/>
  <c r="AG36" i="1"/>
  <c r="AG32" i="1"/>
  <c r="AG27" i="1"/>
  <c r="AG40" i="1"/>
  <c r="AG33" i="1"/>
  <c r="AG18" i="1"/>
  <c r="AG35" i="1"/>
  <c r="AG21" i="1"/>
  <c r="AG39" i="1"/>
  <c r="AG28" i="1"/>
  <c r="AG16" i="1"/>
  <c r="AG34" i="1"/>
  <c r="AG14" i="1"/>
  <c r="AG38" i="1"/>
  <c r="AG23" i="1"/>
  <c r="AG30" i="1"/>
  <c r="AG29" i="1"/>
  <c r="AG31" i="1"/>
  <c r="AG42" i="1"/>
  <c r="AG25" i="1"/>
  <c r="AG26" i="1"/>
  <c r="AG22" i="1"/>
  <c r="AG41" i="1"/>
  <c r="AG13" i="1"/>
  <c r="AG19" i="1"/>
  <c r="AG15" i="1"/>
  <c r="AG24" i="1"/>
  <c r="AG37" i="1"/>
  <c r="AJ32" i="1"/>
  <c r="AJ27" i="1"/>
  <c r="AJ33" i="1"/>
  <c r="AJ21" i="1"/>
  <c r="AJ25" i="1"/>
  <c r="AJ15" i="1"/>
  <c r="AJ19" i="1"/>
  <c r="AJ20" i="1"/>
  <c r="AJ36" i="1"/>
  <c r="AJ23" i="1"/>
  <c r="AJ22" i="1"/>
  <c r="AJ28" i="1"/>
  <c r="AJ41" i="1"/>
  <c r="AJ30" i="1"/>
  <c r="AJ29" i="1"/>
  <c r="AJ16" i="1"/>
  <c r="AJ31" i="1"/>
  <c r="AJ14" i="1"/>
  <c r="AJ38" i="1"/>
  <c r="AJ24" i="1"/>
  <c r="AJ34" i="1"/>
  <c r="AJ26" i="1"/>
  <c r="AJ13" i="1"/>
  <c r="AJ40" i="1"/>
  <c r="AJ37" i="1"/>
  <c r="AJ42" i="1"/>
  <c r="AJ39" i="1"/>
  <c r="AJ17" i="1"/>
  <c r="AJ18" i="1"/>
  <c r="AJ35" i="1"/>
  <c r="AD26" i="1"/>
  <c r="AD42" i="1"/>
  <c r="AD35" i="1"/>
  <c r="AD27" i="1"/>
  <c r="AD15" i="1"/>
  <c r="AD20" i="1"/>
  <c r="AD32" i="1"/>
  <c r="AD39" i="1"/>
  <c r="AD14" i="1"/>
  <c r="AD33" i="1"/>
  <c r="AD28" i="1"/>
  <c r="AD13" i="1"/>
  <c r="AD22" i="1"/>
  <c r="AD29" i="1"/>
  <c r="AD24" i="1"/>
  <c r="AD19" i="1"/>
  <c r="AD16" i="1"/>
  <c r="AD41" i="1"/>
  <c r="AD40" i="1"/>
  <c r="AD18" i="1"/>
  <c r="AD23" i="1"/>
  <c r="AD38" i="1"/>
  <c r="AD17" i="1"/>
  <c r="AD21" i="1"/>
  <c r="AD36" i="1"/>
  <c r="AD25" i="1"/>
  <c r="AD31" i="1"/>
  <c r="AD37" i="1"/>
  <c r="AD34" i="1"/>
  <c r="AD30" i="1"/>
  <c r="AO39" i="1"/>
  <c r="AO17" i="1"/>
  <c r="AO27" i="1"/>
  <c r="AO35" i="1"/>
  <c r="AO33" i="1"/>
  <c r="AO25" i="1"/>
  <c r="AO34" i="1"/>
  <c r="AO16" i="1"/>
  <c r="AO37" i="1"/>
  <c r="AO32" i="1"/>
  <c r="AO40" i="1"/>
  <c r="AO18" i="1"/>
  <c r="AO13" i="1"/>
  <c r="AO23" i="1"/>
  <c r="AO36" i="1"/>
  <c r="AO15" i="1"/>
  <c r="AO28" i="1"/>
  <c r="AO22" i="1"/>
  <c r="AO31" i="1"/>
  <c r="AO29" i="1"/>
  <c r="AO21" i="1"/>
  <c r="AO20" i="1"/>
  <c r="AO30" i="1"/>
  <c r="AO42" i="1"/>
  <c r="AO24" i="1"/>
  <c r="AO19" i="1"/>
  <c r="AO14" i="1"/>
  <c r="AO41" i="1"/>
  <c r="AO26" i="1"/>
  <c r="AO38" i="1"/>
  <c r="AE29" i="1"/>
  <c r="AE42" i="1"/>
  <c r="AE19" i="1"/>
  <c r="AE25" i="1"/>
  <c r="AE35" i="1"/>
  <c r="AE33" i="1"/>
  <c r="AE24" i="1"/>
  <c r="AE27" i="1"/>
  <c r="AE22" i="1"/>
  <c r="AE31" i="1"/>
  <c r="AE34" i="1"/>
  <c r="AE41" i="1"/>
  <c r="AE40" i="1"/>
  <c r="AE37" i="1"/>
  <c r="AE30" i="1"/>
  <c r="AE21" i="1"/>
  <c r="AE14" i="1"/>
  <c r="AE36" i="1"/>
  <c r="AE39" i="1"/>
  <c r="AE16" i="1"/>
  <c r="AE32" i="1"/>
  <c r="AE18" i="1"/>
  <c r="AE23" i="1"/>
  <c r="AE38" i="1"/>
  <c r="AE13" i="1"/>
  <c r="AE17" i="1"/>
  <c r="AE15" i="1"/>
  <c r="AE28" i="1"/>
  <c r="AE26" i="1"/>
  <c r="AE20" i="1"/>
  <c r="AA25" i="1"/>
  <c r="AA38" i="1"/>
  <c r="AA24" i="1"/>
  <c r="AA16" i="1"/>
  <c r="AA14" i="1"/>
  <c r="AA19" i="1"/>
  <c r="AA42" i="1"/>
  <c r="AA36" i="1"/>
  <c r="AA21" i="1"/>
  <c r="AA32" i="1"/>
  <c r="AA27" i="1"/>
  <c r="AA13" i="1"/>
  <c r="AA29" i="1"/>
  <c r="AA28" i="1"/>
  <c r="AA34" i="1"/>
  <c r="AA18" i="1"/>
  <c r="AA22" i="1"/>
  <c r="AA40" i="1"/>
  <c r="AA30" i="1"/>
  <c r="AA17" i="1"/>
  <c r="AA41" i="1"/>
  <c r="AA37" i="1"/>
  <c r="AA39" i="1"/>
  <c r="AA31" i="1"/>
  <c r="AA23" i="1"/>
  <c r="AA26" i="1"/>
  <c r="AA33" i="1"/>
  <c r="AA15" i="1"/>
  <c r="AA20" i="1"/>
  <c r="AA35" i="1"/>
  <c r="T21" i="1"/>
  <c r="T18" i="1"/>
  <c r="T22" i="1"/>
  <c r="T42" i="1"/>
  <c r="T28" i="1"/>
  <c r="T30" i="1"/>
  <c r="T25" i="1"/>
  <c r="T31" i="1"/>
  <c r="T36" i="1"/>
  <c r="T41" i="1"/>
  <c r="T40" i="1"/>
  <c r="T39" i="1"/>
  <c r="T24" i="1"/>
  <c r="T26" i="1"/>
  <c r="T14" i="1"/>
  <c r="T32" i="1"/>
  <c r="T33" i="1"/>
  <c r="T35" i="1"/>
  <c r="T38" i="1"/>
  <c r="T29" i="1"/>
  <c r="T37" i="1"/>
  <c r="T20" i="1"/>
  <c r="T15" i="1"/>
  <c r="T17" i="1"/>
  <c r="T19" i="1"/>
  <c r="T16" i="1"/>
  <c r="T34" i="1"/>
  <c r="T27" i="1"/>
  <c r="T13" i="1"/>
  <c r="T23" i="1"/>
  <c r="AN21" i="1"/>
  <c r="AN19" i="1"/>
  <c r="AN35" i="1"/>
  <c r="AN42" i="1"/>
  <c r="AN20" i="1"/>
  <c r="AN26" i="1"/>
  <c r="AN41" i="1"/>
  <c r="AN13" i="1"/>
  <c r="AN17" i="1"/>
  <c r="AN23" i="1"/>
  <c r="AN29" i="1"/>
  <c r="AN15" i="1"/>
  <c r="AN16" i="1"/>
  <c r="AN30" i="1"/>
  <c r="AN25" i="1"/>
  <c r="AN27" i="1"/>
  <c r="AN18" i="1"/>
  <c r="AN22" i="1"/>
  <c r="AN24" i="1"/>
  <c r="AN39" i="1"/>
  <c r="AN36" i="1"/>
  <c r="AN32" i="1"/>
  <c r="AN28" i="1"/>
  <c r="AN31" i="1"/>
  <c r="AN14" i="1"/>
  <c r="AN38" i="1"/>
  <c r="AN33" i="1"/>
  <c r="AN34" i="1"/>
  <c r="AN37" i="1"/>
  <c r="AN40" i="1"/>
  <c r="AM33" i="1"/>
  <c r="AM28" i="1"/>
  <c r="AM34" i="1"/>
  <c r="AM19" i="1"/>
  <c r="AM35" i="1"/>
  <c r="AM20" i="1"/>
  <c r="AM29" i="1"/>
  <c r="AM22" i="1"/>
  <c r="AM16" i="1"/>
  <c r="AM40" i="1"/>
  <c r="AM18" i="1"/>
  <c r="AM32" i="1"/>
  <c r="AM24" i="1"/>
  <c r="AM37" i="1"/>
  <c r="AM25" i="1"/>
  <c r="AM26" i="1"/>
  <c r="AM23" i="1"/>
  <c r="AM39" i="1"/>
  <c r="AM30" i="1"/>
  <c r="AM36" i="1"/>
  <c r="AM42" i="1"/>
  <c r="AM31" i="1"/>
  <c r="AM13" i="1"/>
  <c r="AM14" i="1"/>
  <c r="AM41" i="1"/>
  <c r="AM21" i="1"/>
  <c r="AM38" i="1"/>
  <c r="AM17" i="1"/>
  <c r="AM15" i="1"/>
  <c r="AM27" i="1"/>
  <c r="S29" i="1"/>
  <c r="S40" i="1"/>
  <c r="S20" i="1"/>
  <c r="S17" i="1"/>
  <c r="S23" i="1"/>
  <c r="S18" i="1"/>
  <c r="S39" i="1"/>
  <c r="S15" i="1"/>
  <c r="S42" i="1"/>
  <c r="S25" i="1"/>
  <c r="S31" i="1"/>
  <c r="S30" i="1"/>
  <c r="S24" i="1"/>
  <c r="S32" i="1"/>
  <c r="S26" i="1"/>
  <c r="S16" i="1"/>
  <c r="S21" i="1"/>
  <c r="S14" i="1"/>
  <c r="S41" i="1"/>
  <c r="S38" i="1"/>
  <c r="S19" i="1"/>
  <c r="S33" i="1"/>
  <c r="S37" i="1"/>
  <c r="S28" i="1"/>
  <c r="S36" i="1"/>
  <c r="S13" i="1"/>
  <c r="S34" i="1"/>
  <c r="S35" i="1"/>
</calcChain>
</file>

<file path=xl/sharedStrings.xml><?xml version="1.0" encoding="utf-8"?>
<sst xmlns="http://schemas.openxmlformats.org/spreadsheetml/2006/main" count="434" uniqueCount="21">
  <si>
    <t>Costanti</t>
  </si>
  <si>
    <t>f2</t>
  </si>
  <si>
    <t>D</t>
  </si>
  <si>
    <t>a</t>
  </si>
  <si>
    <t>D+a</t>
  </si>
  <si>
    <t>D^2 circa</t>
  </si>
  <si>
    <t>Giri/min iniziali</t>
  </si>
  <si>
    <t>Giri/min finali</t>
  </si>
  <si>
    <t>omega0</t>
  </si>
  <si>
    <t>omega</t>
  </si>
  <si>
    <t>Errore giri/min</t>
  </si>
  <si>
    <t>Errore omega</t>
  </si>
  <si>
    <t>errore delta</t>
  </si>
  <si>
    <t>delta</t>
  </si>
  <si>
    <t>Contributi all'errore finale</t>
  </si>
  <si>
    <t>c</t>
  </si>
  <si>
    <t>errore</t>
  </si>
  <si>
    <t>errori</t>
  </si>
  <si>
    <t>errors</t>
  </si>
  <si>
    <t>values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</si>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</sst>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 values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'Misura di c'!$Q$13:$Q$42</c:f>
                <c:numCache>
                  <c:formatCode>General</c:formatCode>
                  <c:ptCount val="3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</c:numCache>
              </c:numRef>
            </c:plus>
            <c:minus>
              <c:numRef>
                <c:f>'Misura di c'!$Q$13:$Q$41</c:f>
                <c:numCache>
                  <c:formatCode>General</c:formatCode>
                  <c:ptCount val="29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'Misura di c'!$P$13:$P$42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'Misura di c'!$R$13:$R$42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34-4331-8644-7D9C2B6A8D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670736"/>
        <c:axId val="408671064"/>
      </c:scatterChart>
      <c:valAx>
        <c:axId val="408670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08671064"/>
        <c:crosses val="autoZero"/>
        <c:crossBetween val="midCat"/>
      </c:valAx>
      <c:valAx>
        <c:axId val="408671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08670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450272</xdr:colOff>
      <xdr:row>50</xdr:row>
      <xdr:rowOff>187036</xdr:rowOff>
    </xdr:from>
    <xdr:to>
      <xdr:col>39</xdr:col>
      <xdr:colOff>155862</xdr:colOff>
      <xdr:row>75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73E401-5D88-43ED-8E18-3C96D341C4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29"/>
  <sheetViews>
    <sheetView tabSelected="1" zoomScaleNormal="100" workbookViewId="0">
      <selection activeCell="O128" sqref="O128"/>
    </sheetView>
  </sheetViews>
  <sheetFormatPr defaultRowHeight="15" x14ac:dyDescent="0.25"/>
  <cols>
    <col min="1" max="1" width="18.85546875" bestFit="1" customWidth="1"/>
    <col min="2" max="2" width="13.5703125" bestFit="1" customWidth="1"/>
    <col min="6" max="6" width="11.42578125" bestFit="1" customWidth="1"/>
  </cols>
  <sheetData>
    <row r="1" spans="1:48" x14ac:dyDescent="0.25">
      <c r="A1" t="s">
        <v>0</v>
      </c>
      <c r="C1" t="s">
        <v>17</v>
      </c>
    </row>
    <row r="2" spans="1:48" x14ac:dyDescent="0.25">
      <c r="A2" t="s">
        <v>1</v>
      </c>
      <c r="B2" s="1">
        <v>0.252</v>
      </c>
    </row>
    <row r="3" spans="1:48" x14ac:dyDescent="0.25">
      <c r="A3" t="s">
        <v>2</v>
      </c>
      <c r="B3" s="1"/>
    </row>
    <row r="4" spans="1:48" x14ac:dyDescent="0.25">
      <c r="A4" t="s">
        <v>3</v>
      </c>
      <c r="B4" s="1"/>
    </row>
    <row r="5" spans="1:48" x14ac:dyDescent="0.25">
      <c r="A5" t="s">
        <v>4</v>
      </c>
      <c r="B5">
        <v>13</v>
      </c>
    </row>
    <row r="6" spans="1:48" x14ac:dyDescent="0.25">
      <c r="A6" t="s">
        <v>5</v>
      </c>
      <c r="B6">
        <f>B5^2</f>
        <v>169</v>
      </c>
    </row>
    <row r="7" spans="1:48" x14ac:dyDescent="0.25">
      <c r="A7" t="s">
        <v>10</v>
      </c>
      <c r="B7">
        <v>1</v>
      </c>
    </row>
    <row r="8" spans="1:48" x14ac:dyDescent="0.25">
      <c r="A8" t="s">
        <v>11</v>
      </c>
      <c r="B8">
        <f>B7/60</f>
        <v>1.6666666666666666E-2</v>
      </c>
    </row>
    <row r="9" spans="1:48" x14ac:dyDescent="0.25">
      <c r="A9" t="s">
        <v>12</v>
      </c>
      <c r="B9" s="1">
        <v>1E-4</v>
      </c>
    </row>
    <row r="10" spans="1:48" x14ac:dyDescent="0.25">
      <c r="R10" t="s">
        <v>20</v>
      </c>
      <c r="S10">
        <v>1</v>
      </c>
      <c r="T10">
        <v>2</v>
      </c>
      <c r="U10">
        <v>3</v>
      </c>
      <c r="V10">
        <v>4</v>
      </c>
      <c r="W10">
        <v>5</v>
      </c>
      <c r="X10">
        <v>6</v>
      </c>
      <c r="Y10">
        <v>7</v>
      </c>
      <c r="Z10">
        <v>8</v>
      </c>
      <c r="AA10">
        <v>9</v>
      </c>
      <c r="AB10">
        <v>10</v>
      </c>
      <c r="AC10">
        <v>11</v>
      </c>
      <c r="AD10">
        <v>12</v>
      </c>
      <c r="AE10">
        <v>13</v>
      </c>
      <c r="AF10">
        <v>14</v>
      </c>
      <c r="AG10">
        <v>15</v>
      </c>
      <c r="AH10">
        <v>16</v>
      </c>
      <c r="AI10">
        <v>17</v>
      </c>
      <c r="AJ10">
        <v>18</v>
      </c>
      <c r="AK10">
        <v>19</v>
      </c>
      <c r="AL10">
        <v>20</v>
      </c>
      <c r="AM10">
        <v>21</v>
      </c>
      <c r="AN10">
        <v>22</v>
      </c>
      <c r="AO10">
        <v>23</v>
      </c>
      <c r="AP10">
        <v>24</v>
      </c>
      <c r="AQ10">
        <v>25</v>
      </c>
      <c r="AR10">
        <v>26</v>
      </c>
      <c r="AS10">
        <v>27</v>
      </c>
      <c r="AT10">
        <v>28</v>
      </c>
      <c r="AU10">
        <v>29</v>
      </c>
      <c r="AV10">
        <v>30</v>
      </c>
    </row>
    <row r="11" spans="1:48" x14ac:dyDescent="0.25">
      <c r="A11">
        <v>1</v>
      </c>
      <c r="F11" t="s">
        <v>14</v>
      </c>
      <c r="Q11" t="s">
        <v>18</v>
      </c>
      <c r="S11" t="e">
        <f t="array" ref="S11:AV11">TRANSPOSE(Q13:Q42)</f>
        <v>#DIV/0!</v>
      </c>
      <c r="T11" t="e">
        <v>#DIV/0!</v>
      </c>
      <c r="U11" t="e">
        <v>#DIV/0!</v>
      </c>
      <c r="V11" t="e">
        <v>#DIV/0!</v>
      </c>
      <c r="W11" t="e">
        <v>#DIV/0!</v>
      </c>
      <c r="X11" t="e">
        <v>#DIV/0!</v>
      </c>
      <c r="Y11" t="e">
        <v>#DIV/0!</v>
      </c>
      <c r="Z11" t="e">
        <v>#DIV/0!</v>
      </c>
      <c r="AA11" t="e">
        <v>#DIV/0!</v>
      </c>
      <c r="AB11" t="e">
        <v>#DIV/0!</v>
      </c>
      <c r="AC11" t="e">
        <v>#DIV/0!</v>
      </c>
      <c r="AD11" t="e">
        <v>#DIV/0!</v>
      </c>
      <c r="AE11" t="e">
        <v>#DIV/0!</v>
      </c>
      <c r="AF11" t="e">
        <v>#DIV/0!</v>
      </c>
      <c r="AG11" t="e">
        <v>#DIV/0!</v>
      </c>
      <c r="AH11" t="e">
        <v>#DIV/0!</v>
      </c>
      <c r="AI11" t="e">
        <v>#DIV/0!</v>
      </c>
      <c r="AJ11" t="e">
        <v>#DIV/0!</v>
      </c>
      <c r="AK11" t="e">
        <v>#DIV/0!</v>
      </c>
      <c r="AL11" t="e">
        <v>#DIV/0!</v>
      </c>
      <c r="AM11" t="e">
        <v>#DIV/0!</v>
      </c>
      <c r="AN11" t="e">
        <v>#DIV/0!</v>
      </c>
      <c r="AO11" t="e">
        <v>#DIV/0!</v>
      </c>
      <c r="AP11" t="e">
        <v>#DIV/0!</v>
      </c>
      <c r="AQ11" t="e">
        <v>#DIV/0!</v>
      </c>
      <c r="AR11" t="e">
        <v>#DIV/0!</v>
      </c>
      <c r="AS11" t="e">
        <v>#DIV/0!</v>
      </c>
      <c r="AT11" t="e">
        <v>#DIV/0!</v>
      </c>
      <c r="AU11" t="e">
        <v>#DIV/0!</v>
      </c>
      <c r="AV11" t="e">
        <v>#DIV/0!</v>
      </c>
    </row>
    <row r="12" spans="1:48" x14ac:dyDescent="0.25">
      <c r="A12" t="s">
        <v>6</v>
      </c>
      <c r="B12" t="s">
        <v>7</v>
      </c>
      <c r="C12" t="s">
        <v>13</v>
      </c>
      <c r="D12" t="s">
        <v>8</v>
      </c>
      <c r="E12" t="s">
        <v>9</v>
      </c>
      <c r="F12" t="s">
        <v>8</v>
      </c>
      <c r="G12" t="s">
        <v>9</v>
      </c>
      <c r="H12" t="s">
        <v>2</v>
      </c>
      <c r="I12" t="s">
        <v>3</v>
      </c>
      <c r="J12" t="s">
        <v>1</v>
      </c>
      <c r="K12" t="s">
        <v>13</v>
      </c>
      <c r="L12" t="s">
        <v>15</v>
      </c>
      <c r="M12" t="s">
        <v>16</v>
      </c>
      <c r="P12" t="s">
        <v>20</v>
      </c>
      <c r="R12" t="s">
        <v>19</v>
      </c>
      <c r="S12" t="e">
        <f t="array" ref="S12:AV12">TRANSPOSE(R13:R42)</f>
        <v>#DIV/0!</v>
      </c>
      <c r="T12" t="e">
        <v>#DIV/0!</v>
      </c>
      <c r="U12" t="e">
        <v>#DIV/0!</v>
      </c>
      <c r="V12" t="e">
        <v>#DIV/0!</v>
      </c>
      <c r="W12" t="e">
        <v>#DIV/0!</v>
      </c>
      <c r="X12" t="e">
        <v>#DIV/0!</v>
      </c>
      <c r="Y12" t="e">
        <v>#DIV/0!</v>
      </c>
      <c r="Z12" t="e">
        <v>#DIV/0!</v>
      </c>
      <c r="AA12" t="e">
        <v>#DIV/0!</v>
      </c>
      <c r="AB12" t="e">
        <v>#DIV/0!</v>
      </c>
      <c r="AC12" t="e">
        <v>#DIV/0!</v>
      </c>
      <c r="AD12" t="e">
        <v>#DIV/0!</v>
      </c>
      <c r="AE12" t="e">
        <v>#DIV/0!</v>
      </c>
      <c r="AF12" t="e">
        <v>#DIV/0!</v>
      </c>
      <c r="AG12" t="e">
        <v>#DIV/0!</v>
      </c>
      <c r="AH12" t="e">
        <v>#DIV/0!</v>
      </c>
      <c r="AI12" t="e">
        <v>#DIV/0!</v>
      </c>
      <c r="AJ12" t="e">
        <v>#DIV/0!</v>
      </c>
      <c r="AK12" t="e">
        <v>#DIV/0!</v>
      </c>
      <c r="AL12" t="e">
        <v>#DIV/0!</v>
      </c>
      <c r="AM12" t="e">
        <v>#DIV/0!</v>
      </c>
      <c r="AN12" t="e">
        <v>#DIV/0!</v>
      </c>
      <c r="AO12" t="e">
        <v>#DIV/0!</v>
      </c>
      <c r="AP12" t="e">
        <v>#DIV/0!</v>
      </c>
      <c r="AQ12" t="e">
        <v>#DIV/0!</v>
      </c>
      <c r="AR12" t="e">
        <v>#DIV/0!</v>
      </c>
      <c r="AS12" t="e">
        <v>#DIV/0!</v>
      </c>
      <c r="AT12" t="e">
        <v>#DIV/0!</v>
      </c>
      <c r="AU12" t="e">
        <v>#DIV/0!</v>
      </c>
      <c r="AV12" t="e">
        <v>#DIV/0!</v>
      </c>
    </row>
    <row r="13" spans="1:48" x14ac:dyDescent="0.25">
      <c r="D13">
        <f>A13/60</f>
        <v>0</v>
      </c>
      <c r="E13">
        <f>B13/60</f>
        <v>0</v>
      </c>
      <c r="F13" t="e">
        <f>((4*$B$6*$B$2)/(($B$5-$B$2)*C13)*$B$8)^2</f>
        <v>#DIV/0!</v>
      </c>
      <c r="G13" t="e">
        <f>F13</f>
        <v>#DIV/0!</v>
      </c>
      <c r="H13" t="e">
        <f>((4*$B$3*(2*$B$4+$B$3-2*$B$2)*$B$2*(E13-D13))/(($B$5-$B$2)^2*C13)*$C$3)^2</f>
        <v>#DIV/0!</v>
      </c>
      <c r="I13" t="e">
        <f>((4*$B$6*$B$2*(D13-E13)/(($B$5-$B$2)^2*C13))*$C$4)^2</f>
        <v>#DIV/0!</v>
      </c>
      <c r="J13" t="e">
        <f>((4*$B$6*$B$5*(E13-D13)/(($B$5-$B$2)^2*C13))*$C$2)^2</f>
        <v>#DIV/0!</v>
      </c>
      <c r="K13" t="e">
        <f>(L13*$B$9/C13)^2</f>
        <v>#DIV/0!</v>
      </c>
      <c r="L13" t="e">
        <f>4*$B$2*$B$6*(E13-D13)/(($B$5-$B$2)*C13)</f>
        <v>#DIV/0!</v>
      </c>
      <c r="M13" t="e">
        <f>SQRT(F13+G13+H13+I13+K13+J13)</f>
        <v>#DIV/0!</v>
      </c>
      <c r="P13">
        <v>1</v>
      </c>
      <c r="Q13" t="e">
        <f>M13</f>
        <v>#DIV/0!</v>
      </c>
      <c r="R13" t="e">
        <f>L13</f>
        <v>#DIV/0!</v>
      </c>
      <c r="S13" t="e">
        <f>ABS(($R13-S$12)/SQRT($Q13^2+S$11^2))</f>
        <v>#DIV/0!</v>
      </c>
      <c r="T13" t="e">
        <f t="shared" ref="T13:AV22" si="0">ABS(($R13-T$12)/SQRT($Q13^2+T$11^2))</f>
        <v>#DIV/0!</v>
      </c>
      <c r="U13" t="e">
        <f t="shared" si="0"/>
        <v>#DIV/0!</v>
      </c>
      <c r="V13" t="e">
        <f t="shared" si="0"/>
        <v>#DIV/0!</v>
      </c>
      <c r="W13" t="e">
        <f t="shared" si="0"/>
        <v>#DIV/0!</v>
      </c>
      <c r="X13" t="e">
        <f t="shared" si="0"/>
        <v>#DIV/0!</v>
      </c>
      <c r="Y13" t="e">
        <f t="shared" si="0"/>
        <v>#DIV/0!</v>
      </c>
      <c r="Z13" t="e">
        <f t="shared" si="0"/>
        <v>#DIV/0!</v>
      </c>
      <c r="AA13" t="e">
        <f t="shared" si="0"/>
        <v>#DIV/0!</v>
      </c>
      <c r="AB13" t="e">
        <f t="shared" si="0"/>
        <v>#DIV/0!</v>
      </c>
      <c r="AC13" t="e">
        <f t="shared" si="0"/>
        <v>#DIV/0!</v>
      </c>
      <c r="AD13" t="e">
        <f t="shared" si="0"/>
        <v>#DIV/0!</v>
      </c>
      <c r="AE13" t="e">
        <f t="shared" si="0"/>
        <v>#DIV/0!</v>
      </c>
      <c r="AF13" t="e">
        <f t="shared" si="0"/>
        <v>#DIV/0!</v>
      </c>
      <c r="AG13" t="e">
        <f t="shared" si="0"/>
        <v>#DIV/0!</v>
      </c>
      <c r="AH13" t="e">
        <f t="shared" si="0"/>
        <v>#DIV/0!</v>
      </c>
      <c r="AI13" t="e">
        <f t="shared" si="0"/>
        <v>#DIV/0!</v>
      </c>
      <c r="AJ13" t="e">
        <f t="shared" si="0"/>
        <v>#DIV/0!</v>
      </c>
      <c r="AK13" t="e">
        <f t="shared" si="0"/>
        <v>#DIV/0!</v>
      </c>
      <c r="AL13" t="e">
        <f t="shared" si="0"/>
        <v>#DIV/0!</v>
      </c>
      <c r="AM13" t="e">
        <f t="shared" si="0"/>
        <v>#DIV/0!</v>
      </c>
      <c r="AN13" t="e">
        <f t="shared" si="0"/>
        <v>#DIV/0!</v>
      </c>
      <c r="AO13" t="e">
        <f t="shared" si="0"/>
        <v>#DIV/0!</v>
      </c>
      <c r="AP13" t="e">
        <f t="shared" si="0"/>
        <v>#DIV/0!</v>
      </c>
      <c r="AQ13" t="e">
        <f t="shared" si="0"/>
        <v>#DIV/0!</v>
      </c>
      <c r="AR13" t="e">
        <f t="shared" si="0"/>
        <v>#DIV/0!</v>
      </c>
      <c r="AS13" t="e">
        <f t="shared" si="0"/>
        <v>#DIV/0!</v>
      </c>
      <c r="AT13" t="e">
        <f t="shared" si="0"/>
        <v>#DIV/0!</v>
      </c>
      <c r="AU13" t="e">
        <f t="shared" si="0"/>
        <v>#DIV/0!</v>
      </c>
      <c r="AV13" t="e">
        <f t="shared" si="0"/>
        <v>#DIV/0!</v>
      </c>
    </row>
    <row r="14" spans="1:48" x14ac:dyDescent="0.25">
      <c r="P14">
        <v>2</v>
      </c>
      <c r="Q14" t="e">
        <f>M17</f>
        <v>#DIV/0!</v>
      </c>
      <c r="R14" t="e">
        <f>L17</f>
        <v>#DIV/0!</v>
      </c>
      <c r="S14" t="e">
        <f t="shared" ref="S14:AH42" si="1">ABS(($R14-S$12)/SQRT($Q14^2+S$11^2))</f>
        <v>#DIV/0!</v>
      </c>
      <c r="T14" t="e">
        <f t="shared" si="1"/>
        <v>#DIV/0!</v>
      </c>
      <c r="U14" t="e">
        <f t="shared" si="1"/>
        <v>#DIV/0!</v>
      </c>
      <c r="V14" t="e">
        <f t="shared" si="1"/>
        <v>#DIV/0!</v>
      </c>
      <c r="W14" t="e">
        <f t="shared" si="1"/>
        <v>#DIV/0!</v>
      </c>
      <c r="X14" t="e">
        <f t="shared" si="1"/>
        <v>#DIV/0!</v>
      </c>
      <c r="Y14" t="e">
        <f t="shared" si="1"/>
        <v>#DIV/0!</v>
      </c>
      <c r="Z14" t="e">
        <f t="shared" si="1"/>
        <v>#DIV/0!</v>
      </c>
      <c r="AA14" t="e">
        <f t="shared" si="1"/>
        <v>#DIV/0!</v>
      </c>
      <c r="AB14" t="e">
        <f t="shared" si="1"/>
        <v>#DIV/0!</v>
      </c>
      <c r="AC14" t="e">
        <f t="shared" si="1"/>
        <v>#DIV/0!</v>
      </c>
      <c r="AD14" t="e">
        <f t="shared" si="1"/>
        <v>#DIV/0!</v>
      </c>
      <c r="AE14" t="e">
        <f t="shared" si="1"/>
        <v>#DIV/0!</v>
      </c>
      <c r="AF14" t="e">
        <f t="shared" si="1"/>
        <v>#DIV/0!</v>
      </c>
      <c r="AG14" t="e">
        <f t="shared" si="1"/>
        <v>#DIV/0!</v>
      </c>
      <c r="AH14" t="e">
        <f t="shared" si="1"/>
        <v>#DIV/0!</v>
      </c>
      <c r="AI14" t="e">
        <f t="shared" si="0"/>
        <v>#DIV/0!</v>
      </c>
      <c r="AJ14" t="e">
        <f t="shared" si="0"/>
        <v>#DIV/0!</v>
      </c>
      <c r="AK14" t="e">
        <f t="shared" si="0"/>
        <v>#DIV/0!</v>
      </c>
      <c r="AL14" t="e">
        <f t="shared" si="0"/>
        <v>#DIV/0!</v>
      </c>
      <c r="AM14" t="e">
        <f t="shared" si="0"/>
        <v>#DIV/0!</v>
      </c>
      <c r="AN14" t="e">
        <f t="shared" si="0"/>
        <v>#DIV/0!</v>
      </c>
      <c r="AO14" t="e">
        <f t="shared" si="0"/>
        <v>#DIV/0!</v>
      </c>
      <c r="AP14" t="e">
        <f t="shared" si="0"/>
        <v>#DIV/0!</v>
      </c>
      <c r="AQ14" t="e">
        <f t="shared" si="0"/>
        <v>#DIV/0!</v>
      </c>
      <c r="AR14" t="e">
        <f t="shared" si="0"/>
        <v>#DIV/0!</v>
      </c>
      <c r="AS14" t="e">
        <f t="shared" si="0"/>
        <v>#DIV/0!</v>
      </c>
      <c r="AT14" t="e">
        <f t="shared" si="0"/>
        <v>#DIV/0!</v>
      </c>
      <c r="AU14" t="e">
        <f t="shared" si="0"/>
        <v>#DIV/0!</v>
      </c>
      <c r="AV14" t="e">
        <f t="shared" si="0"/>
        <v>#DIV/0!</v>
      </c>
    </row>
    <row r="15" spans="1:48" x14ac:dyDescent="0.25">
      <c r="A15">
        <v>2</v>
      </c>
      <c r="F15" t="s">
        <v>14</v>
      </c>
      <c r="P15">
        <v>3</v>
      </c>
      <c r="Q15" t="e">
        <f>M21</f>
        <v>#DIV/0!</v>
      </c>
      <c r="R15" t="e">
        <f>L21</f>
        <v>#DIV/0!</v>
      </c>
      <c r="S15" t="e">
        <f t="shared" si="1"/>
        <v>#DIV/0!</v>
      </c>
      <c r="T15" t="e">
        <f t="shared" si="0"/>
        <v>#DIV/0!</v>
      </c>
      <c r="U15" t="e">
        <f t="shared" si="0"/>
        <v>#DIV/0!</v>
      </c>
      <c r="V15" t="e">
        <f t="shared" si="0"/>
        <v>#DIV/0!</v>
      </c>
      <c r="W15" t="e">
        <f t="shared" si="0"/>
        <v>#DIV/0!</v>
      </c>
      <c r="X15" t="e">
        <f t="shared" si="0"/>
        <v>#DIV/0!</v>
      </c>
      <c r="Y15" t="e">
        <f t="shared" si="0"/>
        <v>#DIV/0!</v>
      </c>
      <c r="Z15" t="e">
        <f t="shared" si="0"/>
        <v>#DIV/0!</v>
      </c>
      <c r="AA15" t="e">
        <f t="shared" si="0"/>
        <v>#DIV/0!</v>
      </c>
      <c r="AB15" t="e">
        <f t="shared" si="0"/>
        <v>#DIV/0!</v>
      </c>
      <c r="AC15" t="e">
        <f t="shared" si="0"/>
        <v>#DIV/0!</v>
      </c>
      <c r="AD15" t="e">
        <f t="shared" si="0"/>
        <v>#DIV/0!</v>
      </c>
      <c r="AE15" t="e">
        <f t="shared" si="0"/>
        <v>#DIV/0!</v>
      </c>
      <c r="AF15" t="e">
        <f t="shared" si="0"/>
        <v>#DIV/0!</v>
      </c>
      <c r="AG15" t="e">
        <f t="shared" si="0"/>
        <v>#DIV/0!</v>
      </c>
      <c r="AH15" t="e">
        <f t="shared" si="0"/>
        <v>#DIV/0!</v>
      </c>
      <c r="AI15" t="e">
        <f t="shared" si="0"/>
        <v>#DIV/0!</v>
      </c>
      <c r="AJ15" t="e">
        <f t="shared" si="0"/>
        <v>#DIV/0!</v>
      </c>
      <c r="AK15" t="e">
        <f t="shared" si="0"/>
        <v>#DIV/0!</v>
      </c>
      <c r="AL15" t="e">
        <f t="shared" si="0"/>
        <v>#DIV/0!</v>
      </c>
      <c r="AM15" t="e">
        <f t="shared" si="0"/>
        <v>#DIV/0!</v>
      </c>
      <c r="AN15" t="e">
        <f t="shared" si="0"/>
        <v>#DIV/0!</v>
      </c>
      <c r="AO15" t="e">
        <f t="shared" si="0"/>
        <v>#DIV/0!</v>
      </c>
      <c r="AP15" t="e">
        <f t="shared" si="0"/>
        <v>#DIV/0!</v>
      </c>
      <c r="AQ15" t="e">
        <f t="shared" si="0"/>
        <v>#DIV/0!</v>
      </c>
      <c r="AR15" t="e">
        <f t="shared" si="0"/>
        <v>#DIV/0!</v>
      </c>
      <c r="AS15" t="e">
        <f t="shared" si="0"/>
        <v>#DIV/0!</v>
      </c>
      <c r="AT15" t="e">
        <f t="shared" si="0"/>
        <v>#DIV/0!</v>
      </c>
      <c r="AU15" t="e">
        <f t="shared" si="0"/>
        <v>#DIV/0!</v>
      </c>
      <c r="AV15" t="e">
        <f t="shared" si="0"/>
        <v>#DIV/0!</v>
      </c>
    </row>
    <row r="16" spans="1:48" x14ac:dyDescent="0.25">
      <c r="A16" t="s">
        <v>6</v>
      </c>
      <c r="B16" t="s">
        <v>7</v>
      </c>
      <c r="C16" t="s">
        <v>13</v>
      </c>
      <c r="D16" t="s">
        <v>8</v>
      </c>
      <c r="E16" t="s">
        <v>9</v>
      </c>
      <c r="F16" t="s">
        <v>8</v>
      </c>
      <c r="G16" t="s">
        <v>9</v>
      </c>
      <c r="H16" t="s">
        <v>2</v>
      </c>
      <c r="I16" t="s">
        <v>3</v>
      </c>
      <c r="J16" t="s">
        <v>1</v>
      </c>
      <c r="K16" t="s">
        <v>13</v>
      </c>
      <c r="L16" t="s">
        <v>15</v>
      </c>
      <c r="M16" t="s">
        <v>16</v>
      </c>
      <c r="P16">
        <v>4</v>
      </c>
      <c r="Q16" t="e">
        <f>M25</f>
        <v>#DIV/0!</v>
      </c>
      <c r="R16" t="e">
        <f>L25</f>
        <v>#DIV/0!</v>
      </c>
      <c r="S16" t="e">
        <f t="shared" si="1"/>
        <v>#DIV/0!</v>
      </c>
      <c r="T16" t="e">
        <f t="shared" si="0"/>
        <v>#DIV/0!</v>
      </c>
      <c r="U16" t="e">
        <f t="shared" si="0"/>
        <v>#DIV/0!</v>
      </c>
      <c r="V16" t="e">
        <f t="shared" si="0"/>
        <v>#DIV/0!</v>
      </c>
      <c r="W16" t="e">
        <f t="shared" si="0"/>
        <v>#DIV/0!</v>
      </c>
      <c r="X16" t="e">
        <f t="shared" si="0"/>
        <v>#DIV/0!</v>
      </c>
      <c r="Y16" t="e">
        <f t="shared" si="0"/>
        <v>#DIV/0!</v>
      </c>
      <c r="Z16" t="e">
        <f t="shared" si="0"/>
        <v>#DIV/0!</v>
      </c>
      <c r="AA16" t="e">
        <f t="shared" si="0"/>
        <v>#DIV/0!</v>
      </c>
      <c r="AB16" t="e">
        <f t="shared" si="0"/>
        <v>#DIV/0!</v>
      </c>
      <c r="AC16" t="e">
        <f t="shared" si="0"/>
        <v>#DIV/0!</v>
      </c>
      <c r="AD16" t="e">
        <f t="shared" si="0"/>
        <v>#DIV/0!</v>
      </c>
      <c r="AE16" t="e">
        <f t="shared" si="0"/>
        <v>#DIV/0!</v>
      </c>
      <c r="AF16" t="e">
        <f t="shared" si="0"/>
        <v>#DIV/0!</v>
      </c>
      <c r="AG16" t="e">
        <f t="shared" si="0"/>
        <v>#DIV/0!</v>
      </c>
      <c r="AH16" t="e">
        <f t="shared" si="0"/>
        <v>#DIV/0!</v>
      </c>
      <c r="AI16" t="e">
        <f t="shared" si="0"/>
        <v>#DIV/0!</v>
      </c>
      <c r="AJ16" t="e">
        <f t="shared" si="0"/>
        <v>#DIV/0!</v>
      </c>
      <c r="AK16" t="e">
        <f t="shared" si="0"/>
        <v>#DIV/0!</v>
      </c>
      <c r="AL16" t="e">
        <f t="shared" si="0"/>
        <v>#DIV/0!</v>
      </c>
      <c r="AM16" t="e">
        <f t="shared" si="0"/>
        <v>#DIV/0!</v>
      </c>
      <c r="AN16" t="e">
        <f t="shared" si="0"/>
        <v>#DIV/0!</v>
      </c>
      <c r="AO16" t="e">
        <f t="shared" si="0"/>
        <v>#DIV/0!</v>
      </c>
      <c r="AP16" t="e">
        <f t="shared" si="0"/>
        <v>#DIV/0!</v>
      </c>
      <c r="AQ16" t="e">
        <f t="shared" si="0"/>
        <v>#DIV/0!</v>
      </c>
      <c r="AR16" t="e">
        <f t="shared" si="0"/>
        <v>#DIV/0!</v>
      </c>
      <c r="AS16" t="e">
        <f t="shared" si="0"/>
        <v>#DIV/0!</v>
      </c>
      <c r="AT16" t="e">
        <f t="shared" si="0"/>
        <v>#DIV/0!</v>
      </c>
      <c r="AU16" t="e">
        <f t="shared" si="0"/>
        <v>#DIV/0!</v>
      </c>
      <c r="AV16" t="e">
        <f t="shared" si="0"/>
        <v>#DIV/0!</v>
      </c>
    </row>
    <row r="17" spans="1:48" x14ac:dyDescent="0.25">
      <c r="D17">
        <f>A17/60</f>
        <v>0</v>
      </c>
      <c r="E17">
        <f>B17/60</f>
        <v>0</v>
      </c>
      <c r="F17" t="e">
        <f>((4*$B$6*$B$2)/(($B$5-$B$2)*C17)*$B$8)^2</f>
        <v>#DIV/0!</v>
      </c>
      <c r="G17" t="e">
        <f>F17</f>
        <v>#DIV/0!</v>
      </c>
      <c r="H17" t="e">
        <f>((4*$B$3*(2*$B$4+$B$3-2*$B$2)*$B$2*(E17-D17))/(($B$5-$B$2)^2*C17)*$C$3)^2</f>
        <v>#DIV/0!</v>
      </c>
      <c r="I17" t="e">
        <f>((4*$B$6*$B$2*(D17-E17)/(($B$5-$B$2)^2*C17))*$C$4)^2</f>
        <v>#DIV/0!</v>
      </c>
      <c r="J17" t="e">
        <f>((4*$B$6*$B$5*(E17-D17)/(($B$5-$B$2)^2*C17))*$C$2)^2</f>
        <v>#DIV/0!</v>
      </c>
      <c r="K17" t="e">
        <f>(L17*$B$9/C17)^2</f>
        <v>#DIV/0!</v>
      </c>
      <c r="L17" t="e">
        <f>4*$B$2*$B$6*(E17-D17)/(($B$5-$B$2)*C17)</f>
        <v>#DIV/0!</v>
      </c>
      <c r="M17" t="e">
        <f>SQRT(F17+G17+H17+I17+K17+J17)</f>
        <v>#DIV/0!</v>
      </c>
      <c r="P17">
        <v>5</v>
      </c>
      <c r="Q17" t="e">
        <f>M29</f>
        <v>#DIV/0!</v>
      </c>
      <c r="R17" t="e">
        <f>L29</f>
        <v>#DIV/0!</v>
      </c>
      <c r="S17" t="e">
        <f t="shared" si="1"/>
        <v>#DIV/0!</v>
      </c>
      <c r="T17" t="e">
        <f t="shared" si="0"/>
        <v>#DIV/0!</v>
      </c>
      <c r="U17" t="e">
        <f t="shared" si="0"/>
        <v>#DIV/0!</v>
      </c>
      <c r="V17" t="e">
        <f t="shared" si="0"/>
        <v>#DIV/0!</v>
      </c>
      <c r="W17" t="e">
        <f t="shared" si="0"/>
        <v>#DIV/0!</v>
      </c>
      <c r="X17" t="e">
        <f t="shared" si="0"/>
        <v>#DIV/0!</v>
      </c>
      <c r="Y17" t="e">
        <f t="shared" si="0"/>
        <v>#DIV/0!</v>
      </c>
      <c r="Z17" t="e">
        <f t="shared" si="0"/>
        <v>#DIV/0!</v>
      </c>
      <c r="AA17" t="e">
        <f t="shared" si="0"/>
        <v>#DIV/0!</v>
      </c>
      <c r="AB17" t="e">
        <f t="shared" si="0"/>
        <v>#DIV/0!</v>
      </c>
      <c r="AC17" t="e">
        <f t="shared" si="0"/>
        <v>#DIV/0!</v>
      </c>
      <c r="AD17" t="e">
        <f t="shared" si="0"/>
        <v>#DIV/0!</v>
      </c>
      <c r="AE17" t="e">
        <f t="shared" si="0"/>
        <v>#DIV/0!</v>
      </c>
      <c r="AF17" t="e">
        <f t="shared" si="0"/>
        <v>#DIV/0!</v>
      </c>
      <c r="AG17" t="e">
        <f t="shared" si="0"/>
        <v>#DIV/0!</v>
      </c>
      <c r="AH17" t="e">
        <f t="shared" si="0"/>
        <v>#DIV/0!</v>
      </c>
      <c r="AI17" t="e">
        <f t="shared" si="0"/>
        <v>#DIV/0!</v>
      </c>
      <c r="AJ17" t="e">
        <f t="shared" si="0"/>
        <v>#DIV/0!</v>
      </c>
      <c r="AK17" t="e">
        <f t="shared" si="0"/>
        <v>#DIV/0!</v>
      </c>
      <c r="AL17" t="e">
        <f t="shared" si="0"/>
        <v>#DIV/0!</v>
      </c>
      <c r="AM17" t="e">
        <f t="shared" si="0"/>
        <v>#DIV/0!</v>
      </c>
      <c r="AN17" t="e">
        <f t="shared" si="0"/>
        <v>#DIV/0!</v>
      </c>
      <c r="AO17" t="e">
        <f t="shared" si="0"/>
        <v>#DIV/0!</v>
      </c>
      <c r="AP17" t="e">
        <f t="shared" si="0"/>
        <v>#DIV/0!</v>
      </c>
      <c r="AQ17" t="e">
        <f t="shared" si="0"/>
        <v>#DIV/0!</v>
      </c>
      <c r="AR17" t="e">
        <f t="shared" si="0"/>
        <v>#DIV/0!</v>
      </c>
      <c r="AS17" t="e">
        <f t="shared" si="0"/>
        <v>#DIV/0!</v>
      </c>
      <c r="AT17" t="e">
        <f t="shared" si="0"/>
        <v>#DIV/0!</v>
      </c>
      <c r="AU17" t="e">
        <f t="shared" si="0"/>
        <v>#DIV/0!</v>
      </c>
      <c r="AV17" t="e">
        <f t="shared" si="0"/>
        <v>#DIV/0!</v>
      </c>
    </row>
    <row r="18" spans="1:48" x14ac:dyDescent="0.25">
      <c r="P18">
        <v>6</v>
      </c>
      <c r="Q18" t="e">
        <f>M33</f>
        <v>#DIV/0!</v>
      </c>
      <c r="R18" t="e">
        <f>L33</f>
        <v>#DIV/0!</v>
      </c>
      <c r="S18" t="e">
        <f t="shared" si="1"/>
        <v>#DIV/0!</v>
      </c>
      <c r="T18" t="e">
        <f t="shared" si="0"/>
        <v>#DIV/0!</v>
      </c>
      <c r="U18" t="e">
        <f t="shared" si="0"/>
        <v>#DIV/0!</v>
      </c>
      <c r="V18" t="e">
        <f t="shared" si="0"/>
        <v>#DIV/0!</v>
      </c>
      <c r="W18" t="e">
        <f t="shared" si="0"/>
        <v>#DIV/0!</v>
      </c>
      <c r="X18" t="e">
        <f t="shared" si="0"/>
        <v>#DIV/0!</v>
      </c>
      <c r="Y18" t="e">
        <f t="shared" si="0"/>
        <v>#DIV/0!</v>
      </c>
      <c r="Z18" t="e">
        <f t="shared" si="0"/>
        <v>#DIV/0!</v>
      </c>
      <c r="AA18" t="e">
        <f t="shared" si="0"/>
        <v>#DIV/0!</v>
      </c>
      <c r="AB18" t="e">
        <f t="shared" si="0"/>
        <v>#DIV/0!</v>
      </c>
      <c r="AC18" t="e">
        <f t="shared" si="0"/>
        <v>#DIV/0!</v>
      </c>
      <c r="AD18" t="e">
        <f t="shared" si="0"/>
        <v>#DIV/0!</v>
      </c>
      <c r="AE18" t="e">
        <f t="shared" si="0"/>
        <v>#DIV/0!</v>
      </c>
      <c r="AF18" t="e">
        <f t="shared" si="0"/>
        <v>#DIV/0!</v>
      </c>
      <c r="AG18" t="e">
        <f t="shared" si="0"/>
        <v>#DIV/0!</v>
      </c>
      <c r="AH18" t="e">
        <f t="shared" si="0"/>
        <v>#DIV/0!</v>
      </c>
      <c r="AI18" t="e">
        <f t="shared" si="0"/>
        <v>#DIV/0!</v>
      </c>
      <c r="AJ18" t="e">
        <f t="shared" si="0"/>
        <v>#DIV/0!</v>
      </c>
      <c r="AK18" t="e">
        <f t="shared" si="0"/>
        <v>#DIV/0!</v>
      </c>
      <c r="AL18" t="e">
        <f t="shared" si="0"/>
        <v>#DIV/0!</v>
      </c>
      <c r="AM18" t="e">
        <f t="shared" si="0"/>
        <v>#DIV/0!</v>
      </c>
      <c r="AN18" t="e">
        <f t="shared" si="0"/>
        <v>#DIV/0!</v>
      </c>
      <c r="AO18" t="e">
        <f t="shared" si="0"/>
        <v>#DIV/0!</v>
      </c>
      <c r="AP18" t="e">
        <f t="shared" si="0"/>
        <v>#DIV/0!</v>
      </c>
      <c r="AQ18" t="e">
        <f t="shared" si="0"/>
        <v>#DIV/0!</v>
      </c>
      <c r="AR18" t="e">
        <f t="shared" si="0"/>
        <v>#DIV/0!</v>
      </c>
      <c r="AS18" t="e">
        <f t="shared" si="0"/>
        <v>#DIV/0!</v>
      </c>
      <c r="AT18" t="e">
        <f t="shared" si="0"/>
        <v>#DIV/0!</v>
      </c>
      <c r="AU18" t="e">
        <f t="shared" si="0"/>
        <v>#DIV/0!</v>
      </c>
      <c r="AV18" t="e">
        <f t="shared" si="0"/>
        <v>#DIV/0!</v>
      </c>
    </row>
    <row r="19" spans="1:48" x14ac:dyDescent="0.25">
      <c r="A19">
        <v>3</v>
      </c>
      <c r="F19" t="s">
        <v>14</v>
      </c>
      <c r="P19">
        <v>7</v>
      </c>
      <c r="Q19" t="e">
        <f>M37</f>
        <v>#DIV/0!</v>
      </c>
      <c r="R19" t="e">
        <f>L37</f>
        <v>#DIV/0!</v>
      </c>
      <c r="S19" t="e">
        <f t="shared" si="1"/>
        <v>#DIV/0!</v>
      </c>
      <c r="T19" t="e">
        <f t="shared" si="0"/>
        <v>#DIV/0!</v>
      </c>
      <c r="U19" t="e">
        <f t="shared" si="0"/>
        <v>#DIV/0!</v>
      </c>
      <c r="V19" t="e">
        <f t="shared" si="0"/>
        <v>#DIV/0!</v>
      </c>
      <c r="W19" t="e">
        <f t="shared" si="0"/>
        <v>#DIV/0!</v>
      </c>
      <c r="X19" t="e">
        <f t="shared" si="0"/>
        <v>#DIV/0!</v>
      </c>
      <c r="Y19" t="e">
        <f t="shared" si="0"/>
        <v>#DIV/0!</v>
      </c>
      <c r="Z19" t="e">
        <f t="shared" si="0"/>
        <v>#DIV/0!</v>
      </c>
      <c r="AA19" t="e">
        <f t="shared" si="0"/>
        <v>#DIV/0!</v>
      </c>
      <c r="AB19" t="e">
        <f t="shared" si="0"/>
        <v>#DIV/0!</v>
      </c>
      <c r="AC19" t="e">
        <f t="shared" si="0"/>
        <v>#DIV/0!</v>
      </c>
      <c r="AD19" t="e">
        <f t="shared" si="0"/>
        <v>#DIV/0!</v>
      </c>
      <c r="AE19" t="e">
        <f t="shared" si="0"/>
        <v>#DIV/0!</v>
      </c>
      <c r="AF19" t="e">
        <f t="shared" si="0"/>
        <v>#DIV/0!</v>
      </c>
      <c r="AG19" t="e">
        <f t="shared" si="0"/>
        <v>#DIV/0!</v>
      </c>
      <c r="AH19" t="e">
        <f t="shared" si="0"/>
        <v>#DIV/0!</v>
      </c>
      <c r="AI19" t="e">
        <f t="shared" si="0"/>
        <v>#DIV/0!</v>
      </c>
      <c r="AJ19" t="e">
        <f t="shared" si="0"/>
        <v>#DIV/0!</v>
      </c>
      <c r="AK19" t="e">
        <f t="shared" si="0"/>
        <v>#DIV/0!</v>
      </c>
      <c r="AL19" t="e">
        <f t="shared" si="0"/>
        <v>#DIV/0!</v>
      </c>
      <c r="AM19" t="e">
        <f t="shared" si="0"/>
        <v>#DIV/0!</v>
      </c>
      <c r="AN19" t="e">
        <f t="shared" si="0"/>
        <v>#DIV/0!</v>
      </c>
      <c r="AO19" t="e">
        <f t="shared" si="0"/>
        <v>#DIV/0!</v>
      </c>
      <c r="AP19" t="e">
        <f t="shared" si="0"/>
        <v>#DIV/0!</v>
      </c>
      <c r="AQ19" t="e">
        <f t="shared" si="0"/>
        <v>#DIV/0!</v>
      </c>
      <c r="AR19" t="e">
        <f t="shared" si="0"/>
        <v>#DIV/0!</v>
      </c>
      <c r="AS19" t="e">
        <f t="shared" si="0"/>
        <v>#DIV/0!</v>
      </c>
      <c r="AT19" t="e">
        <f t="shared" si="0"/>
        <v>#DIV/0!</v>
      </c>
      <c r="AU19" t="e">
        <f t="shared" si="0"/>
        <v>#DIV/0!</v>
      </c>
      <c r="AV19" t="e">
        <f t="shared" si="0"/>
        <v>#DIV/0!</v>
      </c>
    </row>
    <row r="20" spans="1:48" x14ac:dyDescent="0.25">
      <c r="A20" t="s">
        <v>6</v>
      </c>
      <c r="B20" t="s">
        <v>7</v>
      </c>
      <c r="C20" t="s">
        <v>13</v>
      </c>
      <c r="D20" t="s">
        <v>8</v>
      </c>
      <c r="E20" t="s">
        <v>9</v>
      </c>
      <c r="F20" t="s">
        <v>8</v>
      </c>
      <c r="G20" t="s">
        <v>9</v>
      </c>
      <c r="H20" t="s">
        <v>2</v>
      </c>
      <c r="I20" t="s">
        <v>3</v>
      </c>
      <c r="J20" t="s">
        <v>1</v>
      </c>
      <c r="K20" t="s">
        <v>13</v>
      </c>
      <c r="L20" t="s">
        <v>15</v>
      </c>
      <c r="M20" t="s">
        <v>16</v>
      </c>
      <c r="P20">
        <v>8</v>
      </c>
      <c r="Q20" t="e">
        <f>M41</f>
        <v>#DIV/0!</v>
      </c>
      <c r="R20" t="e">
        <f>L41</f>
        <v>#DIV/0!</v>
      </c>
      <c r="S20" t="e">
        <f t="shared" si="1"/>
        <v>#DIV/0!</v>
      </c>
      <c r="T20" t="e">
        <f t="shared" si="0"/>
        <v>#DIV/0!</v>
      </c>
      <c r="U20" t="e">
        <f t="shared" si="0"/>
        <v>#DIV/0!</v>
      </c>
      <c r="V20" t="e">
        <f t="shared" si="0"/>
        <v>#DIV/0!</v>
      </c>
      <c r="W20" t="e">
        <f t="shared" si="0"/>
        <v>#DIV/0!</v>
      </c>
      <c r="X20" t="e">
        <f t="shared" si="0"/>
        <v>#DIV/0!</v>
      </c>
      <c r="Y20" t="e">
        <f t="shared" si="0"/>
        <v>#DIV/0!</v>
      </c>
      <c r="Z20" t="e">
        <f t="shared" si="0"/>
        <v>#DIV/0!</v>
      </c>
      <c r="AA20" t="e">
        <f t="shared" si="0"/>
        <v>#DIV/0!</v>
      </c>
      <c r="AB20" t="e">
        <f t="shared" si="0"/>
        <v>#DIV/0!</v>
      </c>
      <c r="AC20" t="e">
        <f t="shared" si="0"/>
        <v>#DIV/0!</v>
      </c>
      <c r="AD20" t="e">
        <f t="shared" si="0"/>
        <v>#DIV/0!</v>
      </c>
      <c r="AE20" t="e">
        <f t="shared" si="0"/>
        <v>#DIV/0!</v>
      </c>
      <c r="AF20" t="e">
        <f t="shared" si="0"/>
        <v>#DIV/0!</v>
      </c>
      <c r="AG20" t="e">
        <f t="shared" si="0"/>
        <v>#DIV/0!</v>
      </c>
      <c r="AH20" t="e">
        <f t="shared" si="0"/>
        <v>#DIV/0!</v>
      </c>
      <c r="AI20" t="e">
        <f t="shared" si="0"/>
        <v>#DIV/0!</v>
      </c>
      <c r="AJ20" t="e">
        <f t="shared" si="0"/>
        <v>#DIV/0!</v>
      </c>
      <c r="AK20" t="e">
        <f t="shared" si="0"/>
        <v>#DIV/0!</v>
      </c>
      <c r="AL20" t="e">
        <f t="shared" si="0"/>
        <v>#DIV/0!</v>
      </c>
      <c r="AM20" t="e">
        <f t="shared" si="0"/>
        <v>#DIV/0!</v>
      </c>
      <c r="AN20" t="e">
        <f t="shared" si="0"/>
        <v>#DIV/0!</v>
      </c>
      <c r="AO20" t="e">
        <f t="shared" si="0"/>
        <v>#DIV/0!</v>
      </c>
      <c r="AP20" t="e">
        <f t="shared" si="0"/>
        <v>#DIV/0!</v>
      </c>
      <c r="AQ20" t="e">
        <f t="shared" si="0"/>
        <v>#DIV/0!</v>
      </c>
      <c r="AR20" t="e">
        <f t="shared" si="0"/>
        <v>#DIV/0!</v>
      </c>
      <c r="AS20" t="e">
        <f t="shared" si="0"/>
        <v>#DIV/0!</v>
      </c>
      <c r="AT20" t="e">
        <f t="shared" si="0"/>
        <v>#DIV/0!</v>
      </c>
      <c r="AU20" t="e">
        <f t="shared" si="0"/>
        <v>#DIV/0!</v>
      </c>
      <c r="AV20" t="e">
        <f t="shared" si="0"/>
        <v>#DIV/0!</v>
      </c>
    </row>
    <row r="21" spans="1:48" x14ac:dyDescent="0.25">
      <c r="D21">
        <f>A21/60</f>
        <v>0</v>
      </c>
      <c r="E21">
        <f>B21/60</f>
        <v>0</v>
      </c>
      <c r="F21" t="e">
        <f>((4*$B$6*$B$2)/(($B$5-$B$2)*C21)*$B$8)^2</f>
        <v>#DIV/0!</v>
      </c>
      <c r="G21" t="e">
        <f>F21</f>
        <v>#DIV/0!</v>
      </c>
      <c r="H21" t="e">
        <f>((4*$B$3*(2*$B$4+$B$3-2*$B$2)*$B$2*(E21-D21))/(($B$5-$B$2)^2*C21)*$C$3)^2</f>
        <v>#DIV/0!</v>
      </c>
      <c r="I21" t="e">
        <f>((4*$B$6*$B$2*(D21-E21)/(($B$5-$B$2)^2*C21))*$C$4)^2</f>
        <v>#DIV/0!</v>
      </c>
      <c r="J21" t="e">
        <f>((4*$B$6*$B$5*(E21-D21)/(($B$5-$B$2)^2*C21))*$C$2)^2</f>
        <v>#DIV/0!</v>
      </c>
      <c r="K21" t="e">
        <f>(L21*$B$9/C21)^2</f>
        <v>#DIV/0!</v>
      </c>
      <c r="L21" t="e">
        <f>4*$B$2*$B$6*(E21-D21)/(($B$5-$B$2)*C21)</f>
        <v>#DIV/0!</v>
      </c>
      <c r="M21" t="e">
        <f>SQRT(F21+G21+H21+I21+K21+J21)</f>
        <v>#DIV/0!</v>
      </c>
      <c r="P21">
        <v>9</v>
      </c>
      <c r="Q21" t="e">
        <f>M45</f>
        <v>#DIV/0!</v>
      </c>
      <c r="R21" t="e">
        <f>L45</f>
        <v>#DIV/0!</v>
      </c>
      <c r="S21" t="e">
        <f t="shared" si="1"/>
        <v>#DIV/0!</v>
      </c>
      <c r="T21" t="e">
        <f t="shared" si="0"/>
        <v>#DIV/0!</v>
      </c>
      <c r="U21" t="e">
        <f t="shared" si="0"/>
        <v>#DIV/0!</v>
      </c>
      <c r="V21" t="e">
        <f t="shared" si="0"/>
        <v>#DIV/0!</v>
      </c>
      <c r="W21" t="e">
        <f t="shared" si="0"/>
        <v>#DIV/0!</v>
      </c>
      <c r="X21" t="e">
        <f t="shared" si="0"/>
        <v>#DIV/0!</v>
      </c>
      <c r="Y21" t="e">
        <f t="shared" si="0"/>
        <v>#DIV/0!</v>
      </c>
      <c r="Z21" t="e">
        <f t="shared" si="0"/>
        <v>#DIV/0!</v>
      </c>
      <c r="AA21" t="e">
        <f t="shared" si="0"/>
        <v>#DIV/0!</v>
      </c>
      <c r="AB21" t="e">
        <f t="shared" si="0"/>
        <v>#DIV/0!</v>
      </c>
      <c r="AC21" t="e">
        <f t="shared" si="0"/>
        <v>#DIV/0!</v>
      </c>
      <c r="AD21" t="e">
        <f t="shared" si="0"/>
        <v>#DIV/0!</v>
      </c>
      <c r="AE21" t="e">
        <f t="shared" si="0"/>
        <v>#DIV/0!</v>
      </c>
      <c r="AF21" t="e">
        <f t="shared" si="0"/>
        <v>#DIV/0!</v>
      </c>
      <c r="AG21" t="e">
        <f t="shared" si="0"/>
        <v>#DIV/0!</v>
      </c>
      <c r="AH21" t="e">
        <f t="shared" si="0"/>
        <v>#DIV/0!</v>
      </c>
      <c r="AI21" t="e">
        <f t="shared" si="0"/>
        <v>#DIV/0!</v>
      </c>
      <c r="AJ21" t="e">
        <f t="shared" si="0"/>
        <v>#DIV/0!</v>
      </c>
      <c r="AK21" t="e">
        <f t="shared" si="0"/>
        <v>#DIV/0!</v>
      </c>
      <c r="AL21" t="e">
        <f t="shared" si="0"/>
        <v>#DIV/0!</v>
      </c>
      <c r="AM21" t="e">
        <f t="shared" si="0"/>
        <v>#DIV/0!</v>
      </c>
      <c r="AN21" t="e">
        <f t="shared" si="0"/>
        <v>#DIV/0!</v>
      </c>
      <c r="AO21" t="e">
        <f t="shared" si="0"/>
        <v>#DIV/0!</v>
      </c>
      <c r="AP21" t="e">
        <f t="shared" si="0"/>
        <v>#DIV/0!</v>
      </c>
      <c r="AQ21" t="e">
        <f t="shared" si="0"/>
        <v>#DIV/0!</v>
      </c>
      <c r="AR21" t="e">
        <f t="shared" si="0"/>
        <v>#DIV/0!</v>
      </c>
      <c r="AS21" t="e">
        <f t="shared" si="0"/>
        <v>#DIV/0!</v>
      </c>
      <c r="AT21" t="e">
        <f t="shared" si="0"/>
        <v>#DIV/0!</v>
      </c>
      <c r="AU21" t="e">
        <f t="shared" si="0"/>
        <v>#DIV/0!</v>
      </c>
      <c r="AV21" t="e">
        <f t="shared" si="0"/>
        <v>#DIV/0!</v>
      </c>
    </row>
    <row r="22" spans="1:48" x14ac:dyDescent="0.25">
      <c r="P22">
        <v>10</v>
      </c>
      <c r="Q22" t="e">
        <f>M49</f>
        <v>#DIV/0!</v>
      </c>
      <c r="R22" t="e">
        <f>L49</f>
        <v>#DIV/0!</v>
      </c>
      <c r="S22" t="e">
        <f t="shared" si="1"/>
        <v>#DIV/0!</v>
      </c>
      <c r="T22" t="e">
        <f t="shared" si="0"/>
        <v>#DIV/0!</v>
      </c>
      <c r="U22" t="e">
        <f t="shared" si="0"/>
        <v>#DIV/0!</v>
      </c>
      <c r="V22" t="e">
        <f t="shared" si="0"/>
        <v>#DIV/0!</v>
      </c>
      <c r="W22" t="e">
        <f t="shared" si="0"/>
        <v>#DIV/0!</v>
      </c>
      <c r="X22" t="e">
        <f t="shared" si="0"/>
        <v>#DIV/0!</v>
      </c>
      <c r="Y22" t="e">
        <f t="shared" si="0"/>
        <v>#DIV/0!</v>
      </c>
      <c r="Z22" t="e">
        <f t="shared" si="0"/>
        <v>#DIV/0!</v>
      </c>
      <c r="AA22" t="e">
        <f t="shared" si="0"/>
        <v>#DIV/0!</v>
      </c>
      <c r="AB22" t="e">
        <f t="shared" si="0"/>
        <v>#DIV/0!</v>
      </c>
      <c r="AC22" t="e">
        <f t="shared" ref="T22:AV31" si="2">ABS(($R22-AC$12)/SQRT($Q22^2+AC$11^2))</f>
        <v>#DIV/0!</v>
      </c>
      <c r="AD22" t="e">
        <f t="shared" si="2"/>
        <v>#DIV/0!</v>
      </c>
      <c r="AE22" t="e">
        <f t="shared" si="2"/>
        <v>#DIV/0!</v>
      </c>
      <c r="AF22" t="e">
        <f t="shared" si="2"/>
        <v>#DIV/0!</v>
      </c>
      <c r="AG22" t="e">
        <f t="shared" si="2"/>
        <v>#DIV/0!</v>
      </c>
      <c r="AH22" t="e">
        <f t="shared" si="2"/>
        <v>#DIV/0!</v>
      </c>
      <c r="AI22" t="e">
        <f t="shared" si="2"/>
        <v>#DIV/0!</v>
      </c>
      <c r="AJ22" t="e">
        <f t="shared" si="2"/>
        <v>#DIV/0!</v>
      </c>
      <c r="AK22" t="e">
        <f t="shared" si="2"/>
        <v>#DIV/0!</v>
      </c>
      <c r="AL22" t="e">
        <f t="shared" si="2"/>
        <v>#DIV/0!</v>
      </c>
      <c r="AM22" t="e">
        <f t="shared" si="2"/>
        <v>#DIV/0!</v>
      </c>
      <c r="AN22" t="e">
        <f t="shared" si="2"/>
        <v>#DIV/0!</v>
      </c>
      <c r="AO22" t="e">
        <f t="shared" si="2"/>
        <v>#DIV/0!</v>
      </c>
      <c r="AP22" t="e">
        <f t="shared" si="2"/>
        <v>#DIV/0!</v>
      </c>
      <c r="AQ22" t="e">
        <f t="shared" si="2"/>
        <v>#DIV/0!</v>
      </c>
      <c r="AR22" t="e">
        <f t="shared" si="2"/>
        <v>#DIV/0!</v>
      </c>
      <c r="AS22" t="e">
        <f t="shared" si="2"/>
        <v>#DIV/0!</v>
      </c>
      <c r="AT22" t="e">
        <f t="shared" si="2"/>
        <v>#DIV/0!</v>
      </c>
      <c r="AU22" t="e">
        <f t="shared" si="2"/>
        <v>#DIV/0!</v>
      </c>
      <c r="AV22" t="e">
        <f t="shared" si="2"/>
        <v>#DIV/0!</v>
      </c>
    </row>
    <row r="23" spans="1:48" x14ac:dyDescent="0.25">
      <c r="A23">
        <v>4</v>
      </c>
      <c r="F23" t="s">
        <v>14</v>
      </c>
      <c r="P23">
        <v>11</v>
      </c>
      <c r="Q23" t="e">
        <f>M53</f>
        <v>#DIV/0!</v>
      </c>
      <c r="R23" t="e">
        <f>L53</f>
        <v>#DIV/0!</v>
      </c>
      <c r="S23" t="e">
        <f t="shared" si="1"/>
        <v>#DIV/0!</v>
      </c>
      <c r="T23" t="e">
        <f t="shared" si="2"/>
        <v>#DIV/0!</v>
      </c>
      <c r="U23" t="e">
        <f t="shared" si="2"/>
        <v>#DIV/0!</v>
      </c>
      <c r="V23" t="e">
        <f t="shared" si="2"/>
        <v>#DIV/0!</v>
      </c>
      <c r="W23" t="e">
        <f t="shared" si="2"/>
        <v>#DIV/0!</v>
      </c>
      <c r="X23" t="e">
        <f t="shared" si="2"/>
        <v>#DIV/0!</v>
      </c>
      <c r="Y23" t="e">
        <f t="shared" si="2"/>
        <v>#DIV/0!</v>
      </c>
      <c r="Z23" t="e">
        <f t="shared" si="2"/>
        <v>#DIV/0!</v>
      </c>
      <c r="AA23" t="e">
        <f t="shared" si="2"/>
        <v>#DIV/0!</v>
      </c>
      <c r="AB23" t="e">
        <f t="shared" si="2"/>
        <v>#DIV/0!</v>
      </c>
      <c r="AC23" t="e">
        <f t="shared" si="2"/>
        <v>#DIV/0!</v>
      </c>
      <c r="AD23" t="e">
        <f t="shared" si="2"/>
        <v>#DIV/0!</v>
      </c>
      <c r="AE23" t="e">
        <f t="shared" si="2"/>
        <v>#DIV/0!</v>
      </c>
      <c r="AF23" t="e">
        <f t="shared" si="2"/>
        <v>#DIV/0!</v>
      </c>
      <c r="AG23" t="e">
        <f t="shared" si="2"/>
        <v>#DIV/0!</v>
      </c>
      <c r="AH23" t="e">
        <f t="shared" si="2"/>
        <v>#DIV/0!</v>
      </c>
      <c r="AI23" t="e">
        <f t="shared" si="2"/>
        <v>#DIV/0!</v>
      </c>
      <c r="AJ23" t="e">
        <f t="shared" si="2"/>
        <v>#DIV/0!</v>
      </c>
      <c r="AK23" t="e">
        <f t="shared" si="2"/>
        <v>#DIV/0!</v>
      </c>
      <c r="AL23" t="e">
        <f t="shared" si="2"/>
        <v>#DIV/0!</v>
      </c>
      <c r="AM23" t="e">
        <f t="shared" si="2"/>
        <v>#DIV/0!</v>
      </c>
      <c r="AN23" t="e">
        <f t="shared" si="2"/>
        <v>#DIV/0!</v>
      </c>
      <c r="AO23" t="e">
        <f t="shared" si="2"/>
        <v>#DIV/0!</v>
      </c>
      <c r="AP23" t="e">
        <f t="shared" si="2"/>
        <v>#DIV/0!</v>
      </c>
      <c r="AQ23" t="e">
        <f t="shared" si="2"/>
        <v>#DIV/0!</v>
      </c>
      <c r="AR23" t="e">
        <f t="shared" si="2"/>
        <v>#DIV/0!</v>
      </c>
      <c r="AS23" t="e">
        <f t="shared" si="2"/>
        <v>#DIV/0!</v>
      </c>
      <c r="AT23" t="e">
        <f t="shared" si="2"/>
        <v>#DIV/0!</v>
      </c>
      <c r="AU23" t="e">
        <f t="shared" si="2"/>
        <v>#DIV/0!</v>
      </c>
      <c r="AV23" t="e">
        <f t="shared" si="2"/>
        <v>#DIV/0!</v>
      </c>
    </row>
    <row r="24" spans="1:48" x14ac:dyDescent="0.25">
      <c r="A24" t="s">
        <v>6</v>
      </c>
      <c r="B24" t="s">
        <v>7</v>
      </c>
      <c r="C24" t="s">
        <v>13</v>
      </c>
      <c r="D24" t="s">
        <v>8</v>
      </c>
      <c r="E24" t="s">
        <v>9</v>
      </c>
      <c r="F24" t="s">
        <v>8</v>
      </c>
      <c r="G24" t="s">
        <v>9</v>
      </c>
      <c r="H24" t="s">
        <v>2</v>
      </c>
      <c r="I24" t="s">
        <v>3</v>
      </c>
      <c r="J24" t="s">
        <v>1</v>
      </c>
      <c r="K24" t="s">
        <v>13</v>
      </c>
      <c r="L24" t="s">
        <v>15</v>
      </c>
      <c r="M24" t="s">
        <v>16</v>
      </c>
      <c r="P24">
        <v>12</v>
      </c>
      <c r="Q24" t="e">
        <f>M57</f>
        <v>#DIV/0!</v>
      </c>
      <c r="R24" t="e">
        <f>L57</f>
        <v>#DIV/0!</v>
      </c>
      <c r="S24" t="e">
        <f t="shared" si="1"/>
        <v>#DIV/0!</v>
      </c>
      <c r="T24" t="e">
        <f t="shared" si="2"/>
        <v>#DIV/0!</v>
      </c>
      <c r="U24" t="e">
        <f t="shared" si="2"/>
        <v>#DIV/0!</v>
      </c>
      <c r="V24" t="e">
        <f t="shared" si="2"/>
        <v>#DIV/0!</v>
      </c>
      <c r="W24" t="e">
        <f t="shared" si="2"/>
        <v>#DIV/0!</v>
      </c>
      <c r="X24" t="e">
        <f t="shared" si="2"/>
        <v>#DIV/0!</v>
      </c>
      <c r="Y24" t="e">
        <f t="shared" si="2"/>
        <v>#DIV/0!</v>
      </c>
      <c r="Z24" t="e">
        <f t="shared" si="2"/>
        <v>#DIV/0!</v>
      </c>
      <c r="AA24" t="e">
        <f t="shared" si="2"/>
        <v>#DIV/0!</v>
      </c>
      <c r="AB24" t="e">
        <f t="shared" si="2"/>
        <v>#DIV/0!</v>
      </c>
      <c r="AC24" t="e">
        <f t="shared" si="2"/>
        <v>#DIV/0!</v>
      </c>
      <c r="AD24" t="e">
        <f t="shared" si="2"/>
        <v>#DIV/0!</v>
      </c>
      <c r="AE24" t="e">
        <f t="shared" si="2"/>
        <v>#DIV/0!</v>
      </c>
      <c r="AF24" t="e">
        <f t="shared" si="2"/>
        <v>#DIV/0!</v>
      </c>
      <c r="AG24" t="e">
        <f t="shared" si="2"/>
        <v>#DIV/0!</v>
      </c>
      <c r="AH24" t="e">
        <f t="shared" si="2"/>
        <v>#DIV/0!</v>
      </c>
      <c r="AI24" t="e">
        <f t="shared" si="2"/>
        <v>#DIV/0!</v>
      </c>
      <c r="AJ24" t="e">
        <f t="shared" si="2"/>
        <v>#DIV/0!</v>
      </c>
      <c r="AK24" t="e">
        <f t="shared" si="2"/>
        <v>#DIV/0!</v>
      </c>
      <c r="AL24" t="e">
        <f t="shared" si="2"/>
        <v>#DIV/0!</v>
      </c>
      <c r="AM24" t="e">
        <f t="shared" si="2"/>
        <v>#DIV/0!</v>
      </c>
      <c r="AN24" t="e">
        <f t="shared" si="2"/>
        <v>#DIV/0!</v>
      </c>
      <c r="AO24" t="e">
        <f t="shared" si="2"/>
        <v>#DIV/0!</v>
      </c>
      <c r="AP24" t="e">
        <f t="shared" si="2"/>
        <v>#DIV/0!</v>
      </c>
      <c r="AQ24" t="e">
        <f t="shared" si="2"/>
        <v>#DIV/0!</v>
      </c>
      <c r="AR24" t="e">
        <f t="shared" si="2"/>
        <v>#DIV/0!</v>
      </c>
      <c r="AS24" t="e">
        <f t="shared" si="2"/>
        <v>#DIV/0!</v>
      </c>
      <c r="AT24" t="e">
        <f t="shared" si="2"/>
        <v>#DIV/0!</v>
      </c>
      <c r="AU24" t="e">
        <f t="shared" si="2"/>
        <v>#DIV/0!</v>
      </c>
      <c r="AV24" t="e">
        <f t="shared" si="2"/>
        <v>#DIV/0!</v>
      </c>
    </row>
    <row r="25" spans="1:48" x14ac:dyDescent="0.25">
      <c r="D25">
        <f>A25/60</f>
        <v>0</v>
      </c>
      <c r="E25">
        <f>B25/60</f>
        <v>0</v>
      </c>
      <c r="F25" t="e">
        <f>((4*$B$6*$B$2)/(($B$5-$B$2)*C25)*$B$8)^2</f>
        <v>#DIV/0!</v>
      </c>
      <c r="G25" t="e">
        <f>F25</f>
        <v>#DIV/0!</v>
      </c>
      <c r="H25" t="e">
        <f>((4*$B$3*(2*$B$4+$B$3-2*$B$2)*$B$2*(E25-D25))/(($B$5-$B$2)^2*C25)*$C$3)^2</f>
        <v>#DIV/0!</v>
      </c>
      <c r="I25" t="e">
        <f>((4*$B$6*$B$2*(D25-E25)/(($B$5-$B$2)^2*C25))*$C$4)^2</f>
        <v>#DIV/0!</v>
      </c>
      <c r="J25" t="e">
        <f>((4*$B$6*$B$5*(E25-D25)/(($B$5-$B$2)^2*C25))*$C$2)^2</f>
        <v>#DIV/0!</v>
      </c>
      <c r="K25" t="e">
        <f>(L25*$B$9/C25)^2</f>
        <v>#DIV/0!</v>
      </c>
      <c r="L25" t="e">
        <f>4*$B$2*$B$6*(E25-D25)/(($B$5-$B$2)*C25)</f>
        <v>#DIV/0!</v>
      </c>
      <c r="M25" t="e">
        <f>SQRT(F25+G25+H25+I25+K25+J25)</f>
        <v>#DIV/0!</v>
      </c>
      <c r="P25">
        <v>13</v>
      </c>
      <c r="Q25" t="e">
        <f>M61</f>
        <v>#DIV/0!</v>
      </c>
      <c r="R25" t="e">
        <f>L61</f>
        <v>#DIV/0!</v>
      </c>
      <c r="S25" t="e">
        <f t="shared" si="1"/>
        <v>#DIV/0!</v>
      </c>
      <c r="T25" t="e">
        <f t="shared" si="2"/>
        <v>#DIV/0!</v>
      </c>
      <c r="U25" t="e">
        <f t="shared" si="2"/>
        <v>#DIV/0!</v>
      </c>
      <c r="V25" t="e">
        <f t="shared" si="2"/>
        <v>#DIV/0!</v>
      </c>
      <c r="W25" t="e">
        <f t="shared" si="2"/>
        <v>#DIV/0!</v>
      </c>
      <c r="X25" t="e">
        <f t="shared" si="2"/>
        <v>#DIV/0!</v>
      </c>
      <c r="Y25" t="e">
        <f t="shared" si="2"/>
        <v>#DIV/0!</v>
      </c>
      <c r="Z25" t="e">
        <f t="shared" si="2"/>
        <v>#DIV/0!</v>
      </c>
      <c r="AA25" t="e">
        <f t="shared" si="2"/>
        <v>#DIV/0!</v>
      </c>
      <c r="AB25" t="e">
        <f t="shared" si="2"/>
        <v>#DIV/0!</v>
      </c>
      <c r="AC25" t="e">
        <f t="shared" si="2"/>
        <v>#DIV/0!</v>
      </c>
      <c r="AD25" t="e">
        <f t="shared" si="2"/>
        <v>#DIV/0!</v>
      </c>
      <c r="AE25" t="e">
        <f t="shared" si="2"/>
        <v>#DIV/0!</v>
      </c>
      <c r="AF25" t="e">
        <f t="shared" si="2"/>
        <v>#DIV/0!</v>
      </c>
      <c r="AG25" t="e">
        <f t="shared" si="2"/>
        <v>#DIV/0!</v>
      </c>
      <c r="AH25" t="e">
        <f t="shared" si="2"/>
        <v>#DIV/0!</v>
      </c>
      <c r="AI25" t="e">
        <f t="shared" si="2"/>
        <v>#DIV/0!</v>
      </c>
      <c r="AJ25" t="e">
        <f t="shared" si="2"/>
        <v>#DIV/0!</v>
      </c>
      <c r="AK25" t="e">
        <f t="shared" si="2"/>
        <v>#DIV/0!</v>
      </c>
      <c r="AL25" t="e">
        <f t="shared" si="2"/>
        <v>#DIV/0!</v>
      </c>
      <c r="AM25" t="e">
        <f t="shared" si="2"/>
        <v>#DIV/0!</v>
      </c>
      <c r="AN25" t="e">
        <f t="shared" si="2"/>
        <v>#DIV/0!</v>
      </c>
      <c r="AO25" t="e">
        <f t="shared" si="2"/>
        <v>#DIV/0!</v>
      </c>
      <c r="AP25" t="e">
        <f t="shared" si="2"/>
        <v>#DIV/0!</v>
      </c>
      <c r="AQ25" t="e">
        <f t="shared" si="2"/>
        <v>#DIV/0!</v>
      </c>
      <c r="AR25" t="e">
        <f t="shared" si="2"/>
        <v>#DIV/0!</v>
      </c>
      <c r="AS25" t="e">
        <f t="shared" si="2"/>
        <v>#DIV/0!</v>
      </c>
      <c r="AT25" t="e">
        <f t="shared" si="2"/>
        <v>#DIV/0!</v>
      </c>
      <c r="AU25" t="e">
        <f t="shared" si="2"/>
        <v>#DIV/0!</v>
      </c>
      <c r="AV25" t="e">
        <f t="shared" si="2"/>
        <v>#DIV/0!</v>
      </c>
    </row>
    <row r="26" spans="1:48" x14ac:dyDescent="0.25">
      <c r="P26">
        <v>14</v>
      </c>
      <c r="Q26" t="e">
        <f>M65</f>
        <v>#DIV/0!</v>
      </c>
      <c r="R26" t="e">
        <f>L65</f>
        <v>#DIV/0!</v>
      </c>
      <c r="S26" t="e">
        <f t="shared" si="1"/>
        <v>#DIV/0!</v>
      </c>
      <c r="T26" t="e">
        <f t="shared" si="2"/>
        <v>#DIV/0!</v>
      </c>
      <c r="U26" t="e">
        <f t="shared" si="2"/>
        <v>#DIV/0!</v>
      </c>
      <c r="V26" t="e">
        <f t="shared" si="2"/>
        <v>#DIV/0!</v>
      </c>
      <c r="W26" t="e">
        <f t="shared" si="2"/>
        <v>#DIV/0!</v>
      </c>
      <c r="X26" t="e">
        <f t="shared" si="2"/>
        <v>#DIV/0!</v>
      </c>
      <c r="Y26" t="e">
        <f t="shared" si="2"/>
        <v>#DIV/0!</v>
      </c>
      <c r="Z26" t="e">
        <f t="shared" si="2"/>
        <v>#DIV/0!</v>
      </c>
      <c r="AA26" t="e">
        <f t="shared" si="2"/>
        <v>#DIV/0!</v>
      </c>
      <c r="AB26" t="e">
        <f t="shared" si="2"/>
        <v>#DIV/0!</v>
      </c>
      <c r="AC26" t="e">
        <f t="shared" si="2"/>
        <v>#DIV/0!</v>
      </c>
      <c r="AD26" t="e">
        <f t="shared" si="2"/>
        <v>#DIV/0!</v>
      </c>
      <c r="AE26" t="e">
        <f t="shared" si="2"/>
        <v>#DIV/0!</v>
      </c>
      <c r="AF26" t="e">
        <f t="shared" si="2"/>
        <v>#DIV/0!</v>
      </c>
      <c r="AG26" t="e">
        <f t="shared" si="2"/>
        <v>#DIV/0!</v>
      </c>
      <c r="AH26" t="e">
        <f t="shared" si="2"/>
        <v>#DIV/0!</v>
      </c>
      <c r="AI26" t="e">
        <f t="shared" si="2"/>
        <v>#DIV/0!</v>
      </c>
      <c r="AJ26" t="e">
        <f t="shared" si="2"/>
        <v>#DIV/0!</v>
      </c>
      <c r="AK26" t="e">
        <f t="shared" si="2"/>
        <v>#DIV/0!</v>
      </c>
      <c r="AL26" t="e">
        <f t="shared" si="2"/>
        <v>#DIV/0!</v>
      </c>
      <c r="AM26" t="e">
        <f t="shared" si="2"/>
        <v>#DIV/0!</v>
      </c>
      <c r="AN26" t="e">
        <f t="shared" si="2"/>
        <v>#DIV/0!</v>
      </c>
      <c r="AO26" t="e">
        <f t="shared" si="2"/>
        <v>#DIV/0!</v>
      </c>
      <c r="AP26" t="e">
        <f t="shared" si="2"/>
        <v>#DIV/0!</v>
      </c>
      <c r="AQ26" t="e">
        <f t="shared" si="2"/>
        <v>#DIV/0!</v>
      </c>
      <c r="AR26" t="e">
        <f t="shared" si="2"/>
        <v>#DIV/0!</v>
      </c>
      <c r="AS26" t="e">
        <f t="shared" si="2"/>
        <v>#DIV/0!</v>
      </c>
      <c r="AT26" t="e">
        <f t="shared" si="2"/>
        <v>#DIV/0!</v>
      </c>
      <c r="AU26" t="e">
        <f t="shared" si="2"/>
        <v>#DIV/0!</v>
      </c>
      <c r="AV26" t="e">
        <f t="shared" si="2"/>
        <v>#DIV/0!</v>
      </c>
    </row>
    <row r="27" spans="1:48" x14ac:dyDescent="0.25">
      <c r="A27">
        <v>5</v>
      </c>
      <c r="F27" t="s">
        <v>14</v>
      </c>
      <c r="P27">
        <v>15</v>
      </c>
      <c r="Q27" t="e">
        <f>M69</f>
        <v>#DIV/0!</v>
      </c>
      <c r="R27" t="e">
        <f>L69</f>
        <v>#DIV/0!</v>
      </c>
      <c r="S27" t="e">
        <f t="shared" si="1"/>
        <v>#DIV/0!</v>
      </c>
      <c r="T27" t="e">
        <f t="shared" si="2"/>
        <v>#DIV/0!</v>
      </c>
      <c r="U27" t="e">
        <f t="shared" si="2"/>
        <v>#DIV/0!</v>
      </c>
      <c r="V27" t="e">
        <f t="shared" si="2"/>
        <v>#DIV/0!</v>
      </c>
      <c r="W27" t="e">
        <f t="shared" si="2"/>
        <v>#DIV/0!</v>
      </c>
      <c r="X27" t="e">
        <f t="shared" si="2"/>
        <v>#DIV/0!</v>
      </c>
      <c r="Y27" t="e">
        <f t="shared" si="2"/>
        <v>#DIV/0!</v>
      </c>
      <c r="Z27" t="e">
        <f t="shared" si="2"/>
        <v>#DIV/0!</v>
      </c>
      <c r="AA27" t="e">
        <f t="shared" si="2"/>
        <v>#DIV/0!</v>
      </c>
      <c r="AB27" t="e">
        <f t="shared" si="2"/>
        <v>#DIV/0!</v>
      </c>
      <c r="AC27" t="e">
        <f t="shared" si="2"/>
        <v>#DIV/0!</v>
      </c>
      <c r="AD27" t="e">
        <f t="shared" si="2"/>
        <v>#DIV/0!</v>
      </c>
      <c r="AE27" t="e">
        <f t="shared" si="2"/>
        <v>#DIV/0!</v>
      </c>
      <c r="AF27" t="e">
        <f t="shared" si="2"/>
        <v>#DIV/0!</v>
      </c>
      <c r="AG27" t="e">
        <f t="shared" si="2"/>
        <v>#DIV/0!</v>
      </c>
      <c r="AH27" t="e">
        <f t="shared" si="2"/>
        <v>#DIV/0!</v>
      </c>
      <c r="AI27" t="e">
        <f t="shared" si="2"/>
        <v>#DIV/0!</v>
      </c>
      <c r="AJ27" t="e">
        <f t="shared" si="2"/>
        <v>#DIV/0!</v>
      </c>
      <c r="AK27" t="e">
        <f t="shared" si="2"/>
        <v>#DIV/0!</v>
      </c>
      <c r="AL27" t="e">
        <f t="shared" si="2"/>
        <v>#DIV/0!</v>
      </c>
      <c r="AM27" t="e">
        <f t="shared" si="2"/>
        <v>#DIV/0!</v>
      </c>
      <c r="AN27" t="e">
        <f t="shared" si="2"/>
        <v>#DIV/0!</v>
      </c>
      <c r="AO27" t="e">
        <f t="shared" si="2"/>
        <v>#DIV/0!</v>
      </c>
      <c r="AP27" t="e">
        <f t="shared" si="2"/>
        <v>#DIV/0!</v>
      </c>
      <c r="AQ27" t="e">
        <f t="shared" si="2"/>
        <v>#DIV/0!</v>
      </c>
      <c r="AR27" t="e">
        <f t="shared" si="2"/>
        <v>#DIV/0!</v>
      </c>
      <c r="AS27" t="e">
        <f t="shared" si="2"/>
        <v>#DIV/0!</v>
      </c>
      <c r="AT27" t="e">
        <f t="shared" si="2"/>
        <v>#DIV/0!</v>
      </c>
      <c r="AU27" t="e">
        <f t="shared" si="2"/>
        <v>#DIV/0!</v>
      </c>
      <c r="AV27" t="e">
        <f t="shared" si="2"/>
        <v>#DIV/0!</v>
      </c>
    </row>
    <row r="28" spans="1:48" x14ac:dyDescent="0.25">
      <c r="A28" t="s">
        <v>6</v>
      </c>
      <c r="B28" t="s">
        <v>7</v>
      </c>
      <c r="C28" t="s">
        <v>13</v>
      </c>
      <c r="D28" t="s">
        <v>8</v>
      </c>
      <c r="E28" t="s">
        <v>9</v>
      </c>
      <c r="F28" t="s">
        <v>8</v>
      </c>
      <c r="G28" t="s">
        <v>9</v>
      </c>
      <c r="H28" t="s">
        <v>2</v>
      </c>
      <c r="I28" t="s">
        <v>3</v>
      </c>
      <c r="J28" t="s">
        <v>1</v>
      </c>
      <c r="K28" t="s">
        <v>13</v>
      </c>
      <c r="L28" t="s">
        <v>15</v>
      </c>
      <c r="M28" t="s">
        <v>16</v>
      </c>
      <c r="P28">
        <v>16</v>
      </c>
      <c r="Q28" t="e">
        <f>M73</f>
        <v>#DIV/0!</v>
      </c>
      <c r="R28" t="e">
        <f>L73</f>
        <v>#DIV/0!</v>
      </c>
      <c r="S28" t="e">
        <f t="shared" si="1"/>
        <v>#DIV/0!</v>
      </c>
      <c r="T28" t="e">
        <f t="shared" si="2"/>
        <v>#DIV/0!</v>
      </c>
      <c r="U28" t="e">
        <f t="shared" si="2"/>
        <v>#DIV/0!</v>
      </c>
      <c r="V28" t="e">
        <f t="shared" si="2"/>
        <v>#DIV/0!</v>
      </c>
      <c r="W28" t="e">
        <f t="shared" si="2"/>
        <v>#DIV/0!</v>
      </c>
      <c r="X28" t="e">
        <f t="shared" si="2"/>
        <v>#DIV/0!</v>
      </c>
      <c r="Y28" t="e">
        <f t="shared" si="2"/>
        <v>#DIV/0!</v>
      </c>
      <c r="Z28" t="e">
        <f t="shared" si="2"/>
        <v>#DIV/0!</v>
      </c>
      <c r="AA28" t="e">
        <f t="shared" si="2"/>
        <v>#DIV/0!</v>
      </c>
      <c r="AB28" t="e">
        <f t="shared" si="2"/>
        <v>#DIV/0!</v>
      </c>
      <c r="AC28" t="e">
        <f t="shared" si="2"/>
        <v>#DIV/0!</v>
      </c>
      <c r="AD28" t="e">
        <f t="shared" si="2"/>
        <v>#DIV/0!</v>
      </c>
      <c r="AE28" t="e">
        <f t="shared" si="2"/>
        <v>#DIV/0!</v>
      </c>
      <c r="AF28" t="e">
        <f t="shared" si="2"/>
        <v>#DIV/0!</v>
      </c>
      <c r="AG28" t="e">
        <f t="shared" si="2"/>
        <v>#DIV/0!</v>
      </c>
      <c r="AH28" t="e">
        <f t="shared" si="2"/>
        <v>#DIV/0!</v>
      </c>
      <c r="AI28" t="e">
        <f t="shared" si="2"/>
        <v>#DIV/0!</v>
      </c>
      <c r="AJ28" t="e">
        <f t="shared" si="2"/>
        <v>#DIV/0!</v>
      </c>
      <c r="AK28" t="e">
        <f t="shared" si="2"/>
        <v>#DIV/0!</v>
      </c>
      <c r="AL28" t="e">
        <f t="shared" si="2"/>
        <v>#DIV/0!</v>
      </c>
      <c r="AM28" t="e">
        <f t="shared" si="2"/>
        <v>#DIV/0!</v>
      </c>
      <c r="AN28" t="e">
        <f t="shared" si="2"/>
        <v>#DIV/0!</v>
      </c>
      <c r="AO28" t="e">
        <f t="shared" si="2"/>
        <v>#DIV/0!</v>
      </c>
      <c r="AP28" t="e">
        <f t="shared" si="2"/>
        <v>#DIV/0!</v>
      </c>
      <c r="AQ28" t="e">
        <f t="shared" si="2"/>
        <v>#DIV/0!</v>
      </c>
      <c r="AR28" t="e">
        <f t="shared" si="2"/>
        <v>#DIV/0!</v>
      </c>
      <c r="AS28" t="e">
        <f t="shared" si="2"/>
        <v>#DIV/0!</v>
      </c>
      <c r="AT28" t="e">
        <f t="shared" si="2"/>
        <v>#DIV/0!</v>
      </c>
      <c r="AU28" t="e">
        <f t="shared" si="2"/>
        <v>#DIV/0!</v>
      </c>
      <c r="AV28" t="e">
        <f t="shared" si="2"/>
        <v>#DIV/0!</v>
      </c>
    </row>
    <row r="29" spans="1:48" x14ac:dyDescent="0.25">
      <c r="D29">
        <f>A29/60</f>
        <v>0</v>
      </c>
      <c r="E29">
        <f>B29/60</f>
        <v>0</v>
      </c>
      <c r="F29" t="e">
        <f>((4*$B$6*$B$2)/(($B$5-$B$2)*C29)*$B$8)^2</f>
        <v>#DIV/0!</v>
      </c>
      <c r="G29" t="e">
        <f>F29</f>
        <v>#DIV/0!</v>
      </c>
      <c r="H29" t="e">
        <f>((4*$B$3*(2*$B$4+$B$3-2*$B$2)*$B$2*(E29-D29))/(($B$5-$B$2)^2*C29)*$C$3)^2</f>
        <v>#DIV/0!</v>
      </c>
      <c r="I29" t="e">
        <f>((4*$B$6*$B$2*(D29-E29)/(($B$5-$B$2)^2*C29))*$C$4)^2</f>
        <v>#DIV/0!</v>
      </c>
      <c r="J29" t="e">
        <f>((4*$B$6*$B$5*(E29-D29)/(($B$5-$B$2)^2*C29))*$C$2)^2</f>
        <v>#DIV/0!</v>
      </c>
      <c r="K29" t="e">
        <f>(L29*$B$9/C29)^2</f>
        <v>#DIV/0!</v>
      </c>
      <c r="L29" t="e">
        <f>4*$B$2*$B$6*(E29-D29)/(($B$5-$B$2)*C29)</f>
        <v>#DIV/0!</v>
      </c>
      <c r="M29" t="e">
        <f>SQRT(F29+G29+H29+I29+K29+J29)</f>
        <v>#DIV/0!</v>
      </c>
      <c r="P29">
        <v>17</v>
      </c>
      <c r="Q29" t="e">
        <f>M77</f>
        <v>#DIV/0!</v>
      </c>
      <c r="R29" t="e">
        <f>L77</f>
        <v>#DIV/0!</v>
      </c>
      <c r="S29" t="e">
        <f t="shared" si="1"/>
        <v>#DIV/0!</v>
      </c>
      <c r="T29" t="e">
        <f t="shared" si="2"/>
        <v>#DIV/0!</v>
      </c>
      <c r="U29" t="e">
        <f t="shared" si="2"/>
        <v>#DIV/0!</v>
      </c>
      <c r="V29" t="e">
        <f t="shared" si="2"/>
        <v>#DIV/0!</v>
      </c>
      <c r="W29" t="e">
        <f t="shared" si="2"/>
        <v>#DIV/0!</v>
      </c>
      <c r="X29" t="e">
        <f t="shared" si="2"/>
        <v>#DIV/0!</v>
      </c>
      <c r="Y29" t="e">
        <f t="shared" si="2"/>
        <v>#DIV/0!</v>
      </c>
      <c r="Z29" t="e">
        <f t="shared" si="2"/>
        <v>#DIV/0!</v>
      </c>
      <c r="AA29" t="e">
        <f t="shared" si="2"/>
        <v>#DIV/0!</v>
      </c>
      <c r="AB29" t="e">
        <f t="shared" si="2"/>
        <v>#DIV/0!</v>
      </c>
      <c r="AC29" t="e">
        <f t="shared" si="2"/>
        <v>#DIV/0!</v>
      </c>
      <c r="AD29" t="e">
        <f t="shared" si="2"/>
        <v>#DIV/0!</v>
      </c>
      <c r="AE29" t="e">
        <f t="shared" si="2"/>
        <v>#DIV/0!</v>
      </c>
      <c r="AF29" t="e">
        <f t="shared" si="2"/>
        <v>#DIV/0!</v>
      </c>
      <c r="AG29" t="e">
        <f t="shared" si="2"/>
        <v>#DIV/0!</v>
      </c>
      <c r="AH29" t="e">
        <f t="shared" si="2"/>
        <v>#DIV/0!</v>
      </c>
      <c r="AI29" t="e">
        <f t="shared" si="2"/>
        <v>#DIV/0!</v>
      </c>
      <c r="AJ29" t="e">
        <f t="shared" si="2"/>
        <v>#DIV/0!</v>
      </c>
      <c r="AK29" t="e">
        <f t="shared" si="2"/>
        <v>#DIV/0!</v>
      </c>
      <c r="AL29" t="e">
        <f t="shared" si="2"/>
        <v>#DIV/0!</v>
      </c>
      <c r="AM29" t="e">
        <f t="shared" si="2"/>
        <v>#DIV/0!</v>
      </c>
      <c r="AN29" t="e">
        <f t="shared" si="2"/>
        <v>#DIV/0!</v>
      </c>
      <c r="AO29" t="e">
        <f t="shared" si="2"/>
        <v>#DIV/0!</v>
      </c>
      <c r="AP29" t="e">
        <f t="shared" si="2"/>
        <v>#DIV/0!</v>
      </c>
      <c r="AQ29" t="e">
        <f t="shared" si="2"/>
        <v>#DIV/0!</v>
      </c>
      <c r="AR29" t="e">
        <f t="shared" si="2"/>
        <v>#DIV/0!</v>
      </c>
      <c r="AS29" t="e">
        <f t="shared" si="2"/>
        <v>#DIV/0!</v>
      </c>
      <c r="AT29" t="e">
        <f t="shared" si="2"/>
        <v>#DIV/0!</v>
      </c>
      <c r="AU29" t="e">
        <f t="shared" si="2"/>
        <v>#DIV/0!</v>
      </c>
      <c r="AV29" t="e">
        <f t="shared" si="2"/>
        <v>#DIV/0!</v>
      </c>
    </row>
    <row r="30" spans="1:48" x14ac:dyDescent="0.25">
      <c r="P30">
        <v>18</v>
      </c>
      <c r="Q30" t="e">
        <f>M81</f>
        <v>#DIV/0!</v>
      </c>
      <c r="R30" t="e">
        <f>L81</f>
        <v>#DIV/0!</v>
      </c>
      <c r="S30" t="e">
        <f t="shared" si="1"/>
        <v>#DIV/0!</v>
      </c>
      <c r="T30" t="e">
        <f t="shared" si="2"/>
        <v>#DIV/0!</v>
      </c>
      <c r="U30" t="e">
        <f t="shared" si="2"/>
        <v>#DIV/0!</v>
      </c>
      <c r="V30" t="e">
        <f t="shared" si="2"/>
        <v>#DIV/0!</v>
      </c>
      <c r="W30" t="e">
        <f t="shared" si="2"/>
        <v>#DIV/0!</v>
      </c>
      <c r="X30" t="e">
        <f t="shared" si="2"/>
        <v>#DIV/0!</v>
      </c>
      <c r="Y30" t="e">
        <f t="shared" si="2"/>
        <v>#DIV/0!</v>
      </c>
      <c r="Z30" t="e">
        <f t="shared" si="2"/>
        <v>#DIV/0!</v>
      </c>
      <c r="AA30" t="e">
        <f t="shared" si="2"/>
        <v>#DIV/0!</v>
      </c>
      <c r="AB30" t="e">
        <f t="shared" si="2"/>
        <v>#DIV/0!</v>
      </c>
      <c r="AC30" t="e">
        <f t="shared" si="2"/>
        <v>#DIV/0!</v>
      </c>
      <c r="AD30" t="e">
        <f t="shared" si="2"/>
        <v>#DIV/0!</v>
      </c>
      <c r="AE30" t="e">
        <f t="shared" si="2"/>
        <v>#DIV/0!</v>
      </c>
      <c r="AF30" t="e">
        <f t="shared" si="2"/>
        <v>#DIV/0!</v>
      </c>
      <c r="AG30" t="e">
        <f t="shared" si="2"/>
        <v>#DIV/0!</v>
      </c>
      <c r="AH30" t="e">
        <f t="shared" si="2"/>
        <v>#DIV/0!</v>
      </c>
      <c r="AI30" t="e">
        <f t="shared" si="2"/>
        <v>#DIV/0!</v>
      </c>
      <c r="AJ30" t="e">
        <f t="shared" si="2"/>
        <v>#DIV/0!</v>
      </c>
      <c r="AK30" t="e">
        <f t="shared" si="2"/>
        <v>#DIV/0!</v>
      </c>
      <c r="AL30" t="e">
        <f t="shared" si="2"/>
        <v>#DIV/0!</v>
      </c>
      <c r="AM30" t="e">
        <f t="shared" si="2"/>
        <v>#DIV/0!</v>
      </c>
      <c r="AN30" t="e">
        <f t="shared" si="2"/>
        <v>#DIV/0!</v>
      </c>
      <c r="AO30" t="e">
        <f t="shared" si="2"/>
        <v>#DIV/0!</v>
      </c>
      <c r="AP30" t="e">
        <f t="shared" si="2"/>
        <v>#DIV/0!</v>
      </c>
      <c r="AQ30" t="e">
        <f t="shared" si="2"/>
        <v>#DIV/0!</v>
      </c>
      <c r="AR30" t="e">
        <f t="shared" si="2"/>
        <v>#DIV/0!</v>
      </c>
      <c r="AS30" t="e">
        <f t="shared" si="2"/>
        <v>#DIV/0!</v>
      </c>
      <c r="AT30" t="e">
        <f t="shared" si="2"/>
        <v>#DIV/0!</v>
      </c>
      <c r="AU30" t="e">
        <f t="shared" si="2"/>
        <v>#DIV/0!</v>
      </c>
      <c r="AV30" t="e">
        <f t="shared" si="2"/>
        <v>#DIV/0!</v>
      </c>
    </row>
    <row r="31" spans="1:48" x14ac:dyDescent="0.25">
      <c r="A31">
        <v>6</v>
      </c>
      <c r="F31" t="s">
        <v>14</v>
      </c>
      <c r="P31">
        <v>19</v>
      </c>
      <c r="Q31" t="e">
        <f>M85</f>
        <v>#DIV/0!</v>
      </c>
      <c r="R31" t="e">
        <f>L85</f>
        <v>#DIV/0!</v>
      </c>
      <c r="S31" t="e">
        <f t="shared" si="1"/>
        <v>#DIV/0!</v>
      </c>
      <c r="T31" t="e">
        <f t="shared" si="2"/>
        <v>#DIV/0!</v>
      </c>
      <c r="U31" t="e">
        <f t="shared" si="2"/>
        <v>#DIV/0!</v>
      </c>
      <c r="V31" t="e">
        <f t="shared" si="2"/>
        <v>#DIV/0!</v>
      </c>
      <c r="W31" t="e">
        <f t="shared" ref="T31:AV39" si="3">ABS(($R31-W$12)/SQRT($Q31^2+W$11^2))</f>
        <v>#DIV/0!</v>
      </c>
      <c r="X31" t="e">
        <f t="shared" si="3"/>
        <v>#DIV/0!</v>
      </c>
      <c r="Y31" t="e">
        <f t="shared" si="3"/>
        <v>#DIV/0!</v>
      </c>
      <c r="Z31" t="e">
        <f t="shared" si="3"/>
        <v>#DIV/0!</v>
      </c>
      <c r="AA31" t="e">
        <f t="shared" si="3"/>
        <v>#DIV/0!</v>
      </c>
      <c r="AB31" t="e">
        <f t="shared" si="3"/>
        <v>#DIV/0!</v>
      </c>
      <c r="AC31" t="e">
        <f t="shared" si="3"/>
        <v>#DIV/0!</v>
      </c>
      <c r="AD31" t="e">
        <f t="shared" si="3"/>
        <v>#DIV/0!</v>
      </c>
      <c r="AE31" t="e">
        <f t="shared" si="3"/>
        <v>#DIV/0!</v>
      </c>
      <c r="AF31" t="e">
        <f t="shared" si="3"/>
        <v>#DIV/0!</v>
      </c>
      <c r="AG31" t="e">
        <f t="shared" si="3"/>
        <v>#DIV/0!</v>
      </c>
      <c r="AH31" t="e">
        <f t="shared" si="3"/>
        <v>#DIV/0!</v>
      </c>
      <c r="AI31" t="e">
        <f t="shared" si="3"/>
        <v>#DIV/0!</v>
      </c>
      <c r="AJ31" t="e">
        <f t="shared" si="3"/>
        <v>#DIV/0!</v>
      </c>
      <c r="AK31" t="e">
        <f t="shared" si="3"/>
        <v>#DIV/0!</v>
      </c>
      <c r="AL31" t="e">
        <f t="shared" si="3"/>
        <v>#DIV/0!</v>
      </c>
      <c r="AM31" t="e">
        <f t="shared" si="3"/>
        <v>#DIV/0!</v>
      </c>
      <c r="AN31" t="e">
        <f t="shared" si="3"/>
        <v>#DIV/0!</v>
      </c>
      <c r="AO31" t="e">
        <f t="shared" si="3"/>
        <v>#DIV/0!</v>
      </c>
      <c r="AP31" t="e">
        <f t="shared" si="3"/>
        <v>#DIV/0!</v>
      </c>
      <c r="AQ31" t="e">
        <f t="shared" si="3"/>
        <v>#DIV/0!</v>
      </c>
      <c r="AR31" t="e">
        <f t="shared" si="3"/>
        <v>#DIV/0!</v>
      </c>
      <c r="AS31" t="e">
        <f t="shared" si="3"/>
        <v>#DIV/0!</v>
      </c>
      <c r="AT31" t="e">
        <f t="shared" si="3"/>
        <v>#DIV/0!</v>
      </c>
      <c r="AU31" t="e">
        <f t="shared" si="3"/>
        <v>#DIV/0!</v>
      </c>
      <c r="AV31" t="e">
        <f t="shared" si="3"/>
        <v>#DIV/0!</v>
      </c>
    </row>
    <row r="32" spans="1:48" x14ac:dyDescent="0.25">
      <c r="A32" t="s">
        <v>6</v>
      </c>
      <c r="B32" t="s">
        <v>7</v>
      </c>
      <c r="C32" t="s">
        <v>13</v>
      </c>
      <c r="D32" t="s">
        <v>8</v>
      </c>
      <c r="E32" t="s">
        <v>9</v>
      </c>
      <c r="F32" t="s">
        <v>8</v>
      </c>
      <c r="G32" t="s">
        <v>9</v>
      </c>
      <c r="H32" t="s">
        <v>2</v>
      </c>
      <c r="I32" t="s">
        <v>3</v>
      </c>
      <c r="J32" t="s">
        <v>1</v>
      </c>
      <c r="K32" t="s">
        <v>13</v>
      </c>
      <c r="L32" t="s">
        <v>15</v>
      </c>
      <c r="M32" t="s">
        <v>16</v>
      </c>
      <c r="P32">
        <v>20</v>
      </c>
      <c r="Q32" t="e">
        <f>M89</f>
        <v>#DIV/0!</v>
      </c>
      <c r="R32" t="e">
        <f>L89</f>
        <v>#DIV/0!</v>
      </c>
      <c r="S32" t="e">
        <f t="shared" si="1"/>
        <v>#DIV/0!</v>
      </c>
      <c r="T32" t="e">
        <f t="shared" si="3"/>
        <v>#DIV/0!</v>
      </c>
      <c r="U32" t="e">
        <f t="shared" si="3"/>
        <v>#DIV/0!</v>
      </c>
      <c r="V32" t="e">
        <f t="shared" si="3"/>
        <v>#DIV/0!</v>
      </c>
      <c r="W32" t="e">
        <f t="shared" si="3"/>
        <v>#DIV/0!</v>
      </c>
      <c r="X32" t="e">
        <f t="shared" si="3"/>
        <v>#DIV/0!</v>
      </c>
      <c r="Y32" t="e">
        <f t="shared" si="3"/>
        <v>#DIV/0!</v>
      </c>
      <c r="Z32" t="e">
        <f t="shared" si="3"/>
        <v>#DIV/0!</v>
      </c>
      <c r="AA32" t="e">
        <f t="shared" si="3"/>
        <v>#DIV/0!</v>
      </c>
      <c r="AB32" t="e">
        <f t="shared" si="3"/>
        <v>#DIV/0!</v>
      </c>
      <c r="AC32" t="e">
        <f t="shared" si="3"/>
        <v>#DIV/0!</v>
      </c>
      <c r="AD32" t="e">
        <f t="shared" si="3"/>
        <v>#DIV/0!</v>
      </c>
      <c r="AE32" t="e">
        <f t="shared" si="3"/>
        <v>#DIV/0!</v>
      </c>
      <c r="AF32" t="e">
        <f t="shared" si="3"/>
        <v>#DIV/0!</v>
      </c>
      <c r="AG32" t="e">
        <f t="shared" si="3"/>
        <v>#DIV/0!</v>
      </c>
      <c r="AH32" t="e">
        <f t="shared" si="3"/>
        <v>#DIV/0!</v>
      </c>
      <c r="AI32" t="e">
        <f t="shared" si="3"/>
        <v>#DIV/0!</v>
      </c>
      <c r="AJ32" t="e">
        <f t="shared" si="3"/>
        <v>#DIV/0!</v>
      </c>
      <c r="AK32" t="e">
        <f t="shared" si="3"/>
        <v>#DIV/0!</v>
      </c>
      <c r="AL32" t="e">
        <f t="shared" si="3"/>
        <v>#DIV/0!</v>
      </c>
      <c r="AM32" t="e">
        <f t="shared" si="3"/>
        <v>#DIV/0!</v>
      </c>
      <c r="AN32" t="e">
        <f t="shared" si="3"/>
        <v>#DIV/0!</v>
      </c>
      <c r="AO32" t="e">
        <f t="shared" si="3"/>
        <v>#DIV/0!</v>
      </c>
      <c r="AP32" t="e">
        <f t="shared" si="3"/>
        <v>#DIV/0!</v>
      </c>
      <c r="AQ32" t="e">
        <f t="shared" si="3"/>
        <v>#DIV/0!</v>
      </c>
      <c r="AR32" t="e">
        <f t="shared" si="3"/>
        <v>#DIV/0!</v>
      </c>
      <c r="AS32" t="e">
        <f t="shared" si="3"/>
        <v>#DIV/0!</v>
      </c>
      <c r="AT32" t="e">
        <f t="shared" si="3"/>
        <v>#DIV/0!</v>
      </c>
      <c r="AU32" t="e">
        <f t="shared" si="3"/>
        <v>#DIV/0!</v>
      </c>
      <c r="AV32" t="e">
        <f t="shared" si="3"/>
        <v>#DIV/0!</v>
      </c>
    </row>
    <row r="33" spans="1:48" x14ac:dyDescent="0.25">
      <c r="D33">
        <f>A33/60</f>
        <v>0</v>
      </c>
      <c r="E33">
        <f>B33/60</f>
        <v>0</v>
      </c>
      <c r="F33" t="e">
        <f>((4*$B$6*$B$2)/(($B$5-$B$2)*C33)*$B$8)^2</f>
        <v>#DIV/0!</v>
      </c>
      <c r="G33" t="e">
        <f>F33</f>
        <v>#DIV/0!</v>
      </c>
      <c r="H33" t="e">
        <f>((4*$B$3*(2*$B$4+$B$3-2*$B$2)*$B$2*(E33-D33))/(($B$5-$B$2)^2*C33)*$C$3)^2</f>
        <v>#DIV/0!</v>
      </c>
      <c r="I33" t="e">
        <f>((4*$B$6*$B$2*(D33-E33)/(($B$5-$B$2)^2*C33))*$C$4)^2</f>
        <v>#DIV/0!</v>
      </c>
      <c r="J33" t="e">
        <f>((4*$B$6*$B$5*(E33-D33)/(($B$5-$B$2)^2*C33))*$C$2)^2</f>
        <v>#DIV/0!</v>
      </c>
      <c r="K33" t="e">
        <f>(L33*$B$9/C33)^2</f>
        <v>#DIV/0!</v>
      </c>
      <c r="L33" t="e">
        <f>4*$B$2*$B$6*(E33-D33)/(($B$5-$B$2)*C33)</f>
        <v>#DIV/0!</v>
      </c>
      <c r="M33" t="e">
        <f>SQRT(F33+G33+H33+I33+K33+J33)</f>
        <v>#DIV/0!</v>
      </c>
      <c r="P33">
        <v>21</v>
      </c>
      <c r="Q33" t="e">
        <f>M93</f>
        <v>#DIV/0!</v>
      </c>
      <c r="R33" t="e">
        <f>L93</f>
        <v>#DIV/0!</v>
      </c>
      <c r="S33" t="e">
        <f t="shared" si="1"/>
        <v>#DIV/0!</v>
      </c>
      <c r="T33" t="e">
        <f t="shared" si="3"/>
        <v>#DIV/0!</v>
      </c>
      <c r="U33" t="e">
        <f t="shared" si="3"/>
        <v>#DIV/0!</v>
      </c>
      <c r="V33" t="e">
        <f t="shared" si="3"/>
        <v>#DIV/0!</v>
      </c>
      <c r="W33" t="e">
        <f t="shared" si="3"/>
        <v>#DIV/0!</v>
      </c>
      <c r="X33" t="e">
        <f t="shared" si="3"/>
        <v>#DIV/0!</v>
      </c>
      <c r="Y33" t="e">
        <f t="shared" si="3"/>
        <v>#DIV/0!</v>
      </c>
      <c r="Z33" t="e">
        <f t="shared" si="3"/>
        <v>#DIV/0!</v>
      </c>
      <c r="AA33" t="e">
        <f t="shared" si="3"/>
        <v>#DIV/0!</v>
      </c>
      <c r="AB33" t="e">
        <f t="shared" si="3"/>
        <v>#DIV/0!</v>
      </c>
      <c r="AC33" t="e">
        <f t="shared" si="3"/>
        <v>#DIV/0!</v>
      </c>
      <c r="AD33" t="e">
        <f t="shared" si="3"/>
        <v>#DIV/0!</v>
      </c>
      <c r="AE33" t="e">
        <f t="shared" si="3"/>
        <v>#DIV/0!</v>
      </c>
      <c r="AF33" t="e">
        <f t="shared" si="3"/>
        <v>#DIV/0!</v>
      </c>
      <c r="AG33" t="e">
        <f t="shared" si="3"/>
        <v>#DIV/0!</v>
      </c>
      <c r="AH33" t="e">
        <f t="shared" si="3"/>
        <v>#DIV/0!</v>
      </c>
      <c r="AI33" t="e">
        <f t="shared" si="3"/>
        <v>#DIV/0!</v>
      </c>
      <c r="AJ33" t="e">
        <f t="shared" si="3"/>
        <v>#DIV/0!</v>
      </c>
      <c r="AK33" t="e">
        <f t="shared" si="3"/>
        <v>#DIV/0!</v>
      </c>
      <c r="AL33" t="e">
        <f t="shared" si="3"/>
        <v>#DIV/0!</v>
      </c>
      <c r="AM33" t="e">
        <f t="shared" si="3"/>
        <v>#DIV/0!</v>
      </c>
      <c r="AN33" t="e">
        <f t="shared" si="3"/>
        <v>#DIV/0!</v>
      </c>
      <c r="AO33" t="e">
        <f t="shared" si="3"/>
        <v>#DIV/0!</v>
      </c>
      <c r="AP33" t="e">
        <f t="shared" si="3"/>
        <v>#DIV/0!</v>
      </c>
      <c r="AQ33" t="e">
        <f t="shared" si="3"/>
        <v>#DIV/0!</v>
      </c>
      <c r="AR33" t="e">
        <f t="shared" si="3"/>
        <v>#DIV/0!</v>
      </c>
      <c r="AS33" t="e">
        <f t="shared" si="3"/>
        <v>#DIV/0!</v>
      </c>
      <c r="AT33" t="e">
        <f t="shared" si="3"/>
        <v>#DIV/0!</v>
      </c>
      <c r="AU33" t="e">
        <f t="shared" si="3"/>
        <v>#DIV/0!</v>
      </c>
      <c r="AV33" t="e">
        <f t="shared" si="3"/>
        <v>#DIV/0!</v>
      </c>
    </row>
    <row r="34" spans="1:48" x14ac:dyDescent="0.25">
      <c r="P34">
        <v>22</v>
      </c>
      <c r="Q34" t="e">
        <f>M97</f>
        <v>#DIV/0!</v>
      </c>
      <c r="R34" t="e">
        <f>L97</f>
        <v>#DIV/0!</v>
      </c>
      <c r="S34" t="e">
        <f t="shared" si="1"/>
        <v>#DIV/0!</v>
      </c>
      <c r="T34" t="e">
        <f t="shared" si="3"/>
        <v>#DIV/0!</v>
      </c>
      <c r="U34" t="e">
        <f t="shared" si="3"/>
        <v>#DIV/0!</v>
      </c>
      <c r="V34" t="e">
        <f t="shared" si="3"/>
        <v>#DIV/0!</v>
      </c>
      <c r="W34" t="e">
        <f t="shared" si="3"/>
        <v>#DIV/0!</v>
      </c>
      <c r="X34" t="e">
        <f t="shared" si="3"/>
        <v>#DIV/0!</v>
      </c>
      <c r="Y34" t="e">
        <f t="shared" si="3"/>
        <v>#DIV/0!</v>
      </c>
      <c r="Z34" t="e">
        <f t="shared" si="3"/>
        <v>#DIV/0!</v>
      </c>
      <c r="AA34" t="e">
        <f t="shared" si="3"/>
        <v>#DIV/0!</v>
      </c>
      <c r="AB34" t="e">
        <f t="shared" si="3"/>
        <v>#DIV/0!</v>
      </c>
      <c r="AC34" t="e">
        <f t="shared" si="3"/>
        <v>#DIV/0!</v>
      </c>
      <c r="AD34" t="e">
        <f t="shared" si="3"/>
        <v>#DIV/0!</v>
      </c>
      <c r="AE34" t="e">
        <f t="shared" si="3"/>
        <v>#DIV/0!</v>
      </c>
      <c r="AF34" t="e">
        <f t="shared" si="3"/>
        <v>#DIV/0!</v>
      </c>
      <c r="AG34" t="e">
        <f t="shared" si="3"/>
        <v>#DIV/0!</v>
      </c>
      <c r="AH34" t="e">
        <f t="shared" si="3"/>
        <v>#DIV/0!</v>
      </c>
      <c r="AI34" t="e">
        <f t="shared" si="3"/>
        <v>#DIV/0!</v>
      </c>
      <c r="AJ34" t="e">
        <f t="shared" si="3"/>
        <v>#DIV/0!</v>
      </c>
      <c r="AK34" t="e">
        <f t="shared" si="3"/>
        <v>#DIV/0!</v>
      </c>
      <c r="AL34" t="e">
        <f t="shared" si="3"/>
        <v>#DIV/0!</v>
      </c>
      <c r="AM34" t="e">
        <f t="shared" si="3"/>
        <v>#DIV/0!</v>
      </c>
      <c r="AN34" t="e">
        <f t="shared" si="3"/>
        <v>#DIV/0!</v>
      </c>
      <c r="AO34" t="e">
        <f t="shared" si="3"/>
        <v>#DIV/0!</v>
      </c>
      <c r="AP34" t="e">
        <f t="shared" si="3"/>
        <v>#DIV/0!</v>
      </c>
      <c r="AQ34" t="e">
        <f t="shared" si="3"/>
        <v>#DIV/0!</v>
      </c>
      <c r="AR34" t="e">
        <f t="shared" si="3"/>
        <v>#DIV/0!</v>
      </c>
      <c r="AS34" t="e">
        <f t="shared" si="3"/>
        <v>#DIV/0!</v>
      </c>
      <c r="AT34" t="e">
        <f t="shared" si="3"/>
        <v>#DIV/0!</v>
      </c>
      <c r="AU34" t="e">
        <f t="shared" si="3"/>
        <v>#DIV/0!</v>
      </c>
      <c r="AV34" t="e">
        <f t="shared" si="3"/>
        <v>#DIV/0!</v>
      </c>
    </row>
    <row r="35" spans="1:48" x14ac:dyDescent="0.25">
      <c r="A35">
        <v>7</v>
      </c>
      <c r="F35" t="s">
        <v>14</v>
      </c>
      <c r="P35">
        <v>23</v>
      </c>
      <c r="Q35" t="e">
        <f>M101</f>
        <v>#DIV/0!</v>
      </c>
      <c r="R35" t="e">
        <f>L101</f>
        <v>#DIV/0!</v>
      </c>
      <c r="S35" t="e">
        <f t="shared" si="1"/>
        <v>#DIV/0!</v>
      </c>
      <c r="T35" t="e">
        <f t="shared" si="3"/>
        <v>#DIV/0!</v>
      </c>
      <c r="U35" t="e">
        <f t="shared" si="3"/>
        <v>#DIV/0!</v>
      </c>
      <c r="V35" t="e">
        <f t="shared" si="3"/>
        <v>#DIV/0!</v>
      </c>
      <c r="W35" t="e">
        <f t="shared" si="3"/>
        <v>#DIV/0!</v>
      </c>
      <c r="X35" t="e">
        <f t="shared" si="3"/>
        <v>#DIV/0!</v>
      </c>
      <c r="Y35" t="e">
        <f t="shared" si="3"/>
        <v>#DIV/0!</v>
      </c>
      <c r="Z35" t="e">
        <f t="shared" si="3"/>
        <v>#DIV/0!</v>
      </c>
      <c r="AA35" t="e">
        <f t="shared" si="3"/>
        <v>#DIV/0!</v>
      </c>
      <c r="AB35" t="e">
        <f t="shared" si="3"/>
        <v>#DIV/0!</v>
      </c>
      <c r="AC35" t="e">
        <f t="shared" si="3"/>
        <v>#DIV/0!</v>
      </c>
      <c r="AD35" t="e">
        <f t="shared" si="3"/>
        <v>#DIV/0!</v>
      </c>
      <c r="AE35" t="e">
        <f t="shared" si="3"/>
        <v>#DIV/0!</v>
      </c>
      <c r="AF35" t="e">
        <f t="shared" si="3"/>
        <v>#DIV/0!</v>
      </c>
      <c r="AG35" t="e">
        <f t="shared" si="3"/>
        <v>#DIV/0!</v>
      </c>
      <c r="AH35" t="e">
        <f t="shared" si="3"/>
        <v>#DIV/0!</v>
      </c>
      <c r="AI35" t="e">
        <f t="shared" si="3"/>
        <v>#DIV/0!</v>
      </c>
      <c r="AJ35" t="e">
        <f t="shared" si="3"/>
        <v>#DIV/0!</v>
      </c>
      <c r="AK35" t="e">
        <f t="shared" si="3"/>
        <v>#DIV/0!</v>
      </c>
      <c r="AL35" t="e">
        <f t="shared" si="3"/>
        <v>#DIV/0!</v>
      </c>
      <c r="AM35" t="e">
        <f t="shared" si="3"/>
        <v>#DIV/0!</v>
      </c>
      <c r="AN35" t="e">
        <f t="shared" si="3"/>
        <v>#DIV/0!</v>
      </c>
      <c r="AO35" t="e">
        <f t="shared" si="3"/>
        <v>#DIV/0!</v>
      </c>
      <c r="AP35" t="e">
        <f t="shared" si="3"/>
        <v>#DIV/0!</v>
      </c>
      <c r="AQ35" t="e">
        <f t="shared" si="3"/>
        <v>#DIV/0!</v>
      </c>
      <c r="AR35" t="e">
        <f t="shared" si="3"/>
        <v>#DIV/0!</v>
      </c>
      <c r="AS35" t="e">
        <f t="shared" si="3"/>
        <v>#DIV/0!</v>
      </c>
      <c r="AT35" t="e">
        <f t="shared" si="3"/>
        <v>#DIV/0!</v>
      </c>
      <c r="AU35" t="e">
        <f t="shared" si="3"/>
        <v>#DIV/0!</v>
      </c>
      <c r="AV35" t="e">
        <f t="shared" si="3"/>
        <v>#DIV/0!</v>
      </c>
    </row>
    <row r="36" spans="1:48" x14ac:dyDescent="0.25">
      <c r="A36" t="s">
        <v>6</v>
      </c>
      <c r="B36" t="s">
        <v>7</v>
      </c>
      <c r="C36" t="s">
        <v>13</v>
      </c>
      <c r="D36" t="s">
        <v>8</v>
      </c>
      <c r="E36" t="s">
        <v>9</v>
      </c>
      <c r="F36" t="s">
        <v>8</v>
      </c>
      <c r="G36" t="s">
        <v>9</v>
      </c>
      <c r="H36" t="s">
        <v>2</v>
      </c>
      <c r="I36" t="s">
        <v>3</v>
      </c>
      <c r="J36" t="s">
        <v>1</v>
      </c>
      <c r="K36" t="s">
        <v>13</v>
      </c>
      <c r="L36" t="s">
        <v>15</v>
      </c>
      <c r="M36" t="s">
        <v>16</v>
      </c>
      <c r="P36">
        <v>24</v>
      </c>
      <c r="Q36" t="e">
        <f>M105</f>
        <v>#DIV/0!</v>
      </c>
      <c r="R36" t="e">
        <f>L105</f>
        <v>#DIV/0!</v>
      </c>
      <c r="S36" t="e">
        <f t="shared" si="1"/>
        <v>#DIV/0!</v>
      </c>
      <c r="T36" t="e">
        <f t="shared" si="3"/>
        <v>#DIV/0!</v>
      </c>
      <c r="U36" t="e">
        <f t="shared" si="3"/>
        <v>#DIV/0!</v>
      </c>
      <c r="V36" t="e">
        <f t="shared" si="3"/>
        <v>#DIV/0!</v>
      </c>
      <c r="W36" t="e">
        <f t="shared" si="3"/>
        <v>#DIV/0!</v>
      </c>
      <c r="X36" t="e">
        <f t="shared" si="3"/>
        <v>#DIV/0!</v>
      </c>
      <c r="Y36" t="e">
        <f t="shared" si="3"/>
        <v>#DIV/0!</v>
      </c>
      <c r="Z36" t="e">
        <f t="shared" si="3"/>
        <v>#DIV/0!</v>
      </c>
      <c r="AA36" t="e">
        <f t="shared" si="3"/>
        <v>#DIV/0!</v>
      </c>
      <c r="AB36" t="e">
        <f t="shared" si="3"/>
        <v>#DIV/0!</v>
      </c>
      <c r="AC36" t="e">
        <f t="shared" si="3"/>
        <v>#DIV/0!</v>
      </c>
      <c r="AD36" t="e">
        <f t="shared" si="3"/>
        <v>#DIV/0!</v>
      </c>
      <c r="AE36" t="e">
        <f t="shared" si="3"/>
        <v>#DIV/0!</v>
      </c>
      <c r="AF36" t="e">
        <f t="shared" si="3"/>
        <v>#DIV/0!</v>
      </c>
      <c r="AG36" t="e">
        <f t="shared" si="3"/>
        <v>#DIV/0!</v>
      </c>
      <c r="AH36" t="e">
        <f t="shared" si="3"/>
        <v>#DIV/0!</v>
      </c>
      <c r="AI36" t="e">
        <f t="shared" si="3"/>
        <v>#DIV/0!</v>
      </c>
      <c r="AJ36" t="e">
        <f t="shared" si="3"/>
        <v>#DIV/0!</v>
      </c>
      <c r="AK36" t="e">
        <f t="shared" si="3"/>
        <v>#DIV/0!</v>
      </c>
      <c r="AL36" t="e">
        <f t="shared" si="3"/>
        <v>#DIV/0!</v>
      </c>
      <c r="AM36" t="e">
        <f t="shared" si="3"/>
        <v>#DIV/0!</v>
      </c>
      <c r="AN36" t="e">
        <f t="shared" si="3"/>
        <v>#DIV/0!</v>
      </c>
      <c r="AO36" t="e">
        <f t="shared" si="3"/>
        <v>#DIV/0!</v>
      </c>
      <c r="AP36" t="e">
        <f t="shared" si="3"/>
        <v>#DIV/0!</v>
      </c>
      <c r="AQ36" t="e">
        <f t="shared" si="3"/>
        <v>#DIV/0!</v>
      </c>
      <c r="AR36" t="e">
        <f t="shared" si="3"/>
        <v>#DIV/0!</v>
      </c>
      <c r="AS36" t="e">
        <f t="shared" si="3"/>
        <v>#DIV/0!</v>
      </c>
      <c r="AT36" t="e">
        <f t="shared" si="3"/>
        <v>#DIV/0!</v>
      </c>
      <c r="AU36" t="e">
        <f t="shared" si="3"/>
        <v>#DIV/0!</v>
      </c>
      <c r="AV36" t="e">
        <f t="shared" si="3"/>
        <v>#DIV/0!</v>
      </c>
    </row>
    <row r="37" spans="1:48" x14ac:dyDescent="0.25">
      <c r="D37">
        <f>A37/60</f>
        <v>0</v>
      </c>
      <c r="E37">
        <f>B37/60</f>
        <v>0</v>
      </c>
      <c r="F37" t="e">
        <f>((4*$B$6*$B$2)/(($B$5-$B$2)*C37)*$B$8)^2</f>
        <v>#DIV/0!</v>
      </c>
      <c r="G37" t="e">
        <f>F37</f>
        <v>#DIV/0!</v>
      </c>
      <c r="H37" t="e">
        <f>((4*$B$3*(2*$B$4+$B$3-2*$B$2)*$B$2*(E37-D37))/(($B$5-$B$2)^2*C37)*$C$3)^2</f>
        <v>#DIV/0!</v>
      </c>
      <c r="I37" t="e">
        <f>((4*$B$6*$B$2*(D37-E37)/(($B$5-$B$2)^2*C37))*$C$4)^2</f>
        <v>#DIV/0!</v>
      </c>
      <c r="J37" t="e">
        <f>((4*$B$6*$B$5*(E37-D37)/(($B$5-$B$2)^2*C37))*$C$2)^2</f>
        <v>#DIV/0!</v>
      </c>
      <c r="K37" t="e">
        <f>(L37*$B$9/C37)^2</f>
        <v>#DIV/0!</v>
      </c>
      <c r="L37" t="e">
        <f>4*$B$2*$B$6*(E37-D37)/(($B$5-$B$2)*C37)</f>
        <v>#DIV/0!</v>
      </c>
      <c r="M37" t="e">
        <f>SQRT(F37+G37+H37+I37+K37+J37)</f>
        <v>#DIV/0!</v>
      </c>
      <c r="P37">
        <v>25</v>
      </c>
      <c r="Q37" t="e">
        <f>M109</f>
        <v>#DIV/0!</v>
      </c>
      <c r="R37" t="e">
        <f>L109</f>
        <v>#DIV/0!</v>
      </c>
      <c r="S37" t="e">
        <f t="shared" si="1"/>
        <v>#DIV/0!</v>
      </c>
      <c r="T37" t="e">
        <f t="shared" si="3"/>
        <v>#DIV/0!</v>
      </c>
      <c r="U37" t="e">
        <f t="shared" si="3"/>
        <v>#DIV/0!</v>
      </c>
      <c r="V37" t="e">
        <f t="shared" si="3"/>
        <v>#DIV/0!</v>
      </c>
      <c r="W37" t="e">
        <f t="shared" si="3"/>
        <v>#DIV/0!</v>
      </c>
      <c r="X37" t="e">
        <f t="shared" si="3"/>
        <v>#DIV/0!</v>
      </c>
      <c r="Y37" t="e">
        <f t="shared" si="3"/>
        <v>#DIV/0!</v>
      </c>
      <c r="Z37" t="e">
        <f t="shared" si="3"/>
        <v>#DIV/0!</v>
      </c>
      <c r="AA37" t="e">
        <f t="shared" si="3"/>
        <v>#DIV/0!</v>
      </c>
      <c r="AB37" t="e">
        <f t="shared" si="3"/>
        <v>#DIV/0!</v>
      </c>
      <c r="AC37" t="e">
        <f t="shared" si="3"/>
        <v>#DIV/0!</v>
      </c>
      <c r="AD37" t="e">
        <f t="shared" si="3"/>
        <v>#DIV/0!</v>
      </c>
      <c r="AE37" t="e">
        <f t="shared" si="3"/>
        <v>#DIV/0!</v>
      </c>
      <c r="AF37" t="e">
        <f t="shared" si="3"/>
        <v>#DIV/0!</v>
      </c>
      <c r="AG37" t="e">
        <f t="shared" si="3"/>
        <v>#DIV/0!</v>
      </c>
      <c r="AH37" t="e">
        <f t="shared" si="3"/>
        <v>#DIV/0!</v>
      </c>
      <c r="AI37" t="e">
        <f t="shared" si="3"/>
        <v>#DIV/0!</v>
      </c>
      <c r="AJ37" t="e">
        <f t="shared" si="3"/>
        <v>#DIV/0!</v>
      </c>
      <c r="AK37" t="e">
        <f t="shared" si="3"/>
        <v>#DIV/0!</v>
      </c>
      <c r="AL37" t="e">
        <f t="shared" si="3"/>
        <v>#DIV/0!</v>
      </c>
      <c r="AM37" t="e">
        <f t="shared" si="3"/>
        <v>#DIV/0!</v>
      </c>
      <c r="AN37" t="e">
        <f t="shared" si="3"/>
        <v>#DIV/0!</v>
      </c>
      <c r="AO37" t="e">
        <f t="shared" si="3"/>
        <v>#DIV/0!</v>
      </c>
      <c r="AP37" t="e">
        <f t="shared" si="3"/>
        <v>#DIV/0!</v>
      </c>
      <c r="AQ37" t="e">
        <f t="shared" si="3"/>
        <v>#DIV/0!</v>
      </c>
      <c r="AR37" t="e">
        <f t="shared" si="3"/>
        <v>#DIV/0!</v>
      </c>
      <c r="AS37" t="e">
        <f t="shared" si="3"/>
        <v>#DIV/0!</v>
      </c>
      <c r="AT37" t="e">
        <f t="shared" si="3"/>
        <v>#DIV/0!</v>
      </c>
      <c r="AU37" t="e">
        <f t="shared" si="3"/>
        <v>#DIV/0!</v>
      </c>
      <c r="AV37" t="e">
        <f t="shared" si="3"/>
        <v>#DIV/0!</v>
      </c>
    </row>
    <row r="38" spans="1:48" x14ac:dyDescent="0.25">
      <c r="P38">
        <v>26</v>
      </c>
      <c r="Q38" t="e">
        <f>M113</f>
        <v>#DIV/0!</v>
      </c>
      <c r="R38" t="e">
        <f>L113</f>
        <v>#DIV/0!</v>
      </c>
      <c r="S38" t="e">
        <f t="shared" si="1"/>
        <v>#DIV/0!</v>
      </c>
      <c r="T38" t="e">
        <f t="shared" si="3"/>
        <v>#DIV/0!</v>
      </c>
      <c r="U38" t="e">
        <f t="shared" si="3"/>
        <v>#DIV/0!</v>
      </c>
      <c r="V38" t="e">
        <f t="shared" si="3"/>
        <v>#DIV/0!</v>
      </c>
      <c r="W38" t="e">
        <f t="shared" si="3"/>
        <v>#DIV/0!</v>
      </c>
      <c r="X38" t="e">
        <f t="shared" si="3"/>
        <v>#DIV/0!</v>
      </c>
      <c r="Y38" t="e">
        <f t="shared" si="3"/>
        <v>#DIV/0!</v>
      </c>
      <c r="Z38" t="e">
        <f t="shared" si="3"/>
        <v>#DIV/0!</v>
      </c>
      <c r="AA38" t="e">
        <f t="shared" si="3"/>
        <v>#DIV/0!</v>
      </c>
      <c r="AB38" t="e">
        <f t="shared" si="3"/>
        <v>#DIV/0!</v>
      </c>
      <c r="AC38" t="e">
        <f t="shared" si="3"/>
        <v>#DIV/0!</v>
      </c>
      <c r="AD38" t="e">
        <f t="shared" si="3"/>
        <v>#DIV/0!</v>
      </c>
      <c r="AE38" t="e">
        <f t="shared" si="3"/>
        <v>#DIV/0!</v>
      </c>
      <c r="AF38" t="e">
        <f t="shared" si="3"/>
        <v>#DIV/0!</v>
      </c>
      <c r="AG38" t="e">
        <f t="shared" si="3"/>
        <v>#DIV/0!</v>
      </c>
      <c r="AH38" t="e">
        <f t="shared" si="3"/>
        <v>#DIV/0!</v>
      </c>
      <c r="AI38" t="e">
        <f t="shared" si="3"/>
        <v>#DIV/0!</v>
      </c>
      <c r="AJ38" t="e">
        <f t="shared" si="3"/>
        <v>#DIV/0!</v>
      </c>
      <c r="AK38" t="e">
        <f t="shared" si="3"/>
        <v>#DIV/0!</v>
      </c>
      <c r="AL38" t="e">
        <f t="shared" si="3"/>
        <v>#DIV/0!</v>
      </c>
      <c r="AM38" t="e">
        <f t="shared" si="3"/>
        <v>#DIV/0!</v>
      </c>
      <c r="AN38" t="e">
        <f t="shared" si="3"/>
        <v>#DIV/0!</v>
      </c>
      <c r="AO38" t="e">
        <f t="shared" si="3"/>
        <v>#DIV/0!</v>
      </c>
      <c r="AP38" t="e">
        <f t="shared" si="3"/>
        <v>#DIV/0!</v>
      </c>
      <c r="AQ38" t="e">
        <f t="shared" si="3"/>
        <v>#DIV/0!</v>
      </c>
      <c r="AR38" t="e">
        <f t="shared" si="3"/>
        <v>#DIV/0!</v>
      </c>
      <c r="AS38" t="e">
        <f t="shared" si="3"/>
        <v>#DIV/0!</v>
      </c>
      <c r="AT38" t="e">
        <f t="shared" si="3"/>
        <v>#DIV/0!</v>
      </c>
      <c r="AU38" t="e">
        <f t="shared" si="3"/>
        <v>#DIV/0!</v>
      </c>
      <c r="AV38" t="e">
        <f t="shared" si="3"/>
        <v>#DIV/0!</v>
      </c>
    </row>
    <row r="39" spans="1:48" x14ac:dyDescent="0.25">
      <c r="A39">
        <v>8</v>
      </c>
      <c r="F39" t="s">
        <v>14</v>
      </c>
      <c r="P39">
        <v>27</v>
      </c>
      <c r="Q39" t="e">
        <f>M117</f>
        <v>#DIV/0!</v>
      </c>
      <c r="R39" t="e">
        <f>L117</f>
        <v>#DIV/0!</v>
      </c>
      <c r="S39" t="e">
        <f t="shared" si="1"/>
        <v>#DIV/0!</v>
      </c>
      <c r="T39" t="e">
        <f t="shared" si="3"/>
        <v>#DIV/0!</v>
      </c>
      <c r="U39" t="e">
        <f t="shared" si="3"/>
        <v>#DIV/0!</v>
      </c>
      <c r="V39" t="e">
        <f t="shared" si="3"/>
        <v>#DIV/0!</v>
      </c>
      <c r="W39" t="e">
        <f t="shared" si="3"/>
        <v>#DIV/0!</v>
      </c>
      <c r="X39" t="e">
        <f t="shared" si="3"/>
        <v>#DIV/0!</v>
      </c>
      <c r="Y39" t="e">
        <f t="shared" si="3"/>
        <v>#DIV/0!</v>
      </c>
      <c r="Z39" t="e">
        <f t="shared" si="3"/>
        <v>#DIV/0!</v>
      </c>
      <c r="AA39" t="e">
        <f t="shared" si="3"/>
        <v>#DIV/0!</v>
      </c>
      <c r="AB39" t="e">
        <f t="shared" si="3"/>
        <v>#DIV/0!</v>
      </c>
      <c r="AC39" t="e">
        <f t="shared" si="3"/>
        <v>#DIV/0!</v>
      </c>
      <c r="AD39" t="e">
        <f t="shared" si="3"/>
        <v>#DIV/0!</v>
      </c>
      <c r="AE39" t="e">
        <f t="shared" si="3"/>
        <v>#DIV/0!</v>
      </c>
      <c r="AF39" t="e">
        <f t="shared" si="3"/>
        <v>#DIV/0!</v>
      </c>
      <c r="AG39" t="e">
        <f t="shared" si="3"/>
        <v>#DIV/0!</v>
      </c>
      <c r="AH39" t="e">
        <f t="shared" si="3"/>
        <v>#DIV/0!</v>
      </c>
      <c r="AI39" t="e">
        <f t="shared" si="3"/>
        <v>#DIV/0!</v>
      </c>
      <c r="AJ39" t="e">
        <f t="shared" si="3"/>
        <v>#DIV/0!</v>
      </c>
      <c r="AK39" t="e">
        <f t="shared" si="3"/>
        <v>#DIV/0!</v>
      </c>
      <c r="AL39" t="e">
        <f t="shared" si="3"/>
        <v>#DIV/0!</v>
      </c>
      <c r="AM39" t="e">
        <f t="shared" si="3"/>
        <v>#DIV/0!</v>
      </c>
      <c r="AN39" t="e">
        <f t="shared" si="3"/>
        <v>#DIV/0!</v>
      </c>
      <c r="AO39" t="e">
        <f t="shared" si="3"/>
        <v>#DIV/0!</v>
      </c>
      <c r="AP39" t="e">
        <f t="shared" si="3"/>
        <v>#DIV/0!</v>
      </c>
      <c r="AQ39" t="e">
        <f t="shared" si="3"/>
        <v>#DIV/0!</v>
      </c>
      <c r="AR39" t="e">
        <f t="shared" si="3"/>
        <v>#DIV/0!</v>
      </c>
      <c r="AS39" t="e">
        <f t="shared" si="3"/>
        <v>#DIV/0!</v>
      </c>
      <c r="AT39" t="e">
        <f t="shared" ref="T39:AV42" si="4">ABS(($R39-AT$12)/SQRT($Q39^2+AT$11^2))</f>
        <v>#DIV/0!</v>
      </c>
      <c r="AU39" t="e">
        <f t="shared" si="4"/>
        <v>#DIV/0!</v>
      </c>
      <c r="AV39" t="e">
        <f t="shared" si="4"/>
        <v>#DIV/0!</v>
      </c>
    </row>
    <row r="40" spans="1:48" x14ac:dyDescent="0.25">
      <c r="A40" t="s">
        <v>6</v>
      </c>
      <c r="B40" t="s">
        <v>7</v>
      </c>
      <c r="C40" t="s">
        <v>13</v>
      </c>
      <c r="D40" t="s">
        <v>8</v>
      </c>
      <c r="E40" t="s">
        <v>9</v>
      </c>
      <c r="F40" t="s">
        <v>8</v>
      </c>
      <c r="G40" t="s">
        <v>9</v>
      </c>
      <c r="H40" t="s">
        <v>2</v>
      </c>
      <c r="I40" t="s">
        <v>3</v>
      </c>
      <c r="J40" t="s">
        <v>1</v>
      </c>
      <c r="K40" t="s">
        <v>13</v>
      </c>
      <c r="L40" t="s">
        <v>15</v>
      </c>
      <c r="M40" t="s">
        <v>16</v>
      </c>
      <c r="P40">
        <v>28</v>
      </c>
      <c r="Q40" t="e">
        <f>M121</f>
        <v>#DIV/0!</v>
      </c>
      <c r="R40" t="e">
        <f>L121</f>
        <v>#DIV/0!</v>
      </c>
      <c r="S40" t="e">
        <f t="shared" si="1"/>
        <v>#DIV/0!</v>
      </c>
      <c r="T40" t="e">
        <f t="shared" si="4"/>
        <v>#DIV/0!</v>
      </c>
      <c r="U40" t="e">
        <f t="shared" si="4"/>
        <v>#DIV/0!</v>
      </c>
      <c r="V40" t="e">
        <f t="shared" si="4"/>
        <v>#DIV/0!</v>
      </c>
      <c r="W40" t="e">
        <f t="shared" si="4"/>
        <v>#DIV/0!</v>
      </c>
      <c r="X40" t="e">
        <f t="shared" si="4"/>
        <v>#DIV/0!</v>
      </c>
      <c r="Y40" t="e">
        <f t="shared" si="4"/>
        <v>#DIV/0!</v>
      </c>
      <c r="Z40" t="e">
        <f t="shared" si="4"/>
        <v>#DIV/0!</v>
      </c>
      <c r="AA40" t="e">
        <f t="shared" si="4"/>
        <v>#DIV/0!</v>
      </c>
      <c r="AB40" t="e">
        <f t="shared" si="4"/>
        <v>#DIV/0!</v>
      </c>
      <c r="AC40" t="e">
        <f t="shared" si="4"/>
        <v>#DIV/0!</v>
      </c>
      <c r="AD40" t="e">
        <f t="shared" si="4"/>
        <v>#DIV/0!</v>
      </c>
      <c r="AE40" t="e">
        <f t="shared" si="4"/>
        <v>#DIV/0!</v>
      </c>
      <c r="AF40" t="e">
        <f t="shared" si="4"/>
        <v>#DIV/0!</v>
      </c>
      <c r="AG40" t="e">
        <f t="shared" si="4"/>
        <v>#DIV/0!</v>
      </c>
      <c r="AH40" t="e">
        <f t="shared" si="4"/>
        <v>#DIV/0!</v>
      </c>
      <c r="AI40" t="e">
        <f t="shared" si="4"/>
        <v>#DIV/0!</v>
      </c>
      <c r="AJ40" t="e">
        <f t="shared" si="4"/>
        <v>#DIV/0!</v>
      </c>
      <c r="AK40" t="e">
        <f t="shared" si="4"/>
        <v>#DIV/0!</v>
      </c>
      <c r="AL40" t="e">
        <f t="shared" si="4"/>
        <v>#DIV/0!</v>
      </c>
      <c r="AM40" t="e">
        <f t="shared" si="4"/>
        <v>#DIV/0!</v>
      </c>
      <c r="AN40" t="e">
        <f t="shared" si="4"/>
        <v>#DIV/0!</v>
      </c>
      <c r="AO40" t="e">
        <f t="shared" si="4"/>
        <v>#DIV/0!</v>
      </c>
      <c r="AP40" t="e">
        <f t="shared" si="4"/>
        <v>#DIV/0!</v>
      </c>
      <c r="AQ40" t="e">
        <f t="shared" si="4"/>
        <v>#DIV/0!</v>
      </c>
      <c r="AR40" t="e">
        <f t="shared" si="4"/>
        <v>#DIV/0!</v>
      </c>
      <c r="AS40" t="e">
        <f t="shared" si="4"/>
        <v>#DIV/0!</v>
      </c>
      <c r="AT40" t="e">
        <f t="shared" si="4"/>
        <v>#DIV/0!</v>
      </c>
      <c r="AU40" t="e">
        <f t="shared" si="4"/>
        <v>#DIV/0!</v>
      </c>
      <c r="AV40" t="e">
        <f t="shared" si="4"/>
        <v>#DIV/0!</v>
      </c>
    </row>
    <row r="41" spans="1:48" x14ac:dyDescent="0.25">
      <c r="D41">
        <f>A41/60</f>
        <v>0</v>
      </c>
      <c r="E41">
        <f>B41/60</f>
        <v>0</v>
      </c>
      <c r="F41" t="e">
        <f>((4*$B$6*$B$2)/(($B$5-$B$2)*C41)*$B$8)^2</f>
        <v>#DIV/0!</v>
      </c>
      <c r="G41" t="e">
        <f>F41</f>
        <v>#DIV/0!</v>
      </c>
      <c r="H41" t="e">
        <f>((4*$B$3*(2*$B$4+$B$3-2*$B$2)*$B$2*(E41-D41))/(($B$5-$B$2)^2*C41)*$C$3)^2</f>
        <v>#DIV/0!</v>
      </c>
      <c r="I41" t="e">
        <f>((4*$B$6*$B$2*(D41-E41)/(($B$5-$B$2)^2*C41))*$C$4)^2</f>
        <v>#DIV/0!</v>
      </c>
      <c r="J41" t="e">
        <f>((4*$B$6*$B$5*(E41-D41)/(($B$5-$B$2)^2*C41))*$C$2)^2</f>
        <v>#DIV/0!</v>
      </c>
      <c r="K41" t="e">
        <f>(L41*$B$9/C41)^2</f>
        <v>#DIV/0!</v>
      </c>
      <c r="L41" t="e">
        <f>4*$B$2*$B$6*(E41-D41)/(($B$5-$B$2)*C41)</f>
        <v>#DIV/0!</v>
      </c>
      <c r="M41" t="e">
        <f>SQRT(F41+G41+H41+I41+K41+J41)</f>
        <v>#DIV/0!</v>
      </c>
      <c r="P41">
        <v>29</v>
      </c>
      <c r="Q41" t="e">
        <f>M125</f>
        <v>#DIV/0!</v>
      </c>
      <c r="R41" t="e">
        <f>L125</f>
        <v>#DIV/0!</v>
      </c>
      <c r="S41" t="e">
        <f t="shared" si="1"/>
        <v>#DIV/0!</v>
      </c>
      <c r="T41" t="e">
        <f t="shared" si="4"/>
        <v>#DIV/0!</v>
      </c>
      <c r="U41" t="e">
        <f t="shared" si="4"/>
        <v>#DIV/0!</v>
      </c>
      <c r="V41" t="e">
        <f t="shared" si="4"/>
        <v>#DIV/0!</v>
      </c>
      <c r="W41" t="e">
        <f t="shared" si="4"/>
        <v>#DIV/0!</v>
      </c>
      <c r="X41" t="e">
        <f t="shared" si="4"/>
        <v>#DIV/0!</v>
      </c>
      <c r="Y41" t="e">
        <f t="shared" si="4"/>
        <v>#DIV/0!</v>
      </c>
      <c r="Z41" t="e">
        <f t="shared" si="4"/>
        <v>#DIV/0!</v>
      </c>
      <c r="AA41" t="e">
        <f t="shared" si="4"/>
        <v>#DIV/0!</v>
      </c>
      <c r="AB41" t="e">
        <f t="shared" si="4"/>
        <v>#DIV/0!</v>
      </c>
      <c r="AC41" t="e">
        <f t="shared" si="4"/>
        <v>#DIV/0!</v>
      </c>
      <c r="AD41" t="e">
        <f t="shared" si="4"/>
        <v>#DIV/0!</v>
      </c>
      <c r="AE41" t="e">
        <f t="shared" si="4"/>
        <v>#DIV/0!</v>
      </c>
      <c r="AF41" t="e">
        <f t="shared" si="4"/>
        <v>#DIV/0!</v>
      </c>
      <c r="AG41" t="e">
        <f t="shared" si="4"/>
        <v>#DIV/0!</v>
      </c>
      <c r="AH41" t="e">
        <f t="shared" si="4"/>
        <v>#DIV/0!</v>
      </c>
      <c r="AI41" t="e">
        <f t="shared" si="4"/>
        <v>#DIV/0!</v>
      </c>
      <c r="AJ41" t="e">
        <f t="shared" si="4"/>
        <v>#DIV/0!</v>
      </c>
      <c r="AK41" t="e">
        <f t="shared" si="4"/>
        <v>#DIV/0!</v>
      </c>
      <c r="AL41" t="e">
        <f t="shared" si="4"/>
        <v>#DIV/0!</v>
      </c>
      <c r="AM41" t="e">
        <f t="shared" si="4"/>
        <v>#DIV/0!</v>
      </c>
      <c r="AN41" t="e">
        <f t="shared" si="4"/>
        <v>#DIV/0!</v>
      </c>
      <c r="AO41" t="e">
        <f t="shared" si="4"/>
        <v>#DIV/0!</v>
      </c>
      <c r="AP41" t="e">
        <f t="shared" si="4"/>
        <v>#DIV/0!</v>
      </c>
      <c r="AQ41" t="e">
        <f t="shared" si="4"/>
        <v>#DIV/0!</v>
      </c>
      <c r="AR41" t="e">
        <f t="shared" si="4"/>
        <v>#DIV/0!</v>
      </c>
      <c r="AS41" t="e">
        <f t="shared" si="4"/>
        <v>#DIV/0!</v>
      </c>
      <c r="AT41" t="e">
        <f t="shared" si="4"/>
        <v>#DIV/0!</v>
      </c>
      <c r="AU41" t="e">
        <f t="shared" si="4"/>
        <v>#DIV/0!</v>
      </c>
      <c r="AV41" t="e">
        <f t="shared" si="4"/>
        <v>#DIV/0!</v>
      </c>
    </row>
    <row r="42" spans="1:48" x14ac:dyDescent="0.25">
      <c r="P42">
        <v>30</v>
      </c>
      <c r="Q42" t="e">
        <f>M129</f>
        <v>#DIV/0!</v>
      </c>
      <c r="R42" t="e">
        <f>L129</f>
        <v>#DIV/0!</v>
      </c>
      <c r="S42" t="e">
        <f t="shared" si="1"/>
        <v>#DIV/0!</v>
      </c>
      <c r="T42" t="e">
        <f t="shared" si="4"/>
        <v>#DIV/0!</v>
      </c>
      <c r="U42" t="e">
        <f t="shared" si="4"/>
        <v>#DIV/0!</v>
      </c>
      <c r="V42" t="e">
        <f t="shared" si="4"/>
        <v>#DIV/0!</v>
      </c>
      <c r="W42" t="e">
        <f t="shared" si="4"/>
        <v>#DIV/0!</v>
      </c>
      <c r="X42" t="e">
        <f t="shared" si="4"/>
        <v>#DIV/0!</v>
      </c>
      <c r="Y42" t="e">
        <f t="shared" si="4"/>
        <v>#DIV/0!</v>
      </c>
      <c r="Z42" t="e">
        <f t="shared" si="4"/>
        <v>#DIV/0!</v>
      </c>
      <c r="AA42" t="e">
        <f t="shared" si="4"/>
        <v>#DIV/0!</v>
      </c>
      <c r="AB42" t="e">
        <f t="shared" si="4"/>
        <v>#DIV/0!</v>
      </c>
      <c r="AC42" t="e">
        <f t="shared" si="4"/>
        <v>#DIV/0!</v>
      </c>
      <c r="AD42" t="e">
        <f t="shared" si="4"/>
        <v>#DIV/0!</v>
      </c>
      <c r="AE42" t="e">
        <f t="shared" si="4"/>
        <v>#DIV/0!</v>
      </c>
      <c r="AF42" t="e">
        <f t="shared" si="4"/>
        <v>#DIV/0!</v>
      </c>
      <c r="AG42" t="e">
        <f t="shared" si="4"/>
        <v>#DIV/0!</v>
      </c>
      <c r="AH42" t="e">
        <f t="shared" si="4"/>
        <v>#DIV/0!</v>
      </c>
      <c r="AI42" t="e">
        <f t="shared" si="4"/>
        <v>#DIV/0!</v>
      </c>
      <c r="AJ42" t="e">
        <f t="shared" si="4"/>
        <v>#DIV/0!</v>
      </c>
      <c r="AK42" t="e">
        <f t="shared" si="4"/>
        <v>#DIV/0!</v>
      </c>
      <c r="AL42" t="e">
        <f t="shared" si="4"/>
        <v>#DIV/0!</v>
      </c>
      <c r="AM42" t="e">
        <f t="shared" si="4"/>
        <v>#DIV/0!</v>
      </c>
      <c r="AN42" t="e">
        <f t="shared" si="4"/>
        <v>#DIV/0!</v>
      </c>
      <c r="AO42" t="e">
        <f t="shared" si="4"/>
        <v>#DIV/0!</v>
      </c>
      <c r="AP42" t="e">
        <f t="shared" si="4"/>
        <v>#DIV/0!</v>
      </c>
      <c r="AQ42" t="e">
        <f t="shared" si="4"/>
        <v>#DIV/0!</v>
      </c>
      <c r="AR42" t="e">
        <f t="shared" si="4"/>
        <v>#DIV/0!</v>
      </c>
      <c r="AS42" t="e">
        <f t="shared" si="4"/>
        <v>#DIV/0!</v>
      </c>
      <c r="AT42" t="e">
        <f t="shared" si="4"/>
        <v>#DIV/0!</v>
      </c>
      <c r="AU42" t="e">
        <f t="shared" si="4"/>
        <v>#DIV/0!</v>
      </c>
      <c r="AV42" t="e">
        <f t="shared" si="4"/>
        <v>#DIV/0!</v>
      </c>
    </row>
    <row r="43" spans="1:48" x14ac:dyDescent="0.25">
      <c r="A43">
        <v>9</v>
      </c>
      <c r="F43" t="s">
        <v>14</v>
      </c>
    </row>
    <row r="44" spans="1:48" x14ac:dyDescent="0.25">
      <c r="A44" t="s">
        <v>6</v>
      </c>
      <c r="B44" t="s">
        <v>7</v>
      </c>
      <c r="C44" t="s">
        <v>13</v>
      </c>
      <c r="D44" t="s">
        <v>8</v>
      </c>
      <c r="E44" t="s">
        <v>9</v>
      </c>
      <c r="F44" t="s">
        <v>8</v>
      </c>
      <c r="G44" t="s">
        <v>9</v>
      </c>
      <c r="H44" t="s">
        <v>2</v>
      </c>
      <c r="I44" t="s">
        <v>3</v>
      </c>
      <c r="J44" t="s">
        <v>1</v>
      </c>
      <c r="K44" t="s">
        <v>13</v>
      </c>
      <c r="L44" t="s">
        <v>15</v>
      </c>
      <c r="M44" t="s">
        <v>16</v>
      </c>
    </row>
    <row r="45" spans="1:48" x14ac:dyDescent="0.25">
      <c r="D45">
        <f>A45/60</f>
        <v>0</v>
      </c>
      <c r="E45">
        <f>B45/60</f>
        <v>0</v>
      </c>
      <c r="F45" t="e">
        <f>((4*$B$6*$B$2)/(($B$5-$B$2)*C45)*$B$8)^2</f>
        <v>#DIV/0!</v>
      </c>
      <c r="G45" t="e">
        <f>F45</f>
        <v>#DIV/0!</v>
      </c>
      <c r="H45" t="e">
        <f>((4*$B$3*(2*$B$4+$B$3-2*$B$2)*$B$2*(E45-D45))/(($B$5-$B$2)^2*C45)*$C$3)^2</f>
        <v>#DIV/0!</v>
      </c>
      <c r="I45" t="e">
        <f>((4*$B$6*$B$2*(D45-E45)/(($B$5-$B$2)^2*C45))*$C$4)^2</f>
        <v>#DIV/0!</v>
      </c>
      <c r="J45" t="e">
        <f>((4*$B$6*$B$5*(E45-D45)/(($B$5-$B$2)^2*C45))*$C$2)^2</f>
        <v>#DIV/0!</v>
      </c>
      <c r="K45" t="e">
        <f>(L45*$B$9/C45)^2</f>
        <v>#DIV/0!</v>
      </c>
      <c r="L45" t="e">
        <f>4*$B$2*$B$6*(E45-D45)/(($B$5-$B$2)*C45)</f>
        <v>#DIV/0!</v>
      </c>
      <c r="M45" t="e">
        <f>SQRT(F45+G45+H45+I45+K45+J45)</f>
        <v>#DIV/0!</v>
      </c>
    </row>
    <row r="47" spans="1:48" x14ac:dyDescent="0.25">
      <c r="A47">
        <v>10</v>
      </c>
      <c r="F47" t="s">
        <v>14</v>
      </c>
    </row>
    <row r="48" spans="1:48" x14ac:dyDescent="0.25">
      <c r="A48" t="s">
        <v>6</v>
      </c>
      <c r="B48" t="s">
        <v>7</v>
      </c>
      <c r="C48" t="s">
        <v>13</v>
      </c>
      <c r="D48" t="s">
        <v>8</v>
      </c>
      <c r="E48" t="s">
        <v>9</v>
      </c>
      <c r="F48" t="s">
        <v>8</v>
      </c>
      <c r="G48" t="s">
        <v>9</v>
      </c>
      <c r="H48" t="s">
        <v>2</v>
      </c>
      <c r="I48" t="s">
        <v>3</v>
      </c>
      <c r="J48" t="s">
        <v>1</v>
      </c>
      <c r="K48" t="s">
        <v>13</v>
      </c>
      <c r="L48" t="s">
        <v>15</v>
      </c>
      <c r="M48" t="s">
        <v>16</v>
      </c>
    </row>
    <row r="49" spans="1:13" x14ac:dyDescent="0.25">
      <c r="D49">
        <f>A49/60</f>
        <v>0</v>
      </c>
      <c r="E49">
        <f>B49/60</f>
        <v>0</v>
      </c>
      <c r="F49" t="e">
        <f>((4*$B$6*$B$2)/(($B$5-$B$2)*C49)*$B$8)^2</f>
        <v>#DIV/0!</v>
      </c>
      <c r="G49" t="e">
        <f>F49</f>
        <v>#DIV/0!</v>
      </c>
      <c r="H49" t="e">
        <f>((4*$B$3*(2*$B$4+$B$3-2*$B$2)*$B$2*(E49-D49))/(($B$5-$B$2)^2*C49)*$C$3)^2</f>
        <v>#DIV/0!</v>
      </c>
      <c r="I49" t="e">
        <f>((4*$B$6*$B$2*(D49-E49)/(($B$5-$B$2)^2*C49))*$C$4)^2</f>
        <v>#DIV/0!</v>
      </c>
      <c r="J49" t="e">
        <f>((4*$B$6*$B$5*(E49-D49)/(($B$5-$B$2)^2*C49))*$C$2)^2</f>
        <v>#DIV/0!</v>
      </c>
      <c r="K49" t="e">
        <f>(L49*$B$9/C49)^2</f>
        <v>#DIV/0!</v>
      </c>
      <c r="L49" t="e">
        <f>4*$B$2*$B$6*(E49-D49)/(($B$5-$B$2)*C49)</f>
        <v>#DIV/0!</v>
      </c>
      <c r="M49" t="e">
        <f>SQRT(F49+G49+H49+I49+K49+J49)</f>
        <v>#DIV/0!</v>
      </c>
    </row>
    <row r="51" spans="1:13" x14ac:dyDescent="0.25">
      <c r="A51">
        <v>11</v>
      </c>
      <c r="F51" t="s">
        <v>14</v>
      </c>
    </row>
    <row r="52" spans="1:13" x14ac:dyDescent="0.25">
      <c r="A52" t="s">
        <v>6</v>
      </c>
      <c r="B52" t="s">
        <v>7</v>
      </c>
      <c r="C52" t="s">
        <v>13</v>
      </c>
      <c r="D52" t="s">
        <v>8</v>
      </c>
      <c r="E52" t="s">
        <v>9</v>
      </c>
      <c r="F52" t="s">
        <v>8</v>
      </c>
      <c r="G52" t="s">
        <v>9</v>
      </c>
      <c r="H52" t="s">
        <v>2</v>
      </c>
      <c r="I52" t="s">
        <v>3</v>
      </c>
      <c r="J52" t="s">
        <v>1</v>
      </c>
      <c r="K52" t="s">
        <v>13</v>
      </c>
      <c r="L52" t="s">
        <v>15</v>
      </c>
      <c r="M52" t="s">
        <v>16</v>
      </c>
    </row>
    <row r="53" spans="1:13" x14ac:dyDescent="0.25">
      <c r="D53">
        <f>A53/60</f>
        <v>0</v>
      </c>
      <c r="E53">
        <f>B53/60</f>
        <v>0</v>
      </c>
      <c r="F53" t="e">
        <f>((4*$B$6*$B$2)/(($B$5-$B$2)*C53)*$B$8)^2</f>
        <v>#DIV/0!</v>
      </c>
      <c r="G53" t="e">
        <f>F53</f>
        <v>#DIV/0!</v>
      </c>
      <c r="H53" t="e">
        <f>((4*$B$3*(2*$B$4+$B$3-2*$B$2)*$B$2*(E53-D53))/(($B$5-$B$2)^2*C53)*$C$3)^2</f>
        <v>#DIV/0!</v>
      </c>
      <c r="I53" t="e">
        <f>((4*$B$6*$B$2*(D53-E53)/(($B$5-$B$2)^2*C53))*$C$4)^2</f>
        <v>#DIV/0!</v>
      </c>
      <c r="J53" t="e">
        <f>((4*$B$6*$B$5*(E53-D53)/(($B$5-$B$2)^2*C53))*$C$2)^2</f>
        <v>#DIV/0!</v>
      </c>
      <c r="K53" t="e">
        <f>(L53*$B$9/C53)^2</f>
        <v>#DIV/0!</v>
      </c>
      <c r="L53" t="e">
        <f>4*$B$2*$B$6*(E53-D53)/(($B$5-$B$2)*C53)</f>
        <v>#DIV/0!</v>
      </c>
      <c r="M53" t="e">
        <f>SQRT(F53+G53+H53+I53+K53+J53)</f>
        <v>#DIV/0!</v>
      </c>
    </row>
    <row r="55" spans="1:13" x14ac:dyDescent="0.25">
      <c r="A55">
        <v>12</v>
      </c>
      <c r="F55" t="s">
        <v>14</v>
      </c>
    </row>
    <row r="56" spans="1:13" x14ac:dyDescent="0.25">
      <c r="A56" t="s">
        <v>6</v>
      </c>
      <c r="B56" t="s">
        <v>7</v>
      </c>
      <c r="C56" t="s">
        <v>13</v>
      </c>
      <c r="D56" t="s">
        <v>8</v>
      </c>
      <c r="E56" t="s">
        <v>9</v>
      </c>
      <c r="F56" t="s">
        <v>8</v>
      </c>
      <c r="G56" t="s">
        <v>9</v>
      </c>
      <c r="H56" t="s">
        <v>2</v>
      </c>
      <c r="I56" t="s">
        <v>3</v>
      </c>
      <c r="J56" t="s">
        <v>1</v>
      </c>
      <c r="K56" t="s">
        <v>13</v>
      </c>
      <c r="L56" t="s">
        <v>15</v>
      </c>
      <c r="M56" t="s">
        <v>16</v>
      </c>
    </row>
    <row r="57" spans="1:13" x14ac:dyDescent="0.25">
      <c r="D57">
        <f>A57/60</f>
        <v>0</v>
      </c>
      <c r="E57">
        <f>B57/60</f>
        <v>0</v>
      </c>
      <c r="F57" t="e">
        <f>((4*$B$6*$B$2)/(($B$5-$B$2)*C57)*$B$8)^2</f>
        <v>#DIV/0!</v>
      </c>
      <c r="G57" t="e">
        <f>F57</f>
        <v>#DIV/0!</v>
      </c>
      <c r="H57" t="e">
        <f>((4*$B$3*(2*$B$4+$B$3-2*$B$2)*$B$2*(E57-D57))/(($B$5-$B$2)^2*C57)*$C$3)^2</f>
        <v>#DIV/0!</v>
      </c>
      <c r="I57" t="e">
        <f>((4*$B$6*$B$2*(D57-E57)/(($B$5-$B$2)^2*C57))*$C$4)^2</f>
        <v>#DIV/0!</v>
      </c>
      <c r="J57" t="e">
        <f>((4*$B$6*$B$5*(E57-D57)/(($B$5-$B$2)^2*C57))*$C$2)^2</f>
        <v>#DIV/0!</v>
      </c>
      <c r="K57" t="e">
        <f>(L57*$B$9/C57)^2</f>
        <v>#DIV/0!</v>
      </c>
      <c r="L57" t="e">
        <f>4*$B$2*$B$6*(E57-D57)/(($B$5-$B$2)*C57)</f>
        <v>#DIV/0!</v>
      </c>
      <c r="M57" t="e">
        <f>SQRT(F57+G57+H57+I57+K57+J57)</f>
        <v>#DIV/0!</v>
      </c>
    </row>
    <row r="59" spans="1:13" x14ac:dyDescent="0.25">
      <c r="A59">
        <v>13</v>
      </c>
      <c r="F59" t="s">
        <v>14</v>
      </c>
    </row>
    <row r="60" spans="1:13" x14ac:dyDescent="0.25">
      <c r="A60" t="s">
        <v>6</v>
      </c>
      <c r="B60" t="s">
        <v>7</v>
      </c>
      <c r="C60" t="s">
        <v>13</v>
      </c>
      <c r="D60" t="s">
        <v>8</v>
      </c>
      <c r="E60" t="s">
        <v>9</v>
      </c>
      <c r="F60" t="s">
        <v>8</v>
      </c>
      <c r="G60" t="s">
        <v>9</v>
      </c>
      <c r="H60" t="s">
        <v>2</v>
      </c>
      <c r="I60" t="s">
        <v>3</v>
      </c>
      <c r="J60" t="s">
        <v>1</v>
      </c>
      <c r="K60" t="s">
        <v>13</v>
      </c>
      <c r="L60" t="s">
        <v>15</v>
      </c>
      <c r="M60" t="s">
        <v>16</v>
      </c>
    </row>
    <row r="61" spans="1:13" x14ac:dyDescent="0.25">
      <c r="D61">
        <f>A61/60</f>
        <v>0</v>
      </c>
      <c r="E61">
        <f>B61/60</f>
        <v>0</v>
      </c>
      <c r="F61" t="e">
        <f>((4*$B$6*$B$2)/(($B$5-$B$2)*C61)*$B$8)^2</f>
        <v>#DIV/0!</v>
      </c>
      <c r="G61" t="e">
        <f>F61</f>
        <v>#DIV/0!</v>
      </c>
      <c r="H61" t="e">
        <f>((4*$B$3*(2*$B$4+$B$3-2*$B$2)*$B$2*(E61-D61))/(($B$5-$B$2)^2*C61)*$C$3)^2</f>
        <v>#DIV/0!</v>
      </c>
      <c r="I61" t="e">
        <f>((4*$B$6*$B$2*(D61-E61)/(($B$5-$B$2)^2*C61))*$C$4)^2</f>
        <v>#DIV/0!</v>
      </c>
      <c r="J61" t="e">
        <f>((4*$B$6*$B$5*(E61-D61)/(($B$5-$B$2)^2*C61))*$C$2)^2</f>
        <v>#DIV/0!</v>
      </c>
      <c r="K61" t="e">
        <f>(L61*$B$9/C61)^2</f>
        <v>#DIV/0!</v>
      </c>
      <c r="L61" t="e">
        <f>4*$B$2*$B$6*(E61-D61)/(($B$5-$B$2)*C61)</f>
        <v>#DIV/0!</v>
      </c>
      <c r="M61" t="e">
        <f>SQRT(F61+G61+H61+I61+K61+J61)</f>
        <v>#DIV/0!</v>
      </c>
    </row>
    <row r="63" spans="1:13" x14ac:dyDescent="0.25">
      <c r="A63">
        <v>14</v>
      </c>
      <c r="F63" t="s">
        <v>14</v>
      </c>
    </row>
    <row r="64" spans="1:13" x14ac:dyDescent="0.25">
      <c r="A64" t="s">
        <v>6</v>
      </c>
      <c r="B64" t="s">
        <v>7</v>
      </c>
      <c r="C64" t="s">
        <v>13</v>
      </c>
      <c r="D64" t="s">
        <v>8</v>
      </c>
      <c r="E64" t="s">
        <v>9</v>
      </c>
      <c r="F64" t="s">
        <v>8</v>
      </c>
      <c r="G64" t="s">
        <v>9</v>
      </c>
      <c r="H64" t="s">
        <v>2</v>
      </c>
      <c r="I64" t="s">
        <v>3</v>
      </c>
      <c r="J64" t="s">
        <v>1</v>
      </c>
      <c r="K64" t="s">
        <v>13</v>
      </c>
      <c r="L64" t="s">
        <v>15</v>
      </c>
      <c r="M64" t="s">
        <v>16</v>
      </c>
    </row>
    <row r="65" spans="1:13" x14ac:dyDescent="0.25">
      <c r="D65">
        <f>A65/60</f>
        <v>0</v>
      </c>
      <c r="E65">
        <f>B65/60</f>
        <v>0</v>
      </c>
      <c r="F65" t="e">
        <f>((4*$B$6*$B$2)/(($B$5-$B$2)*C65)*$B$8)^2</f>
        <v>#DIV/0!</v>
      </c>
      <c r="G65" t="e">
        <f>F65</f>
        <v>#DIV/0!</v>
      </c>
      <c r="H65" t="e">
        <f>((4*$B$3*(2*$B$4+$B$3-2*$B$2)*$B$2*(E65-D65))/(($B$5-$B$2)^2*C65)*$C$3)^2</f>
        <v>#DIV/0!</v>
      </c>
      <c r="I65" t="e">
        <f>((4*$B$6*$B$2*(D65-E65)/(($B$5-$B$2)^2*C65))*$C$4)^2</f>
        <v>#DIV/0!</v>
      </c>
      <c r="J65" t="e">
        <f>((4*$B$6*$B$5*(E65-D65)/(($B$5-$B$2)^2*C65))*$C$2)^2</f>
        <v>#DIV/0!</v>
      </c>
      <c r="K65" t="e">
        <f>(L65*$B$9/C65)^2</f>
        <v>#DIV/0!</v>
      </c>
      <c r="L65" t="e">
        <f>4*$B$2*$B$6*(E65-D65)/(($B$5-$B$2)*C65)</f>
        <v>#DIV/0!</v>
      </c>
      <c r="M65" t="e">
        <f>SQRT(F65+G65+H65+I65+K65+J65)</f>
        <v>#DIV/0!</v>
      </c>
    </row>
    <row r="67" spans="1:13" x14ac:dyDescent="0.25">
      <c r="A67">
        <v>15</v>
      </c>
      <c r="F67" t="s">
        <v>14</v>
      </c>
    </row>
    <row r="68" spans="1:13" x14ac:dyDescent="0.25">
      <c r="A68" t="s">
        <v>6</v>
      </c>
      <c r="B68" t="s">
        <v>7</v>
      </c>
      <c r="C68" t="s">
        <v>13</v>
      </c>
      <c r="D68" t="s">
        <v>8</v>
      </c>
      <c r="E68" t="s">
        <v>9</v>
      </c>
      <c r="F68" t="s">
        <v>8</v>
      </c>
      <c r="G68" t="s">
        <v>9</v>
      </c>
      <c r="H68" t="s">
        <v>2</v>
      </c>
      <c r="I68" t="s">
        <v>3</v>
      </c>
      <c r="J68" t="s">
        <v>1</v>
      </c>
      <c r="K68" t="s">
        <v>13</v>
      </c>
      <c r="L68" t="s">
        <v>15</v>
      </c>
      <c r="M68" t="s">
        <v>16</v>
      </c>
    </row>
    <row r="69" spans="1:13" x14ac:dyDescent="0.25">
      <c r="D69">
        <f>A69/60</f>
        <v>0</v>
      </c>
      <c r="E69">
        <f>B69/60</f>
        <v>0</v>
      </c>
      <c r="F69" t="e">
        <f>((4*$B$6*$B$2)/(($B$5-$B$2)*C69)*$B$8)^2</f>
        <v>#DIV/0!</v>
      </c>
      <c r="G69" t="e">
        <f>F69</f>
        <v>#DIV/0!</v>
      </c>
      <c r="H69" t="e">
        <f>((4*$B$3*(2*$B$4+$B$3-2*$B$2)*$B$2*(E69-D69))/(($B$5-$B$2)^2*C69)*$C$3)^2</f>
        <v>#DIV/0!</v>
      </c>
      <c r="I69" t="e">
        <f>((4*$B$6*$B$2*(D69-E69)/(($B$5-$B$2)^2*C69))*$C$4)^2</f>
        <v>#DIV/0!</v>
      </c>
      <c r="J69" t="e">
        <f>((4*$B$6*$B$5*(E69-D69)/(($B$5-$B$2)^2*C69))*$C$2)^2</f>
        <v>#DIV/0!</v>
      </c>
      <c r="K69" t="e">
        <f>(L69*$B$9/C69)^2</f>
        <v>#DIV/0!</v>
      </c>
      <c r="L69" t="e">
        <f>4*$B$2*$B$6*(E69-D69)/(($B$5-$B$2)*C69)</f>
        <v>#DIV/0!</v>
      </c>
      <c r="M69" t="e">
        <f>SQRT(F69+G69+H69+I69+K69+J69)</f>
        <v>#DIV/0!</v>
      </c>
    </row>
    <row r="71" spans="1:13" x14ac:dyDescent="0.25">
      <c r="A71">
        <v>16</v>
      </c>
      <c r="F71" t="s">
        <v>14</v>
      </c>
    </row>
    <row r="72" spans="1:13" x14ac:dyDescent="0.25">
      <c r="A72" t="s">
        <v>6</v>
      </c>
      <c r="B72" t="s">
        <v>7</v>
      </c>
      <c r="C72" t="s">
        <v>13</v>
      </c>
      <c r="D72" t="s">
        <v>8</v>
      </c>
      <c r="E72" t="s">
        <v>9</v>
      </c>
      <c r="F72" t="s">
        <v>8</v>
      </c>
      <c r="G72" t="s">
        <v>9</v>
      </c>
      <c r="H72" t="s">
        <v>2</v>
      </c>
      <c r="I72" t="s">
        <v>3</v>
      </c>
      <c r="J72" t="s">
        <v>1</v>
      </c>
      <c r="K72" t="s">
        <v>13</v>
      </c>
      <c r="L72" t="s">
        <v>15</v>
      </c>
      <c r="M72" t="s">
        <v>16</v>
      </c>
    </row>
    <row r="73" spans="1:13" x14ac:dyDescent="0.25">
      <c r="D73">
        <f>A73/60</f>
        <v>0</v>
      </c>
      <c r="E73">
        <f>B73/60</f>
        <v>0</v>
      </c>
      <c r="F73" t="e">
        <f>((4*$B$6*$B$2)/(($B$5-$B$2)*C73)*$B$8)^2</f>
        <v>#DIV/0!</v>
      </c>
      <c r="G73" t="e">
        <f>F73</f>
        <v>#DIV/0!</v>
      </c>
      <c r="H73" t="e">
        <f>((4*$B$3*(2*$B$4+$B$3-2*$B$2)*$B$2*(E73-D73))/(($B$5-$B$2)^2*C73)*$C$3)^2</f>
        <v>#DIV/0!</v>
      </c>
      <c r="I73" t="e">
        <f>((4*$B$6*$B$2*(D73-E73)/(($B$5-$B$2)^2*C73))*$C$4)^2</f>
        <v>#DIV/0!</v>
      </c>
      <c r="J73" t="e">
        <f>((4*$B$6*$B$5*(E73-D73)/(($B$5-$B$2)^2*C73))*$C$2)^2</f>
        <v>#DIV/0!</v>
      </c>
      <c r="K73" t="e">
        <f>(L73*$B$9/C73)^2</f>
        <v>#DIV/0!</v>
      </c>
      <c r="L73" t="e">
        <f>4*$B$2*$B$6*(E73-D73)/(($B$5-$B$2)*C73)</f>
        <v>#DIV/0!</v>
      </c>
      <c r="M73" t="e">
        <f>SQRT(F73+G73+H73+I73+K73+J73)</f>
        <v>#DIV/0!</v>
      </c>
    </row>
    <row r="75" spans="1:13" x14ac:dyDescent="0.25">
      <c r="A75">
        <v>17</v>
      </c>
      <c r="F75" t="s">
        <v>14</v>
      </c>
    </row>
    <row r="76" spans="1:13" x14ac:dyDescent="0.25">
      <c r="A76" t="s">
        <v>6</v>
      </c>
      <c r="B76" t="s">
        <v>7</v>
      </c>
      <c r="C76" t="s">
        <v>13</v>
      </c>
      <c r="D76" t="s">
        <v>8</v>
      </c>
      <c r="E76" t="s">
        <v>9</v>
      </c>
      <c r="F76" t="s">
        <v>8</v>
      </c>
      <c r="G76" t="s">
        <v>9</v>
      </c>
      <c r="H76" t="s">
        <v>2</v>
      </c>
      <c r="I76" t="s">
        <v>3</v>
      </c>
      <c r="J76" t="s">
        <v>1</v>
      </c>
      <c r="K76" t="s">
        <v>13</v>
      </c>
      <c r="L76" t="s">
        <v>15</v>
      </c>
      <c r="M76" t="s">
        <v>16</v>
      </c>
    </row>
    <row r="77" spans="1:13" x14ac:dyDescent="0.25">
      <c r="D77">
        <f>A77/60</f>
        <v>0</v>
      </c>
      <c r="E77">
        <f>B77/60</f>
        <v>0</v>
      </c>
      <c r="F77" t="e">
        <f>((4*$B$6*$B$2)/(($B$5-$B$2)*C77)*$B$8)^2</f>
        <v>#DIV/0!</v>
      </c>
      <c r="G77" t="e">
        <f>F77</f>
        <v>#DIV/0!</v>
      </c>
      <c r="H77" t="e">
        <f>((4*$B$3*(2*$B$4+$B$3-2*$B$2)*$B$2*(E77-D77))/(($B$5-$B$2)^2*C77)*$C$3)^2</f>
        <v>#DIV/0!</v>
      </c>
      <c r="I77" t="e">
        <f>((4*$B$6*$B$2*(D77-E77)/(($B$5-$B$2)^2*C77))*$C$4)^2</f>
        <v>#DIV/0!</v>
      </c>
      <c r="J77" t="e">
        <f>((4*$B$6*$B$5*(E77-D77)/(($B$5-$B$2)^2*C77))*$C$2)^2</f>
        <v>#DIV/0!</v>
      </c>
      <c r="K77" t="e">
        <f>(L77*$B$9/C77)^2</f>
        <v>#DIV/0!</v>
      </c>
      <c r="L77" t="e">
        <f>4*$B$2*$B$6*(E77-D77)/(($B$5-$B$2)*C77)</f>
        <v>#DIV/0!</v>
      </c>
      <c r="M77" t="e">
        <f>SQRT(F77+G77+H77+I77+K77+J77)</f>
        <v>#DIV/0!</v>
      </c>
    </row>
    <row r="79" spans="1:13" x14ac:dyDescent="0.25">
      <c r="A79">
        <v>18</v>
      </c>
      <c r="F79" t="s">
        <v>14</v>
      </c>
    </row>
    <row r="80" spans="1:13" x14ac:dyDescent="0.25">
      <c r="A80" t="s">
        <v>6</v>
      </c>
      <c r="B80" t="s">
        <v>7</v>
      </c>
      <c r="C80" t="s">
        <v>13</v>
      </c>
      <c r="D80" t="s">
        <v>8</v>
      </c>
      <c r="E80" t="s">
        <v>9</v>
      </c>
      <c r="F80" t="s">
        <v>8</v>
      </c>
      <c r="G80" t="s">
        <v>9</v>
      </c>
      <c r="H80" t="s">
        <v>2</v>
      </c>
      <c r="I80" t="s">
        <v>3</v>
      </c>
      <c r="J80" t="s">
        <v>1</v>
      </c>
      <c r="K80" t="s">
        <v>13</v>
      </c>
      <c r="L80" t="s">
        <v>15</v>
      </c>
      <c r="M80" t="s">
        <v>16</v>
      </c>
    </row>
    <row r="81" spans="1:13" x14ac:dyDescent="0.25">
      <c r="D81">
        <f>A81/60</f>
        <v>0</v>
      </c>
      <c r="E81">
        <f>B81/60</f>
        <v>0</v>
      </c>
      <c r="F81" t="e">
        <f>((4*$B$6*$B$2)/(($B$5-$B$2)*C81)*$B$8)^2</f>
        <v>#DIV/0!</v>
      </c>
      <c r="G81" t="e">
        <f>F81</f>
        <v>#DIV/0!</v>
      </c>
      <c r="H81" t="e">
        <f>((4*$B$3*(2*$B$4+$B$3-2*$B$2)*$B$2*(E81-D81))/(($B$5-$B$2)^2*C81)*$C$3)^2</f>
        <v>#DIV/0!</v>
      </c>
      <c r="I81" t="e">
        <f>((4*$B$6*$B$2*(D81-E81)/(($B$5-$B$2)^2*C81))*$C$4)^2</f>
        <v>#DIV/0!</v>
      </c>
      <c r="J81" t="e">
        <f>((4*$B$6*$B$5*(E81-D81)/(($B$5-$B$2)^2*C81))*$C$2)^2</f>
        <v>#DIV/0!</v>
      </c>
      <c r="K81" t="e">
        <f>(L81*$B$9/C81)^2</f>
        <v>#DIV/0!</v>
      </c>
      <c r="L81" t="e">
        <f>4*$B$2*$B$6*(E81-D81)/(($B$5-$B$2)*C81)</f>
        <v>#DIV/0!</v>
      </c>
      <c r="M81" t="e">
        <f>SQRT(F81+G81+H81+I81+K81+J81)</f>
        <v>#DIV/0!</v>
      </c>
    </row>
    <row r="83" spans="1:13" x14ac:dyDescent="0.25">
      <c r="A83">
        <v>19</v>
      </c>
      <c r="F83" t="s">
        <v>14</v>
      </c>
    </row>
    <row r="84" spans="1:13" x14ac:dyDescent="0.25">
      <c r="A84" t="s">
        <v>6</v>
      </c>
      <c r="B84" t="s">
        <v>7</v>
      </c>
      <c r="C84" t="s">
        <v>13</v>
      </c>
      <c r="D84" t="s">
        <v>8</v>
      </c>
      <c r="E84" t="s">
        <v>9</v>
      </c>
      <c r="F84" t="s">
        <v>8</v>
      </c>
      <c r="G84" t="s">
        <v>9</v>
      </c>
      <c r="H84" t="s">
        <v>2</v>
      </c>
      <c r="I84" t="s">
        <v>3</v>
      </c>
      <c r="J84" t="s">
        <v>1</v>
      </c>
      <c r="K84" t="s">
        <v>13</v>
      </c>
      <c r="L84" t="s">
        <v>15</v>
      </c>
      <c r="M84" t="s">
        <v>16</v>
      </c>
    </row>
    <row r="85" spans="1:13" x14ac:dyDescent="0.25">
      <c r="D85">
        <f>A85/60</f>
        <v>0</v>
      </c>
      <c r="E85">
        <f>B85/60</f>
        <v>0</v>
      </c>
      <c r="F85" t="e">
        <f>((4*$B$6*$B$2)/(($B$5-$B$2)*C85)*$B$8)^2</f>
        <v>#DIV/0!</v>
      </c>
      <c r="G85" t="e">
        <f>F85</f>
        <v>#DIV/0!</v>
      </c>
      <c r="H85" t="e">
        <f>((4*$B$3*(2*$B$4+$B$3-2*$B$2)*$B$2*(E85-D85))/(($B$5-$B$2)^2*C85)*$C$3)^2</f>
        <v>#DIV/0!</v>
      </c>
      <c r="I85" t="e">
        <f>((4*$B$6*$B$2*(D85-E85)/(($B$5-$B$2)^2*C85))*$C$4)^2</f>
        <v>#DIV/0!</v>
      </c>
      <c r="J85" t="e">
        <f>((4*$B$6*$B$5*(E85-D85)/(($B$5-$B$2)^2*C85))*$C$2)^2</f>
        <v>#DIV/0!</v>
      </c>
      <c r="K85" t="e">
        <f>(L85*$B$9/C85)^2</f>
        <v>#DIV/0!</v>
      </c>
      <c r="L85" t="e">
        <f>4*$B$2*$B$6*(E85-D85)/(($B$5-$B$2)*C85)</f>
        <v>#DIV/0!</v>
      </c>
      <c r="M85" t="e">
        <f>SQRT(F85+G85+H85+I85+K85+J85)</f>
        <v>#DIV/0!</v>
      </c>
    </row>
    <row r="87" spans="1:13" x14ac:dyDescent="0.25">
      <c r="A87">
        <v>20</v>
      </c>
      <c r="F87" t="s">
        <v>14</v>
      </c>
    </row>
    <row r="88" spans="1:13" x14ac:dyDescent="0.25">
      <c r="A88" t="s">
        <v>6</v>
      </c>
      <c r="B88" t="s">
        <v>7</v>
      </c>
      <c r="C88" t="s">
        <v>13</v>
      </c>
      <c r="D88" t="s">
        <v>8</v>
      </c>
      <c r="E88" t="s">
        <v>9</v>
      </c>
      <c r="F88" t="s">
        <v>8</v>
      </c>
      <c r="G88" t="s">
        <v>9</v>
      </c>
      <c r="H88" t="s">
        <v>2</v>
      </c>
      <c r="I88" t="s">
        <v>3</v>
      </c>
      <c r="J88" t="s">
        <v>1</v>
      </c>
      <c r="K88" t="s">
        <v>13</v>
      </c>
      <c r="L88" t="s">
        <v>15</v>
      </c>
      <c r="M88" t="s">
        <v>16</v>
      </c>
    </row>
    <row r="89" spans="1:13" x14ac:dyDescent="0.25">
      <c r="D89">
        <f>A89/60</f>
        <v>0</v>
      </c>
      <c r="E89">
        <f>B89/60</f>
        <v>0</v>
      </c>
      <c r="F89" t="e">
        <f>((4*$B$6*$B$2)/(($B$5-$B$2)*C89)*$B$8)^2</f>
        <v>#DIV/0!</v>
      </c>
      <c r="G89" t="e">
        <f>F89</f>
        <v>#DIV/0!</v>
      </c>
      <c r="H89" t="e">
        <f>((4*$B$3*(2*$B$4+$B$3-2*$B$2)*$B$2*(E89-D89))/(($B$5-$B$2)^2*C89)*$C$3)^2</f>
        <v>#DIV/0!</v>
      </c>
      <c r="I89" t="e">
        <f>((4*$B$6*$B$2*(D89-E89)/(($B$5-$B$2)^2*C89))*$C$4)^2</f>
        <v>#DIV/0!</v>
      </c>
      <c r="J89" t="e">
        <f>((4*$B$6*$B$5*(E89-D89)/(($B$5-$B$2)^2*C89))*$C$2)^2</f>
        <v>#DIV/0!</v>
      </c>
      <c r="K89" t="e">
        <f>(L89*$B$9/C89)^2</f>
        <v>#DIV/0!</v>
      </c>
      <c r="L89" t="e">
        <f>4*$B$2*$B$6*(E89-D89)/(($B$5-$B$2)*C89)</f>
        <v>#DIV/0!</v>
      </c>
      <c r="M89" t="e">
        <f>SQRT(F89+G89+H89+I89+K89+J89)</f>
        <v>#DIV/0!</v>
      </c>
    </row>
    <row r="91" spans="1:13" x14ac:dyDescent="0.25">
      <c r="A91">
        <v>21</v>
      </c>
      <c r="F91" t="s">
        <v>14</v>
      </c>
    </row>
    <row r="92" spans="1:13" x14ac:dyDescent="0.25">
      <c r="A92" t="s">
        <v>6</v>
      </c>
      <c r="B92" t="s">
        <v>7</v>
      </c>
      <c r="C92" t="s">
        <v>13</v>
      </c>
      <c r="D92" t="s">
        <v>8</v>
      </c>
      <c r="E92" t="s">
        <v>9</v>
      </c>
      <c r="F92" t="s">
        <v>8</v>
      </c>
      <c r="G92" t="s">
        <v>9</v>
      </c>
      <c r="H92" t="s">
        <v>2</v>
      </c>
      <c r="I92" t="s">
        <v>3</v>
      </c>
      <c r="J92" t="s">
        <v>1</v>
      </c>
      <c r="K92" t="s">
        <v>13</v>
      </c>
      <c r="L92" t="s">
        <v>15</v>
      </c>
      <c r="M92" t="s">
        <v>16</v>
      </c>
    </row>
    <row r="93" spans="1:13" x14ac:dyDescent="0.25">
      <c r="D93">
        <f>A93/60</f>
        <v>0</v>
      </c>
      <c r="E93">
        <f>B93/60</f>
        <v>0</v>
      </c>
      <c r="F93" t="e">
        <f>((4*$B$6*$B$2)/(($B$5-$B$2)*C93)*$B$8)^2</f>
        <v>#DIV/0!</v>
      </c>
      <c r="G93" t="e">
        <f>F93</f>
        <v>#DIV/0!</v>
      </c>
      <c r="H93" t="e">
        <f>((4*$B$3*(2*$B$4+$B$3-2*$B$2)*$B$2*(E93-D93))/(($B$5-$B$2)^2*C93)*$C$3)^2</f>
        <v>#DIV/0!</v>
      </c>
      <c r="I93" t="e">
        <f>((4*$B$6*$B$2*(D93-E93)/(($B$5-$B$2)^2*C93))*$C$4)^2</f>
        <v>#DIV/0!</v>
      </c>
      <c r="J93" t="e">
        <f>((4*$B$6*$B$5*(E93-D93)/(($B$5-$B$2)^2*C93))*$C$2)^2</f>
        <v>#DIV/0!</v>
      </c>
      <c r="K93" t="e">
        <f>(L93*$B$9/C93)^2</f>
        <v>#DIV/0!</v>
      </c>
      <c r="L93" t="e">
        <f>4*$B$2*$B$6*(E93-D93)/(($B$5-$B$2)*C93)</f>
        <v>#DIV/0!</v>
      </c>
      <c r="M93" t="e">
        <f>SQRT(F93+G93+H93+I93+K93+J93)</f>
        <v>#DIV/0!</v>
      </c>
    </row>
    <row r="95" spans="1:13" x14ac:dyDescent="0.25">
      <c r="A95">
        <v>22</v>
      </c>
      <c r="F95" t="s">
        <v>14</v>
      </c>
    </row>
    <row r="96" spans="1:13" x14ac:dyDescent="0.25">
      <c r="A96" t="s">
        <v>6</v>
      </c>
      <c r="B96" t="s">
        <v>7</v>
      </c>
      <c r="C96" t="s">
        <v>13</v>
      </c>
      <c r="D96" t="s">
        <v>8</v>
      </c>
      <c r="E96" t="s">
        <v>9</v>
      </c>
      <c r="F96" t="s">
        <v>8</v>
      </c>
      <c r="G96" t="s">
        <v>9</v>
      </c>
      <c r="H96" t="s">
        <v>2</v>
      </c>
      <c r="I96" t="s">
        <v>3</v>
      </c>
      <c r="J96" t="s">
        <v>1</v>
      </c>
      <c r="K96" t="s">
        <v>13</v>
      </c>
      <c r="L96" t="s">
        <v>15</v>
      </c>
      <c r="M96" t="s">
        <v>16</v>
      </c>
    </row>
    <row r="97" spans="1:13" x14ac:dyDescent="0.25">
      <c r="D97">
        <f>A97/60</f>
        <v>0</v>
      </c>
      <c r="E97">
        <f>B97/60</f>
        <v>0</v>
      </c>
      <c r="F97" t="e">
        <f>((4*$B$6*$B$2)/(($B$5-$B$2)*C97)*$B$8)^2</f>
        <v>#DIV/0!</v>
      </c>
      <c r="G97" t="e">
        <f>F97</f>
        <v>#DIV/0!</v>
      </c>
      <c r="H97" t="e">
        <f>((4*$B$3*(2*$B$4+$B$3-2*$B$2)*$B$2*(E97-D97))/(($B$5-$B$2)^2*C97)*$C$3)^2</f>
        <v>#DIV/0!</v>
      </c>
      <c r="I97" t="e">
        <f>((4*$B$6*$B$2*(D97-E97)/(($B$5-$B$2)^2*C97))*$C$4)^2</f>
        <v>#DIV/0!</v>
      </c>
      <c r="J97" t="e">
        <f>((4*$B$6*$B$5*(E97-D97)/(($B$5-$B$2)^2*C97))*$C$2)^2</f>
        <v>#DIV/0!</v>
      </c>
      <c r="K97" t="e">
        <f>(L97*$B$9/C97)^2</f>
        <v>#DIV/0!</v>
      </c>
      <c r="L97" t="e">
        <f>4*$B$2*$B$6*(E97-D97)/(($B$5-$B$2)*C97)</f>
        <v>#DIV/0!</v>
      </c>
      <c r="M97" t="e">
        <f>SQRT(F97+G97+H97+I97+K97+J97)</f>
        <v>#DIV/0!</v>
      </c>
    </row>
    <row r="99" spans="1:13" x14ac:dyDescent="0.25">
      <c r="A99">
        <v>23</v>
      </c>
      <c r="F99" t="s">
        <v>14</v>
      </c>
    </row>
    <row r="100" spans="1:13" x14ac:dyDescent="0.25">
      <c r="A100" t="s">
        <v>6</v>
      </c>
      <c r="B100" t="s">
        <v>7</v>
      </c>
      <c r="C100" t="s">
        <v>13</v>
      </c>
      <c r="D100" t="s">
        <v>8</v>
      </c>
      <c r="E100" t="s">
        <v>9</v>
      </c>
      <c r="F100" t="s">
        <v>8</v>
      </c>
      <c r="G100" t="s">
        <v>9</v>
      </c>
      <c r="H100" t="s">
        <v>2</v>
      </c>
      <c r="I100" t="s">
        <v>3</v>
      </c>
      <c r="J100" t="s">
        <v>1</v>
      </c>
      <c r="K100" t="s">
        <v>13</v>
      </c>
      <c r="L100" t="s">
        <v>15</v>
      </c>
      <c r="M100" t="s">
        <v>16</v>
      </c>
    </row>
    <row r="101" spans="1:13" x14ac:dyDescent="0.25">
      <c r="D101">
        <f>A101/60</f>
        <v>0</v>
      </c>
      <c r="E101">
        <f>B101/60</f>
        <v>0</v>
      </c>
      <c r="F101" t="e">
        <f>((4*$B$6*$B$2)/(($B$5-$B$2)*C101)*$B$8)^2</f>
        <v>#DIV/0!</v>
      </c>
      <c r="G101" t="e">
        <f>F101</f>
        <v>#DIV/0!</v>
      </c>
      <c r="H101" t="e">
        <f>((4*$B$3*(2*$B$4+$B$3-2*$B$2)*$B$2*(E101-D101))/(($B$5-$B$2)^2*C101)*$C$3)^2</f>
        <v>#DIV/0!</v>
      </c>
      <c r="I101" t="e">
        <f>((4*$B$6*$B$2*(D101-E101)/(($B$5-$B$2)^2*C101))*$C$4)^2</f>
        <v>#DIV/0!</v>
      </c>
      <c r="J101" t="e">
        <f>((4*$B$6*$B$5*(E101-D101)/(($B$5-$B$2)^2*C101))*$C$2)^2</f>
        <v>#DIV/0!</v>
      </c>
      <c r="K101" t="e">
        <f>(L101*$B$9/C101)^2</f>
        <v>#DIV/0!</v>
      </c>
      <c r="L101" t="e">
        <f>4*$B$2*$B$6*(E101-D101)/(($B$5-$B$2)*C101)</f>
        <v>#DIV/0!</v>
      </c>
      <c r="M101" t="e">
        <f>SQRT(F101+G101+H101+I101+K101+J101)</f>
        <v>#DIV/0!</v>
      </c>
    </row>
    <row r="103" spans="1:13" x14ac:dyDescent="0.25">
      <c r="A103">
        <v>24</v>
      </c>
      <c r="F103" t="s">
        <v>14</v>
      </c>
    </row>
    <row r="104" spans="1:13" x14ac:dyDescent="0.25">
      <c r="A104" t="s">
        <v>6</v>
      </c>
      <c r="B104" t="s">
        <v>7</v>
      </c>
      <c r="C104" t="s">
        <v>13</v>
      </c>
      <c r="D104" t="s">
        <v>8</v>
      </c>
      <c r="E104" t="s">
        <v>9</v>
      </c>
      <c r="F104" t="s">
        <v>8</v>
      </c>
      <c r="G104" t="s">
        <v>9</v>
      </c>
      <c r="H104" t="s">
        <v>2</v>
      </c>
      <c r="I104" t="s">
        <v>3</v>
      </c>
      <c r="J104" t="s">
        <v>1</v>
      </c>
      <c r="K104" t="s">
        <v>13</v>
      </c>
      <c r="L104" t="s">
        <v>15</v>
      </c>
      <c r="M104" t="s">
        <v>16</v>
      </c>
    </row>
    <row r="105" spans="1:13" x14ac:dyDescent="0.25">
      <c r="D105">
        <f>A105/60</f>
        <v>0</v>
      </c>
      <c r="E105">
        <f>B105/60</f>
        <v>0</v>
      </c>
      <c r="F105" t="e">
        <f>((4*$B$6*$B$2)/(($B$5-$B$2)*C105)*$B$8)^2</f>
        <v>#DIV/0!</v>
      </c>
      <c r="G105" t="e">
        <f>F105</f>
        <v>#DIV/0!</v>
      </c>
      <c r="H105" t="e">
        <f>((4*$B$3*(2*$B$4+$B$3-2*$B$2)*$B$2*(E105-D105))/(($B$5-$B$2)^2*C105)*$C$3)^2</f>
        <v>#DIV/0!</v>
      </c>
      <c r="I105" t="e">
        <f>((4*$B$6*$B$2*(D105-E105)/(($B$5-$B$2)^2*C105))*$C$4)^2</f>
        <v>#DIV/0!</v>
      </c>
      <c r="J105" t="e">
        <f>((4*$B$6*$B$5*(E105-D105)/(($B$5-$B$2)^2*C105))*$C$2)^2</f>
        <v>#DIV/0!</v>
      </c>
      <c r="K105" t="e">
        <f>(L105*$B$9/C105)^2</f>
        <v>#DIV/0!</v>
      </c>
      <c r="L105" t="e">
        <f>4*$B$2*$B$6*(E105-D105)/(($B$5-$B$2)*C105)</f>
        <v>#DIV/0!</v>
      </c>
      <c r="M105" t="e">
        <f>SQRT(F105+G105+H105+I105+K105+J105)</f>
        <v>#DIV/0!</v>
      </c>
    </row>
    <row r="107" spans="1:13" x14ac:dyDescent="0.25">
      <c r="A107">
        <v>25</v>
      </c>
      <c r="F107" t="s">
        <v>14</v>
      </c>
    </row>
    <row r="108" spans="1:13" x14ac:dyDescent="0.25">
      <c r="A108" t="s">
        <v>6</v>
      </c>
      <c r="B108" t="s">
        <v>7</v>
      </c>
      <c r="C108" t="s">
        <v>13</v>
      </c>
      <c r="D108" t="s">
        <v>8</v>
      </c>
      <c r="E108" t="s">
        <v>9</v>
      </c>
      <c r="F108" t="s">
        <v>8</v>
      </c>
      <c r="G108" t="s">
        <v>9</v>
      </c>
      <c r="H108" t="s">
        <v>2</v>
      </c>
      <c r="I108" t="s">
        <v>3</v>
      </c>
      <c r="J108" t="s">
        <v>1</v>
      </c>
      <c r="K108" t="s">
        <v>13</v>
      </c>
      <c r="L108" t="s">
        <v>15</v>
      </c>
      <c r="M108" t="s">
        <v>16</v>
      </c>
    </row>
    <row r="109" spans="1:13" x14ac:dyDescent="0.25">
      <c r="D109">
        <f>A109/60</f>
        <v>0</v>
      </c>
      <c r="E109">
        <f>B109/60</f>
        <v>0</v>
      </c>
      <c r="F109" t="e">
        <f>((4*$B$6*$B$2)/(($B$5-$B$2)*C109)*$B$8)^2</f>
        <v>#DIV/0!</v>
      </c>
      <c r="G109" t="e">
        <f>F109</f>
        <v>#DIV/0!</v>
      </c>
      <c r="H109" t="e">
        <f>((4*$B$3*(2*$B$4+$B$3-2*$B$2)*$B$2*(E109-D109))/(($B$5-$B$2)^2*C109)*$C$3)^2</f>
        <v>#DIV/0!</v>
      </c>
      <c r="I109" t="e">
        <f>((4*$B$6*$B$2*(D109-E109)/(($B$5-$B$2)^2*C109))*$C$4)^2</f>
        <v>#DIV/0!</v>
      </c>
      <c r="J109" t="e">
        <f>((4*$B$6*$B$5*(E109-D109)/(($B$5-$B$2)^2*C109))*$C$2)^2</f>
        <v>#DIV/0!</v>
      </c>
      <c r="K109" t="e">
        <f>(L109*$B$9/C109)^2</f>
        <v>#DIV/0!</v>
      </c>
      <c r="L109" t="e">
        <f>4*$B$2*$B$6*(E109-D109)/(($B$5-$B$2)*C109)</f>
        <v>#DIV/0!</v>
      </c>
      <c r="M109" t="e">
        <f>SQRT(F109+G109+H109+I109+K109+J109)</f>
        <v>#DIV/0!</v>
      </c>
    </row>
    <row r="111" spans="1:13" x14ac:dyDescent="0.25">
      <c r="A111">
        <v>26</v>
      </c>
      <c r="F111" t="s">
        <v>14</v>
      </c>
    </row>
    <row r="112" spans="1:13" x14ac:dyDescent="0.25">
      <c r="A112" t="s">
        <v>6</v>
      </c>
      <c r="B112" t="s">
        <v>7</v>
      </c>
      <c r="C112" t="s">
        <v>13</v>
      </c>
      <c r="D112" t="s">
        <v>8</v>
      </c>
      <c r="E112" t="s">
        <v>9</v>
      </c>
      <c r="F112" t="s">
        <v>8</v>
      </c>
      <c r="G112" t="s">
        <v>9</v>
      </c>
      <c r="H112" t="s">
        <v>2</v>
      </c>
      <c r="I112" t="s">
        <v>3</v>
      </c>
      <c r="J112" t="s">
        <v>1</v>
      </c>
      <c r="K112" t="s">
        <v>13</v>
      </c>
      <c r="L112" t="s">
        <v>15</v>
      </c>
      <c r="M112" t="s">
        <v>16</v>
      </c>
    </row>
    <row r="113" spans="1:13" x14ac:dyDescent="0.25">
      <c r="D113">
        <f>A113/60</f>
        <v>0</v>
      </c>
      <c r="E113">
        <f>B113/60</f>
        <v>0</v>
      </c>
      <c r="F113" t="e">
        <f>((4*$B$6*$B$2)/(($B$5-$B$2)*C113)*$B$8)^2</f>
        <v>#DIV/0!</v>
      </c>
      <c r="G113" t="e">
        <f>F113</f>
        <v>#DIV/0!</v>
      </c>
      <c r="H113" t="e">
        <f>((4*$B$3*(2*$B$4+$B$3-2*$B$2)*$B$2*(E113-D113))/(($B$5-$B$2)^2*C113)*$C$3)^2</f>
        <v>#DIV/0!</v>
      </c>
      <c r="I113" t="e">
        <f>((4*$B$6*$B$2*(D113-E113)/(($B$5-$B$2)^2*C113))*$C$4)^2</f>
        <v>#DIV/0!</v>
      </c>
      <c r="J113" t="e">
        <f>((4*$B$6*$B$5*(E113-D113)/(($B$5-$B$2)^2*C113))*$C$2)^2</f>
        <v>#DIV/0!</v>
      </c>
      <c r="K113" t="e">
        <f>(L113*$B$9/C113)^2</f>
        <v>#DIV/0!</v>
      </c>
      <c r="L113" t="e">
        <f>4*$B$2*$B$6*(E113-D113)/(($B$5-$B$2)*C113)</f>
        <v>#DIV/0!</v>
      </c>
      <c r="M113" t="e">
        <f>SQRT(F113+G113+H113+I113+K113+J113)</f>
        <v>#DIV/0!</v>
      </c>
    </row>
    <row r="115" spans="1:13" x14ac:dyDescent="0.25">
      <c r="A115">
        <v>27</v>
      </c>
      <c r="F115" t="s">
        <v>14</v>
      </c>
    </row>
    <row r="116" spans="1:13" x14ac:dyDescent="0.25">
      <c r="A116" t="s">
        <v>6</v>
      </c>
      <c r="B116" t="s">
        <v>7</v>
      </c>
      <c r="C116" t="s">
        <v>13</v>
      </c>
      <c r="D116" t="s">
        <v>8</v>
      </c>
      <c r="E116" t="s">
        <v>9</v>
      </c>
      <c r="F116" t="s">
        <v>8</v>
      </c>
      <c r="G116" t="s">
        <v>9</v>
      </c>
      <c r="H116" t="s">
        <v>2</v>
      </c>
      <c r="I116" t="s">
        <v>3</v>
      </c>
      <c r="J116" t="s">
        <v>1</v>
      </c>
      <c r="K116" t="s">
        <v>13</v>
      </c>
      <c r="L116" t="s">
        <v>15</v>
      </c>
      <c r="M116" t="s">
        <v>16</v>
      </c>
    </row>
    <row r="117" spans="1:13" x14ac:dyDescent="0.25">
      <c r="D117">
        <f>A117/60</f>
        <v>0</v>
      </c>
      <c r="E117">
        <f>B117/60</f>
        <v>0</v>
      </c>
      <c r="F117" t="e">
        <f>((4*$B$6*$B$2)/(($B$5-$B$2)*C117)*$B$8)^2</f>
        <v>#DIV/0!</v>
      </c>
      <c r="G117" t="e">
        <f>F117</f>
        <v>#DIV/0!</v>
      </c>
      <c r="H117" t="e">
        <f>((4*$B$3*(2*$B$4+$B$3-2*$B$2)*$B$2*(E117-D117))/(($B$5-$B$2)^2*C117)*$C$3)^2</f>
        <v>#DIV/0!</v>
      </c>
      <c r="I117" t="e">
        <f>((4*$B$6*$B$2*(D117-E117)/(($B$5-$B$2)^2*C117))*$C$4)^2</f>
        <v>#DIV/0!</v>
      </c>
      <c r="J117" t="e">
        <f>((4*$B$6*$B$5*(E117-D117)/(($B$5-$B$2)^2*C117))*$C$2)^2</f>
        <v>#DIV/0!</v>
      </c>
      <c r="K117" t="e">
        <f>(L117*$B$9/C117)^2</f>
        <v>#DIV/0!</v>
      </c>
      <c r="L117" t="e">
        <f>4*$B$2*$B$6*(E117-D117)/(($B$5-$B$2)*C117)</f>
        <v>#DIV/0!</v>
      </c>
      <c r="M117" t="e">
        <f>SQRT(F117+G117+H117+I117+K117+J117)</f>
        <v>#DIV/0!</v>
      </c>
    </row>
    <row r="119" spans="1:13" x14ac:dyDescent="0.25">
      <c r="A119">
        <v>28</v>
      </c>
      <c r="F119" t="s">
        <v>14</v>
      </c>
    </row>
    <row r="120" spans="1:13" x14ac:dyDescent="0.25">
      <c r="A120" t="s">
        <v>6</v>
      </c>
      <c r="B120" t="s">
        <v>7</v>
      </c>
      <c r="C120" t="s">
        <v>13</v>
      </c>
      <c r="D120" t="s">
        <v>8</v>
      </c>
      <c r="E120" t="s">
        <v>9</v>
      </c>
      <c r="F120" t="s">
        <v>8</v>
      </c>
      <c r="G120" t="s">
        <v>9</v>
      </c>
      <c r="H120" t="s">
        <v>2</v>
      </c>
      <c r="I120" t="s">
        <v>3</v>
      </c>
      <c r="J120" t="s">
        <v>1</v>
      </c>
      <c r="K120" t="s">
        <v>13</v>
      </c>
      <c r="L120" t="s">
        <v>15</v>
      </c>
      <c r="M120" t="s">
        <v>16</v>
      </c>
    </row>
    <row r="121" spans="1:13" x14ac:dyDescent="0.25">
      <c r="D121">
        <f>A121/60</f>
        <v>0</v>
      </c>
      <c r="E121">
        <f>B121/60</f>
        <v>0</v>
      </c>
      <c r="F121" t="e">
        <f>((4*$B$6*$B$2)/(($B$5-$B$2)*C121)*$B$8)^2</f>
        <v>#DIV/0!</v>
      </c>
      <c r="G121" t="e">
        <f>F121</f>
        <v>#DIV/0!</v>
      </c>
      <c r="H121" t="e">
        <f>((4*$B$3*(2*$B$4+$B$3-2*$B$2)*$B$2*(E121-D121))/(($B$5-$B$2)^2*C121)*$C$3)^2</f>
        <v>#DIV/0!</v>
      </c>
      <c r="I121" t="e">
        <f>((4*$B$6*$B$2*(D121-E121)/(($B$5-$B$2)^2*C121))*$C$4)^2</f>
        <v>#DIV/0!</v>
      </c>
      <c r="J121" t="e">
        <f>((4*$B$6*$B$5*(E121-D121)/(($B$5-$B$2)^2*C121))*$C$2)^2</f>
        <v>#DIV/0!</v>
      </c>
      <c r="K121" t="e">
        <f>(L121*$B$9/C121)^2</f>
        <v>#DIV/0!</v>
      </c>
      <c r="L121" t="e">
        <f>4*$B$2*$B$6*(E121-D121)/(($B$5-$B$2)*C121)</f>
        <v>#DIV/0!</v>
      </c>
      <c r="M121" t="e">
        <f>SQRT(F121+G121+H121+I121+K121+J121)</f>
        <v>#DIV/0!</v>
      </c>
    </row>
    <row r="123" spans="1:13" x14ac:dyDescent="0.25">
      <c r="A123">
        <v>29</v>
      </c>
      <c r="F123" t="s">
        <v>14</v>
      </c>
    </row>
    <row r="124" spans="1:13" x14ac:dyDescent="0.25">
      <c r="A124" t="s">
        <v>6</v>
      </c>
      <c r="B124" t="s">
        <v>7</v>
      </c>
      <c r="C124" t="s">
        <v>13</v>
      </c>
      <c r="D124" t="s">
        <v>8</v>
      </c>
      <c r="E124" t="s">
        <v>9</v>
      </c>
      <c r="F124" t="s">
        <v>8</v>
      </c>
      <c r="G124" t="s">
        <v>9</v>
      </c>
      <c r="H124" t="s">
        <v>2</v>
      </c>
      <c r="I124" t="s">
        <v>3</v>
      </c>
      <c r="J124" t="s">
        <v>1</v>
      </c>
      <c r="K124" t="s">
        <v>13</v>
      </c>
      <c r="L124" t="s">
        <v>15</v>
      </c>
      <c r="M124" t="s">
        <v>16</v>
      </c>
    </row>
    <row r="125" spans="1:13" x14ac:dyDescent="0.25">
      <c r="D125">
        <f>A125/60</f>
        <v>0</v>
      </c>
      <c r="E125">
        <f>B125/60</f>
        <v>0</v>
      </c>
      <c r="F125" t="e">
        <f>((4*$B$6*$B$2)/(($B$5-$B$2)*C125)*$B$8)^2</f>
        <v>#DIV/0!</v>
      </c>
      <c r="G125" t="e">
        <f>F125</f>
        <v>#DIV/0!</v>
      </c>
      <c r="H125" t="e">
        <f>((4*$B$3*(2*$B$4+$B$3-2*$B$2)*$B$2*(E125-D125))/(($B$5-$B$2)^2*C125)*$C$3)^2</f>
        <v>#DIV/0!</v>
      </c>
      <c r="I125" t="e">
        <f>((4*$B$6*$B$2*(D125-E125)/(($B$5-$B$2)^2*C125))*$C$4)^2</f>
        <v>#DIV/0!</v>
      </c>
      <c r="J125" t="e">
        <f>((4*$B$6*$B$5*(E125-D125)/(($B$5-$B$2)^2*C125))*$C$2)^2</f>
        <v>#DIV/0!</v>
      </c>
      <c r="K125" t="e">
        <f>(L125*$B$9/C125)^2</f>
        <v>#DIV/0!</v>
      </c>
      <c r="L125" t="e">
        <f>4*$B$2*$B$6*(E125-D125)/(($B$5-$B$2)*C125)</f>
        <v>#DIV/0!</v>
      </c>
      <c r="M125" t="e">
        <f>SQRT(F125+G125+H125+I125+K125+J125)</f>
        <v>#DIV/0!</v>
      </c>
    </row>
    <row r="127" spans="1:13" x14ac:dyDescent="0.25">
      <c r="A127">
        <v>30</v>
      </c>
      <c r="F127" t="s">
        <v>14</v>
      </c>
    </row>
    <row r="128" spans="1:13" x14ac:dyDescent="0.25">
      <c r="A128" t="s">
        <v>6</v>
      </c>
      <c r="B128" t="s">
        <v>7</v>
      </c>
      <c r="C128" t="s">
        <v>13</v>
      </c>
      <c r="D128" t="s">
        <v>8</v>
      </c>
      <c r="E128" t="s">
        <v>9</v>
      </c>
      <c r="F128" t="s">
        <v>8</v>
      </c>
      <c r="G128" t="s">
        <v>9</v>
      </c>
      <c r="H128" t="s">
        <v>2</v>
      </c>
      <c r="I128" t="s">
        <v>3</v>
      </c>
      <c r="J128" t="s">
        <v>1</v>
      </c>
      <c r="K128" t="s">
        <v>13</v>
      </c>
      <c r="L128" t="s">
        <v>15</v>
      </c>
      <c r="M128" t="s">
        <v>16</v>
      </c>
    </row>
    <row r="129" spans="4:13" x14ac:dyDescent="0.25">
      <c r="D129">
        <f>A129/60</f>
        <v>0</v>
      </c>
      <c r="E129">
        <f>B129/60</f>
        <v>0</v>
      </c>
      <c r="F129" t="e">
        <f>((4*$B$6*$B$2)/(($B$5-$B$2)*C129)*$B$8)^2</f>
        <v>#DIV/0!</v>
      </c>
      <c r="G129" t="e">
        <f>F129</f>
        <v>#DIV/0!</v>
      </c>
      <c r="H129" t="e">
        <f>((4*$B$3*(2*$B$4+$B$3-2*$B$2)*$B$2*(E129-D129))/(($B$5-$B$2)^2*C129)*$C$3)^2</f>
        <v>#DIV/0!</v>
      </c>
      <c r="I129" t="e">
        <f>((4*$B$6*$B$2*(D129-E129)/(($B$5-$B$2)^2*C129))*$C$4)^2</f>
        <v>#DIV/0!</v>
      </c>
      <c r="J129" t="e">
        <f>((4*$B$6*$B$5*(E129-D129)/(($B$5-$B$2)^2*C129))*$C$2)^2</f>
        <v>#DIV/0!</v>
      </c>
      <c r="K129" t="e">
        <f>(L129*$B$9/C129)^2</f>
        <v>#DIV/0!</v>
      </c>
      <c r="L129" t="e">
        <f>4*$B$2*$B$6*(E129-D129)/(($B$5-$B$2)*C129)</f>
        <v>#DIV/0!</v>
      </c>
      <c r="M129" t="e">
        <f>SQRT(F129+G129+H129+I129+K129+J129)</f>
        <v>#DIV/0!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Misura di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Passaro</dc:creator>
  <cp:lastModifiedBy>Davide Passaro</cp:lastModifiedBy>
  <dcterms:created xsi:type="dcterms:W3CDTF">2016-12-03T22:19:09Z</dcterms:created>
  <dcterms:modified xsi:type="dcterms:W3CDTF">2016-12-03T23:28:36Z</dcterms:modified>
</cp:coreProperties>
</file>