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c_000\Desktop\Università\Laboratorio di fisica\"/>
    </mc:Choice>
  </mc:AlternateContent>
  <bookViews>
    <workbookView xWindow="0" yWindow="0" windowWidth="23040" windowHeight="9084"/>
  </bookViews>
  <sheets>
    <sheet name="Parallelo" sheetId="1" r:id="rId1"/>
    <sheet name="Perpendicolare" sheetId="2" r:id="rId2"/>
    <sheet name="B _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/>
  <c r="B18" i="2"/>
  <c r="D2" i="2" s="1"/>
  <c r="F2" i="2" s="1"/>
  <c r="J2" i="2"/>
  <c r="J2" i="1"/>
  <c r="I2" i="1"/>
  <c r="D2" i="1"/>
  <c r="F2" i="1" s="1"/>
  <c r="G2" i="1" s="1"/>
  <c r="B18" i="1"/>
  <c r="I2" i="2" l="1"/>
  <c r="G2" i="2"/>
</calcChain>
</file>

<file path=xl/sharedStrings.xml><?xml version="1.0" encoding="utf-8"?>
<sst xmlns="http://schemas.openxmlformats.org/spreadsheetml/2006/main" count="35" uniqueCount="18">
  <si>
    <t>Costanti</t>
  </si>
  <si>
    <t>Delta V</t>
  </si>
  <si>
    <t>Bz(0)</t>
  </si>
  <si>
    <t>R</t>
  </si>
  <si>
    <t>delta</t>
  </si>
  <si>
    <t>Bz(R)</t>
  </si>
  <si>
    <t>mi _0</t>
  </si>
  <si>
    <t>N</t>
  </si>
  <si>
    <t>I</t>
  </si>
  <si>
    <t>R _b</t>
  </si>
  <si>
    <t>e/m</t>
  </si>
  <si>
    <t>(Bz*R)^2</t>
  </si>
  <si>
    <t>2 Delta V</t>
  </si>
  <si>
    <t>e/m provvisorio</t>
  </si>
  <si>
    <t>B_z</t>
  </si>
  <si>
    <t>theta</t>
  </si>
  <si>
    <t>B _r</t>
  </si>
  <si>
    <t>B 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</si>
</sst>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E28" sqref="E28"/>
    </sheetView>
  </sheetViews>
  <sheetFormatPr defaultRowHeight="14.4" x14ac:dyDescent="0.3"/>
  <cols>
    <col min="2" max="2" width="12" bestFit="1" customWidth="1"/>
    <col min="7" max="7" width="11.109375" customWidth="1"/>
    <col min="9" max="9" width="12" bestFit="1" customWidth="1"/>
  </cols>
  <sheetData>
    <row r="1" spans="1:12" x14ac:dyDescent="0.3">
      <c r="A1" t="s">
        <v>1</v>
      </c>
      <c r="B1" t="s">
        <v>3</v>
      </c>
      <c r="C1" t="s">
        <v>8</v>
      </c>
      <c r="D1" t="s">
        <v>2</v>
      </c>
      <c r="E1" t="s">
        <v>4</v>
      </c>
      <c r="F1" t="s">
        <v>5</v>
      </c>
      <c r="G1" t="s">
        <v>13</v>
      </c>
      <c r="I1" t="s">
        <v>11</v>
      </c>
      <c r="J1" t="s">
        <v>12</v>
      </c>
      <c r="L1" t="s">
        <v>10</v>
      </c>
    </row>
    <row r="2" spans="1:12" x14ac:dyDescent="0.3">
      <c r="A2">
        <v>200</v>
      </c>
      <c r="B2">
        <v>0.06</v>
      </c>
      <c r="C2">
        <v>6</v>
      </c>
      <c r="D2">
        <f>$B$18*(8/SQRT(125))*$B$19*C2/$B$20</f>
        <v>8.0925865701589165E-4</v>
      </c>
      <c r="E2">
        <v>0.98892999999999998</v>
      </c>
      <c r="F2">
        <f>E2*D2</f>
        <v>8.0030016368272568E-4</v>
      </c>
      <c r="G2">
        <f>2*A2/(F2*B2)^2</f>
        <v>173480905020.39673</v>
      </c>
      <c r="I2">
        <f>(F2*B2)^2</f>
        <v>2.3057292671661511E-9</v>
      </c>
      <c r="J2">
        <f>A2*2</f>
        <v>400</v>
      </c>
    </row>
    <row r="17" spans="1:2" x14ac:dyDescent="0.3">
      <c r="A17" t="s">
        <v>0</v>
      </c>
    </row>
    <row r="18" spans="1:2" x14ac:dyDescent="0.3">
      <c r="A18" t="s">
        <v>6</v>
      </c>
      <c r="B18">
        <f>4*PI()*10^-7</f>
        <v>1.2566370614359173E-6</v>
      </c>
    </row>
    <row r="19" spans="1:2" x14ac:dyDescent="0.3">
      <c r="A19" t="s">
        <v>7</v>
      </c>
      <c r="B19">
        <v>75</v>
      </c>
    </row>
    <row r="20" spans="1:2" x14ac:dyDescent="0.3">
      <c r="A20" t="s">
        <v>9</v>
      </c>
      <c r="B20">
        <v>0.5</v>
      </c>
    </row>
    <row r="22" spans="1:2" x14ac:dyDescent="0.3">
      <c r="A22" t="s">
        <v>10</v>
      </c>
      <c r="B22" s="1">
        <v>175880000000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T15" sqref="T15"/>
    </sheetView>
  </sheetViews>
  <sheetFormatPr defaultRowHeight="14.4" x14ac:dyDescent="0.3"/>
  <sheetData>
    <row r="1" spans="1:12" x14ac:dyDescent="0.3">
      <c r="A1" t="s">
        <v>1</v>
      </c>
      <c r="B1" t="s">
        <v>3</v>
      </c>
      <c r="C1" t="s">
        <v>8</v>
      </c>
      <c r="D1" t="s">
        <v>2</v>
      </c>
      <c r="E1" t="s">
        <v>4</v>
      </c>
      <c r="F1" t="s">
        <v>5</v>
      </c>
      <c r="G1" t="s">
        <v>13</v>
      </c>
      <c r="I1" t="s">
        <v>11</v>
      </c>
      <c r="J1" t="s">
        <v>12</v>
      </c>
      <c r="L1" t="s">
        <v>10</v>
      </c>
    </row>
    <row r="2" spans="1:12" x14ac:dyDescent="0.3">
      <c r="A2">
        <v>200</v>
      </c>
      <c r="B2">
        <v>0.06</v>
      </c>
      <c r="C2">
        <v>6</v>
      </c>
      <c r="D2">
        <f>$B$18*(8/SQRT(125))*$B$19*C2/$B$20</f>
        <v>8.0925865701589165E-4</v>
      </c>
      <c r="E2">
        <v>0.98892999999999998</v>
      </c>
      <c r="F2">
        <f>E2*D2</f>
        <v>8.0030016368272568E-4</v>
      </c>
      <c r="G2">
        <f>2*A2/(F2*B2)^2</f>
        <v>173480905020.39673</v>
      </c>
      <c r="I2">
        <f>(F2*B2)^2</f>
        <v>2.3057292671661511E-9</v>
      </c>
      <c r="J2">
        <f>A2*2</f>
        <v>400</v>
      </c>
    </row>
    <row r="17" spans="1:2" x14ac:dyDescent="0.3">
      <c r="A17" t="s">
        <v>0</v>
      </c>
    </row>
    <row r="18" spans="1:2" x14ac:dyDescent="0.3">
      <c r="A18" t="s">
        <v>6</v>
      </c>
      <c r="B18">
        <f>4*PI()*10^-7</f>
        <v>1.2566370614359173E-6</v>
      </c>
    </row>
    <row r="19" spans="1:2" x14ac:dyDescent="0.3">
      <c r="A19" t="s">
        <v>7</v>
      </c>
      <c r="B19">
        <v>75</v>
      </c>
    </row>
    <row r="20" spans="1:2" x14ac:dyDescent="0.3">
      <c r="A20" t="s">
        <v>9</v>
      </c>
      <c r="B20">
        <v>0.5</v>
      </c>
    </row>
    <row r="22" spans="1:2" x14ac:dyDescent="0.3">
      <c r="A22" t="s">
        <v>10</v>
      </c>
      <c r="B22" s="1">
        <v>175880000000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4.4" x14ac:dyDescent="0.3"/>
  <sheetData>
    <row r="1" spans="1:5" x14ac:dyDescent="0.3">
      <c r="A1" t="s">
        <v>8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C2">
        <v>6</v>
      </c>
      <c r="E2">
        <f>10*A2*(B2*_xlfn.COT(C2)+D2)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Parallelo</vt:lpstr>
      <vt:lpstr>Perpendicolare</vt:lpstr>
      <vt:lpstr>B 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Cavalleri</dc:creator>
  <cp:lastModifiedBy>Nicolò Cavalleri</cp:lastModifiedBy>
  <dcterms:created xsi:type="dcterms:W3CDTF">2016-12-11T17:02:40Z</dcterms:created>
  <dcterms:modified xsi:type="dcterms:W3CDTF">2016-12-11T17:46:46Z</dcterms:modified>
</cp:coreProperties>
</file>