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verni\work_ide\ele_ide\pcb\ele_pcb_sky_r\exports\"/>
    </mc:Choice>
  </mc:AlternateContent>
  <bookViews>
    <workbookView xWindow="0" yWindow="0" windowWidth="28800" windowHeight="12435"/>
  </bookViews>
  <sheets>
    <sheet name="Feuil1" sheetId="1" r:id="rId1"/>
  </sheets>
  <definedNames>
    <definedName name="SKY_G" localSheetId="0">Feuil1!$A$2:$F$16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G22" i="1"/>
  <c r="J20" i="1"/>
  <c r="G2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</calcChain>
</file>

<file path=xl/connections.xml><?xml version="1.0" encoding="utf-8"?>
<connections xmlns="http://schemas.openxmlformats.org/spreadsheetml/2006/main">
  <connection id="1" name="SKY_G" type="6" refreshedVersion="5" background="1" saveData="1">
    <textPr codePage="437" sourceFile="E:\Daverni\work_ide\ele_ide\pcb\ele_pcb_sky_g\exports\SKY_G.csv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<sst xmlns="http://schemas.openxmlformats.org/spreadsheetml/2006/main" count="99" uniqueCount="64">
  <si>
    <t>Id</t>
  </si>
  <si>
    <t>Designator</t>
  </si>
  <si>
    <t>Package</t>
  </si>
  <si>
    <t>Quantity</t>
  </si>
  <si>
    <t>Designation</t>
  </si>
  <si>
    <t>J1</t>
  </si>
  <si>
    <t>PinHeader_1x03_P1.27mm_Horizontal</t>
  </si>
  <si>
    <t>Conn_01x03</t>
  </si>
  <si>
    <t>IC3</t>
  </si>
  <si>
    <t>SOT95P270X145-5N</t>
  </si>
  <si>
    <t>MCP6541T-I_OT</t>
  </si>
  <si>
    <t>S1</t>
  </si>
  <si>
    <t>SOT65P210X110-6N</t>
  </si>
  <si>
    <t>TS5A3157DCKR</t>
  </si>
  <si>
    <t>IC2</t>
  </si>
  <si>
    <t>SOP65P640X120-20N</t>
  </si>
  <si>
    <t>MCP4461-103E_ST</t>
  </si>
  <si>
    <t>IC1</t>
  </si>
  <si>
    <t>453-00005</t>
  </si>
  <si>
    <t>J7,J9,J11</t>
  </si>
  <si>
    <t>ProbePad</t>
  </si>
  <si>
    <t>VTP_GND</t>
  </si>
  <si>
    <t>J2</t>
  </si>
  <si>
    <t>PinHeader_1x02_P1.27mm_Vertical</t>
  </si>
  <si>
    <t>Sensor_IO</t>
  </si>
  <si>
    <t>C1</t>
  </si>
  <si>
    <t>C_0603_1608Metric_Pad1.05x0.95mm_HandSolder</t>
  </si>
  <si>
    <t>C</t>
  </si>
  <si>
    <t>J3</t>
  </si>
  <si>
    <t>SWDIO</t>
  </si>
  <si>
    <t>J4</t>
  </si>
  <si>
    <t>SWDCLK</t>
  </si>
  <si>
    <t>J5</t>
  </si>
  <si>
    <t>nReset</t>
  </si>
  <si>
    <t>J6,J8,J10</t>
  </si>
  <si>
    <t>VTP_Vcc</t>
  </si>
  <si>
    <t>R1,R3,R4,R5,R6,R7,R8</t>
  </si>
  <si>
    <t>R_0603_1608Metric_Pad1.05x0.95mm_HandSolder</t>
  </si>
  <si>
    <t>R</t>
  </si>
  <si>
    <t>R2</t>
  </si>
  <si>
    <t>10kR</t>
  </si>
  <si>
    <t>Total</t>
  </si>
  <si>
    <t>Pu</t>
  </si>
  <si>
    <t>Mouser</t>
  </si>
  <si>
    <t>Farnell</t>
  </si>
  <si>
    <t>Commentaire</t>
  </si>
  <si>
    <t>NC</t>
  </si>
  <si>
    <t>https://www.mouser.fr/ProductDetail/Microchip-Technology/MCP6541T-I-OT?qs=%2Fha2pyFaduiNSaLFMjwcEnZOHjJFhYPPrvmJDlrB2ATFkZRh7lh3Rw%3D%3D</t>
  </si>
  <si>
    <t>https://fr.farnell.com/microchip/mcp6541t-i-ot/comp-pushpull-1-6v-sngl-5sot23/dp/1825063?st=MCP6541T-I_OT</t>
  </si>
  <si>
    <t xml:space="preserve"> </t>
  </si>
  <si>
    <t>/</t>
  </si>
  <si>
    <t>lien</t>
  </si>
  <si>
    <t>https://fr.farnell.com/texas-instruments/ts5a3157dckr/analogue-switch-1-ch-sc-70-6/dp/3005462?st=TS5A3157DCKR</t>
  </si>
  <si>
    <t>https://www.mouser.fr/ProductDetail/Texas-Instruments/TS5A3157DCKR?qs=sGAEpiMZZMtxrAS98ir%252Bs7bXVWBmMZ1p3rdwD%2FwipiQ%3D</t>
  </si>
  <si>
    <t>https://fr.farnell.com/microchip/mcp4461-103e-st/dgtl-pot-257taps-10k-20tssop/dp/1863949?ost=MCP4461-103E_ST&amp;ddkey=https%3Afr-FR%2FElement14_France%2Fsearch</t>
  </si>
  <si>
    <t>https://www.mouser.fr/ProductDetail/Microchip-Technology/MCP4461-103E-ST?qs=sGAEpiMZZMuD%2F7PTYBwKqZLSLa2ge%2F0po%2FAEFThSL0M%3D</t>
  </si>
  <si>
    <t>https://fr.farnell.com/laird/453-00005c/bl651-series-bt-v5-module-int/dp/3020333?ost=453-00005&amp;ddkey=https%3Afr-FR%2FElement14_France%2Fsearch</t>
  </si>
  <si>
    <t>https://www.mouser.fr/ProductDetail/Laird-Connectivity/453-00005?qs=sGAEpiMZZMsGelYiB%252BjhZoug4L%2FWODSMjbKo4CRGaLrDeWyb7x66Rg%3D%3D</t>
  </si>
  <si>
    <t>stock volatile</t>
  </si>
  <si>
    <t>prix générique</t>
  </si>
  <si>
    <t>€</t>
  </si>
  <si>
    <t>BOM composants</t>
  </si>
  <si>
    <t>BOM pcb</t>
  </si>
  <si>
    <t>Total fab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</si>
</sst>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0" borderId="1" xfId="1" applyBorder="1" applyAlignment="1">
      <alignment shrinkToFit="1"/>
    </xf>
    <xf numFmtId="0" fontId="0" fillId="0" borderId="1" xfId="0" applyBorder="1" applyAlignment="1">
      <alignment shrinkToFi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KY_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fr/ProductDetail/Laird-Connectivity/453-00005?qs=sGAEpiMZZMsGelYiB%252BjhZoug4L%2FWODSMjbKo4CRGaLrDeWyb7x66Rg%3D%3D" TargetMode="External"/><Relationship Id="rId3" Type="http://schemas.openxmlformats.org/officeDocument/2006/relationships/hyperlink" Target="https://www.mouser.fr/ProductDetail/Texas-Instruments/TS5A3157DCKR?qs=sGAEpiMZZMtxrAS98ir%252Bs7bXVWBmMZ1p3rdwD%2FwipiQ%3D" TargetMode="External"/><Relationship Id="rId7" Type="http://schemas.openxmlformats.org/officeDocument/2006/relationships/hyperlink" Target="https://fr.farnell.com/laird/453-00005c/bl651-series-bt-v5-module-int/dp/3020333?ost=453-00005&amp;ddkey=https%3Afr-FR%2FElement14_France%2Fsearch" TargetMode="External"/><Relationship Id="rId2" Type="http://schemas.openxmlformats.org/officeDocument/2006/relationships/hyperlink" Target="https://fr.farnell.com/microchip/mcp6541t-i-ot/comp-pushpull-1-6v-sngl-5sot23/dp/1825063?st=MCP6541T-I_OT" TargetMode="External"/><Relationship Id="rId1" Type="http://schemas.openxmlformats.org/officeDocument/2006/relationships/hyperlink" Target="https://www.mouser.fr/ProductDetail/Microchip-Technology/MCP6541T-I-OT?qs=%2Fha2pyFaduiNSaLFMjwcEnZOHjJFhYPPrvmJDlrB2ATFkZRh7lh3Rw%3D%3D" TargetMode="External"/><Relationship Id="rId6" Type="http://schemas.openxmlformats.org/officeDocument/2006/relationships/hyperlink" Target="https://www.mouser.fr/ProductDetail/Microchip-Technology/MCP4461-103E-ST?qs=sGAEpiMZZMuD%2F7PTYBwKqZLSLa2ge%2F0po%2FAEFThSL0M%3D" TargetMode="External"/><Relationship Id="rId5" Type="http://schemas.openxmlformats.org/officeDocument/2006/relationships/hyperlink" Target="https://fr.farnell.com/microchip/mcp4461-103e-st/dgtl-pot-257taps-10k-20tssop/dp/1863949?ost=MCP4461-103E_ST&amp;ddkey=https%3Afr-FR%2FElement14_France%2Fsearch" TargetMode="External"/><Relationship Id="rId10" Type="http://schemas.openxmlformats.org/officeDocument/2006/relationships/queryTable" Target="../queryTables/queryTable1.xml"/><Relationship Id="rId4" Type="http://schemas.openxmlformats.org/officeDocument/2006/relationships/hyperlink" Target="https://fr.farnell.com/texas-instruments/ts5a3157dckr/analogue-switch-1-ch-sc-70-6/dp/3005462?st=TS5A3157DCKR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N20" sqref="N20"/>
    </sheetView>
  </sheetViews>
  <sheetFormatPr baseColWidth="10" defaultRowHeight="15" x14ac:dyDescent="0.25"/>
  <cols>
    <col min="1" max="1" width="3" bestFit="1" customWidth="1"/>
    <col min="2" max="2" width="19.5703125" bestFit="1" customWidth="1"/>
    <col min="3" max="3" width="45.85546875" bestFit="1" customWidth="1"/>
    <col min="4" max="4" width="8.7109375" bestFit="1" customWidth="1"/>
    <col min="5" max="5" width="16.85546875" bestFit="1" customWidth="1"/>
    <col min="6" max="6" width="19" bestFit="1" customWidth="1"/>
    <col min="7" max="7" width="15.140625" bestFit="1" customWidth="1"/>
  </cols>
  <sheetData>
    <row r="1" spans="1:12" x14ac:dyDescent="0.25">
      <c r="A1" s="1"/>
      <c r="B1" s="1"/>
      <c r="C1" s="1"/>
      <c r="D1" s="1"/>
      <c r="E1" s="1"/>
      <c r="F1" s="1"/>
      <c r="G1" s="4" t="s">
        <v>43</v>
      </c>
      <c r="H1" s="4"/>
      <c r="I1" s="4"/>
      <c r="J1" s="4" t="s">
        <v>44</v>
      </c>
      <c r="K1" s="4"/>
      <c r="L1" s="4"/>
    </row>
    <row r="2" spans="1:1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45</v>
      </c>
      <c r="G2" s="5" t="s">
        <v>51</v>
      </c>
      <c r="H2" s="5" t="s">
        <v>42</v>
      </c>
      <c r="I2" s="5" t="s">
        <v>41</v>
      </c>
      <c r="J2" s="5" t="s">
        <v>51</v>
      </c>
      <c r="K2" s="5" t="s">
        <v>42</v>
      </c>
      <c r="L2" s="5" t="s">
        <v>41</v>
      </c>
    </row>
    <row r="3" spans="1:12" x14ac:dyDescent="0.25">
      <c r="A3" s="1">
        <v>1</v>
      </c>
      <c r="B3" s="1" t="s">
        <v>5</v>
      </c>
      <c r="C3" s="1" t="s">
        <v>6</v>
      </c>
      <c r="D3" s="1">
        <v>1</v>
      </c>
      <c r="E3" s="1" t="s">
        <v>7</v>
      </c>
      <c r="F3" s="1" t="s">
        <v>46</v>
      </c>
      <c r="G3" s="1" t="s">
        <v>50</v>
      </c>
      <c r="H3" s="1">
        <v>0</v>
      </c>
      <c r="I3" s="1">
        <f>H3*D3</f>
        <v>0</v>
      </c>
      <c r="J3" s="1" t="s">
        <v>50</v>
      </c>
      <c r="K3" s="1">
        <v>0</v>
      </c>
      <c r="L3" s="1">
        <f>K3*D3</f>
        <v>0</v>
      </c>
    </row>
    <row r="4" spans="1:12" x14ac:dyDescent="0.25">
      <c r="A4" s="1">
        <v>2</v>
      </c>
      <c r="B4" s="1" t="s">
        <v>8</v>
      </c>
      <c r="C4" s="1" t="s">
        <v>9</v>
      </c>
      <c r="D4" s="1">
        <v>1</v>
      </c>
      <c r="E4" s="1" t="s">
        <v>10</v>
      </c>
      <c r="F4" s="1"/>
      <c r="G4" s="2" t="s">
        <v>47</v>
      </c>
      <c r="H4" s="1">
        <v>0.32400000000000001</v>
      </c>
      <c r="I4" s="1">
        <f t="shared" ref="I4:I16" si="0">H4*D4</f>
        <v>0.32400000000000001</v>
      </c>
      <c r="J4" s="2" t="s">
        <v>48</v>
      </c>
      <c r="K4" s="1">
        <v>0.33400000000000002</v>
      </c>
      <c r="L4" s="1">
        <f t="shared" ref="L4:L16" si="1">K4*D4</f>
        <v>0.33400000000000002</v>
      </c>
    </row>
    <row r="5" spans="1:12" x14ac:dyDescent="0.25">
      <c r="A5" s="1">
        <v>3</v>
      </c>
      <c r="B5" s="1" t="s">
        <v>11</v>
      </c>
      <c r="C5" s="1" t="s">
        <v>12</v>
      </c>
      <c r="D5" s="1">
        <v>1</v>
      </c>
      <c r="E5" s="1" t="s">
        <v>13</v>
      </c>
      <c r="F5" s="1"/>
      <c r="G5" s="2" t="s">
        <v>53</v>
      </c>
      <c r="H5" s="1">
        <v>0.36899999999999999</v>
      </c>
      <c r="I5" s="1">
        <f t="shared" si="0"/>
        <v>0.36899999999999999</v>
      </c>
      <c r="J5" s="2" t="s">
        <v>52</v>
      </c>
      <c r="K5" s="1">
        <v>0.33100000000000002</v>
      </c>
      <c r="L5" s="1">
        <f t="shared" si="1"/>
        <v>0.33100000000000002</v>
      </c>
    </row>
    <row r="6" spans="1:12" x14ac:dyDescent="0.25">
      <c r="A6" s="1">
        <v>4</v>
      </c>
      <c r="B6" s="1" t="s">
        <v>14</v>
      </c>
      <c r="C6" s="1" t="s">
        <v>15</v>
      </c>
      <c r="D6" s="1">
        <v>1</v>
      </c>
      <c r="E6" s="1" t="s">
        <v>16</v>
      </c>
      <c r="F6" s="1"/>
      <c r="G6" s="2" t="s">
        <v>55</v>
      </c>
      <c r="H6" s="1">
        <v>1.69</v>
      </c>
      <c r="I6" s="1">
        <f t="shared" si="0"/>
        <v>1.69</v>
      </c>
      <c r="J6" s="2" t="s">
        <v>54</v>
      </c>
      <c r="K6" s="1">
        <v>1.74</v>
      </c>
      <c r="L6" s="1">
        <f t="shared" si="1"/>
        <v>1.74</v>
      </c>
    </row>
    <row r="7" spans="1:12" x14ac:dyDescent="0.25">
      <c r="A7" s="1">
        <v>5</v>
      </c>
      <c r="B7" s="1" t="s">
        <v>17</v>
      </c>
      <c r="C7" s="1">
        <v>45300005</v>
      </c>
      <c r="D7" s="1">
        <v>1</v>
      </c>
      <c r="E7" s="1" t="s">
        <v>18</v>
      </c>
      <c r="F7" s="1" t="s">
        <v>58</v>
      </c>
      <c r="G7" s="2" t="s">
        <v>57</v>
      </c>
      <c r="H7" s="1">
        <v>4.6399999999999997</v>
      </c>
      <c r="I7" s="1">
        <f t="shared" si="0"/>
        <v>4.6399999999999997</v>
      </c>
      <c r="J7" s="2" t="s">
        <v>56</v>
      </c>
      <c r="K7" s="1">
        <v>5.88</v>
      </c>
      <c r="L7" s="1">
        <f t="shared" si="1"/>
        <v>5.88</v>
      </c>
    </row>
    <row r="8" spans="1:12" x14ac:dyDescent="0.25">
      <c r="A8" s="1">
        <v>6</v>
      </c>
      <c r="B8" s="1" t="s">
        <v>19</v>
      </c>
      <c r="C8" s="1" t="s">
        <v>20</v>
      </c>
      <c r="D8" s="1">
        <v>3</v>
      </c>
      <c r="E8" s="1" t="s">
        <v>21</v>
      </c>
      <c r="F8" s="1" t="s">
        <v>46</v>
      </c>
      <c r="G8" s="1" t="s">
        <v>50</v>
      </c>
      <c r="H8" s="1">
        <v>0</v>
      </c>
      <c r="I8" s="1">
        <f t="shared" si="0"/>
        <v>0</v>
      </c>
      <c r="J8" s="1" t="s">
        <v>50</v>
      </c>
      <c r="K8" s="1">
        <v>0</v>
      </c>
      <c r="L8" s="1">
        <f t="shared" si="1"/>
        <v>0</v>
      </c>
    </row>
    <row r="9" spans="1:12" x14ac:dyDescent="0.25">
      <c r="A9" s="1">
        <v>7</v>
      </c>
      <c r="B9" s="1" t="s">
        <v>22</v>
      </c>
      <c r="C9" s="1" t="s">
        <v>23</v>
      </c>
      <c r="D9" s="1">
        <v>1</v>
      </c>
      <c r="E9" s="1" t="s">
        <v>24</v>
      </c>
      <c r="F9" s="1" t="s">
        <v>46</v>
      </c>
      <c r="G9" s="1" t="s">
        <v>50</v>
      </c>
      <c r="H9" s="1">
        <v>0</v>
      </c>
      <c r="I9" s="1">
        <f t="shared" si="0"/>
        <v>0</v>
      </c>
      <c r="J9" s="1" t="s">
        <v>50</v>
      </c>
      <c r="K9" s="1">
        <v>0</v>
      </c>
      <c r="L9" s="1">
        <f t="shared" si="1"/>
        <v>0</v>
      </c>
    </row>
    <row r="10" spans="1:12" x14ac:dyDescent="0.25">
      <c r="A10" s="1">
        <v>8</v>
      </c>
      <c r="B10" s="1" t="s">
        <v>25</v>
      </c>
      <c r="C10" s="1" t="s">
        <v>26</v>
      </c>
      <c r="D10" s="1">
        <v>1</v>
      </c>
      <c r="E10" s="1" t="s">
        <v>27</v>
      </c>
      <c r="F10" s="1" t="s">
        <v>59</v>
      </c>
      <c r="G10" s="3"/>
      <c r="H10" s="1">
        <v>0.45</v>
      </c>
      <c r="I10" s="1">
        <f t="shared" si="0"/>
        <v>0.45</v>
      </c>
      <c r="J10" s="3"/>
      <c r="K10" s="1">
        <v>0.45</v>
      </c>
      <c r="L10" s="1">
        <f t="shared" si="1"/>
        <v>0.45</v>
      </c>
    </row>
    <row r="11" spans="1:12" x14ac:dyDescent="0.25">
      <c r="A11" s="1">
        <v>9</v>
      </c>
      <c r="B11" s="1" t="s">
        <v>28</v>
      </c>
      <c r="C11" s="1" t="s">
        <v>20</v>
      </c>
      <c r="D11" s="1">
        <v>1</v>
      </c>
      <c r="E11" s="1" t="s">
        <v>29</v>
      </c>
      <c r="F11" s="1" t="s">
        <v>46</v>
      </c>
      <c r="G11" s="1" t="s">
        <v>50</v>
      </c>
      <c r="H11" s="1">
        <v>0</v>
      </c>
      <c r="I11" s="1">
        <f t="shared" si="0"/>
        <v>0</v>
      </c>
      <c r="J11" s="1" t="s">
        <v>50</v>
      </c>
      <c r="K11" s="1">
        <v>0</v>
      </c>
      <c r="L11" s="1">
        <f t="shared" si="1"/>
        <v>0</v>
      </c>
    </row>
    <row r="12" spans="1:12" x14ac:dyDescent="0.25">
      <c r="A12" s="1">
        <v>10</v>
      </c>
      <c r="B12" s="1" t="s">
        <v>30</v>
      </c>
      <c r="C12" s="1" t="s">
        <v>20</v>
      </c>
      <c r="D12" s="1">
        <v>1</v>
      </c>
      <c r="E12" s="1" t="s">
        <v>31</v>
      </c>
      <c r="F12" s="1" t="s">
        <v>46</v>
      </c>
      <c r="G12" s="1" t="s">
        <v>50</v>
      </c>
      <c r="H12" s="1">
        <v>0</v>
      </c>
      <c r="I12" s="1">
        <f t="shared" si="0"/>
        <v>0</v>
      </c>
      <c r="J12" s="1" t="s">
        <v>50</v>
      </c>
      <c r="K12" s="1">
        <v>0</v>
      </c>
      <c r="L12" s="1">
        <f t="shared" si="1"/>
        <v>0</v>
      </c>
    </row>
    <row r="13" spans="1:12" x14ac:dyDescent="0.25">
      <c r="A13" s="1">
        <v>11</v>
      </c>
      <c r="B13" s="1" t="s">
        <v>32</v>
      </c>
      <c r="C13" s="1" t="s">
        <v>20</v>
      </c>
      <c r="D13" s="1">
        <v>1</v>
      </c>
      <c r="E13" s="1" t="s">
        <v>33</v>
      </c>
      <c r="F13" s="1" t="s">
        <v>46</v>
      </c>
      <c r="G13" s="1" t="s">
        <v>50</v>
      </c>
      <c r="H13" s="1">
        <v>0</v>
      </c>
      <c r="I13" s="1">
        <f t="shared" si="0"/>
        <v>0</v>
      </c>
      <c r="J13" s="1" t="s">
        <v>50</v>
      </c>
      <c r="K13" s="1">
        <v>0</v>
      </c>
      <c r="L13" s="1">
        <f t="shared" si="1"/>
        <v>0</v>
      </c>
    </row>
    <row r="14" spans="1:12" x14ac:dyDescent="0.25">
      <c r="A14" s="1">
        <v>12</v>
      </c>
      <c r="B14" s="1" t="s">
        <v>34</v>
      </c>
      <c r="C14" s="1" t="s">
        <v>20</v>
      </c>
      <c r="D14" s="1">
        <v>3</v>
      </c>
      <c r="E14" s="1" t="s">
        <v>35</v>
      </c>
      <c r="F14" s="1" t="s">
        <v>46</v>
      </c>
      <c r="G14" s="1" t="s">
        <v>50</v>
      </c>
      <c r="H14" s="1">
        <v>0</v>
      </c>
      <c r="I14" s="1">
        <f t="shared" si="0"/>
        <v>0</v>
      </c>
      <c r="J14" s="1" t="s">
        <v>50</v>
      </c>
      <c r="K14" s="1">
        <v>0</v>
      </c>
      <c r="L14" s="1">
        <f t="shared" si="1"/>
        <v>0</v>
      </c>
    </row>
    <row r="15" spans="1:12" x14ac:dyDescent="0.25">
      <c r="A15" s="1">
        <v>13</v>
      </c>
      <c r="B15" s="1" t="s">
        <v>36</v>
      </c>
      <c r="C15" s="1" t="s">
        <v>37</v>
      </c>
      <c r="D15" s="1">
        <v>7</v>
      </c>
      <c r="E15" s="1" t="s">
        <v>38</v>
      </c>
      <c r="F15" s="1" t="s">
        <v>59</v>
      </c>
      <c r="G15" s="3"/>
      <c r="H15" s="1">
        <v>0.45</v>
      </c>
      <c r="I15" s="1">
        <f t="shared" si="0"/>
        <v>3.15</v>
      </c>
      <c r="J15" s="3"/>
      <c r="K15" s="1">
        <v>0.45</v>
      </c>
      <c r="L15" s="1">
        <f t="shared" si="1"/>
        <v>3.15</v>
      </c>
    </row>
    <row r="16" spans="1:12" x14ac:dyDescent="0.25">
      <c r="A16" s="1">
        <v>14</v>
      </c>
      <c r="B16" s="1" t="s">
        <v>39</v>
      </c>
      <c r="C16" s="1" t="s">
        <v>37</v>
      </c>
      <c r="D16" s="1">
        <v>1</v>
      </c>
      <c r="E16" s="1" t="s">
        <v>40</v>
      </c>
      <c r="F16" s="1" t="s">
        <v>59</v>
      </c>
      <c r="G16" s="3"/>
      <c r="H16" s="1">
        <v>0.45</v>
      </c>
      <c r="I16" s="1">
        <f t="shared" si="0"/>
        <v>0.45</v>
      </c>
      <c r="J16" s="3"/>
      <c r="K16" s="1">
        <v>0.45</v>
      </c>
      <c r="L16" s="1">
        <f t="shared" si="1"/>
        <v>0.45</v>
      </c>
    </row>
    <row r="18" spans="6:12" x14ac:dyDescent="0.25">
      <c r="I18" t="s">
        <v>49</v>
      </c>
    </row>
    <row r="19" spans="6:12" x14ac:dyDescent="0.25">
      <c r="I19" t="s">
        <v>49</v>
      </c>
    </row>
    <row r="20" spans="6:12" x14ac:dyDescent="0.25">
      <c r="F20" s="6" t="s">
        <v>61</v>
      </c>
      <c r="G20" s="7">
        <f>SUM(I3:I16)</f>
        <v>11.072999999999999</v>
      </c>
      <c r="H20" s="7"/>
      <c r="I20" s="6" t="s">
        <v>60</v>
      </c>
      <c r="J20" s="7">
        <f>SUM(L3:L16)</f>
        <v>12.334999999999999</v>
      </c>
      <c r="K20" s="7"/>
      <c r="L20" s="6" t="s">
        <v>60</v>
      </c>
    </row>
    <row r="21" spans="6:12" x14ac:dyDescent="0.25">
      <c r="F21" s="6" t="s">
        <v>62</v>
      </c>
      <c r="G21" s="7">
        <v>2.6</v>
      </c>
      <c r="H21" s="7"/>
      <c r="I21" s="6" t="s">
        <v>60</v>
      </c>
      <c r="J21" s="7">
        <v>2.6</v>
      </c>
      <c r="K21" s="7"/>
      <c r="L21" s="6" t="s">
        <v>60</v>
      </c>
    </row>
    <row r="22" spans="6:12" x14ac:dyDescent="0.25">
      <c r="F22" s="6" t="s">
        <v>63</v>
      </c>
      <c r="G22" s="7">
        <f>G21+G20</f>
        <v>13.672999999999998</v>
      </c>
      <c r="H22" s="7"/>
      <c r="I22" s="6" t="s">
        <v>60</v>
      </c>
      <c r="J22" s="7">
        <f>J21+J20</f>
        <v>14.934999999999999</v>
      </c>
      <c r="K22" s="7"/>
      <c r="L22" s="6" t="s">
        <v>60</v>
      </c>
    </row>
  </sheetData>
  <mergeCells count="8">
    <mergeCell ref="J21:K21"/>
    <mergeCell ref="G20:H20"/>
    <mergeCell ref="G21:H21"/>
    <mergeCell ref="G22:H22"/>
    <mergeCell ref="J22:K22"/>
    <mergeCell ref="G1:I1"/>
    <mergeCell ref="J1:L1"/>
    <mergeCell ref="J20:K20"/>
  </mergeCells>
  <conditionalFormatting sqref="H2:J2">
    <cfRule type="duplicateValues" dxfId="2" priority="4"/>
  </conditionalFormatting>
  <conditionalFormatting sqref="K2:L2">
    <cfRule type="duplicateValues" dxfId="1" priority="2"/>
  </conditionalFormatting>
  <conditionalFormatting sqref="G2">
    <cfRule type="duplicateValues" dxfId="0" priority="1"/>
  </conditionalFormatting>
  <hyperlinks>
    <hyperlink ref="G4" r:id="rId1"/>
    <hyperlink ref="J4" r:id="rId2"/>
    <hyperlink ref="G5" r:id="rId3"/>
    <hyperlink ref="J5" r:id="rId4"/>
    <hyperlink ref="J6" r:id="rId5"/>
    <hyperlink ref="G6" r:id="rId6"/>
    <hyperlink ref="J7" r:id="rId7"/>
    <hyperlink ref="G7" r:id="rId8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Feuil1!SKY_G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bouti</dc:creator>
  <cp:lastModifiedBy>bouti</cp:lastModifiedBy>
  <dcterms:created xsi:type="dcterms:W3CDTF">2020-04-06T07:51:43Z</dcterms:created>
  <dcterms:modified xsi:type="dcterms:W3CDTF">2020-04-06T08:18:52Z</dcterms:modified>
</cp:coreProperties>
</file>