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Chart1" sheetId="4" r:id="rId1"/>
    <sheet name="Sheet1" sheetId="1" r:id="rId2"/>
    <sheet name="Block 8" sheetId="2" r:id="rId3"/>
    <sheet name="Block 16" sheetId="3" r:id="rId4"/>
  </sheets>
  <calcPr calcId="152511"/>
  <fileRecoveryPr repairLoad="1"/>
</workbook>
</file>

<file path=xl/calcChain.xml><?xml version="1.0" encoding="utf-8"?>
<calcChain xmlns="http://schemas.openxmlformats.org/spreadsheetml/2006/main">
  <c r="J24" i="1" l="1"/>
  <c r="J22" i="1"/>
  <c r="J20" i="1"/>
  <c r="E24" i="1"/>
  <c r="E22" i="1"/>
  <c r="E20" i="1"/>
  <c r="N70" i="3"/>
  <c r="M70" i="3"/>
  <c r="L70" i="3"/>
  <c r="K70" i="3"/>
  <c r="I70" i="3"/>
  <c r="H70" i="3"/>
  <c r="G70" i="3"/>
  <c r="F70" i="3"/>
  <c r="D70" i="3"/>
  <c r="C70" i="3"/>
  <c r="B70" i="3"/>
  <c r="A70" i="3"/>
  <c r="N69" i="3"/>
  <c r="M69" i="3"/>
  <c r="L69" i="3"/>
  <c r="K69" i="3"/>
  <c r="I69" i="3"/>
  <c r="H69" i="3"/>
  <c r="G69" i="3"/>
  <c r="F69" i="3"/>
  <c r="D69" i="3"/>
  <c r="C69" i="3"/>
  <c r="B69" i="3"/>
  <c r="A69" i="3"/>
  <c r="N68" i="3"/>
  <c r="M68" i="3"/>
  <c r="L68" i="3"/>
  <c r="K68" i="3"/>
  <c r="I68" i="3"/>
  <c r="H68" i="3"/>
  <c r="G68" i="3"/>
  <c r="F68" i="3"/>
  <c r="D68" i="3"/>
  <c r="C68" i="3"/>
  <c r="B68" i="3"/>
  <c r="A68" i="3"/>
  <c r="N67" i="3"/>
  <c r="M67" i="3"/>
  <c r="L67" i="3"/>
  <c r="K67" i="3"/>
  <c r="I67" i="3"/>
  <c r="H67" i="3"/>
  <c r="G67" i="3"/>
  <c r="F67" i="3"/>
  <c r="D67" i="3"/>
  <c r="C67" i="3"/>
  <c r="B67" i="3"/>
  <c r="A67" i="3"/>
  <c r="N66" i="3"/>
  <c r="M66" i="3"/>
  <c r="L66" i="3"/>
  <c r="K66" i="3"/>
  <c r="I66" i="3"/>
  <c r="H66" i="3"/>
  <c r="G66" i="3"/>
  <c r="F66" i="3"/>
  <c r="D66" i="3"/>
  <c r="C66" i="3"/>
  <c r="B66" i="3"/>
  <c r="A66" i="3"/>
  <c r="N65" i="3"/>
  <c r="M65" i="3"/>
  <c r="L65" i="3"/>
  <c r="K65" i="3"/>
  <c r="I65" i="3"/>
  <c r="H65" i="3"/>
  <c r="G65" i="3"/>
  <c r="F65" i="3"/>
  <c r="D65" i="3"/>
  <c r="C65" i="3"/>
  <c r="B65" i="3"/>
  <c r="A65" i="3"/>
  <c r="N64" i="3"/>
  <c r="M64" i="3"/>
  <c r="L64" i="3"/>
  <c r="K64" i="3"/>
  <c r="I64" i="3"/>
  <c r="H64" i="3"/>
  <c r="G64" i="3"/>
  <c r="F64" i="3"/>
  <c r="D64" i="3"/>
  <c r="C64" i="3"/>
  <c r="B64" i="3"/>
  <c r="A64" i="3"/>
  <c r="N63" i="3"/>
  <c r="M63" i="3"/>
  <c r="L63" i="3"/>
  <c r="K63" i="3"/>
  <c r="I63" i="3"/>
  <c r="H63" i="3"/>
  <c r="G63" i="3"/>
  <c r="F63" i="3"/>
  <c r="D63" i="3"/>
  <c r="C63" i="3"/>
  <c r="B63" i="3"/>
  <c r="A63" i="3"/>
  <c r="N62" i="3"/>
  <c r="M62" i="3"/>
  <c r="L62" i="3"/>
  <c r="K62" i="3"/>
  <c r="I62" i="3"/>
  <c r="H62" i="3"/>
  <c r="G62" i="3"/>
  <c r="F62" i="3"/>
  <c r="D62" i="3"/>
  <c r="C62" i="3"/>
  <c r="B62" i="3"/>
  <c r="A62" i="3"/>
  <c r="N61" i="3"/>
  <c r="M61" i="3"/>
  <c r="L61" i="3"/>
  <c r="K61" i="3"/>
  <c r="I61" i="3"/>
  <c r="H61" i="3"/>
  <c r="G61" i="3"/>
  <c r="F61" i="3"/>
  <c r="D61" i="3"/>
  <c r="C61" i="3"/>
  <c r="B61" i="3"/>
  <c r="A61" i="3"/>
  <c r="N70" i="2"/>
  <c r="M70" i="2"/>
  <c r="L70" i="2"/>
  <c r="K70" i="2"/>
  <c r="I70" i="2"/>
  <c r="H70" i="2"/>
  <c r="G70" i="2"/>
  <c r="F70" i="2"/>
  <c r="D70" i="2"/>
  <c r="C70" i="2"/>
  <c r="B70" i="2"/>
  <c r="A70" i="2"/>
  <c r="N69" i="2"/>
  <c r="M69" i="2"/>
  <c r="L69" i="2"/>
  <c r="K69" i="2"/>
  <c r="I69" i="2"/>
  <c r="H69" i="2"/>
  <c r="G69" i="2"/>
  <c r="F69" i="2"/>
  <c r="D69" i="2"/>
  <c r="C69" i="2"/>
  <c r="B69" i="2"/>
  <c r="A69" i="2"/>
  <c r="N68" i="2"/>
  <c r="M68" i="2"/>
  <c r="L68" i="2"/>
  <c r="K68" i="2"/>
  <c r="I68" i="2"/>
  <c r="H68" i="2"/>
  <c r="G68" i="2"/>
  <c r="F68" i="2"/>
  <c r="D68" i="2"/>
  <c r="C68" i="2"/>
  <c r="B68" i="2"/>
  <c r="A68" i="2"/>
  <c r="N67" i="2"/>
  <c r="M67" i="2"/>
  <c r="L67" i="2"/>
  <c r="K67" i="2"/>
  <c r="I67" i="2"/>
  <c r="H67" i="2"/>
  <c r="G67" i="2"/>
  <c r="F67" i="2"/>
  <c r="D67" i="2"/>
  <c r="C67" i="2"/>
  <c r="B67" i="2"/>
  <c r="A67" i="2"/>
  <c r="N66" i="2"/>
  <c r="M66" i="2"/>
  <c r="L66" i="2"/>
  <c r="K66" i="2"/>
  <c r="I66" i="2"/>
  <c r="H66" i="2"/>
  <c r="G66" i="2"/>
  <c r="F66" i="2"/>
  <c r="D66" i="2"/>
  <c r="C66" i="2"/>
  <c r="B66" i="2"/>
  <c r="A66" i="2"/>
  <c r="N65" i="2"/>
  <c r="M65" i="2"/>
  <c r="L65" i="2"/>
  <c r="K65" i="2"/>
  <c r="I65" i="2"/>
  <c r="H65" i="2"/>
  <c r="G65" i="2"/>
  <c r="F65" i="2"/>
  <c r="D65" i="2"/>
  <c r="C65" i="2"/>
  <c r="B65" i="2"/>
  <c r="A65" i="2"/>
  <c r="N64" i="2"/>
  <c r="M64" i="2"/>
  <c r="L64" i="2"/>
  <c r="K64" i="2"/>
  <c r="I64" i="2"/>
  <c r="H64" i="2"/>
  <c r="G64" i="2"/>
  <c r="F64" i="2"/>
  <c r="D64" i="2"/>
  <c r="C64" i="2"/>
  <c r="B64" i="2"/>
  <c r="A64" i="2"/>
  <c r="N63" i="2"/>
  <c r="M63" i="2"/>
  <c r="L63" i="2"/>
  <c r="K63" i="2"/>
  <c r="I63" i="2"/>
  <c r="H63" i="2"/>
  <c r="G63" i="2"/>
  <c r="F63" i="2"/>
  <c r="D63" i="2"/>
  <c r="C63" i="2"/>
  <c r="B63" i="2"/>
  <c r="A63" i="2"/>
  <c r="N62" i="2"/>
  <c r="M62" i="2"/>
  <c r="L62" i="2"/>
  <c r="K62" i="2"/>
  <c r="I62" i="2"/>
  <c r="H62" i="2"/>
  <c r="G62" i="2"/>
  <c r="F62" i="2"/>
  <c r="D62" i="2"/>
  <c r="C62" i="2"/>
  <c r="B62" i="2"/>
  <c r="A62" i="2"/>
  <c r="N61" i="2"/>
  <c r="M61" i="2"/>
  <c r="L61" i="2"/>
  <c r="K61" i="2"/>
  <c r="I61" i="2"/>
  <c r="H61" i="2"/>
  <c r="G61" i="2"/>
  <c r="F61" i="2"/>
  <c r="D61" i="2"/>
  <c r="C61" i="2"/>
  <c r="B61" i="2"/>
  <c r="A61" i="2"/>
  <c r="G26" i="1"/>
  <c r="B26" i="1"/>
  <c r="L52" i="2"/>
  <c r="M52" i="2"/>
  <c r="N52" i="2"/>
  <c r="K52" i="2"/>
  <c r="L50" i="2"/>
  <c r="M50" i="2"/>
  <c r="N50" i="2"/>
  <c r="K50" i="2"/>
  <c r="L48" i="2"/>
  <c r="M48" i="2"/>
  <c r="N48" i="2"/>
  <c r="K48" i="2"/>
  <c r="L46" i="2"/>
  <c r="M46" i="2"/>
  <c r="N46" i="2"/>
  <c r="K46" i="2"/>
</calcChain>
</file>

<file path=xl/sharedStrings.xml><?xml version="1.0" encoding="utf-8"?>
<sst xmlns="http://schemas.openxmlformats.org/spreadsheetml/2006/main" count="219" uniqueCount="31">
  <si>
    <t>Block = 8</t>
  </si>
  <si>
    <t>IP = 1</t>
  </si>
  <si>
    <t>IP = 10</t>
  </si>
  <si>
    <t>IP = 4</t>
  </si>
  <si>
    <t>PSNR</t>
  </si>
  <si>
    <t>Block = 16</t>
  </si>
  <si>
    <t>Bitcount</t>
  </si>
  <si>
    <t>Bit Sum</t>
  </si>
  <si>
    <t>Avg PSNR</t>
  </si>
  <si>
    <t>IP_1_Block_8</t>
  </si>
  <si>
    <t>COEFF BITS</t>
  </si>
  <si>
    <t>QP = 0</t>
  </si>
  <si>
    <t>QP = 3</t>
  </si>
  <si>
    <t>QP = 6</t>
  </si>
  <si>
    <t>QP = 9</t>
  </si>
  <si>
    <t>MDIFF BITS</t>
  </si>
  <si>
    <t>RUN_TIME</t>
  </si>
  <si>
    <t>Coeff Sum</t>
  </si>
  <si>
    <t>Mdiff Sum</t>
  </si>
  <si>
    <t>IP_4_Block_8</t>
  </si>
  <si>
    <t>IP_10_Block_8</t>
  </si>
  <si>
    <t>IP_1_Block_16</t>
  </si>
  <si>
    <t>QP = 1</t>
  </si>
  <si>
    <t>QP = 4</t>
  </si>
  <si>
    <t>QP = 7</t>
  </si>
  <si>
    <t>QP = 10</t>
  </si>
  <si>
    <t>IP_4_Block_16</t>
  </si>
  <si>
    <t>IP_10_Block_16</t>
  </si>
  <si>
    <t>Execution Time</t>
  </si>
  <si>
    <t xml:space="preserve">Block 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</si>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</sst>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1" xfId="1" applyFont="1"/>
    <xf numFmtId="0" fontId="0" fillId="2" borderId="1" xfId="1" applyFont="1"/>
    <xf numFmtId="0" fontId="2" fillId="2" borderId="1" xfId="1" applyFont="1" applyAlignment="1">
      <alignment horizontal="center"/>
    </xf>
    <xf numFmtId="0" fontId="2" fillId="2" borderId="2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4" xfId="1" applyFont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 Time RDO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IP_1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(Sheet1!$A$26,Sheet1!$F$26)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cat>
          <c:val>
            <c:numRef>
              <c:f>(Sheet1!$E$20,Sheet1!$J$20)</c:f>
              <c:numCache>
                <c:formatCode>General</c:formatCode>
                <c:ptCount val="2"/>
                <c:pt idx="0">
                  <c:v>31.01</c:v>
                </c:pt>
                <c:pt idx="1">
                  <c:v>102.64250000000001</c:v>
                </c:pt>
              </c:numCache>
            </c:numRef>
          </c:val>
        </c:ser>
        <c:ser>
          <c:idx val="1"/>
          <c:order val="1"/>
          <c:tx>
            <c:v>IP_4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(Sheet1!$A$26,Sheet1!$F$26)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cat>
          <c:val>
            <c:numRef>
              <c:f>(Sheet1!$E$22,Sheet1!$J$22)</c:f>
              <c:numCache>
                <c:formatCode>General</c:formatCode>
                <c:ptCount val="2"/>
                <c:pt idx="0">
                  <c:v>31.622500000000002</c:v>
                </c:pt>
                <c:pt idx="1">
                  <c:v>104.94499999999999</c:v>
                </c:pt>
              </c:numCache>
            </c:numRef>
          </c:val>
        </c:ser>
        <c:ser>
          <c:idx val="2"/>
          <c:order val="2"/>
          <c:tx>
            <c:v>IP_10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(Sheet1!$A$26,Sheet1!$F$26)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cat>
          <c:val>
            <c:numRef>
              <c:f>(Sheet1!$E$24,Sheet1!$J$24)</c:f>
              <c:numCache>
                <c:formatCode>General</c:formatCode>
                <c:ptCount val="2"/>
                <c:pt idx="0">
                  <c:v>32.29</c:v>
                </c:pt>
                <c:pt idx="1">
                  <c:v>97.537500000000009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181024"/>
        <c:axId val="486172400"/>
      </c:barChart>
      <c:catAx>
        <c:axId val="48618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72400"/>
        <c:crosses val="autoZero"/>
        <c:auto val="1"/>
        <c:lblAlgn val="ctr"/>
        <c:lblOffset val="100"/>
        <c:noMultiLvlLbl val="0"/>
      </c:catAx>
      <c:valAx>
        <c:axId val="4861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Distortion Plot RDO Enabled</a:t>
            </a:r>
          </a:p>
          <a:p>
            <a:pPr>
              <a:defRPr/>
            </a:pPr>
            <a:r>
              <a:rPr lang="en-US" baseline="0"/>
              <a:t>i=16, r=2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IP_1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4263450</c:v>
                </c:pt>
                <c:pt idx="1">
                  <c:v>1254681</c:v>
                </c:pt>
                <c:pt idx="2">
                  <c:v>202445</c:v>
                </c:pt>
                <c:pt idx="3">
                  <c:v>38717</c:v>
                </c:pt>
              </c:numCache>
            </c:numRef>
          </c:xVal>
          <c:yVal>
            <c:numRef>
              <c:f>Sheet1!$B$12:$B$15</c:f>
              <c:numCache>
                <c:formatCode>General</c:formatCode>
                <c:ptCount val="4"/>
                <c:pt idx="0">
                  <c:v>33.583281999999997</c:v>
                </c:pt>
                <c:pt idx="1">
                  <c:v>29.965587899999999</c:v>
                </c:pt>
                <c:pt idx="2">
                  <c:v>24.600240100000001</c:v>
                </c:pt>
                <c:pt idx="3">
                  <c:v>16.677157999999999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4E9-4555-9844-72238229278C}"/>
            </c:ext>
          </c:extLst>
        </c:ser>
        <c:ser>
          <c:idx val="1"/>
          <c:order val="1"/>
          <c:tx>
            <c:v>IP_4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Sheet1!$C$12:$C$15</c:f>
              <c:numCache>
                <c:formatCode>General</c:formatCode>
                <c:ptCount val="4"/>
                <c:pt idx="0">
                  <c:v>2622702</c:v>
                </c:pt>
                <c:pt idx="1">
                  <c:v>461488</c:v>
                </c:pt>
                <c:pt idx="2">
                  <c:v>49930</c:v>
                </c:pt>
                <c:pt idx="3">
                  <c:v>16064</c:v>
                </c:pt>
              </c:numCache>
            </c:numRef>
          </c:xVal>
          <c:yVal>
            <c:numRef>
              <c:f>Sheet1!$D$12:$D$15</c:f>
              <c:numCache>
                <c:formatCode>General</c:formatCode>
                <c:ptCount val="4"/>
                <c:pt idx="0">
                  <c:v>33.026169899999999</c:v>
                </c:pt>
                <c:pt idx="1">
                  <c:v>29.9762126</c:v>
                </c:pt>
                <c:pt idx="2">
                  <c:v>24.814711200000001</c:v>
                </c:pt>
                <c:pt idx="3">
                  <c:v>16.776611299999999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4E9-4555-9844-72238229278C}"/>
            </c:ext>
          </c:extLst>
        </c:ser>
        <c:ser>
          <c:idx val="2"/>
          <c:order val="2"/>
          <c:tx>
            <c:v>IP_10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Sheet1!$E$12:$E$15</c:f>
              <c:numCache>
                <c:formatCode>General</c:formatCode>
                <c:ptCount val="4"/>
                <c:pt idx="0">
                  <c:v>2509724</c:v>
                </c:pt>
                <c:pt idx="1">
                  <c:v>377431</c:v>
                </c:pt>
                <c:pt idx="2">
                  <c:v>39569</c:v>
                </c:pt>
                <c:pt idx="3">
                  <c:v>17270</c:v>
                </c:pt>
              </c:numCache>
            </c:numRef>
          </c:xVal>
          <c:yVal>
            <c:numRef>
              <c:f>Sheet1!$F$12:$F$15</c:f>
              <c:numCache>
                <c:formatCode>General</c:formatCode>
                <c:ptCount val="4"/>
                <c:pt idx="0">
                  <c:v>32.9477172</c:v>
                </c:pt>
                <c:pt idx="1">
                  <c:v>29.6243075</c:v>
                </c:pt>
                <c:pt idx="2">
                  <c:v>24.805024800000002</c:v>
                </c:pt>
                <c:pt idx="3">
                  <c:v>16.455668200000002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4E9-4555-9844-72238229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81416"/>
        <c:axId val="486170048"/>
      </c:scatterChart>
      <c:valAx>
        <c:axId val="48618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70048"/>
        <c:crosses val="autoZero"/>
        <c:crossBetween val="midCat"/>
      </c:valAx>
      <c:valAx>
        <c:axId val="48617004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8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Distortion Plot RDO Enabled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i=8, r=2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IP_1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4263450</c:v>
                </c:pt>
                <c:pt idx="1">
                  <c:v>1254681</c:v>
                </c:pt>
                <c:pt idx="2">
                  <c:v>202445</c:v>
                </c:pt>
                <c:pt idx="3">
                  <c:v>38717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37.906968200000001</c:v>
                </c:pt>
                <c:pt idx="1">
                  <c:v>31.191080400000004</c:v>
                </c:pt>
                <c:pt idx="2">
                  <c:v>26.649968999999999</c:v>
                </c:pt>
                <c:pt idx="3">
                  <c:v>18.360233200000003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1A8-4552-8B39-33B5511526C3}"/>
            </c:ext>
          </c:extLst>
        </c:ser>
        <c:ser>
          <c:idx val="1"/>
          <c:order val="1"/>
          <c:tx>
            <c:v>IP_4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Sheet1!$C$4:$C$7</c:f>
              <c:numCache>
                <c:formatCode>General</c:formatCode>
                <c:ptCount val="4"/>
                <c:pt idx="0">
                  <c:v>3744411</c:v>
                </c:pt>
                <c:pt idx="1">
                  <c:v>905625</c:v>
                </c:pt>
                <c:pt idx="2">
                  <c:v>154061</c:v>
                </c:pt>
                <c:pt idx="3">
                  <c:v>57363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38.142766599999995</c:v>
                </c:pt>
                <c:pt idx="1">
                  <c:v>31.409247700000002</c:v>
                </c:pt>
                <c:pt idx="2">
                  <c:v>26.7368995</c:v>
                </c:pt>
                <c:pt idx="3">
                  <c:v>18.532094600000001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1A8-4552-8B39-33B5511526C3}"/>
            </c:ext>
          </c:extLst>
        </c:ser>
        <c:ser>
          <c:idx val="2"/>
          <c:order val="2"/>
          <c:tx>
            <c:v>IP_10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Sheet1!$E$4:$E$7</c:f>
              <c:numCache>
                <c:formatCode>General</c:formatCode>
                <c:ptCount val="4"/>
                <c:pt idx="0">
                  <c:v>3651043</c:v>
                </c:pt>
                <c:pt idx="1">
                  <c:v>807006</c:v>
                </c:pt>
                <c:pt idx="2">
                  <c:v>138406</c:v>
                </c:pt>
                <c:pt idx="3">
                  <c:v>62427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37.690782999999996</c:v>
                </c:pt>
                <c:pt idx="1">
                  <c:v>31.530800699999997</c:v>
                </c:pt>
                <c:pt idx="2">
                  <c:v>26.500979300000001</c:v>
                </c:pt>
                <c:pt idx="3">
                  <c:v>18.2459758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1A8-4552-8B39-33B551152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70440"/>
        <c:axId val="486173184"/>
      </c:scatterChart>
      <c:valAx>
        <c:axId val="48617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73184"/>
        <c:crosses val="autoZero"/>
        <c:crossBetween val="midCat"/>
      </c:valAx>
      <c:valAx>
        <c:axId val="48617318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7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Bits per</a:t>
            </a:r>
            <a:r>
              <a:rPr lang="en-US" baseline="0"/>
              <a:t> Frame RDO Enabled</a:t>
            </a:r>
          </a:p>
          <a:p>
            <a:pPr>
              <a:defRPr/>
            </a:pPr>
            <a:r>
              <a:rPr lang="en-US" baseline="0"/>
              <a:t>i=8, QP=3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'Block 8'!$B$61:$B$70</c:f>
              <c:numCache>
                <c:formatCode>General</c:formatCode>
                <c:ptCount val="10"/>
                <c:pt idx="0">
                  <c:v>124786</c:v>
                </c:pt>
                <c:pt idx="1">
                  <c:v>124395</c:v>
                </c:pt>
                <c:pt idx="2">
                  <c:v>123983</c:v>
                </c:pt>
                <c:pt idx="3">
                  <c:v>123966</c:v>
                </c:pt>
                <c:pt idx="4">
                  <c:v>125948</c:v>
                </c:pt>
                <c:pt idx="5">
                  <c:v>125083</c:v>
                </c:pt>
                <c:pt idx="6">
                  <c:v>125862</c:v>
                </c:pt>
                <c:pt idx="7">
                  <c:v>126215</c:v>
                </c:pt>
                <c:pt idx="8">
                  <c:v>127306</c:v>
                </c:pt>
                <c:pt idx="9">
                  <c:v>127137</c:v>
                </c:pt>
              </c:numCache>
            </c:numRef>
          </c:val>
        </c:ser>
        <c:ser>
          <c:idx val="1"/>
          <c:order val="1"/>
          <c:tx>
            <c:v>IP_4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'Block 8'!$G$61:$G$70</c:f>
              <c:numCache>
                <c:formatCode>General</c:formatCode>
                <c:ptCount val="10"/>
                <c:pt idx="0">
                  <c:v>124786</c:v>
                </c:pt>
                <c:pt idx="1">
                  <c:v>82201</c:v>
                </c:pt>
                <c:pt idx="2">
                  <c:v>80941</c:v>
                </c:pt>
                <c:pt idx="3">
                  <c:v>73658</c:v>
                </c:pt>
                <c:pt idx="4">
                  <c:v>125948</c:v>
                </c:pt>
                <c:pt idx="5">
                  <c:v>78933</c:v>
                </c:pt>
                <c:pt idx="6">
                  <c:v>59021</c:v>
                </c:pt>
                <c:pt idx="7">
                  <c:v>77752</c:v>
                </c:pt>
                <c:pt idx="8">
                  <c:v>127306</c:v>
                </c:pt>
                <c:pt idx="9">
                  <c:v>75079</c:v>
                </c:pt>
              </c:numCache>
            </c:numRef>
          </c:val>
        </c:ser>
        <c:ser>
          <c:idx val="2"/>
          <c:order val="2"/>
          <c:tx>
            <c:v>IP_10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'Block 8'!$L$61:$L$70</c:f>
              <c:numCache>
                <c:formatCode>General</c:formatCode>
                <c:ptCount val="10"/>
                <c:pt idx="0">
                  <c:v>124786</c:v>
                </c:pt>
                <c:pt idx="1">
                  <c:v>82201</c:v>
                </c:pt>
                <c:pt idx="2">
                  <c:v>80941</c:v>
                </c:pt>
                <c:pt idx="3">
                  <c:v>73658</c:v>
                </c:pt>
                <c:pt idx="4">
                  <c:v>80182</c:v>
                </c:pt>
                <c:pt idx="5">
                  <c:v>79768</c:v>
                </c:pt>
                <c:pt idx="6">
                  <c:v>61126</c:v>
                </c:pt>
                <c:pt idx="7">
                  <c:v>77490</c:v>
                </c:pt>
                <c:pt idx="8">
                  <c:v>71524</c:v>
                </c:pt>
                <c:pt idx="9">
                  <c:v>75330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173968"/>
        <c:axId val="486174360"/>
      </c:barChart>
      <c:catAx>
        <c:axId val="48617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74360"/>
        <c:crosses val="autoZero"/>
        <c:auto val="1"/>
        <c:lblAlgn val="ctr"/>
        <c:lblOffset val="100"/>
        <c:noMultiLvlLbl val="0"/>
      </c:catAx>
      <c:valAx>
        <c:axId val="4861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Bits</a:t>
            </a:r>
            <a:r>
              <a:rPr lang="en-US" baseline="0"/>
              <a:t> per Frame RDO Enabled</a:t>
            </a:r>
            <a:br>
              <a:rPr lang="en-US" baseline="0"/>
            </a:br>
            <a:r>
              <a:rPr lang="en-US" baseline="0"/>
              <a:t>i=16, QP=4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'Block 16'!$B$61:$B$70</c:f>
              <c:numCache>
                <c:formatCode>General</c:formatCode>
                <c:ptCount val="10"/>
                <c:pt idx="0">
                  <c:v>76440</c:v>
                </c:pt>
                <c:pt idx="1">
                  <c:v>74355</c:v>
                </c:pt>
                <c:pt idx="2">
                  <c:v>74438</c:v>
                </c:pt>
                <c:pt idx="3">
                  <c:v>75148</c:v>
                </c:pt>
                <c:pt idx="4">
                  <c:v>74506</c:v>
                </c:pt>
                <c:pt idx="5">
                  <c:v>75051</c:v>
                </c:pt>
                <c:pt idx="6">
                  <c:v>75085</c:v>
                </c:pt>
                <c:pt idx="7">
                  <c:v>76829</c:v>
                </c:pt>
                <c:pt idx="8">
                  <c:v>75707</c:v>
                </c:pt>
                <c:pt idx="9">
                  <c:v>76595</c:v>
                </c:pt>
              </c:numCache>
            </c:numRef>
          </c:val>
        </c:ser>
        <c:ser>
          <c:idx val="1"/>
          <c:order val="1"/>
          <c:tx>
            <c:v>IP_4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'Block 16'!$G$61:$G$70</c:f>
              <c:numCache>
                <c:formatCode>General</c:formatCode>
                <c:ptCount val="10"/>
                <c:pt idx="0">
                  <c:v>76440</c:v>
                </c:pt>
                <c:pt idx="1">
                  <c:v>39096</c:v>
                </c:pt>
                <c:pt idx="2">
                  <c:v>36806</c:v>
                </c:pt>
                <c:pt idx="3">
                  <c:v>31458</c:v>
                </c:pt>
                <c:pt idx="4">
                  <c:v>74506</c:v>
                </c:pt>
                <c:pt idx="5">
                  <c:v>35023</c:v>
                </c:pt>
                <c:pt idx="6">
                  <c:v>25170</c:v>
                </c:pt>
                <c:pt idx="7">
                  <c:v>32891</c:v>
                </c:pt>
                <c:pt idx="8">
                  <c:v>75707</c:v>
                </c:pt>
                <c:pt idx="9">
                  <c:v>34391</c:v>
                </c:pt>
              </c:numCache>
            </c:numRef>
          </c:val>
        </c:ser>
        <c:ser>
          <c:idx val="2"/>
          <c:order val="2"/>
          <c:tx>
            <c:v>IP_10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'Block 16'!$L$61:$L$70</c:f>
              <c:numCache>
                <c:formatCode>General</c:formatCode>
                <c:ptCount val="10"/>
                <c:pt idx="0">
                  <c:v>76440</c:v>
                </c:pt>
                <c:pt idx="1">
                  <c:v>39096</c:v>
                </c:pt>
                <c:pt idx="2">
                  <c:v>36806</c:v>
                </c:pt>
                <c:pt idx="3">
                  <c:v>31458</c:v>
                </c:pt>
                <c:pt idx="4">
                  <c:v>33171</c:v>
                </c:pt>
                <c:pt idx="5">
                  <c:v>35586</c:v>
                </c:pt>
                <c:pt idx="6">
                  <c:v>26299</c:v>
                </c:pt>
                <c:pt idx="7">
                  <c:v>32198</c:v>
                </c:pt>
                <c:pt idx="8">
                  <c:v>31014</c:v>
                </c:pt>
                <c:pt idx="9">
                  <c:v>35363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175144"/>
        <c:axId val="486192000"/>
      </c:barChart>
      <c:catAx>
        <c:axId val="48617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92000"/>
        <c:crosses val="autoZero"/>
        <c:auto val="1"/>
        <c:lblAlgn val="ctr"/>
        <c:lblOffset val="100"/>
        <c:noMultiLvlLbl val="0"/>
      </c:catAx>
      <c:valAx>
        <c:axId val="4861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0574" cy="62771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0.23637</cdr:x>
      <cdr:y>0.28258</cdr:y>
    </cdr:from>
    <cdr:to>
      <cdr:x>0.76489</cdr:x>
      <cdr:y>0.71959</cdr:y>
    </cdr:to>
    <cdr:graphicFrame macro="">
      <cdr:nvGraphicFramePr>
        <cdr:cNvPr id="2" name="Chart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15240</xdr:rowOff>
    </xdr:from>
    <xdr:to>
      <xdr:col>14</xdr:col>
      <xdr:colOff>190500</xdr:colOff>
      <xdr:row>18</xdr:row>
      <xdr:rowOff>15240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430306</xdr:colOff>
      <xdr:row>38</xdr:row>
      <xdr:rowOff>161365</xdr:rowOff>
    </xdr:from>
    <xdr:to>
      <xdr:col>21</xdr:col>
      <xdr:colOff>125506</xdr:colOff>
      <xdr:row>54</xdr:row>
      <xdr:rowOff>35859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236220</xdr:colOff>
      <xdr:row>37</xdr:row>
      <xdr:rowOff>91440</xdr:rowOff>
    </xdr:from>
    <xdr:to>
      <xdr:col>21</xdr:col>
      <xdr:colOff>541020</xdr:colOff>
      <xdr:row>52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Normal="100" workbookViewId="0">
      <selection activeCell="J34" sqref="J34"/>
    </sheetView>
  </sheetViews>
  <sheetFormatPr defaultRowHeight="14.4" x14ac:dyDescent="0.3"/>
  <sheetData>
    <row r="1" spans="1:6" x14ac:dyDescent="0.3">
      <c r="A1" s="4" t="s">
        <v>0</v>
      </c>
      <c r="B1" s="4"/>
      <c r="C1" s="4"/>
      <c r="D1" s="4"/>
      <c r="E1" s="4"/>
      <c r="F1" s="4"/>
    </row>
    <row r="2" spans="1:6" x14ac:dyDescent="0.3">
      <c r="A2" s="4" t="s">
        <v>1</v>
      </c>
      <c r="B2" s="4"/>
      <c r="C2" s="4" t="s">
        <v>3</v>
      </c>
      <c r="D2" s="4"/>
      <c r="E2" s="4" t="s">
        <v>2</v>
      </c>
      <c r="F2" s="4"/>
    </row>
    <row r="3" spans="1:6" x14ac:dyDescent="0.3">
      <c r="A3" s="2" t="s">
        <v>6</v>
      </c>
      <c r="B3" s="2" t="s">
        <v>4</v>
      </c>
      <c r="C3" s="2" t="s">
        <v>6</v>
      </c>
      <c r="D3" s="2" t="s">
        <v>4</v>
      </c>
      <c r="E3" s="2" t="s">
        <v>6</v>
      </c>
      <c r="F3" s="2" t="s">
        <v>4</v>
      </c>
    </row>
    <row r="4" spans="1:6" x14ac:dyDescent="0.3">
      <c r="A4">
        <v>4263450</v>
      </c>
      <c r="B4">
        <v>37.906968200000001</v>
      </c>
      <c r="C4">
        <v>3744411</v>
      </c>
      <c r="D4">
        <v>38.142766599999995</v>
      </c>
      <c r="E4">
        <v>3651043</v>
      </c>
      <c r="F4">
        <v>37.690782999999996</v>
      </c>
    </row>
    <row r="5" spans="1:6" x14ac:dyDescent="0.3">
      <c r="A5">
        <v>1254681</v>
      </c>
      <c r="B5">
        <v>31.191080400000004</v>
      </c>
      <c r="C5">
        <v>905625</v>
      </c>
      <c r="D5">
        <v>31.409247700000002</v>
      </c>
      <c r="E5">
        <v>807006</v>
      </c>
      <c r="F5">
        <v>31.530800699999997</v>
      </c>
    </row>
    <row r="6" spans="1:6" x14ac:dyDescent="0.3">
      <c r="A6">
        <v>202445</v>
      </c>
      <c r="B6">
        <v>26.649968999999999</v>
      </c>
      <c r="C6">
        <v>154061</v>
      </c>
      <c r="D6">
        <v>26.7368995</v>
      </c>
      <c r="E6">
        <v>138406</v>
      </c>
      <c r="F6">
        <v>26.500979300000001</v>
      </c>
    </row>
    <row r="7" spans="1:6" x14ac:dyDescent="0.3">
      <c r="A7">
        <v>38717</v>
      </c>
      <c r="B7">
        <v>18.360233200000003</v>
      </c>
      <c r="C7">
        <v>57363</v>
      </c>
      <c r="D7">
        <v>18.532094600000001</v>
      </c>
      <c r="E7">
        <v>62427</v>
      </c>
      <c r="F7">
        <v>18.2459758</v>
      </c>
    </row>
    <row r="9" spans="1:6" x14ac:dyDescent="0.3">
      <c r="A9" s="4" t="s">
        <v>5</v>
      </c>
      <c r="B9" s="4"/>
      <c r="C9" s="4"/>
      <c r="D9" s="4"/>
      <c r="E9" s="4"/>
      <c r="F9" s="4"/>
    </row>
    <row r="10" spans="1:6" x14ac:dyDescent="0.3">
      <c r="A10" s="4" t="s">
        <v>1</v>
      </c>
      <c r="B10" s="4"/>
      <c r="C10" s="4" t="s">
        <v>3</v>
      </c>
      <c r="D10" s="4"/>
      <c r="E10" s="4" t="s">
        <v>2</v>
      </c>
      <c r="F10" s="4"/>
    </row>
    <row r="11" spans="1:6" x14ac:dyDescent="0.3">
      <c r="A11" s="2" t="s">
        <v>6</v>
      </c>
      <c r="B11" s="2" t="s">
        <v>4</v>
      </c>
      <c r="C11" s="2" t="s">
        <v>6</v>
      </c>
      <c r="D11" s="2" t="s">
        <v>4</v>
      </c>
      <c r="E11" s="2" t="s">
        <v>6</v>
      </c>
      <c r="F11" s="2" t="s">
        <v>4</v>
      </c>
    </row>
    <row r="12" spans="1:6" x14ac:dyDescent="0.3">
      <c r="A12">
        <v>3139027</v>
      </c>
      <c r="B12">
        <v>33.583281999999997</v>
      </c>
      <c r="C12">
        <v>2622702</v>
      </c>
      <c r="D12">
        <v>33.026169899999999</v>
      </c>
      <c r="E12">
        <v>2509724</v>
      </c>
      <c r="F12">
        <v>32.9477172</v>
      </c>
    </row>
    <row r="13" spans="1:6" x14ac:dyDescent="0.3">
      <c r="A13">
        <v>754154</v>
      </c>
      <c r="B13">
        <v>29.965587899999999</v>
      </c>
      <c r="C13">
        <v>461488</v>
      </c>
      <c r="D13">
        <v>29.9762126</v>
      </c>
      <c r="E13">
        <v>377431</v>
      </c>
      <c r="F13">
        <v>29.6243075</v>
      </c>
    </row>
    <row r="14" spans="1:6" x14ac:dyDescent="0.3">
      <c r="A14">
        <v>84372</v>
      </c>
      <c r="B14">
        <v>24.600240100000001</v>
      </c>
      <c r="C14">
        <v>49930</v>
      </c>
      <c r="D14">
        <v>24.814711200000001</v>
      </c>
      <c r="E14">
        <v>39569</v>
      </c>
      <c r="F14">
        <v>24.805024800000002</v>
      </c>
    </row>
    <row r="15" spans="1:6" x14ac:dyDescent="0.3">
      <c r="A15">
        <v>9388</v>
      </c>
      <c r="B15">
        <v>16.677157999999999</v>
      </c>
      <c r="C15">
        <v>16064</v>
      </c>
      <c r="D15">
        <v>16.776611299999999</v>
      </c>
      <c r="E15">
        <v>17270</v>
      </c>
      <c r="F15">
        <v>16.455668200000002</v>
      </c>
    </row>
    <row r="17" spans="1:10" x14ac:dyDescent="0.3">
      <c r="A17" s="4" t="s">
        <v>28</v>
      </c>
      <c r="B17" s="4"/>
      <c r="C17" s="4"/>
      <c r="D17" s="4"/>
      <c r="E17" s="4"/>
      <c r="F17" s="4"/>
      <c r="G17" s="4"/>
      <c r="H17" s="4"/>
      <c r="I17" s="4"/>
    </row>
    <row r="18" spans="1:10" x14ac:dyDescent="0.3">
      <c r="A18" s="5" t="s">
        <v>0</v>
      </c>
      <c r="B18" s="6"/>
      <c r="C18" s="6"/>
      <c r="D18" s="7"/>
      <c r="E18" s="2"/>
      <c r="F18" s="5" t="s">
        <v>5</v>
      </c>
      <c r="G18" s="6"/>
      <c r="H18" s="6"/>
      <c r="I18" s="7"/>
    </row>
    <row r="19" spans="1:10" x14ac:dyDescent="0.3">
      <c r="A19" s="2" t="s">
        <v>11</v>
      </c>
      <c r="B19" s="2" t="s">
        <v>12</v>
      </c>
      <c r="C19" s="2" t="s">
        <v>13</v>
      </c>
      <c r="D19" s="2" t="s">
        <v>14</v>
      </c>
      <c r="E19" s="2"/>
      <c r="F19" s="2" t="s">
        <v>22</v>
      </c>
      <c r="G19" s="2" t="s">
        <v>23</v>
      </c>
      <c r="H19" s="2" t="s">
        <v>24</v>
      </c>
      <c r="I19" s="2" t="s">
        <v>25</v>
      </c>
    </row>
    <row r="20" spans="1:10" x14ac:dyDescent="0.3">
      <c r="A20">
        <v>30.61</v>
      </c>
      <c r="B20">
        <v>30.55</v>
      </c>
      <c r="C20">
        <v>31.65</v>
      </c>
      <c r="D20">
        <v>31.23</v>
      </c>
      <c r="E20">
        <f>AVERAGE(A20:D20)</f>
        <v>31.01</v>
      </c>
      <c r="F20">
        <v>103.02</v>
      </c>
      <c r="G20">
        <v>97.72</v>
      </c>
      <c r="H20">
        <v>103.22</v>
      </c>
      <c r="I20">
        <v>106.61</v>
      </c>
      <c r="J20">
        <f>AVERAGE(F20:I20)</f>
        <v>102.64250000000001</v>
      </c>
    </row>
    <row r="21" spans="1:10" x14ac:dyDescent="0.3">
      <c r="A21" s="2" t="s">
        <v>11</v>
      </c>
      <c r="B21" s="2" t="s">
        <v>12</v>
      </c>
      <c r="C21" s="2" t="s">
        <v>13</v>
      </c>
      <c r="D21" s="2" t="s">
        <v>14</v>
      </c>
      <c r="E21" s="2"/>
      <c r="F21" s="2" t="s">
        <v>22</v>
      </c>
      <c r="G21" s="2" t="s">
        <v>23</v>
      </c>
      <c r="H21" s="2" t="s">
        <v>24</v>
      </c>
      <c r="I21" s="2" t="s">
        <v>25</v>
      </c>
    </row>
    <row r="22" spans="1:10" x14ac:dyDescent="0.3">
      <c r="A22">
        <v>30.96</v>
      </c>
      <c r="B22">
        <v>33.130000000000003</v>
      </c>
      <c r="C22">
        <v>29.26</v>
      </c>
      <c r="D22">
        <v>33.14</v>
      </c>
      <c r="E22">
        <f>AVERAGE(A22:D22)</f>
        <v>31.622500000000002</v>
      </c>
      <c r="F22">
        <v>107.77</v>
      </c>
      <c r="G22">
        <v>105.42</v>
      </c>
      <c r="H22">
        <v>100.02</v>
      </c>
      <c r="I22">
        <v>106.57</v>
      </c>
      <c r="J22">
        <f>AVERAGE(F22:I22)</f>
        <v>104.94499999999999</v>
      </c>
    </row>
    <row r="23" spans="1:10" x14ac:dyDescent="0.3">
      <c r="A23" s="2" t="s">
        <v>11</v>
      </c>
      <c r="B23" s="2" t="s">
        <v>12</v>
      </c>
      <c r="C23" s="2" t="s">
        <v>13</v>
      </c>
      <c r="D23" s="2" t="s">
        <v>14</v>
      </c>
      <c r="E23" s="2"/>
      <c r="F23" s="2" t="s">
        <v>22</v>
      </c>
      <c r="G23" s="2" t="s">
        <v>23</v>
      </c>
      <c r="H23" s="2" t="s">
        <v>24</v>
      </c>
      <c r="I23" s="2" t="s">
        <v>25</v>
      </c>
    </row>
    <row r="24" spans="1:10" x14ac:dyDescent="0.3">
      <c r="A24">
        <v>37.020000000000003</v>
      </c>
      <c r="B24">
        <v>29.32</v>
      </c>
      <c r="C24">
        <v>31.84</v>
      </c>
      <c r="D24">
        <v>30.98</v>
      </c>
      <c r="E24">
        <f>AVERAGE(A24:D24)</f>
        <v>32.29</v>
      </c>
      <c r="F24">
        <v>106.15</v>
      </c>
      <c r="G24">
        <v>98.56</v>
      </c>
      <c r="H24">
        <v>95.27</v>
      </c>
      <c r="I24">
        <v>90.17</v>
      </c>
      <c r="J24">
        <f>AVERAGE(F24:I24)</f>
        <v>97.537500000000009</v>
      </c>
    </row>
    <row r="25" spans="1:10" x14ac:dyDescent="0.3">
      <c r="A25" s="2" t="s">
        <v>29</v>
      </c>
      <c r="B25" s="2" t="s">
        <v>30</v>
      </c>
      <c r="C25" s="2"/>
      <c r="D25" s="2"/>
      <c r="E25" s="2"/>
      <c r="F25" s="2" t="s">
        <v>29</v>
      </c>
      <c r="G25" s="2" t="s">
        <v>30</v>
      </c>
      <c r="H25" s="3"/>
      <c r="I25" s="3"/>
    </row>
    <row r="26" spans="1:10" x14ac:dyDescent="0.3">
      <c r="A26">
        <v>8</v>
      </c>
      <c r="B26">
        <f>AVERAGE(A20,B20,C20,D20,D22,C22,B22,A22,A24,B24,C24,D24)</f>
        <v>31.640833333333333</v>
      </c>
      <c r="F26">
        <v>16</v>
      </c>
      <c r="G26">
        <f>AVERAGE(F20,G20,H20,I20,F22,G22,H22,I22,F24,G24,H24,I24)</f>
        <v>101.70833333333333</v>
      </c>
    </row>
  </sheetData>
  <mergeCells count="11">
    <mergeCell ref="A2:B2"/>
    <mergeCell ref="C2:D2"/>
    <mergeCell ref="E2:F2"/>
    <mergeCell ref="A9:F9"/>
    <mergeCell ref="A1:F1"/>
    <mergeCell ref="A17:I17"/>
    <mergeCell ref="A18:D18"/>
    <mergeCell ref="F18:I18"/>
    <mergeCell ref="A10:B10"/>
    <mergeCell ref="C10:D10"/>
    <mergeCell ref="E10:F10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zoomScale="85" zoomScaleNormal="85" workbookViewId="0">
      <selection activeCell="B61" sqref="B61:B70"/>
    </sheetView>
  </sheetViews>
  <sheetFormatPr defaultRowHeight="14.4" x14ac:dyDescent="0.3"/>
  <sheetData>
    <row r="1" spans="1:14" x14ac:dyDescent="0.3">
      <c r="A1" s="1" t="s">
        <v>9</v>
      </c>
      <c r="B1" s="1"/>
      <c r="C1" s="1"/>
      <c r="D1" s="1"/>
      <c r="E1" s="1"/>
      <c r="F1" s="1" t="s">
        <v>19</v>
      </c>
      <c r="G1" s="1"/>
      <c r="H1" s="1"/>
      <c r="I1" s="1"/>
      <c r="J1" s="1"/>
      <c r="K1" s="1" t="s">
        <v>20</v>
      </c>
      <c r="L1" s="1"/>
      <c r="M1" s="1"/>
      <c r="N1" s="1"/>
    </row>
    <row r="2" spans="1:14" x14ac:dyDescent="0.3">
      <c r="A2" s="1" t="s">
        <v>10</v>
      </c>
      <c r="B2" s="1"/>
      <c r="C2" s="1"/>
      <c r="D2" s="1"/>
      <c r="E2" s="1"/>
      <c r="F2" s="1" t="s">
        <v>10</v>
      </c>
      <c r="G2" s="1"/>
      <c r="H2" s="1"/>
      <c r="I2" s="1"/>
      <c r="J2" s="1"/>
      <c r="K2" s="1" t="s">
        <v>10</v>
      </c>
      <c r="L2" s="1"/>
      <c r="M2" s="1"/>
      <c r="N2" s="1"/>
    </row>
    <row r="3" spans="1:14" x14ac:dyDescent="0.3">
      <c r="A3" s="1" t="s">
        <v>11</v>
      </c>
      <c r="B3" s="1" t="s">
        <v>12</v>
      </c>
      <c r="C3" s="1" t="s">
        <v>13</v>
      </c>
      <c r="D3" s="1" t="s">
        <v>14</v>
      </c>
      <c r="E3" s="1"/>
      <c r="F3" s="1" t="s">
        <v>11</v>
      </c>
      <c r="G3" s="1" t="s">
        <v>12</v>
      </c>
      <c r="H3" s="1" t="s">
        <v>13</v>
      </c>
      <c r="I3" s="1" t="s">
        <v>14</v>
      </c>
      <c r="J3" s="1"/>
      <c r="K3" s="1" t="s">
        <v>11</v>
      </c>
      <c r="L3" s="1" t="s">
        <v>12</v>
      </c>
      <c r="M3" s="1" t="s">
        <v>13</v>
      </c>
      <c r="N3" s="1" t="s">
        <v>14</v>
      </c>
    </row>
    <row r="4" spans="1:14" x14ac:dyDescent="0.3">
      <c r="A4">
        <v>423684</v>
      </c>
      <c r="B4">
        <v>121766</v>
      </c>
      <c r="C4">
        <v>17584</v>
      </c>
      <c r="D4">
        <v>1830</v>
      </c>
      <c r="F4">
        <v>423684</v>
      </c>
      <c r="G4">
        <v>121766</v>
      </c>
      <c r="H4">
        <v>17584</v>
      </c>
      <c r="I4">
        <v>1830</v>
      </c>
      <c r="K4">
        <v>423684</v>
      </c>
      <c r="L4">
        <v>121766</v>
      </c>
      <c r="M4">
        <v>17584</v>
      </c>
      <c r="N4">
        <v>1830</v>
      </c>
    </row>
    <row r="5" spans="1:14" x14ac:dyDescent="0.3">
      <c r="A5">
        <v>419097</v>
      </c>
      <c r="B5">
        <v>121437</v>
      </c>
      <c r="C5">
        <v>17194</v>
      </c>
      <c r="D5">
        <v>1857</v>
      </c>
      <c r="F5">
        <v>356980</v>
      </c>
      <c r="G5">
        <v>72181</v>
      </c>
      <c r="H5">
        <v>8997</v>
      </c>
      <c r="I5">
        <v>1614</v>
      </c>
      <c r="K5">
        <v>356980</v>
      </c>
      <c r="L5">
        <v>72181</v>
      </c>
      <c r="M5">
        <v>8997</v>
      </c>
      <c r="N5">
        <v>1614</v>
      </c>
    </row>
    <row r="6" spans="1:14" x14ac:dyDescent="0.3">
      <c r="A6">
        <v>418280</v>
      </c>
      <c r="B6">
        <v>121037</v>
      </c>
      <c r="C6">
        <v>17481</v>
      </c>
      <c r="D6">
        <v>1845</v>
      </c>
      <c r="F6">
        <v>354217</v>
      </c>
      <c r="G6">
        <v>71295</v>
      </c>
      <c r="H6">
        <v>8673</v>
      </c>
      <c r="I6">
        <v>1668</v>
      </c>
      <c r="K6">
        <v>354217</v>
      </c>
      <c r="L6">
        <v>71295</v>
      </c>
      <c r="M6">
        <v>8673</v>
      </c>
      <c r="N6">
        <v>1668</v>
      </c>
    </row>
    <row r="7" spans="1:14" x14ac:dyDescent="0.3">
      <c r="A7">
        <v>421150</v>
      </c>
      <c r="B7">
        <v>120974</v>
      </c>
      <c r="C7">
        <v>17525</v>
      </c>
      <c r="D7">
        <v>1851</v>
      </c>
      <c r="F7">
        <v>341384</v>
      </c>
      <c r="G7">
        <v>64784</v>
      </c>
      <c r="H7">
        <v>8323</v>
      </c>
      <c r="I7">
        <v>1662</v>
      </c>
      <c r="K7">
        <v>341384</v>
      </c>
      <c r="L7">
        <v>64784</v>
      </c>
      <c r="M7">
        <v>8323</v>
      </c>
      <c r="N7">
        <v>1662</v>
      </c>
    </row>
    <row r="8" spans="1:14" x14ac:dyDescent="0.3">
      <c r="A8">
        <v>421211</v>
      </c>
      <c r="B8">
        <v>123026</v>
      </c>
      <c r="C8">
        <v>17092</v>
      </c>
      <c r="D8">
        <v>1893</v>
      </c>
      <c r="F8">
        <v>421211</v>
      </c>
      <c r="G8">
        <v>123026</v>
      </c>
      <c r="H8">
        <v>17092</v>
      </c>
      <c r="I8">
        <v>1893</v>
      </c>
      <c r="K8">
        <v>360769</v>
      </c>
      <c r="L8">
        <v>70866</v>
      </c>
      <c r="M8">
        <v>9031</v>
      </c>
      <c r="N8">
        <v>1661</v>
      </c>
    </row>
    <row r="9" spans="1:14" x14ac:dyDescent="0.3">
      <c r="A9">
        <v>423746</v>
      </c>
      <c r="B9">
        <v>122121</v>
      </c>
      <c r="C9">
        <v>17398</v>
      </c>
      <c r="D9">
        <v>1869</v>
      </c>
      <c r="F9">
        <v>345204</v>
      </c>
      <c r="G9">
        <v>69125</v>
      </c>
      <c r="H9">
        <v>7904</v>
      </c>
      <c r="I9">
        <v>1590</v>
      </c>
      <c r="K9">
        <v>357037</v>
      </c>
      <c r="L9">
        <v>70420</v>
      </c>
      <c r="M9">
        <v>7139</v>
      </c>
      <c r="N9">
        <v>1650</v>
      </c>
    </row>
    <row r="10" spans="1:14" x14ac:dyDescent="0.3">
      <c r="A10">
        <v>425293</v>
      </c>
      <c r="B10">
        <v>122870</v>
      </c>
      <c r="C10">
        <v>17449</v>
      </c>
      <c r="D10">
        <v>1881</v>
      </c>
      <c r="F10">
        <v>300421</v>
      </c>
      <c r="G10">
        <v>50115</v>
      </c>
      <c r="H10">
        <v>8067</v>
      </c>
      <c r="I10">
        <v>1608</v>
      </c>
      <c r="K10">
        <v>304730</v>
      </c>
      <c r="L10">
        <v>52490</v>
      </c>
      <c r="M10">
        <v>6078</v>
      </c>
      <c r="N10">
        <v>1620</v>
      </c>
    </row>
    <row r="11" spans="1:14" x14ac:dyDescent="0.3">
      <c r="A11">
        <v>425221</v>
      </c>
      <c r="B11">
        <v>123313</v>
      </c>
      <c r="C11">
        <v>17748</v>
      </c>
      <c r="D11">
        <v>1881</v>
      </c>
      <c r="F11">
        <v>364634</v>
      </c>
      <c r="G11">
        <v>68088</v>
      </c>
      <c r="H11">
        <v>9173</v>
      </c>
      <c r="I11">
        <v>1626</v>
      </c>
      <c r="K11">
        <v>367916</v>
      </c>
      <c r="L11">
        <v>68064</v>
      </c>
      <c r="M11">
        <v>7292</v>
      </c>
      <c r="N11">
        <v>1656</v>
      </c>
    </row>
    <row r="12" spans="1:14" x14ac:dyDescent="0.3">
      <c r="A12">
        <v>426223</v>
      </c>
      <c r="B12">
        <v>124344</v>
      </c>
      <c r="C12">
        <v>17432</v>
      </c>
      <c r="D12">
        <v>1845</v>
      </c>
      <c r="F12">
        <v>426223</v>
      </c>
      <c r="G12">
        <v>124344</v>
      </c>
      <c r="H12">
        <v>17432</v>
      </c>
      <c r="I12">
        <v>1845</v>
      </c>
      <c r="K12">
        <v>348757</v>
      </c>
      <c r="L12">
        <v>62492</v>
      </c>
      <c r="M12">
        <v>8609</v>
      </c>
      <c r="N12">
        <v>1668</v>
      </c>
    </row>
    <row r="13" spans="1:14" x14ac:dyDescent="0.3">
      <c r="A13">
        <v>430333</v>
      </c>
      <c r="B13">
        <v>124219</v>
      </c>
      <c r="C13">
        <v>17856</v>
      </c>
      <c r="D13">
        <v>1887</v>
      </c>
      <c r="F13">
        <v>344455</v>
      </c>
      <c r="G13">
        <v>65547</v>
      </c>
      <c r="H13">
        <v>8512</v>
      </c>
      <c r="I13">
        <v>1601</v>
      </c>
      <c r="K13">
        <v>359229</v>
      </c>
      <c r="L13">
        <v>66072</v>
      </c>
      <c r="M13">
        <v>10318</v>
      </c>
      <c r="N13">
        <v>1656</v>
      </c>
    </row>
    <row r="15" spans="1:14" x14ac:dyDescent="0.3">
      <c r="A15" s="1" t="s">
        <v>15</v>
      </c>
      <c r="B15" s="1"/>
      <c r="C15" s="1"/>
      <c r="D15" s="1"/>
      <c r="E15" s="1"/>
      <c r="F15" s="1" t="s">
        <v>15</v>
      </c>
      <c r="G15" s="1"/>
      <c r="H15" s="1"/>
      <c r="I15" s="1"/>
      <c r="J15" s="1"/>
      <c r="K15" s="1" t="s">
        <v>15</v>
      </c>
      <c r="L15" s="1"/>
      <c r="M15" s="1"/>
      <c r="N15" s="1"/>
    </row>
    <row r="16" spans="1:14" x14ac:dyDescent="0.3">
      <c r="A16" s="1" t="s">
        <v>11</v>
      </c>
      <c r="B16" s="1" t="s">
        <v>12</v>
      </c>
      <c r="C16" s="1" t="s">
        <v>13</v>
      </c>
      <c r="D16" s="1" t="s">
        <v>14</v>
      </c>
      <c r="E16" s="1"/>
      <c r="F16" s="1" t="s">
        <v>11</v>
      </c>
      <c r="G16" s="1" t="s">
        <v>12</v>
      </c>
      <c r="H16" s="1" t="s">
        <v>13</v>
      </c>
      <c r="I16" s="1" t="s">
        <v>14</v>
      </c>
      <c r="J16" s="1"/>
      <c r="K16" s="1" t="s">
        <v>11</v>
      </c>
      <c r="L16" s="1" t="s">
        <v>12</v>
      </c>
      <c r="M16" s="1" t="s">
        <v>13</v>
      </c>
      <c r="N16" s="1" t="s">
        <v>14</v>
      </c>
    </row>
    <row r="17" spans="1:14" x14ac:dyDescent="0.3">
      <c r="A17">
        <v>2948</v>
      </c>
      <c r="B17">
        <v>3020</v>
      </c>
      <c r="C17">
        <v>2778</v>
      </c>
      <c r="D17">
        <v>2080</v>
      </c>
      <c r="F17">
        <v>2948</v>
      </c>
      <c r="G17">
        <v>3020</v>
      </c>
      <c r="H17">
        <v>2778</v>
      </c>
      <c r="I17">
        <v>2080</v>
      </c>
      <c r="K17">
        <v>2948</v>
      </c>
      <c r="L17">
        <v>3020</v>
      </c>
      <c r="M17">
        <v>2778</v>
      </c>
      <c r="N17">
        <v>2080</v>
      </c>
    </row>
    <row r="18" spans="1:14" x14ac:dyDescent="0.3">
      <c r="A18">
        <v>2898</v>
      </c>
      <c r="B18">
        <v>2958</v>
      </c>
      <c r="C18">
        <v>2752</v>
      </c>
      <c r="D18">
        <v>2018</v>
      </c>
      <c r="F18">
        <v>8498</v>
      </c>
      <c r="G18">
        <v>10020</v>
      </c>
      <c r="H18">
        <v>4862</v>
      </c>
      <c r="I18">
        <v>5006</v>
      </c>
      <c r="K18">
        <v>8498</v>
      </c>
      <c r="L18">
        <v>10020</v>
      </c>
      <c r="M18">
        <v>4862</v>
      </c>
      <c r="N18">
        <v>5006</v>
      </c>
    </row>
    <row r="19" spans="1:14" x14ac:dyDescent="0.3">
      <c r="A19">
        <v>2946</v>
      </c>
      <c r="B19">
        <v>2946</v>
      </c>
      <c r="C19">
        <v>2724</v>
      </c>
      <c r="D19">
        <v>2010</v>
      </c>
      <c r="F19">
        <v>8746</v>
      </c>
      <c r="G19">
        <v>9646</v>
      </c>
      <c r="H19">
        <v>4846</v>
      </c>
      <c r="I19">
        <v>4838</v>
      </c>
      <c r="K19">
        <v>8746</v>
      </c>
      <c r="L19">
        <v>9646</v>
      </c>
      <c r="M19">
        <v>4846</v>
      </c>
      <c r="N19">
        <v>4838</v>
      </c>
    </row>
    <row r="20" spans="1:14" x14ac:dyDescent="0.3">
      <c r="A20">
        <v>2924</v>
      </c>
      <c r="B20">
        <v>2992</v>
      </c>
      <c r="C20">
        <v>2780</v>
      </c>
      <c r="D20">
        <v>2006</v>
      </c>
      <c r="F20">
        <v>7866</v>
      </c>
      <c r="G20">
        <v>8874</v>
      </c>
      <c r="H20">
        <v>4840</v>
      </c>
      <c r="I20">
        <v>4828</v>
      </c>
      <c r="K20">
        <v>7866</v>
      </c>
      <c r="L20">
        <v>8874</v>
      </c>
      <c r="M20">
        <v>4840</v>
      </c>
      <c r="N20">
        <v>4828</v>
      </c>
    </row>
    <row r="21" spans="1:14" x14ac:dyDescent="0.3">
      <c r="A21">
        <v>2966</v>
      </c>
      <c r="B21">
        <v>2922</v>
      </c>
      <c r="C21">
        <v>2788</v>
      </c>
      <c r="D21">
        <v>2014</v>
      </c>
      <c r="F21">
        <v>2966</v>
      </c>
      <c r="G21">
        <v>2922</v>
      </c>
      <c r="H21">
        <v>2788</v>
      </c>
      <c r="I21">
        <v>2014</v>
      </c>
      <c r="K21">
        <v>8376</v>
      </c>
      <c r="L21">
        <v>9316</v>
      </c>
      <c r="M21">
        <v>4846</v>
      </c>
      <c r="N21">
        <v>4830</v>
      </c>
    </row>
    <row r="22" spans="1:14" x14ac:dyDescent="0.3">
      <c r="A22">
        <v>2938</v>
      </c>
      <c r="B22">
        <v>2962</v>
      </c>
      <c r="C22">
        <v>2816</v>
      </c>
      <c r="D22">
        <v>2002</v>
      </c>
      <c r="F22">
        <v>8158</v>
      </c>
      <c r="G22">
        <v>9808</v>
      </c>
      <c r="H22">
        <v>4860</v>
      </c>
      <c r="I22">
        <v>5004</v>
      </c>
      <c r="K22">
        <v>8248</v>
      </c>
      <c r="L22">
        <v>9348</v>
      </c>
      <c r="M22">
        <v>4836</v>
      </c>
      <c r="N22">
        <v>4838</v>
      </c>
    </row>
    <row r="23" spans="1:14" x14ac:dyDescent="0.3">
      <c r="A23">
        <v>2904</v>
      </c>
      <c r="B23">
        <v>2992</v>
      </c>
      <c r="C23">
        <v>2786</v>
      </c>
      <c r="D23">
        <v>1990</v>
      </c>
      <c r="F23">
        <v>7406</v>
      </c>
      <c r="G23">
        <v>8906</v>
      </c>
      <c r="H23">
        <v>4856</v>
      </c>
      <c r="I23">
        <v>4840</v>
      </c>
      <c r="K23">
        <v>7484</v>
      </c>
      <c r="L23">
        <v>8636</v>
      </c>
      <c r="M23">
        <v>4828</v>
      </c>
      <c r="N23">
        <v>4828</v>
      </c>
    </row>
    <row r="24" spans="1:14" x14ac:dyDescent="0.3">
      <c r="A24">
        <v>2862</v>
      </c>
      <c r="B24">
        <v>2902</v>
      </c>
      <c r="C24">
        <v>2760</v>
      </c>
      <c r="D24">
        <v>1962</v>
      </c>
      <c r="F24">
        <v>8706</v>
      </c>
      <c r="G24">
        <v>9664</v>
      </c>
      <c r="H24">
        <v>4850</v>
      </c>
      <c r="I24">
        <v>4832</v>
      </c>
      <c r="K24">
        <v>8624</v>
      </c>
      <c r="L24">
        <v>9426</v>
      </c>
      <c r="M24">
        <v>4836</v>
      </c>
      <c r="N24">
        <v>4828</v>
      </c>
    </row>
    <row r="25" spans="1:14" x14ac:dyDescent="0.3">
      <c r="A25">
        <v>2950</v>
      </c>
      <c r="B25">
        <v>2962</v>
      </c>
      <c r="C25">
        <v>2762</v>
      </c>
      <c r="D25">
        <v>1998</v>
      </c>
      <c r="F25">
        <v>2950</v>
      </c>
      <c r="G25">
        <v>2962</v>
      </c>
      <c r="H25">
        <v>2762</v>
      </c>
      <c r="I25">
        <v>1998</v>
      </c>
      <c r="K25">
        <v>7706</v>
      </c>
      <c r="L25">
        <v>9032</v>
      </c>
      <c r="M25">
        <v>4852</v>
      </c>
      <c r="N25">
        <v>4832</v>
      </c>
    </row>
    <row r="26" spans="1:14" x14ac:dyDescent="0.3">
      <c r="A26">
        <v>2876</v>
      </c>
      <c r="B26">
        <v>2918</v>
      </c>
      <c r="C26">
        <v>2740</v>
      </c>
      <c r="D26">
        <v>1998</v>
      </c>
      <c r="F26">
        <v>7754</v>
      </c>
      <c r="G26">
        <v>9532</v>
      </c>
      <c r="H26">
        <v>4862</v>
      </c>
      <c r="I26">
        <v>4986</v>
      </c>
      <c r="K26">
        <v>7844</v>
      </c>
      <c r="L26">
        <v>9258</v>
      </c>
      <c r="M26">
        <v>4838</v>
      </c>
      <c r="N26">
        <v>4834</v>
      </c>
    </row>
    <row r="28" spans="1:14" x14ac:dyDescent="0.3">
      <c r="A28" s="1" t="s">
        <v>4</v>
      </c>
      <c r="B28" s="1"/>
      <c r="C28" s="1"/>
      <c r="D28" s="1"/>
      <c r="E28" s="1"/>
      <c r="F28" s="1" t="s">
        <v>4</v>
      </c>
      <c r="G28" s="1"/>
      <c r="H28" s="1"/>
      <c r="I28" s="1"/>
      <c r="J28" s="1"/>
      <c r="K28" s="1" t="s">
        <v>4</v>
      </c>
      <c r="L28" s="1"/>
      <c r="M28" s="1"/>
      <c r="N28" s="1"/>
    </row>
    <row r="29" spans="1:14" x14ac:dyDescent="0.3">
      <c r="A29" s="1" t="s">
        <v>11</v>
      </c>
      <c r="B29" s="1" t="s">
        <v>12</v>
      </c>
      <c r="C29" s="1" t="s">
        <v>13</v>
      </c>
      <c r="D29" s="1" t="s">
        <v>14</v>
      </c>
      <c r="E29" s="1"/>
      <c r="F29" s="1" t="s">
        <v>11</v>
      </c>
      <c r="G29" s="1" t="s">
        <v>12</v>
      </c>
      <c r="H29" s="1" t="s">
        <v>13</v>
      </c>
      <c r="I29" s="1" t="s">
        <v>14</v>
      </c>
      <c r="J29" s="1"/>
      <c r="K29" s="1" t="s">
        <v>11</v>
      </c>
      <c r="L29" s="1" t="s">
        <v>12</v>
      </c>
      <c r="M29" s="1" t="s">
        <v>13</v>
      </c>
      <c r="N29" s="1" t="s">
        <v>14</v>
      </c>
    </row>
    <row r="30" spans="1:14" x14ac:dyDescent="0.3">
      <c r="A30">
        <v>37.880038999999996</v>
      </c>
      <c r="B30">
        <v>31.187199</v>
      </c>
      <c r="C30">
        <v>26.361537999999999</v>
      </c>
      <c r="D30">
        <v>18.360361000000001</v>
      </c>
      <c r="F30">
        <v>37.880038999999996</v>
      </c>
      <c r="G30">
        <v>31.187199</v>
      </c>
      <c r="H30">
        <v>26.361537999999999</v>
      </c>
      <c r="I30">
        <v>18.360361000000001</v>
      </c>
      <c r="K30">
        <v>37.880038999999996</v>
      </c>
      <c r="L30">
        <v>31.187199</v>
      </c>
      <c r="M30">
        <v>26.361537999999999</v>
      </c>
      <c r="N30">
        <v>18.360361000000001</v>
      </c>
    </row>
    <row r="31" spans="1:14" x14ac:dyDescent="0.3">
      <c r="A31">
        <v>37.397551999999997</v>
      </c>
      <c r="B31">
        <v>31.12059</v>
      </c>
      <c r="C31">
        <v>26.704706000000002</v>
      </c>
      <c r="D31">
        <v>17.931276</v>
      </c>
      <c r="F31">
        <v>37.822735000000002</v>
      </c>
      <c r="G31">
        <v>31.535202000000002</v>
      </c>
      <c r="H31">
        <v>26.642776000000001</v>
      </c>
      <c r="I31">
        <v>18.319224999999999</v>
      </c>
      <c r="K31">
        <v>37.822735000000002</v>
      </c>
      <c r="L31">
        <v>31.535202000000002</v>
      </c>
      <c r="M31">
        <v>26.642776000000001</v>
      </c>
      <c r="N31">
        <v>18.319224999999999</v>
      </c>
    </row>
    <row r="32" spans="1:14" x14ac:dyDescent="0.3">
      <c r="A32">
        <v>37.164703000000003</v>
      </c>
      <c r="B32">
        <v>31.198170000000001</v>
      </c>
      <c r="C32">
        <v>26.800263999999999</v>
      </c>
      <c r="D32">
        <v>18.132211999999999</v>
      </c>
      <c r="F32">
        <v>37.798752</v>
      </c>
      <c r="G32">
        <v>31.604728999999999</v>
      </c>
      <c r="H32">
        <v>26.622720999999999</v>
      </c>
      <c r="I32">
        <v>18.184925</v>
      </c>
      <c r="K32">
        <v>37.798752</v>
      </c>
      <c r="L32">
        <v>31.604728999999999</v>
      </c>
      <c r="M32">
        <v>26.622720999999999</v>
      </c>
      <c r="N32">
        <v>18.184925</v>
      </c>
    </row>
    <row r="33" spans="1:14" x14ac:dyDescent="0.3">
      <c r="A33">
        <v>37.627673999999999</v>
      </c>
      <c r="B33">
        <v>31.254798999999998</v>
      </c>
      <c r="C33">
        <v>26.723994999999999</v>
      </c>
      <c r="D33">
        <v>18.250391</v>
      </c>
      <c r="F33">
        <v>38.061965999999998</v>
      </c>
      <c r="G33">
        <v>31.513731</v>
      </c>
      <c r="H33">
        <v>26.564496999999999</v>
      </c>
      <c r="I33">
        <v>18.165443</v>
      </c>
      <c r="K33">
        <v>38.061965999999998</v>
      </c>
      <c r="L33">
        <v>31.513731</v>
      </c>
      <c r="M33">
        <v>26.564496999999999</v>
      </c>
      <c r="N33">
        <v>18.165443</v>
      </c>
    </row>
    <row r="34" spans="1:14" x14ac:dyDescent="0.3">
      <c r="A34">
        <v>38.451855000000002</v>
      </c>
      <c r="B34">
        <v>30.716206</v>
      </c>
      <c r="C34">
        <v>26.849035000000001</v>
      </c>
      <c r="D34">
        <v>18.749441000000001</v>
      </c>
      <c r="F34">
        <v>38.451855000000002</v>
      </c>
      <c r="G34">
        <v>30.716206</v>
      </c>
      <c r="H34">
        <v>26.849035000000001</v>
      </c>
      <c r="I34">
        <v>18.749441000000001</v>
      </c>
      <c r="K34">
        <v>37.768104999999998</v>
      </c>
      <c r="L34">
        <v>31.647970000000001</v>
      </c>
      <c r="M34">
        <v>26.549036000000001</v>
      </c>
      <c r="N34">
        <v>18.233912</v>
      </c>
    </row>
    <row r="35" spans="1:14" x14ac:dyDescent="0.3">
      <c r="A35">
        <v>38.437607</v>
      </c>
      <c r="B35">
        <v>31.303554999999999</v>
      </c>
      <c r="C35">
        <v>26.687038000000001</v>
      </c>
      <c r="D35">
        <v>18.687515000000001</v>
      </c>
      <c r="F35">
        <v>38.383975999999997</v>
      </c>
      <c r="G35">
        <v>31.301732999999999</v>
      </c>
      <c r="H35">
        <v>26.996326</v>
      </c>
      <c r="I35">
        <v>19.011265000000002</v>
      </c>
      <c r="K35">
        <v>37.758102000000001</v>
      </c>
      <c r="L35">
        <v>31.489567000000001</v>
      </c>
      <c r="M35">
        <v>26.464272000000001</v>
      </c>
      <c r="N35">
        <v>18.258445999999999</v>
      </c>
    </row>
    <row r="36" spans="1:14" x14ac:dyDescent="0.3">
      <c r="A36">
        <v>37.879821999999997</v>
      </c>
      <c r="B36">
        <v>31.290668</v>
      </c>
      <c r="C36">
        <v>26.639723</v>
      </c>
      <c r="D36">
        <v>18.513586</v>
      </c>
      <c r="F36">
        <v>37.838028000000001</v>
      </c>
      <c r="G36">
        <v>31.367823000000001</v>
      </c>
      <c r="H36">
        <v>26.898104</v>
      </c>
      <c r="I36">
        <v>18.994475999999999</v>
      </c>
      <c r="K36">
        <v>37.785141000000003</v>
      </c>
      <c r="L36">
        <v>31.711213999999998</v>
      </c>
      <c r="M36">
        <v>26.429971999999999</v>
      </c>
      <c r="N36">
        <v>18.237438000000001</v>
      </c>
    </row>
    <row r="37" spans="1:14" x14ac:dyDescent="0.3">
      <c r="A37">
        <v>37.872917000000001</v>
      </c>
      <c r="B37">
        <v>31.058554000000001</v>
      </c>
      <c r="C37">
        <v>26.700073</v>
      </c>
      <c r="D37">
        <v>18.264365999999999</v>
      </c>
      <c r="F37">
        <v>37.770995999999997</v>
      </c>
      <c r="G37">
        <v>31.705606</v>
      </c>
      <c r="H37">
        <v>26.713944999999999</v>
      </c>
      <c r="I37">
        <v>18.924198000000001</v>
      </c>
      <c r="K37">
        <v>37.741622999999997</v>
      </c>
      <c r="L37">
        <v>31.906233</v>
      </c>
      <c r="M37">
        <v>26.251798999999998</v>
      </c>
      <c r="N37">
        <v>18.239758999999999</v>
      </c>
    </row>
    <row r="38" spans="1:14" x14ac:dyDescent="0.3">
      <c r="A38">
        <v>38.733325999999998</v>
      </c>
      <c r="B38">
        <v>31.629612000000002</v>
      </c>
      <c r="C38">
        <v>26.810925000000001</v>
      </c>
      <c r="D38">
        <v>18.297740999999998</v>
      </c>
      <c r="F38">
        <v>38.733325999999998</v>
      </c>
      <c r="G38">
        <v>31.629612000000002</v>
      </c>
      <c r="H38">
        <v>26.810925000000001</v>
      </c>
      <c r="I38">
        <v>18.297740999999998</v>
      </c>
      <c r="K38">
        <v>37.043503000000001</v>
      </c>
      <c r="L38">
        <v>31.617466</v>
      </c>
      <c r="M38">
        <v>26.528658</v>
      </c>
      <c r="N38">
        <v>18.241745000000002</v>
      </c>
    </row>
    <row r="39" spans="1:14" x14ac:dyDescent="0.3">
      <c r="A39">
        <v>37.624186999999999</v>
      </c>
      <c r="B39">
        <v>31.151451000000002</v>
      </c>
      <c r="C39">
        <v>26.222393</v>
      </c>
      <c r="D39">
        <v>18.415443</v>
      </c>
      <c r="F39">
        <v>38.685993000000003</v>
      </c>
      <c r="G39">
        <v>31.530636000000001</v>
      </c>
      <c r="H39">
        <v>26.909127999999999</v>
      </c>
      <c r="I39">
        <v>18.313870999999999</v>
      </c>
      <c r="K39">
        <v>37.247864</v>
      </c>
      <c r="L39">
        <v>31.094695999999999</v>
      </c>
      <c r="M39">
        <v>26.594524</v>
      </c>
      <c r="N39">
        <v>18.218503999999999</v>
      </c>
    </row>
    <row r="41" spans="1:14" x14ac:dyDescent="0.3">
      <c r="A41" s="1" t="s">
        <v>16</v>
      </c>
      <c r="B41" s="1"/>
      <c r="C41" s="1"/>
      <c r="D41" s="1"/>
      <c r="E41" s="1"/>
      <c r="F41" s="1" t="s">
        <v>16</v>
      </c>
      <c r="G41" s="1"/>
      <c r="H41" s="1"/>
      <c r="I41" s="1"/>
      <c r="J41" s="1"/>
      <c r="K41" s="1" t="s">
        <v>16</v>
      </c>
      <c r="L41" s="1"/>
      <c r="M41" s="1"/>
      <c r="N41" s="1"/>
    </row>
    <row r="42" spans="1:14" x14ac:dyDescent="0.3">
      <c r="A42" s="1" t="s">
        <v>11</v>
      </c>
      <c r="B42" s="1" t="s">
        <v>12</v>
      </c>
      <c r="C42" s="1" t="s">
        <v>13</v>
      </c>
      <c r="D42" s="1" t="s">
        <v>14</v>
      </c>
      <c r="E42" s="1"/>
      <c r="F42" s="1" t="s">
        <v>11</v>
      </c>
      <c r="G42" s="1" t="s">
        <v>12</v>
      </c>
      <c r="H42" s="1" t="s">
        <v>13</v>
      </c>
      <c r="I42" s="1" t="s">
        <v>14</v>
      </c>
      <c r="J42" s="1"/>
      <c r="K42" s="1" t="s">
        <v>11</v>
      </c>
      <c r="L42" s="1" t="s">
        <v>12</v>
      </c>
      <c r="M42" s="1" t="s">
        <v>13</v>
      </c>
      <c r="N42" s="1" t="s">
        <v>14</v>
      </c>
    </row>
    <row r="43" spans="1:14" x14ac:dyDescent="0.3">
      <c r="A43">
        <v>30.61</v>
      </c>
      <c r="B43">
        <v>30.55</v>
      </c>
      <c r="C43">
        <v>31.65</v>
      </c>
      <c r="D43">
        <v>31.23</v>
      </c>
      <c r="F43">
        <v>30.96</v>
      </c>
      <c r="G43">
        <v>33.130000000000003</v>
      </c>
      <c r="H43">
        <v>29.26</v>
      </c>
      <c r="I43">
        <v>33.14</v>
      </c>
      <c r="K43">
        <v>37.020000000000003</v>
      </c>
      <c r="L43">
        <v>29.32</v>
      </c>
      <c r="M43">
        <v>31.84</v>
      </c>
      <c r="N43">
        <v>30.98</v>
      </c>
    </row>
    <row r="45" spans="1:14" x14ac:dyDescent="0.3">
      <c r="A45" s="1" t="s">
        <v>17</v>
      </c>
      <c r="B45" s="1"/>
      <c r="C45" s="1"/>
      <c r="D45" s="1"/>
      <c r="E45" s="1"/>
      <c r="F45" s="1" t="s">
        <v>17</v>
      </c>
      <c r="G45" s="1"/>
      <c r="H45" s="1"/>
      <c r="I45" s="1"/>
      <c r="J45" s="1"/>
      <c r="K45" s="1" t="s">
        <v>17</v>
      </c>
      <c r="L45" s="1"/>
      <c r="M45" s="1"/>
      <c r="N45" s="1"/>
    </row>
    <row r="46" spans="1:14" x14ac:dyDescent="0.3">
      <c r="A46">
        <v>4234238</v>
      </c>
      <c r="B46">
        <v>1225107</v>
      </c>
      <c r="C46">
        <v>174759</v>
      </c>
      <c r="D46">
        <v>18639</v>
      </c>
      <c r="F46">
        <v>3678413</v>
      </c>
      <c r="G46">
        <v>830271</v>
      </c>
      <c r="H46">
        <v>111757</v>
      </c>
      <c r="I46">
        <v>16937</v>
      </c>
      <c r="K46">
        <f>SUM(K4:K13)</f>
        <v>3574703</v>
      </c>
      <c r="L46">
        <f t="shared" ref="L46:N46" si="0">SUM(L4:L13)</f>
        <v>720430</v>
      </c>
      <c r="M46">
        <f t="shared" si="0"/>
        <v>92044</v>
      </c>
      <c r="N46">
        <f t="shared" si="0"/>
        <v>16685</v>
      </c>
    </row>
    <row r="47" spans="1:14" x14ac:dyDescent="0.3">
      <c r="A47" s="1" t="s">
        <v>18</v>
      </c>
      <c r="B47" s="1"/>
      <c r="C47" s="1"/>
      <c r="D47" s="1"/>
      <c r="E47" s="1"/>
      <c r="F47" s="1" t="s">
        <v>18</v>
      </c>
      <c r="G47" s="1"/>
      <c r="H47" s="1"/>
      <c r="I47" s="1"/>
      <c r="J47" s="1"/>
      <c r="K47" s="1" t="s">
        <v>18</v>
      </c>
      <c r="L47" s="1"/>
      <c r="M47" s="1"/>
      <c r="N47" s="1"/>
    </row>
    <row r="48" spans="1:14" x14ac:dyDescent="0.3">
      <c r="A48">
        <v>29212</v>
      </c>
      <c r="B48">
        <v>29574</v>
      </c>
      <c r="C48">
        <v>27686</v>
      </c>
      <c r="D48">
        <v>20078</v>
      </c>
      <c r="F48">
        <v>65998</v>
      </c>
      <c r="G48">
        <v>75354</v>
      </c>
      <c r="H48">
        <v>42304</v>
      </c>
      <c r="I48">
        <v>40426</v>
      </c>
      <c r="K48">
        <f>SUM(K17:K26)</f>
        <v>76340</v>
      </c>
      <c r="L48">
        <f t="shared" ref="L48:N48" si="1">SUM(L17:L26)</f>
        <v>86576</v>
      </c>
      <c r="M48">
        <f t="shared" si="1"/>
        <v>46362</v>
      </c>
      <c r="N48">
        <f t="shared" si="1"/>
        <v>45742</v>
      </c>
    </row>
    <row r="49" spans="1:14" x14ac:dyDescent="0.3">
      <c r="A49" s="1" t="s">
        <v>7</v>
      </c>
      <c r="B49" s="1"/>
      <c r="C49" s="1"/>
      <c r="D49" s="1"/>
      <c r="E49" s="1"/>
      <c r="F49" s="1" t="s">
        <v>7</v>
      </c>
      <c r="G49" s="1"/>
      <c r="H49" s="1"/>
      <c r="I49" s="1"/>
      <c r="J49" s="1"/>
      <c r="K49" s="1" t="s">
        <v>7</v>
      </c>
      <c r="L49" s="1"/>
      <c r="M49" s="1"/>
      <c r="N49" s="1"/>
    </row>
    <row r="50" spans="1:14" x14ac:dyDescent="0.3">
      <c r="A50">
        <v>4263450</v>
      </c>
      <c r="B50">
        <v>1254681</v>
      </c>
      <c r="C50">
        <v>202445</v>
      </c>
      <c r="D50">
        <v>38717</v>
      </c>
      <c r="F50">
        <v>3744411</v>
      </c>
      <c r="G50">
        <v>905625</v>
      </c>
      <c r="H50">
        <v>154061</v>
      </c>
      <c r="I50">
        <v>57363</v>
      </c>
      <c r="K50">
        <f>SUM(K46,K48)</f>
        <v>3651043</v>
      </c>
      <c r="L50">
        <f t="shared" ref="L50:N50" si="2">SUM(L46,L48)</f>
        <v>807006</v>
      </c>
      <c r="M50">
        <f t="shared" si="2"/>
        <v>138406</v>
      </c>
      <c r="N50">
        <f t="shared" si="2"/>
        <v>62427</v>
      </c>
    </row>
    <row r="51" spans="1:14" x14ac:dyDescent="0.3">
      <c r="A51" s="1" t="s">
        <v>8</v>
      </c>
      <c r="B51" s="1"/>
      <c r="C51" s="1"/>
      <c r="D51" s="1"/>
      <c r="E51" s="1"/>
      <c r="F51" s="1" t="s">
        <v>8</v>
      </c>
      <c r="G51" s="1"/>
      <c r="H51" s="1"/>
      <c r="I51" s="1"/>
      <c r="J51" s="1"/>
      <c r="K51" s="1" t="s">
        <v>8</v>
      </c>
      <c r="L51" s="1"/>
      <c r="M51" s="1"/>
      <c r="N51" s="1"/>
    </row>
    <row r="52" spans="1:14" x14ac:dyDescent="0.3">
      <c r="A52">
        <v>37.906968200000001</v>
      </c>
      <c r="B52">
        <v>31.191080400000001</v>
      </c>
      <c r="C52">
        <v>26.649968999999999</v>
      </c>
      <c r="D52">
        <v>18.3602332</v>
      </c>
      <c r="F52">
        <v>38.142766600000002</v>
      </c>
      <c r="G52">
        <v>31.409247700000002</v>
      </c>
      <c r="H52">
        <v>26.7368995</v>
      </c>
      <c r="I52">
        <v>18.532094600000001</v>
      </c>
      <c r="K52">
        <f>AVERAGE(K30:K39)</f>
        <v>37.690782999999996</v>
      </c>
      <c r="L52">
        <f t="shared" ref="L52:N52" si="3">AVERAGE(L30:L39)</f>
        <v>31.530800699999997</v>
      </c>
      <c r="M52">
        <f t="shared" si="3"/>
        <v>26.500979300000001</v>
      </c>
      <c r="N52">
        <f t="shared" si="3"/>
        <v>18.2459758</v>
      </c>
    </row>
    <row r="54" spans="1:14" x14ac:dyDescent="0.3">
      <c r="A54" s="1" t="s">
        <v>6</v>
      </c>
      <c r="B54" s="1" t="s">
        <v>4</v>
      </c>
      <c r="C54" s="1"/>
      <c r="D54" s="1"/>
      <c r="E54" s="1"/>
      <c r="F54" s="1" t="s">
        <v>6</v>
      </c>
      <c r="G54" s="1" t="s">
        <v>4</v>
      </c>
      <c r="H54" s="1"/>
      <c r="I54" s="1"/>
      <c r="J54" s="1"/>
      <c r="K54" s="1" t="s">
        <v>6</v>
      </c>
      <c r="L54" s="1" t="s">
        <v>4</v>
      </c>
      <c r="M54" s="1"/>
      <c r="N54" s="1"/>
    </row>
    <row r="55" spans="1:14" x14ac:dyDescent="0.3">
      <c r="A55">
        <v>4263450</v>
      </c>
      <c r="B55">
        <v>37.906968200000001</v>
      </c>
      <c r="F55">
        <v>3744411</v>
      </c>
      <c r="G55">
        <v>38.142766599999995</v>
      </c>
      <c r="K55">
        <v>3651043</v>
      </c>
      <c r="L55">
        <v>37.690782999999996</v>
      </c>
    </row>
    <row r="56" spans="1:14" x14ac:dyDescent="0.3">
      <c r="A56">
        <v>1254681</v>
      </c>
      <c r="B56">
        <v>31.191080400000004</v>
      </c>
      <c r="F56">
        <v>905625</v>
      </c>
      <c r="G56">
        <v>31.409247700000002</v>
      </c>
      <c r="K56">
        <v>807006</v>
      </c>
      <c r="L56">
        <v>31.530800699999997</v>
      </c>
    </row>
    <row r="57" spans="1:14" x14ac:dyDescent="0.3">
      <c r="A57">
        <v>202445</v>
      </c>
      <c r="B57">
        <v>26.649968999999999</v>
      </c>
      <c r="F57">
        <v>154061</v>
      </c>
      <c r="G57">
        <v>26.7368995</v>
      </c>
      <c r="K57">
        <v>138406</v>
      </c>
      <c r="L57">
        <v>26.500979300000001</v>
      </c>
    </row>
    <row r="58" spans="1:14" x14ac:dyDescent="0.3">
      <c r="A58">
        <v>38717</v>
      </c>
      <c r="B58">
        <v>18.360233200000003</v>
      </c>
      <c r="F58">
        <v>57363</v>
      </c>
      <c r="G58">
        <v>18.532094600000001</v>
      </c>
      <c r="K58">
        <v>62427</v>
      </c>
      <c r="L58">
        <v>18.2459758</v>
      </c>
    </row>
    <row r="60" spans="1:14" x14ac:dyDescent="0.3">
      <c r="A60" s="1" t="s">
        <v>6</v>
      </c>
      <c r="B60" s="3"/>
      <c r="F60" s="1" t="s">
        <v>6</v>
      </c>
      <c r="K60" s="1" t="s">
        <v>6</v>
      </c>
    </row>
    <row r="61" spans="1:14" x14ac:dyDescent="0.3">
      <c r="A61">
        <f>SUM(A4, A17)</f>
        <v>426632</v>
      </c>
      <c r="B61" s="3">
        <f t="shared" ref="B61:D61" si="4">SUM(B4, B17)</f>
        <v>124786</v>
      </c>
      <c r="C61">
        <f t="shared" si="4"/>
        <v>20362</v>
      </c>
      <c r="D61">
        <f t="shared" si="4"/>
        <v>3910</v>
      </c>
      <c r="F61">
        <f>SUM(F4,F17)</f>
        <v>426632</v>
      </c>
      <c r="G61" s="3">
        <f t="shared" ref="G61:I61" si="5">SUM(G4,G17)</f>
        <v>124786</v>
      </c>
      <c r="H61">
        <f t="shared" si="5"/>
        <v>20362</v>
      </c>
      <c r="I61">
        <f t="shared" si="5"/>
        <v>3910</v>
      </c>
      <c r="K61">
        <f>SUM(K4,K17)</f>
        <v>426632</v>
      </c>
      <c r="L61" s="3">
        <f t="shared" ref="L61:N61" si="6">SUM(L4,L17)</f>
        <v>124786</v>
      </c>
      <c r="M61">
        <f t="shared" si="6"/>
        <v>20362</v>
      </c>
      <c r="N61">
        <f t="shared" si="6"/>
        <v>3910</v>
      </c>
    </row>
    <row r="62" spans="1:14" x14ac:dyDescent="0.3">
      <c r="A62">
        <f t="shared" ref="A62:D70" si="7">SUM(A5, A18)</f>
        <v>421995</v>
      </c>
      <c r="B62" s="3">
        <f t="shared" si="7"/>
        <v>124395</v>
      </c>
      <c r="C62">
        <f t="shared" si="7"/>
        <v>19946</v>
      </c>
      <c r="D62">
        <f t="shared" si="7"/>
        <v>3875</v>
      </c>
      <c r="F62">
        <f t="shared" ref="F62:I70" si="8">SUM(F5,F18)</f>
        <v>365478</v>
      </c>
      <c r="G62" s="3">
        <f t="shared" si="8"/>
        <v>82201</v>
      </c>
      <c r="H62">
        <f t="shared" si="8"/>
        <v>13859</v>
      </c>
      <c r="I62">
        <f t="shared" si="8"/>
        <v>6620</v>
      </c>
      <c r="K62">
        <f t="shared" ref="K62:N70" si="9">SUM(K5,K18)</f>
        <v>365478</v>
      </c>
      <c r="L62" s="3">
        <f t="shared" si="9"/>
        <v>82201</v>
      </c>
      <c r="M62">
        <f t="shared" si="9"/>
        <v>13859</v>
      </c>
      <c r="N62">
        <f t="shared" si="9"/>
        <v>6620</v>
      </c>
    </row>
    <row r="63" spans="1:14" x14ac:dyDescent="0.3">
      <c r="A63">
        <f t="shared" si="7"/>
        <v>421226</v>
      </c>
      <c r="B63" s="3">
        <f t="shared" si="7"/>
        <v>123983</v>
      </c>
      <c r="C63">
        <f t="shared" si="7"/>
        <v>20205</v>
      </c>
      <c r="D63">
        <f t="shared" si="7"/>
        <v>3855</v>
      </c>
      <c r="F63">
        <f t="shared" si="8"/>
        <v>362963</v>
      </c>
      <c r="G63" s="3">
        <f t="shared" si="8"/>
        <v>80941</v>
      </c>
      <c r="H63">
        <f t="shared" si="8"/>
        <v>13519</v>
      </c>
      <c r="I63">
        <f t="shared" si="8"/>
        <v>6506</v>
      </c>
      <c r="K63">
        <f t="shared" si="9"/>
        <v>362963</v>
      </c>
      <c r="L63" s="3">
        <f t="shared" si="9"/>
        <v>80941</v>
      </c>
      <c r="M63">
        <f t="shared" si="9"/>
        <v>13519</v>
      </c>
      <c r="N63">
        <f t="shared" si="9"/>
        <v>6506</v>
      </c>
    </row>
    <row r="64" spans="1:14" x14ac:dyDescent="0.3">
      <c r="A64">
        <f t="shared" si="7"/>
        <v>424074</v>
      </c>
      <c r="B64" s="3">
        <f t="shared" si="7"/>
        <v>123966</v>
      </c>
      <c r="C64">
        <f t="shared" si="7"/>
        <v>20305</v>
      </c>
      <c r="D64">
        <f t="shared" si="7"/>
        <v>3857</v>
      </c>
      <c r="F64">
        <f t="shared" si="8"/>
        <v>349250</v>
      </c>
      <c r="G64" s="3">
        <f t="shared" si="8"/>
        <v>73658</v>
      </c>
      <c r="H64">
        <f t="shared" si="8"/>
        <v>13163</v>
      </c>
      <c r="I64">
        <f t="shared" si="8"/>
        <v>6490</v>
      </c>
      <c r="K64">
        <f t="shared" si="9"/>
        <v>349250</v>
      </c>
      <c r="L64" s="3">
        <f t="shared" si="9"/>
        <v>73658</v>
      </c>
      <c r="M64">
        <f t="shared" si="9"/>
        <v>13163</v>
      </c>
      <c r="N64">
        <f t="shared" si="9"/>
        <v>6490</v>
      </c>
    </row>
    <row r="65" spans="1:14" x14ac:dyDescent="0.3">
      <c r="A65">
        <f t="shared" si="7"/>
        <v>424177</v>
      </c>
      <c r="B65" s="3">
        <f t="shared" si="7"/>
        <v>125948</v>
      </c>
      <c r="C65">
        <f t="shared" si="7"/>
        <v>19880</v>
      </c>
      <c r="D65">
        <f t="shared" si="7"/>
        <v>3907</v>
      </c>
      <c r="F65">
        <f t="shared" si="8"/>
        <v>424177</v>
      </c>
      <c r="G65" s="3">
        <f t="shared" si="8"/>
        <v>125948</v>
      </c>
      <c r="H65">
        <f t="shared" si="8"/>
        <v>19880</v>
      </c>
      <c r="I65">
        <f t="shared" si="8"/>
        <v>3907</v>
      </c>
      <c r="K65">
        <f t="shared" si="9"/>
        <v>369145</v>
      </c>
      <c r="L65" s="3">
        <f t="shared" si="9"/>
        <v>80182</v>
      </c>
      <c r="M65">
        <f t="shared" si="9"/>
        <v>13877</v>
      </c>
      <c r="N65">
        <f t="shared" si="9"/>
        <v>6491</v>
      </c>
    </row>
    <row r="66" spans="1:14" x14ac:dyDescent="0.3">
      <c r="A66">
        <f t="shared" si="7"/>
        <v>426684</v>
      </c>
      <c r="B66" s="3">
        <f t="shared" si="7"/>
        <v>125083</v>
      </c>
      <c r="C66">
        <f t="shared" si="7"/>
        <v>20214</v>
      </c>
      <c r="D66">
        <f t="shared" si="7"/>
        <v>3871</v>
      </c>
      <c r="F66">
        <f t="shared" si="8"/>
        <v>353362</v>
      </c>
      <c r="G66" s="3">
        <f t="shared" si="8"/>
        <v>78933</v>
      </c>
      <c r="H66">
        <f t="shared" si="8"/>
        <v>12764</v>
      </c>
      <c r="I66">
        <f t="shared" si="8"/>
        <v>6594</v>
      </c>
      <c r="K66">
        <f t="shared" si="9"/>
        <v>365285</v>
      </c>
      <c r="L66" s="3">
        <f t="shared" si="9"/>
        <v>79768</v>
      </c>
      <c r="M66">
        <f t="shared" si="9"/>
        <v>11975</v>
      </c>
      <c r="N66">
        <f t="shared" si="9"/>
        <v>6488</v>
      </c>
    </row>
    <row r="67" spans="1:14" x14ac:dyDescent="0.3">
      <c r="A67">
        <f t="shared" si="7"/>
        <v>428197</v>
      </c>
      <c r="B67" s="3">
        <f t="shared" si="7"/>
        <v>125862</v>
      </c>
      <c r="C67">
        <f t="shared" si="7"/>
        <v>20235</v>
      </c>
      <c r="D67">
        <f t="shared" si="7"/>
        <v>3871</v>
      </c>
      <c r="F67">
        <f t="shared" si="8"/>
        <v>307827</v>
      </c>
      <c r="G67" s="3">
        <f t="shared" si="8"/>
        <v>59021</v>
      </c>
      <c r="H67">
        <f t="shared" si="8"/>
        <v>12923</v>
      </c>
      <c r="I67">
        <f t="shared" si="8"/>
        <v>6448</v>
      </c>
      <c r="K67">
        <f t="shared" si="9"/>
        <v>312214</v>
      </c>
      <c r="L67" s="3">
        <f t="shared" si="9"/>
        <v>61126</v>
      </c>
      <c r="M67">
        <f t="shared" si="9"/>
        <v>10906</v>
      </c>
      <c r="N67">
        <f t="shared" si="9"/>
        <v>6448</v>
      </c>
    </row>
    <row r="68" spans="1:14" x14ac:dyDescent="0.3">
      <c r="A68">
        <f t="shared" si="7"/>
        <v>428083</v>
      </c>
      <c r="B68" s="3">
        <f t="shared" si="7"/>
        <v>126215</v>
      </c>
      <c r="C68">
        <f t="shared" si="7"/>
        <v>20508</v>
      </c>
      <c r="D68">
        <f t="shared" si="7"/>
        <v>3843</v>
      </c>
      <c r="F68">
        <f t="shared" si="8"/>
        <v>373340</v>
      </c>
      <c r="G68" s="3">
        <f t="shared" si="8"/>
        <v>77752</v>
      </c>
      <c r="H68">
        <f t="shared" si="8"/>
        <v>14023</v>
      </c>
      <c r="I68">
        <f t="shared" si="8"/>
        <v>6458</v>
      </c>
      <c r="K68">
        <f t="shared" si="9"/>
        <v>376540</v>
      </c>
      <c r="L68" s="3">
        <f t="shared" si="9"/>
        <v>77490</v>
      </c>
      <c r="M68">
        <f t="shared" si="9"/>
        <v>12128</v>
      </c>
      <c r="N68">
        <f t="shared" si="9"/>
        <v>6484</v>
      </c>
    </row>
    <row r="69" spans="1:14" x14ac:dyDescent="0.3">
      <c r="A69">
        <f t="shared" si="7"/>
        <v>429173</v>
      </c>
      <c r="B69" s="3">
        <f t="shared" si="7"/>
        <v>127306</v>
      </c>
      <c r="C69">
        <f t="shared" si="7"/>
        <v>20194</v>
      </c>
      <c r="D69">
        <f t="shared" si="7"/>
        <v>3843</v>
      </c>
      <c r="F69">
        <f t="shared" si="8"/>
        <v>429173</v>
      </c>
      <c r="G69" s="3">
        <f t="shared" si="8"/>
        <v>127306</v>
      </c>
      <c r="H69">
        <f t="shared" si="8"/>
        <v>20194</v>
      </c>
      <c r="I69">
        <f t="shared" si="8"/>
        <v>3843</v>
      </c>
      <c r="K69">
        <f t="shared" si="9"/>
        <v>356463</v>
      </c>
      <c r="L69" s="3">
        <f t="shared" si="9"/>
        <v>71524</v>
      </c>
      <c r="M69">
        <f t="shared" si="9"/>
        <v>13461</v>
      </c>
      <c r="N69">
        <f t="shared" si="9"/>
        <v>6500</v>
      </c>
    </row>
    <row r="70" spans="1:14" x14ac:dyDescent="0.3">
      <c r="A70">
        <f t="shared" si="7"/>
        <v>433209</v>
      </c>
      <c r="B70" s="3">
        <f t="shared" si="7"/>
        <v>127137</v>
      </c>
      <c r="C70">
        <f t="shared" si="7"/>
        <v>20596</v>
      </c>
      <c r="D70">
        <f t="shared" si="7"/>
        <v>3885</v>
      </c>
      <c r="F70">
        <f t="shared" si="8"/>
        <v>352209</v>
      </c>
      <c r="G70" s="3">
        <f t="shared" si="8"/>
        <v>75079</v>
      </c>
      <c r="H70">
        <f t="shared" si="8"/>
        <v>13374</v>
      </c>
      <c r="I70">
        <f t="shared" si="8"/>
        <v>6587</v>
      </c>
      <c r="K70">
        <f t="shared" si="9"/>
        <v>367073</v>
      </c>
      <c r="L70" s="3">
        <f t="shared" si="9"/>
        <v>75330</v>
      </c>
      <c r="M70">
        <f t="shared" si="9"/>
        <v>15156</v>
      </c>
      <c r="N70">
        <f t="shared" si="9"/>
        <v>6490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J60" sqref="J60"/>
    </sheetView>
  </sheetViews>
  <sheetFormatPr defaultRowHeight="14.4" x14ac:dyDescent="0.3"/>
  <sheetData>
    <row r="1" spans="1:14" x14ac:dyDescent="0.3">
      <c r="A1" s="1" t="s">
        <v>21</v>
      </c>
      <c r="B1" s="1"/>
      <c r="C1" s="1"/>
      <c r="D1" s="1"/>
      <c r="E1" s="1"/>
      <c r="F1" s="1" t="s">
        <v>26</v>
      </c>
      <c r="G1" s="1"/>
      <c r="H1" s="1"/>
      <c r="I1" s="1"/>
      <c r="J1" s="1"/>
      <c r="K1" s="1" t="s">
        <v>27</v>
      </c>
      <c r="L1" s="1"/>
      <c r="M1" s="1"/>
      <c r="N1" s="1"/>
    </row>
    <row r="2" spans="1:14" x14ac:dyDescent="0.3">
      <c r="A2" s="1" t="s">
        <v>10</v>
      </c>
      <c r="B2" s="1"/>
      <c r="C2" s="1"/>
      <c r="D2" s="1"/>
      <c r="E2" s="1"/>
      <c r="F2" s="1" t="s">
        <v>10</v>
      </c>
      <c r="G2" s="1"/>
      <c r="H2" s="1"/>
      <c r="I2" s="1"/>
      <c r="J2" s="1"/>
      <c r="K2" s="1" t="s">
        <v>10</v>
      </c>
      <c r="L2" s="1"/>
      <c r="M2" s="1"/>
      <c r="N2" s="1"/>
    </row>
    <row r="3" spans="1:14" x14ac:dyDescent="0.3">
      <c r="A3" s="1" t="s">
        <v>22</v>
      </c>
      <c r="B3" s="1" t="s">
        <v>23</v>
      </c>
      <c r="C3" s="1" t="s">
        <v>24</v>
      </c>
      <c r="D3" s="1" t="s">
        <v>25</v>
      </c>
      <c r="E3" s="1"/>
      <c r="F3" s="1" t="s">
        <v>22</v>
      </c>
      <c r="G3" s="1" t="s">
        <v>23</v>
      </c>
      <c r="H3" s="1" t="s">
        <v>24</v>
      </c>
      <c r="I3" s="1" t="s">
        <v>25</v>
      </c>
      <c r="J3" s="1"/>
      <c r="K3" s="1" t="s">
        <v>22</v>
      </c>
      <c r="L3" s="1" t="s">
        <v>23</v>
      </c>
      <c r="M3" s="1" t="s">
        <v>24</v>
      </c>
      <c r="N3" s="1" t="s">
        <v>25</v>
      </c>
    </row>
    <row r="4" spans="1:14" x14ac:dyDescent="0.3">
      <c r="A4">
        <v>313004</v>
      </c>
      <c r="B4">
        <v>75688</v>
      </c>
      <c r="C4">
        <v>7584</v>
      </c>
      <c r="D4">
        <v>450</v>
      </c>
      <c r="F4">
        <v>313004</v>
      </c>
      <c r="G4">
        <v>75688</v>
      </c>
      <c r="H4">
        <v>7584</v>
      </c>
      <c r="I4">
        <v>450</v>
      </c>
      <c r="K4">
        <v>313004</v>
      </c>
      <c r="L4">
        <v>75688</v>
      </c>
      <c r="M4">
        <v>7584</v>
      </c>
      <c r="N4">
        <v>450</v>
      </c>
    </row>
    <row r="5" spans="1:14" x14ac:dyDescent="0.3">
      <c r="A5">
        <v>308062</v>
      </c>
      <c r="B5">
        <v>73591</v>
      </c>
      <c r="C5">
        <v>7788</v>
      </c>
      <c r="D5">
        <v>438</v>
      </c>
      <c r="F5">
        <v>251222</v>
      </c>
      <c r="G5">
        <v>36648</v>
      </c>
      <c r="H5">
        <v>2545</v>
      </c>
      <c r="I5">
        <v>396</v>
      </c>
      <c r="K5">
        <v>251222</v>
      </c>
      <c r="L5">
        <v>36648</v>
      </c>
      <c r="M5">
        <v>2545</v>
      </c>
      <c r="N5">
        <v>396</v>
      </c>
    </row>
    <row r="6" spans="1:14" x14ac:dyDescent="0.3">
      <c r="A6">
        <v>307416</v>
      </c>
      <c r="B6">
        <v>73676</v>
      </c>
      <c r="C6">
        <v>7782</v>
      </c>
      <c r="D6">
        <v>438</v>
      </c>
      <c r="F6">
        <v>247312</v>
      </c>
      <c r="G6">
        <v>34404</v>
      </c>
      <c r="H6">
        <v>2687</v>
      </c>
      <c r="I6">
        <v>396</v>
      </c>
      <c r="K6">
        <v>247312</v>
      </c>
      <c r="L6">
        <v>34404</v>
      </c>
      <c r="M6">
        <v>2687</v>
      </c>
      <c r="N6">
        <v>396</v>
      </c>
    </row>
    <row r="7" spans="1:14" x14ac:dyDescent="0.3">
      <c r="A7">
        <v>311842</v>
      </c>
      <c r="B7">
        <v>74400</v>
      </c>
      <c r="C7">
        <v>7348</v>
      </c>
      <c r="D7">
        <v>444</v>
      </c>
      <c r="F7">
        <v>230013</v>
      </c>
      <c r="G7">
        <v>29238</v>
      </c>
      <c r="H7">
        <v>2124</v>
      </c>
      <c r="I7">
        <v>414</v>
      </c>
      <c r="K7">
        <v>230013</v>
      </c>
      <c r="L7">
        <v>29238</v>
      </c>
      <c r="M7">
        <v>2124</v>
      </c>
      <c r="N7">
        <v>414</v>
      </c>
    </row>
    <row r="8" spans="1:14" x14ac:dyDescent="0.3">
      <c r="A8">
        <v>310838</v>
      </c>
      <c r="B8">
        <v>73734</v>
      </c>
      <c r="C8">
        <v>7574</v>
      </c>
      <c r="D8">
        <v>456</v>
      </c>
      <c r="F8">
        <v>310838</v>
      </c>
      <c r="G8">
        <v>73734</v>
      </c>
      <c r="H8">
        <v>7574</v>
      </c>
      <c r="I8">
        <v>456</v>
      </c>
      <c r="K8">
        <v>247015</v>
      </c>
      <c r="L8">
        <v>30853</v>
      </c>
      <c r="M8">
        <v>2291</v>
      </c>
      <c r="N8">
        <v>426</v>
      </c>
    </row>
    <row r="9" spans="1:14" x14ac:dyDescent="0.3">
      <c r="A9">
        <v>311959</v>
      </c>
      <c r="B9">
        <v>74273</v>
      </c>
      <c r="C9">
        <v>7871</v>
      </c>
      <c r="D9">
        <v>444</v>
      </c>
      <c r="F9">
        <v>240322</v>
      </c>
      <c r="G9">
        <v>32675</v>
      </c>
      <c r="H9">
        <v>2568</v>
      </c>
      <c r="I9">
        <v>396</v>
      </c>
      <c r="K9">
        <v>249701</v>
      </c>
      <c r="L9">
        <v>33262</v>
      </c>
      <c r="M9">
        <v>2252</v>
      </c>
      <c r="N9">
        <v>402</v>
      </c>
    </row>
    <row r="10" spans="1:14" x14ac:dyDescent="0.3">
      <c r="A10">
        <v>313730</v>
      </c>
      <c r="B10">
        <v>74309</v>
      </c>
      <c r="C10">
        <v>7628</v>
      </c>
      <c r="D10">
        <v>438</v>
      </c>
      <c r="F10">
        <v>199455</v>
      </c>
      <c r="G10">
        <v>23040</v>
      </c>
      <c r="H10">
        <v>1779</v>
      </c>
      <c r="I10">
        <v>396</v>
      </c>
      <c r="K10">
        <v>200581</v>
      </c>
      <c r="L10">
        <v>24249</v>
      </c>
      <c r="M10">
        <v>2054</v>
      </c>
      <c r="N10">
        <v>408</v>
      </c>
    </row>
    <row r="11" spans="1:14" x14ac:dyDescent="0.3">
      <c r="A11">
        <v>317370</v>
      </c>
      <c r="B11">
        <v>76067</v>
      </c>
      <c r="C11">
        <v>7676</v>
      </c>
      <c r="D11">
        <v>438</v>
      </c>
      <c r="F11">
        <v>254796</v>
      </c>
      <c r="G11">
        <v>30513</v>
      </c>
      <c r="H11">
        <v>2139</v>
      </c>
      <c r="I11">
        <v>402</v>
      </c>
      <c r="K11">
        <v>256813</v>
      </c>
      <c r="L11">
        <v>29860</v>
      </c>
      <c r="M11">
        <v>1858</v>
      </c>
      <c r="N11">
        <v>414</v>
      </c>
    </row>
    <row r="12" spans="1:14" x14ac:dyDescent="0.3">
      <c r="A12">
        <v>317180</v>
      </c>
      <c r="B12">
        <v>74957</v>
      </c>
      <c r="C12">
        <v>7706</v>
      </c>
      <c r="D12">
        <v>426</v>
      </c>
      <c r="F12">
        <v>317180</v>
      </c>
      <c r="G12">
        <v>74957</v>
      </c>
      <c r="H12">
        <v>7706</v>
      </c>
      <c r="I12">
        <v>426</v>
      </c>
      <c r="K12">
        <v>240482</v>
      </c>
      <c r="L12">
        <v>28862</v>
      </c>
      <c r="M12">
        <v>2044</v>
      </c>
      <c r="N12">
        <v>396</v>
      </c>
    </row>
    <row r="13" spans="1:14" x14ac:dyDescent="0.3">
      <c r="A13">
        <v>320120</v>
      </c>
      <c r="B13">
        <v>75857</v>
      </c>
      <c r="C13">
        <v>7801</v>
      </c>
      <c r="D13">
        <v>432</v>
      </c>
      <c r="F13">
        <v>242820</v>
      </c>
      <c r="G13">
        <v>32141</v>
      </c>
      <c r="H13">
        <v>2226</v>
      </c>
      <c r="I13">
        <v>396</v>
      </c>
      <c r="K13">
        <v>255347</v>
      </c>
      <c r="L13">
        <v>33021</v>
      </c>
      <c r="M13">
        <v>2224</v>
      </c>
      <c r="N13">
        <v>414</v>
      </c>
    </row>
    <row r="15" spans="1:14" x14ac:dyDescent="0.3">
      <c r="A15" s="1" t="s">
        <v>15</v>
      </c>
      <c r="B15" s="1"/>
      <c r="C15" s="1"/>
      <c r="D15" s="1"/>
      <c r="E15" s="1"/>
      <c r="F15" s="1" t="s">
        <v>15</v>
      </c>
      <c r="G15" s="1"/>
      <c r="H15" s="1"/>
      <c r="I15" s="1"/>
      <c r="J15" s="1"/>
      <c r="K15" s="1" t="s">
        <v>15</v>
      </c>
      <c r="L15" s="1"/>
      <c r="M15" s="1"/>
      <c r="N15" s="1"/>
    </row>
    <row r="16" spans="1:14" x14ac:dyDescent="0.3">
      <c r="A16" s="1" t="s">
        <v>22</v>
      </c>
      <c r="B16" s="1" t="s">
        <v>23</v>
      </c>
      <c r="C16" s="1" t="s">
        <v>24</v>
      </c>
      <c r="D16" s="1" t="s">
        <v>25</v>
      </c>
      <c r="E16" s="1"/>
      <c r="F16" s="1" t="s">
        <v>22</v>
      </c>
      <c r="G16" s="1" t="s">
        <v>23</v>
      </c>
      <c r="H16" s="1" t="s">
        <v>24</v>
      </c>
      <c r="I16" s="1" t="s">
        <v>25</v>
      </c>
      <c r="J16" s="1"/>
      <c r="K16" s="1" t="s">
        <v>22</v>
      </c>
      <c r="L16" s="1" t="s">
        <v>23</v>
      </c>
      <c r="M16" s="1" t="s">
        <v>24</v>
      </c>
      <c r="N16" s="1" t="s">
        <v>25</v>
      </c>
    </row>
    <row r="17" spans="1:14" x14ac:dyDescent="0.3">
      <c r="A17">
        <v>730</v>
      </c>
      <c r="B17">
        <v>752</v>
      </c>
      <c r="C17">
        <v>766</v>
      </c>
      <c r="D17">
        <v>504</v>
      </c>
      <c r="F17">
        <v>730</v>
      </c>
      <c r="G17">
        <v>752</v>
      </c>
      <c r="H17">
        <v>766</v>
      </c>
      <c r="I17">
        <v>504</v>
      </c>
      <c r="K17">
        <v>730</v>
      </c>
      <c r="L17">
        <v>752</v>
      </c>
      <c r="M17">
        <v>766</v>
      </c>
      <c r="N17">
        <v>504</v>
      </c>
    </row>
    <row r="18" spans="1:14" x14ac:dyDescent="0.3">
      <c r="A18">
        <v>758</v>
      </c>
      <c r="B18">
        <v>764</v>
      </c>
      <c r="C18">
        <v>778</v>
      </c>
      <c r="D18">
        <v>500</v>
      </c>
      <c r="F18">
        <v>1968</v>
      </c>
      <c r="G18">
        <v>2448</v>
      </c>
      <c r="H18">
        <v>1244</v>
      </c>
      <c r="I18">
        <v>1476</v>
      </c>
      <c r="K18">
        <v>1968</v>
      </c>
      <c r="L18">
        <v>2448</v>
      </c>
      <c r="M18">
        <v>1244</v>
      </c>
      <c r="N18">
        <v>1476</v>
      </c>
    </row>
    <row r="19" spans="1:14" x14ac:dyDescent="0.3">
      <c r="A19">
        <v>756</v>
      </c>
      <c r="B19">
        <v>762</v>
      </c>
      <c r="C19">
        <v>770</v>
      </c>
      <c r="D19">
        <v>500</v>
      </c>
      <c r="F19">
        <v>2050</v>
      </c>
      <c r="G19">
        <v>2402</v>
      </c>
      <c r="H19">
        <v>1240</v>
      </c>
      <c r="I19">
        <v>1508</v>
      </c>
      <c r="K19">
        <v>2050</v>
      </c>
      <c r="L19">
        <v>2402</v>
      </c>
      <c r="M19">
        <v>1240</v>
      </c>
      <c r="N19">
        <v>1508</v>
      </c>
    </row>
    <row r="20" spans="1:14" x14ac:dyDescent="0.3">
      <c r="A20">
        <v>744</v>
      </c>
      <c r="B20">
        <v>748</v>
      </c>
      <c r="C20">
        <v>756</v>
      </c>
      <c r="D20">
        <v>508</v>
      </c>
      <c r="F20">
        <v>1970</v>
      </c>
      <c r="G20">
        <v>2220</v>
      </c>
      <c r="H20">
        <v>1234</v>
      </c>
      <c r="I20">
        <v>1508</v>
      </c>
      <c r="K20">
        <v>1970</v>
      </c>
      <c r="L20">
        <v>2220</v>
      </c>
      <c r="M20">
        <v>1234</v>
      </c>
      <c r="N20">
        <v>1508</v>
      </c>
    </row>
    <row r="21" spans="1:14" x14ac:dyDescent="0.3">
      <c r="A21">
        <v>756</v>
      </c>
      <c r="B21">
        <v>772</v>
      </c>
      <c r="C21">
        <v>754</v>
      </c>
      <c r="D21">
        <v>512</v>
      </c>
      <c r="F21">
        <v>756</v>
      </c>
      <c r="G21">
        <v>772</v>
      </c>
      <c r="H21">
        <v>754</v>
      </c>
      <c r="I21">
        <v>512</v>
      </c>
      <c r="K21">
        <v>2006</v>
      </c>
      <c r="L21">
        <v>2318</v>
      </c>
      <c r="M21">
        <v>1236</v>
      </c>
      <c r="N21">
        <v>1490</v>
      </c>
    </row>
    <row r="22" spans="1:14" x14ac:dyDescent="0.3">
      <c r="A22">
        <v>752</v>
      </c>
      <c r="B22">
        <v>778</v>
      </c>
      <c r="C22">
        <v>754</v>
      </c>
      <c r="D22">
        <v>500</v>
      </c>
      <c r="F22">
        <v>1872</v>
      </c>
      <c r="G22">
        <v>2348</v>
      </c>
      <c r="H22">
        <v>1246</v>
      </c>
      <c r="I22">
        <v>1476</v>
      </c>
      <c r="K22">
        <v>1968</v>
      </c>
      <c r="L22">
        <v>2324</v>
      </c>
      <c r="M22">
        <v>1238</v>
      </c>
      <c r="N22">
        <v>1452</v>
      </c>
    </row>
    <row r="23" spans="1:14" x14ac:dyDescent="0.3">
      <c r="A23">
        <v>772</v>
      </c>
      <c r="B23">
        <v>776</v>
      </c>
      <c r="C23">
        <v>756</v>
      </c>
      <c r="D23">
        <v>496</v>
      </c>
      <c r="F23">
        <v>1796</v>
      </c>
      <c r="G23">
        <v>2130</v>
      </c>
      <c r="H23">
        <v>1230</v>
      </c>
      <c r="I23">
        <v>1506</v>
      </c>
      <c r="K23">
        <v>1782</v>
      </c>
      <c r="L23">
        <v>2050</v>
      </c>
      <c r="M23">
        <v>1234</v>
      </c>
      <c r="N23">
        <v>1384</v>
      </c>
    </row>
    <row r="24" spans="1:14" x14ac:dyDescent="0.3">
      <c r="A24">
        <v>750</v>
      </c>
      <c r="B24">
        <v>762</v>
      </c>
      <c r="C24">
        <v>746</v>
      </c>
      <c r="D24">
        <v>496</v>
      </c>
      <c r="F24">
        <v>1974</v>
      </c>
      <c r="G24">
        <v>2378</v>
      </c>
      <c r="H24">
        <v>1240</v>
      </c>
      <c r="I24">
        <v>1504</v>
      </c>
      <c r="K24">
        <v>1976</v>
      </c>
      <c r="L24">
        <v>2338</v>
      </c>
      <c r="M24">
        <v>1236</v>
      </c>
      <c r="N24">
        <v>1290</v>
      </c>
    </row>
    <row r="25" spans="1:14" x14ac:dyDescent="0.3">
      <c r="A25">
        <v>762</v>
      </c>
      <c r="B25">
        <v>750</v>
      </c>
      <c r="C25">
        <v>792</v>
      </c>
      <c r="D25">
        <v>480</v>
      </c>
      <c r="F25">
        <v>762</v>
      </c>
      <c r="G25">
        <v>750</v>
      </c>
      <c r="H25">
        <v>792</v>
      </c>
      <c r="I25">
        <v>480</v>
      </c>
      <c r="K25">
        <v>1846</v>
      </c>
      <c r="L25">
        <v>2152</v>
      </c>
      <c r="M25">
        <v>1236</v>
      </c>
      <c r="N25">
        <v>1264</v>
      </c>
    </row>
    <row r="26" spans="1:14" x14ac:dyDescent="0.3">
      <c r="A26">
        <v>726</v>
      </c>
      <c r="B26">
        <v>738</v>
      </c>
      <c r="C26">
        <v>742</v>
      </c>
      <c r="D26">
        <v>488</v>
      </c>
      <c r="F26">
        <v>1862</v>
      </c>
      <c r="G26">
        <v>2250</v>
      </c>
      <c r="H26">
        <v>1252</v>
      </c>
      <c r="I26">
        <v>1462</v>
      </c>
      <c r="K26">
        <v>1938</v>
      </c>
      <c r="L26">
        <v>2342</v>
      </c>
      <c r="M26">
        <v>1242</v>
      </c>
      <c r="N26">
        <v>1278</v>
      </c>
    </row>
    <row r="28" spans="1:14" x14ac:dyDescent="0.3">
      <c r="A28" s="1" t="s">
        <v>4</v>
      </c>
      <c r="B28" s="1"/>
      <c r="C28" s="1"/>
      <c r="D28" s="1"/>
      <c r="E28" s="1"/>
      <c r="F28" s="1" t="s">
        <v>4</v>
      </c>
      <c r="G28" s="1"/>
      <c r="H28" s="1"/>
      <c r="I28" s="1"/>
      <c r="J28" s="1"/>
      <c r="K28" s="1" t="s">
        <v>4</v>
      </c>
      <c r="L28" s="1"/>
      <c r="M28" s="1"/>
      <c r="N28" s="1"/>
    </row>
    <row r="29" spans="1:14" x14ac:dyDescent="0.3">
      <c r="A29" s="1" t="s">
        <v>22</v>
      </c>
      <c r="B29" s="1" t="s">
        <v>23</v>
      </c>
      <c r="C29" s="1" t="s">
        <v>24</v>
      </c>
      <c r="D29" s="1" t="s">
        <v>25</v>
      </c>
      <c r="E29" s="1"/>
      <c r="F29" s="1" t="s">
        <v>22</v>
      </c>
      <c r="G29" s="1" t="s">
        <v>23</v>
      </c>
      <c r="H29" s="1" t="s">
        <v>24</v>
      </c>
      <c r="I29" s="1" t="s">
        <v>25</v>
      </c>
      <c r="J29" s="1"/>
      <c r="K29" s="1" t="s">
        <v>22</v>
      </c>
      <c r="L29" s="1" t="s">
        <v>23</v>
      </c>
      <c r="M29" s="1" t="s">
        <v>24</v>
      </c>
      <c r="N29" s="1" t="s">
        <v>25</v>
      </c>
    </row>
    <row r="30" spans="1:14" x14ac:dyDescent="0.3">
      <c r="A30">
        <v>33.708862000000003</v>
      </c>
      <c r="B30">
        <v>29.964456999999999</v>
      </c>
      <c r="C30">
        <v>24.756713999999999</v>
      </c>
      <c r="D30">
        <v>16.780684999999998</v>
      </c>
      <c r="F30">
        <v>33.708862000000003</v>
      </c>
      <c r="G30">
        <v>29.964456999999999</v>
      </c>
      <c r="H30">
        <v>24.756713999999999</v>
      </c>
      <c r="I30">
        <v>16.780684999999998</v>
      </c>
      <c r="K30">
        <v>33.708862000000003</v>
      </c>
      <c r="L30">
        <v>29.964456999999999</v>
      </c>
      <c r="M30">
        <v>24.756713999999999</v>
      </c>
      <c r="N30">
        <v>16.780684999999998</v>
      </c>
    </row>
    <row r="31" spans="1:14" x14ac:dyDescent="0.3">
      <c r="A31">
        <v>34.120361000000003</v>
      </c>
      <c r="B31">
        <v>29.683883999999999</v>
      </c>
      <c r="C31">
        <v>24.80423</v>
      </c>
      <c r="D31">
        <v>16.633581</v>
      </c>
      <c r="F31">
        <v>33.058337999999999</v>
      </c>
      <c r="G31">
        <v>30.014275000000001</v>
      </c>
      <c r="H31">
        <v>24.992211999999999</v>
      </c>
      <c r="I31">
        <v>16.75667</v>
      </c>
      <c r="K31">
        <v>33.058337999999999</v>
      </c>
      <c r="L31">
        <v>30.014275000000001</v>
      </c>
      <c r="M31">
        <v>24.992211999999999</v>
      </c>
      <c r="N31">
        <v>16.75667</v>
      </c>
    </row>
    <row r="32" spans="1:14" x14ac:dyDescent="0.3">
      <c r="A32">
        <v>33.639225000000003</v>
      </c>
      <c r="B32">
        <v>30.075036999999998</v>
      </c>
      <c r="C32">
        <v>24.727744999999999</v>
      </c>
      <c r="D32">
        <v>16.624099999999999</v>
      </c>
      <c r="F32">
        <v>33.038017000000004</v>
      </c>
      <c r="G32">
        <v>29.728591999999999</v>
      </c>
      <c r="H32">
        <v>25.084233999999999</v>
      </c>
      <c r="I32">
        <v>16.714199000000001</v>
      </c>
      <c r="K32">
        <v>33.038017000000004</v>
      </c>
      <c r="L32">
        <v>29.728591999999999</v>
      </c>
      <c r="M32">
        <v>25.084233999999999</v>
      </c>
      <c r="N32">
        <v>16.714199000000001</v>
      </c>
    </row>
    <row r="33" spans="1:14" x14ac:dyDescent="0.3">
      <c r="A33">
        <v>33.419682000000002</v>
      </c>
      <c r="B33">
        <v>29.971406999999999</v>
      </c>
      <c r="C33">
        <v>24.604351000000001</v>
      </c>
      <c r="D33">
        <v>16.763290000000001</v>
      </c>
      <c r="F33">
        <v>32.939011000000001</v>
      </c>
      <c r="G33">
        <v>29.379180999999999</v>
      </c>
      <c r="H33">
        <v>25.038882999999998</v>
      </c>
      <c r="I33">
        <v>16.712069</v>
      </c>
      <c r="K33">
        <v>32.939011000000001</v>
      </c>
      <c r="L33">
        <v>29.379180999999999</v>
      </c>
      <c r="M33">
        <v>25.038882999999998</v>
      </c>
      <c r="N33">
        <v>16.712069</v>
      </c>
    </row>
    <row r="34" spans="1:14" x14ac:dyDescent="0.3">
      <c r="A34">
        <v>33.338515999999998</v>
      </c>
      <c r="B34">
        <v>30.440104000000002</v>
      </c>
      <c r="C34">
        <v>24.515469</v>
      </c>
      <c r="D34">
        <v>16.767727000000001</v>
      </c>
      <c r="F34">
        <v>33.338515999999998</v>
      </c>
      <c r="G34">
        <v>30.440104000000002</v>
      </c>
      <c r="H34">
        <v>24.515469</v>
      </c>
      <c r="I34">
        <v>16.767727000000001</v>
      </c>
      <c r="K34">
        <v>32.670890999999997</v>
      </c>
      <c r="L34">
        <v>29.534590000000001</v>
      </c>
      <c r="M34">
        <v>25.002715999999999</v>
      </c>
      <c r="N34">
        <v>16.536999000000002</v>
      </c>
    </row>
    <row r="35" spans="1:14" x14ac:dyDescent="0.3">
      <c r="A35">
        <v>33.522120999999999</v>
      </c>
      <c r="B35">
        <v>29.633247000000001</v>
      </c>
      <c r="C35">
        <v>24.632418000000001</v>
      </c>
      <c r="D35">
        <v>16.655169999999998</v>
      </c>
      <c r="F35">
        <v>33.062843000000001</v>
      </c>
      <c r="G35">
        <v>30.177292000000001</v>
      </c>
      <c r="H35">
        <v>24.731276000000001</v>
      </c>
      <c r="I35">
        <v>16.870446999999999</v>
      </c>
      <c r="K35">
        <v>32.728233000000003</v>
      </c>
      <c r="L35">
        <v>29.39349</v>
      </c>
      <c r="M35">
        <v>24.732071000000001</v>
      </c>
      <c r="N35">
        <v>16.316706</v>
      </c>
    </row>
    <row r="36" spans="1:14" x14ac:dyDescent="0.3">
      <c r="A36">
        <v>33.602469999999997</v>
      </c>
      <c r="B36">
        <v>29.951128000000001</v>
      </c>
      <c r="C36">
        <v>24.602323999999999</v>
      </c>
      <c r="D36">
        <v>16.665899</v>
      </c>
      <c r="F36">
        <v>32.974358000000002</v>
      </c>
      <c r="G36">
        <v>30.225372</v>
      </c>
      <c r="H36">
        <v>24.746144999999999</v>
      </c>
      <c r="I36">
        <v>16.894970000000001</v>
      </c>
      <c r="K36">
        <v>32.909053999999998</v>
      </c>
      <c r="L36">
        <v>29.467676000000001</v>
      </c>
      <c r="M36">
        <v>24.658348</v>
      </c>
      <c r="N36">
        <v>16.303715</v>
      </c>
    </row>
    <row r="37" spans="1:14" x14ac:dyDescent="0.3">
      <c r="A37">
        <v>34.025306999999998</v>
      </c>
      <c r="B37">
        <v>29.966553000000001</v>
      </c>
      <c r="C37">
        <v>24.516148000000001</v>
      </c>
      <c r="D37">
        <v>16.629339000000002</v>
      </c>
      <c r="F37">
        <v>32.774475000000002</v>
      </c>
      <c r="G37">
        <v>29.882588999999999</v>
      </c>
      <c r="H37">
        <v>24.744450000000001</v>
      </c>
      <c r="I37">
        <v>16.922035000000001</v>
      </c>
      <c r="K37">
        <v>32.958599</v>
      </c>
      <c r="L37">
        <v>29.515101999999999</v>
      </c>
      <c r="M37">
        <v>24.510826000000002</v>
      </c>
      <c r="N37">
        <v>16.148363</v>
      </c>
    </row>
    <row r="38" spans="1:14" x14ac:dyDescent="0.3">
      <c r="A38">
        <v>32.572932999999999</v>
      </c>
      <c r="B38">
        <v>30.055256</v>
      </c>
      <c r="C38">
        <v>24.667276000000001</v>
      </c>
      <c r="D38">
        <v>16.652951999999999</v>
      </c>
      <c r="F38">
        <v>32.572932999999999</v>
      </c>
      <c r="G38">
        <v>30.055256</v>
      </c>
      <c r="H38">
        <v>24.667276000000001</v>
      </c>
      <c r="I38">
        <v>16.652951999999999</v>
      </c>
      <c r="K38">
        <v>32.54533</v>
      </c>
      <c r="L38">
        <v>29.429565</v>
      </c>
      <c r="M38">
        <v>24.561267999999998</v>
      </c>
      <c r="N38">
        <v>16.102837000000001</v>
      </c>
    </row>
    <row r="39" spans="1:14" x14ac:dyDescent="0.3">
      <c r="A39">
        <v>33.883343000000004</v>
      </c>
      <c r="B39">
        <v>29.914805999999999</v>
      </c>
      <c r="C39">
        <v>24.175726000000001</v>
      </c>
      <c r="D39">
        <v>16.598837</v>
      </c>
      <c r="F39">
        <v>32.794345999999997</v>
      </c>
      <c r="G39">
        <v>29.895008000000001</v>
      </c>
      <c r="H39">
        <v>24.870453000000001</v>
      </c>
      <c r="I39">
        <v>16.694358999999999</v>
      </c>
      <c r="K39">
        <v>32.920836999999999</v>
      </c>
      <c r="L39">
        <v>29.816147000000001</v>
      </c>
      <c r="M39">
        <v>24.712976000000001</v>
      </c>
      <c r="N39">
        <v>16.184439000000001</v>
      </c>
    </row>
    <row r="41" spans="1:14" x14ac:dyDescent="0.3">
      <c r="A41" s="1" t="s">
        <v>16</v>
      </c>
      <c r="B41" s="1"/>
      <c r="C41" s="1"/>
      <c r="D41" s="1"/>
      <c r="E41" s="1"/>
      <c r="F41" s="1" t="s">
        <v>16</v>
      </c>
      <c r="G41" s="1"/>
      <c r="H41" s="1"/>
      <c r="I41" s="1"/>
      <c r="J41" s="1"/>
      <c r="K41" s="1" t="s">
        <v>16</v>
      </c>
      <c r="L41" s="1"/>
      <c r="M41" s="1"/>
      <c r="N41" s="1"/>
    </row>
    <row r="42" spans="1:14" x14ac:dyDescent="0.3">
      <c r="A42" s="1" t="s">
        <v>22</v>
      </c>
      <c r="B42" s="1" t="s">
        <v>23</v>
      </c>
      <c r="C42" s="1" t="s">
        <v>24</v>
      </c>
      <c r="D42" s="1" t="s">
        <v>25</v>
      </c>
      <c r="E42" s="1"/>
      <c r="F42" s="1" t="s">
        <v>22</v>
      </c>
      <c r="G42" s="1" t="s">
        <v>23</v>
      </c>
      <c r="H42" s="1" t="s">
        <v>24</v>
      </c>
      <c r="I42" s="1" t="s">
        <v>25</v>
      </c>
      <c r="J42" s="1"/>
      <c r="K42" s="1" t="s">
        <v>22</v>
      </c>
      <c r="L42" s="1" t="s">
        <v>23</v>
      </c>
      <c r="M42" s="1" t="s">
        <v>24</v>
      </c>
      <c r="N42" s="1" t="s">
        <v>25</v>
      </c>
    </row>
    <row r="43" spans="1:14" x14ac:dyDescent="0.3">
      <c r="A43">
        <v>103.02</v>
      </c>
      <c r="B43">
        <v>97.72</v>
      </c>
      <c r="C43">
        <v>103.22</v>
      </c>
      <c r="D43">
        <v>106.61</v>
      </c>
      <c r="F43">
        <v>107.77</v>
      </c>
      <c r="G43">
        <v>105.42</v>
      </c>
      <c r="H43">
        <v>100.02</v>
      </c>
      <c r="I43">
        <v>106.57</v>
      </c>
      <c r="K43">
        <v>106.15</v>
      </c>
      <c r="L43">
        <v>98.56</v>
      </c>
      <c r="M43">
        <v>95.27</v>
      </c>
      <c r="N43">
        <v>90.17</v>
      </c>
    </row>
    <row r="45" spans="1:14" x14ac:dyDescent="0.3">
      <c r="A45" s="1" t="s">
        <v>17</v>
      </c>
      <c r="B45" s="1"/>
      <c r="C45" s="1"/>
      <c r="D45" s="1"/>
      <c r="E45" s="1"/>
      <c r="F45" s="1" t="s">
        <v>17</v>
      </c>
      <c r="G45" s="1"/>
      <c r="H45" s="1"/>
      <c r="I45" s="1"/>
      <c r="J45" s="1"/>
      <c r="K45" s="1" t="s">
        <v>17</v>
      </c>
      <c r="L45" s="1"/>
      <c r="M45" s="1"/>
    </row>
    <row r="46" spans="1:14" x14ac:dyDescent="0.3">
      <c r="A46">
        <v>3131521</v>
      </c>
      <c r="B46">
        <v>746552</v>
      </c>
      <c r="C46">
        <v>76758</v>
      </c>
      <c r="D46">
        <v>4404</v>
      </c>
      <c r="F46">
        <v>2606962</v>
      </c>
      <c r="G46">
        <v>443038</v>
      </c>
      <c r="H46">
        <v>38932</v>
      </c>
      <c r="I46">
        <v>4128</v>
      </c>
      <c r="K46">
        <v>2491490</v>
      </c>
      <c r="L46">
        <v>356085</v>
      </c>
      <c r="M46">
        <v>27663</v>
      </c>
      <c r="N46">
        <v>4116</v>
      </c>
    </row>
    <row r="47" spans="1:14" x14ac:dyDescent="0.3">
      <c r="A47" s="1" t="s">
        <v>18</v>
      </c>
      <c r="B47" s="1"/>
      <c r="C47" s="1"/>
      <c r="D47" s="1"/>
      <c r="E47" s="1"/>
      <c r="F47" s="1" t="s">
        <v>18</v>
      </c>
      <c r="G47" s="1"/>
      <c r="H47" s="1"/>
      <c r="I47" s="1"/>
      <c r="J47" s="1"/>
      <c r="K47" s="1" t="s">
        <v>18</v>
      </c>
      <c r="L47" s="1"/>
    </row>
    <row r="48" spans="1:14" x14ac:dyDescent="0.3">
      <c r="A48">
        <v>7506</v>
      </c>
      <c r="B48">
        <v>7602</v>
      </c>
      <c r="C48">
        <v>7614</v>
      </c>
      <c r="D48">
        <v>4984</v>
      </c>
      <c r="F48">
        <v>15740</v>
      </c>
      <c r="G48">
        <v>18450</v>
      </c>
      <c r="H48">
        <v>10998</v>
      </c>
      <c r="I48">
        <v>11936</v>
      </c>
      <c r="K48">
        <v>18234</v>
      </c>
      <c r="L48">
        <v>21346</v>
      </c>
      <c r="M48">
        <v>11906</v>
      </c>
      <c r="N48">
        <v>13154</v>
      </c>
    </row>
    <row r="49" spans="1:14" x14ac:dyDescent="0.3">
      <c r="A49" s="1" t="s">
        <v>7</v>
      </c>
      <c r="B49" s="1"/>
      <c r="C49" s="1"/>
      <c r="D49" s="1"/>
      <c r="E49" s="1"/>
      <c r="F49" s="1" t="s">
        <v>7</v>
      </c>
      <c r="G49" s="1"/>
      <c r="H49" s="1"/>
      <c r="I49" s="1"/>
      <c r="J49" s="1"/>
      <c r="K49" s="1" t="s">
        <v>7</v>
      </c>
      <c r="L49" s="1"/>
    </row>
    <row r="50" spans="1:14" x14ac:dyDescent="0.3">
      <c r="A50">
        <v>3139027</v>
      </c>
      <c r="B50">
        <v>754154</v>
      </c>
      <c r="C50">
        <v>84372</v>
      </c>
      <c r="D50">
        <v>9388</v>
      </c>
      <c r="F50">
        <v>2622702</v>
      </c>
      <c r="G50">
        <v>461488</v>
      </c>
      <c r="H50">
        <v>49930</v>
      </c>
      <c r="I50">
        <v>16064</v>
      </c>
      <c r="K50">
        <v>2509724</v>
      </c>
      <c r="L50">
        <v>377431</v>
      </c>
      <c r="M50">
        <v>39569</v>
      </c>
      <c r="N50">
        <v>17270</v>
      </c>
    </row>
    <row r="51" spans="1:14" x14ac:dyDescent="0.3">
      <c r="A51" s="1" t="s">
        <v>8</v>
      </c>
      <c r="B51" s="1"/>
      <c r="C51" s="1"/>
      <c r="D51" s="1"/>
      <c r="E51" s="1"/>
      <c r="F51" s="1" t="s">
        <v>8</v>
      </c>
      <c r="G51" s="1"/>
      <c r="H51" s="1"/>
      <c r="I51" s="1"/>
      <c r="J51" s="1"/>
      <c r="K51" s="1" t="s">
        <v>8</v>
      </c>
      <c r="L51" s="1"/>
    </row>
    <row r="52" spans="1:14" x14ac:dyDescent="0.3">
      <c r="A52">
        <v>33.583281999999997</v>
      </c>
      <c r="B52">
        <v>29.965587899999999</v>
      </c>
      <c r="C52">
        <v>24.600240100000001</v>
      </c>
      <c r="D52">
        <v>16.677157999999999</v>
      </c>
      <c r="F52">
        <v>33.026169899999999</v>
      </c>
      <c r="G52">
        <v>29.9762126</v>
      </c>
      <c r="H52">
        <v>24.814711200000001</v>
      </c>
      <c r="I52">
        <v>16.776611299999999</v>
      </c>
      <c r="K52">
        <v>32.9477172</v>
      </c>
      <c r="L52">
        <v>29.6243075</v>
      </c>
      <c r="M52">
        <v>24.805024800000002</v>
      </c>
      <c r="N52">
        <v>16.455668200000002</v>
      </c>
    </row>
    <row r="54" spans="1:14" x14ac:dyDescent="0.3">
      <c r="A54" s="1" t="s">
        <v>6</v>
      </c>
      <c r="B54" s="1" t="s">
        <v>4</v>
      </c>
      <c r="C54" s="1"/>
      <c r="D54" s="1"/>
      <c r="E54" s="1"/>
      <c r="F54" s="1" t="s">
        <v>6</v>
      </c>
      <c r="G54" s="1" t="s">
        <v>4</v>
      </c>
      <c r="H54" s="1"/>
      <c r="I54" s="1"/>
      <c r="J54" s="1"/>
      <c r="K54" s="1" t="s">
        <v>6</v>
      </c>
      <c r="L54" s="1" t="s">
        <v>4</v>
      </c>
    </row>
    <row r="55" spans="1:14" x14ac:dyDescent="0.3">
      <c r="A55">
        <v>3139027</v>
      </c>
      <c r="B55">
        <v>33.583281999999997</v>
      </c>
      <c r="F55">
        <v>2622702</v>
      </c>
      <c r="G55">
        <v>33.026169899999999</v>
      </c>
      <c r="K55">
        <v>2509724</v>
      </c>
      <c r="L55">
        <v>32.9477172</v>
      </c>
    </row>
    <row r="56" spans="1:14" x14ac:dyDescent="0.3">
      <c r="A56">
        <v>754154</v>
      </c>
      <c r="B56">
        <v>29.965587899999999</v>
      </c>
      <c r="F56">
        <v>461488</v>
      </c>
      <c r="G56">
        <v>29.9762126</v>
      </c>
      <c r="K56">
        <v>377431</v>
      </c>
      <c r="L56">
        <v>29.6243075</v>
      </c>
    </row>
    <row r="57" spans="1:14" x14ac:dyDescent="0.3">
      <c r="A57">
        <v>84372</v>
      </c>
      <c r="B57">
        <v>24.600240100000001</v>
      </c>
      <c r="F57">
        <v>49930</v>
      </c>
      <c r="G57">
        <v>24.814711200000001</v>
      </c>
      <c r="K57">
        <v>39569</v>
      </c>
      <c r="L57">
        <v>24.805024800000002</v>
      </c>
    </row>
    <row r="58" spans="1:14" x14ac:dyDescent="0.3">
      <c r="A58">
        <v>9388</v>
      </c>
      <c r="B58">
        <v>16.677157999999999</v>
      </c>
      <c r="F58">
        <v>16064</v>
      </c>
      <c r="G58">
        <v>16.776611299999999</v>
      </c>
      <c r="K58">
        <v>17270</v>
      </c>
      <c r="L58">
        <v>16.455668200000002</v>
      </c>
    </row>
    <row r="60" spans="1:14" x14ac:dyDescent="0.3">
      <c r="A60" s="1" t="s">
        <v>6</v>
      </c>
      <c r="B60" s="3"/>
      <c r="F60" s="1" t="s">
        <v>6</v>
      </c>
      <c r="K60" s="1" t="s">
        <v>6</v>
      </c>
    </row>
    <row r="61" spans="1:14" x14ac:dyDescent="0.3">
      <c r="A61">
        <f>SUM(A4, A17)</f>
        <v>313734</v>
      </c>
      <c r="B61" s="3">
        <f t="shared" ref="B61:D61" si="0">SUM(B4, B17)</f>
        <v>76440</v>
      </c>
      <c r="C61">
        <f t="shared" si="0"/>
        <v>8350</v>
      </c>
      <c r="D61">
        <f t="shared" si="0"/>
        <v>954</v>
      </c>
      <c r="F61">
        <f>SUM(F4,F17)</f>
        <v>313734</v>
      </c>
      <c r="G61" s="3">
        <f t="shared" ref="G61:I61" si="1">SUM(G4,G17)</f>
        <v>76440</v>
      </c>
      <c r="H61">
        <f t="shared" si="1"/>
        <v>8350</v>
      </c>
      <c r="I61">
        <f t="shared" si="1"/>
        <v>954</v>
      </c>
      <c r="K61">
        <f>SUM(K4,K17)</f>
        <v>313734</v>
      </c>
      <c r="L61" s="3">
        <f t="shared" ref="L61:N61" si="2">SUM(L4,L17)</f>
        <v>76440</v>
      </c>
      <c r="M61">
        <f t="shared" si="2"/>
        <v>8350</v>
      </c>
      <c r="N61">
        <f t="shared" si="2"/>
        <v>954</v>
      </c>
    </row>
    <row r="62" spans="1:14" x14ac:dyDescent="0.3">
      <c r="A62">
        <f t="shared" ref="A62:D70" si="3">SUM(A5, A18)</f>
        <v>308820</v>
      </c>
      <c r="B62" s="3">
        <f t="shared" si="3"/>
        <v>74355</v>
      </c>
      <c r="C62">
        <f t="shared" si="3"/>
        <v>8566</v>
      </c>
      <c r="D62">
        <f t="shared" si="3"/>
        <v>938</v>
      </c>
      <c r="F62">
        <f t="shared" ref="F62:I70" si="4">SUM(F5,F18)</f>
        <v>253190</v>
      </c>
      <c r="G62" s="3">
        <f t="shared" si="4"/>
        <v>39096</v>
      </c>
      <c r="H62">
        <f t="shared" si="4"/>
        <v>3789</v>
      </c>
      <c r="I62">
        <f t="shared" si="4"/>
        <v>1872</v>
      </c>
      <c r="K62">
        <f t="shared" ref="K62:N70" si="5">SUM(K5,K18)</f>
        <v>253190</v>
      </c>
      <c r="L62" s="3">
        <f t="shared" si="5"/>
        <v>39096</v>
      </c>
      <c r="M62">
        <f t="shared" si="5"/>
        <v>3789</v>
      </c>
      <c r="N62">
        <f t="shared" si="5"/>
        <v>1872</v>
      </c>
    </row>
    <row r="63" spans="1:14" x14ac:dyDescent="0.3">
      <c r="A63">
        <f t="shared" si="3"/>
        <v>308172</v>
      </c>
      <c r="B63" s="3">
        <f t="shared" si="3"/>
        <v>74438</v>
      </c>
      <c r="C63">
        <f t="shared" si="3"/>
        <v>8552</v>
      </c>
      <c r="D63">
        <f t="shared" si="3"/>
        <v>938</v>
      </c>
      <c r="F63">
        <f t="shared" si="4"/>
        <v>249362</v>
      </c>
      <c r="G63" s="3">
        <f t="shared" si="4"/>
        <v>36806</v>
      </c>
      <c r="H63">
        <f t="shared" si="4"/>
        <v>3927</v>
      </c>
      <c r="I63">
        <f t="shared" si="4"/>
        <v>1904</v>
      </c>
      <c r="K63">
        <f t="shared" si="5"/>
        <v>249362</v>
      </c>
      <c r="L63" s="3">
        <f t="shared" si="5"/>
        <v>36806</v>
      </c>
      <c r="M63">
        <f t="shared" si="5"/>
        <v>3927</v>
      </c>
      <c r="N63">
        <f t="shared" si="5"/>
        <v>1904</v>
      </c>
    </row>
    <row r="64" spans="1:14" x14ac:dyDescent="0.3">
      <c r="A64">
        <f t="shared" si="3"/>
        <v>312586</v>
      </c>
      <c r="B64" s="3">
        <f t="shared" si="3"/>
        <v>75148</v>
      </c>
      <c r="C64">
        <f t="shared" si="3"/>
        <v>8104</v>
      </c>
      <c r="D64">
        <f t="shared" si="3"/>
        <v>952</v>
      </c>
      <c r="F64">
        <f t="shared" si="4"/>
        <v>231983</v>
      </c>
      <c r="G64" s="3">
        <f t="shared" si="4"/>
        <v>31458</v>
      </c>
      <c r="H64">
        <f t="shared" si="4"/>
        <v>3358</v>
      </c>
      <c r="I64">
        <f t="shared" si="4"/>
        <v>1922</v>
      </c>
      <c r="K64">
        <f t="shared" si="5"/>
        <v>231983</v>
      </c>
      <c r="L64" s="3">
        <f t="shared" si="5"/>
        <v>31458</v>
      </c>
      <c r="M64">
        <f t="shared" si="5"/>
        <v>3358</v>
      </c>
      <c r="N64">
        <f t="shared" si="5"/>
        <v>1922</v>
      </c>
    </row>
    <row r="65" spans="1:14" x14ac:dyDescent="0.3">
      <c r="A65">
        <f t="shared" si="3"/>
        <v>311594</v>
      </c>
      <c r="B65" s="3">
        <f t="shared" si="3"/>
        <v>74506</v>
      </c>
      <c r="C65">
        <f t="shared" si="3"/>
        <v>8328</v>
      </c>
      <c r="D65">
        <f t="shared" si="3"/>
        <v>968</v>
      </c>
      <c r="F65">
        <f t="shared" si="4"/>
        <v>311594</v>
      </c>
      <c r="G65" s="3">
        <f t="shared" si="4"/>
        <v>74506</v>
      </c>
      <c r="H65">
        <f t="shared" si="4"/>
        <v>8328</v>
      </c>
      <c r="I65">
        <f t="shared" si="4"/>
        <v>968</v>
      </c>
      <c r="K65">
        <f t="shared" si="5"/>
        <v>249021</v>
      </c>
      <c r="L65" s="3">
        <f t="shared" si="5"/>
        <v>33171</v>
      </c>
      <c r="M65">
        <f t="shared" si="5"/>
        <v>3527</v>
      </c>
      <c r="N65">
        <f t="shared" si="5"/>
        <v>1916</v>
      </c>
    </row>
    <row r="66" spans="1:14" x14ac:dyDescent="0.3">
      <c r="A66">
        <f t="shared" si="3"/>
        <v>312711</v>
      </c>
      <c r="B66" s="3">
        <f t="shared" si="3"/>
        <v>75051</v>
      </c>
      <c r="C66">
        <f t="shared" si="3"/>
        <v>8625</v>
      </c>
      <c r="D66">
        <f t="shared" si="3"/>
        <v>944</v>
      </c>
      <c r="F66">
        <f t="shared" si="4"/>
        <v>242194</v>
      </c>
      <c r="G66" s="3">
        <f t="shared" si="4"/>
        <v>35023</v>
      </c>
      <c r="H66">
        <f t="shared" si="4"/>
        <v>3814</v>
      </c>
      <c r="I66">
        <f t="shared" si="4"/>
        <v>1872</v>
      </c>
      <c r="K66">
        <f t="shared" si="5"/>
        <v>251669</v>
      </c>
      <c r="L66" s="3">
        <f t="shared" si="5"/>
        <v>35586</v>
      </c>
      <c r="M66">
        <f t="shared" si="5"/>
        <v>3490</v>
      </c>
      <c r="N66">
        <f t="shared" si="5"/>
        <v>1854</v>
      </c>
    </row>
    <row r="67" spans="1:14" x14ac:dyDescent="0.3">
      <c r="A67">
        <f t="shared" si="3"/>
        <v>314502</v>
      </c>
      <c r="B67" s="3">
        <f t="shared" si="3"/>
        <v>75085</v>
      </c>
      <c r="C67">
        <f t="shared" si="3"/>
        <v>8384</v>
      </c>
      <c r="D67">
        <f t="shared" si="3"/>
        <v>934</v>
      </c>
      <c r="F67">
        <f t="shared" si="4"/>
        <v>201251</v>
      </c>
      <c r="G67" s="3">
        <f t="shared" si="4"/>
        <v>25170</v>
      </c>
      <c r="H67">
        <f t="shared" si="4"/>
        <v>3009</v>
      </c>
      <c r="I67">
        <f t="shared" si="4"/>
        <v>1902</v>
      </c>
      <c r="K67">
        <f t="shared" si="5"/>
        <v>202363</v>
      </c>
      <c r="L67" s="3">
        <f t="shared" si="5"/>
        <v>26299</v>
      </c>
      <c r="M67">
        <f t="shared" si="5"/>
        <v>3288</v>
      </c>
      <c r="N67">
        <f t="shared" si="5"/>
        <v>1792</v>
      </c>
    </row>
    <row r="68" spans="1:14" x14ac:dyDescent="0.3">
      <c r="A68">
        <f t="shared" si="3"/>
        <v>318120</v>
      </c>
      <c r="B68" s="3">
        <f t="shared" si="3"/>
        <v>76829</v>
      </c>
      <c r="C68">
        <f t="shared" si="3"/>
        <v>8422</v>
      </c>
      <c r="D68">
        <f t="shared" si="3"/>
        <v>934</v>
      </c>
      <c r="F68">
        <f t="shared" si="4"/>
        <v>256770</v>
      </c>
      <c r="G68" s="3">
        <f t="shared" si="4"/>
        <v>32891</v>
      </c>
      <c r="H68">
        <f t="shared" si="4"/>
        <v>3379</v>
      </c>
      <c r="I68">
        <f t="shared" si="4"/>
        <v>1906</v>
      </c>
      <c r="K68">
        <f t="shared" si="5"/>
        <v>258789</v>
      </c>
      <c r="L68" s="3">
        <f t="shared" si="5"/>
        <v>32198</v>
      </c>
      <c r="M68">
        <f t="shared" si="5"/>
        <v>3094</v>
      </c>
      <c r="N68">
        <f t="shared" si="5"/>
        <v>1704</v>
      </c>
    </row>
    <row r="69" spans="1:14" x14ac:dyDescent="0.3">
      <c r="A69">
        <f t="shared" si="3"/>
        <v>317942</v>
      </c>
      <c r="B69" s="3">
        <f t="shared" si="3"/>
        <v>75707</v>
      </c>
      <c r="C69">
        <f t="shared" si="3"/>
        <v>8498</v>
      </c>
      <c r="D69">
        <f t="shared" si="3"/>
        <v>906</v>
      </c>
      <c r="F69">
        <f t="shared" si="4"/>
        <v>317942</v>
      </c>
      <c r="G69" s="3">
        <f t="shared" si="4"/>
        <v>75707</v>
      </c>
      <c r="H69">
        <f t="shared" si="4"/>
        <v>8498</v>
      </c>
      <c r="I69">
        <f t="shared" si="4"/>
        <v>906</v>
      </c>
      <c r="K69">
        <f t="shared" si="5"/>
        <v>242328</v>
      </c>
      <c r="L69" s="3">
        <f t="shared" si="5"/>
        <v>31014</v>
      </c>
      <c r="M69">
        <f t="shared" si="5"/>
        <v>3280</v>
      </c>
      <c r="N69">
        <f t="shared" si="5"/>
        <v>1660</v>
      </c>
    </row>
    <row r="70" spans="1:14" x14ac:dyDescent="0.3">
      <c r="A70">
        <f t="shared" si="3"/>
        <v>320846</v>
      </c>
      <c r="B70" s="3">
        <f t="shared" si="3"/>
        <v>76595</v>
      </c>
      <c r="C70">
        <f t="shared" si="3"/>
        <v>8543</v>
      </c>
      <c r="D70">
        <f t="shared" si="3"/>
        <v>920</v>
      </c>
      <c r="F70">
        <f t="shared" si="4"/>
        <v>244682</v>
      </c>
      <c r="G70" s="3">
        <f t="shared" si="4"/>
        <v>34391</v>
      </c>
      <c r="H70">
        <f t="shared" si="4"/>
        <v>3478</v>
      </c>
      <c r="I70">
        <f t="shared" si="4"/>
        <v>1858</v>
      </c>
      <c r="K70">
        <f t="shared" si="5"/>
        <v>257285</v>
      </c>
      <c r="L70" s="3">
        <f t="shared" si="5"/>
        <v>35363</v>
      </c>
      <c r="M70">
        <f t="shared" si="5"/>
        <v>3466</v>
      </c>
      <c r="N70">
        <f t="shared" si="5"/>
        <v>1692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Block 8</vt:lpstr>
      <vt:lpstr>Block 16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2017-03-13T00:53:01Z</dcterms:modified>
</cp:coreProperties>
</file>