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alary Study\AK_Salary_Study\"/>
    </mc:Choice>
  </mc:AlternateContent>
  <xr:revisionPtr revIDLastSave="0" documentId="13_ncr:1_{825283F1-445E-444A-A8D7-441E154ED1AB}" xr6:coauthVersionLast="47" xr6:coauthVersionMax="47" xr10:uidLastSave="{00000000-0000-0000-0000-000000000000}"/>
  <bookViews>
    <workbookView xWindow="1392" yWindow="1632" windowWidth="20172" windowHeight="9876" activeTab="3" xr2:uid="{CDE86315-8E4F-4361-A243-F24441875A2B}"/>
  </bookViews>
  <sheets>
    <sheet name="job_family_summary_65th_percent" sheetId="3" r:id="rId1"/>
    <sheet name="Step A" sheetId="1" r:id="rId2"/>
    <sheet name="Step F" sheetId="5" r:id="rId3"/>
    <sheet name="Step O" sheetId="7" r:id="rId4"/>
    <sheet name="Sheet2" sheetId="4" r:id="rId5"/>
  </sheets>
  <definedNames>
    <definedName name="ExternalData_1" localSheetId="0" hidden="1">job_family_summary_65th_percent!$A$1:$F$208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1" i="7" l="1"/>
  <c r="H70" i="7"/>
  <c r="G70" i="7"/>
  <c r="F70" i="7"/>
  <c r="E70" i="7"/>
  <c r="H69" i="7"/>
  <c r="G69" i="7"/>
  <c r="F69" i="7"/>
  <c r="E69" i="7"/>
  <c r="H68" i="7"/>
  <c r="G68" i="7"/>
  <c r="F68" i="7"/>
  <c r="E68" i="7"/>
  <c r="H67" i="7"/>
  <c r="G67" i="7"/>
  <c r="F67" i="7"/>
  <c r="E67" i="7"/>
  <c r="H66" i="7"/>
  <c r="G66" i="7"/>
  <c r="F66" i="7"/>
  <c r="E66" i="7"/>
  <c r="H65" i="7"/>
  <c r="G65" i="7"/>
  <c r="F65" i="7"/>
  <c r="E65" i="7"/>
  <c r="H64" i="7"/>
  <c r="G64" i="7"/>
  <c r="F64" i="7"/>
  <c r="E64" i="7"/>
  <c r="H63" i="7"/>
  <c r="G63" i="7"/>
  <c r="F63" i="7"/>
  <c r="E63" i="7"/>
  <c r="H62" i="7"/>
  <c r="G62" i="7"/>
  <c r="F62" i="7"/>
  <c r="E62" i="7"/>
  <c r="H61" i="7"/>
  <c r="G61" i="7"/>
  <c r="F61" i="7"/>
  <c r="E61" i="7"/>
  <c r="F60" i="7"/>
  <c r="E60" i="7"/>
  <c r="H59" i="7"/>
  <c r="G59" i="7"/>
  <c r="F59" i="7"/>
  <c r="E59" i="7"/>
  <c r="H58" i="7"/>
  <c r="G58" i="7"/>
  <c r="F58" i="7"/>
  <c r="E58" i="7"/>
  <c r="H57" i="7"/>
  <c r="G57" i="7"/>
  <c r="F57" i="7"/>
  <c r="E57" i="7"/>
  <c r="H56" i="7"/>
  <c r="G56" i="7"/>
  <c r="F56" i="7"/>
  <c r="E56" i="7"/>
  <c r="H55" i="7"/>
  <c r="G55" i="7"/>
  <c r="F55" i="7"/>
  <c r="E55" i="7"/>
  <c r="H54" i="7"/>
  <c r="G54" i="7"/>
  <c r="F54" i="7"/>
  <c r="E54" i="7"/>
  <c r="H53" i="7"/>
  <c r="G53" i="7"/>
  <c r="F53" i="7"/>
  <c r="E53" i="7"/>
  <c r="H52" i="7"/>
  <c r="G52" i="7"/>
  <c r="F52" i="7"/>
  <c r="E52" i="7"/>
  <c r="H51" i="7"/>
  <c r="G51" i="7"/>
  <c r="F51" i="7"/>
  <c r="E51" i="7"/>
  <c r="H50" i="7"/>
  <c r="G50" i="7"/>
  <c r="F50" i="7"/>
  <c r="E50" i="7"/>
  <c r="H49" i="7"/>
  <c r="G49" i="7"/>
  <c r="F49" i="7"/>
  <c r="E49" i="7"/>
  <c r="H48" i="7"/>
  <c r="G48" i="7"/>
  <c r="F48" i="7"/>
  <c r="E48" i="7"/>
  <c r="H47" i="7"/>
  <c r="G47" i="7"/>
  <c r="F47" i="7"/>
  <c r="E47" i="7"/>
  <c r="H46" i="7"/>
  <c r="G46" i="7"/>
  <c r="F46" i="7"/>
  <c r="E46" i="7"/>
  <c r="H45" i="7"/>
  <c r="G45" i="7"/>
  <c r="F45" i="7"/>
  <c r="E45" i="7"/>
  <c r="H44" i="7"/>
  <c r="G44" i="7"/>
  <c r="F44" i="7"/>
  <c r="E44" i="7"/>
  <c r="H43" i="7"/>
  <c r="G43" i="7"/>
  <c r="F43" i="7"/>
  <c r="E43" i="7"/>
  <c r="H42" i="7"/>
  <c r="G42" i="7"/>
  <c r="F42" i="7"/>
  <c r="E42" i="7"/>
  <c r="H41" i="7"/>
  <c r="G41" i="7"/>
  <c r="F41" i="7"/>
  <c r="E41" i="7"/>
  <c r="H40" i="7"/>
  <c r="G40" i="7"/>
  <c r="F40" i="7"/>
  <c r="E40" i="7"/>
  <c r="H39" i="7"/>
  <c r="G39" i="7"/>
  <c r="F39" i="7"/>
  <c r="E39" i="7"/>
  <c r="H38" i="7"/>
  <c r="G38" i="7"/>
  <c r="F38" i="7"/>
  <c r="E38" i="7"/>
  <c r="H37" i="7"/>
  <c r="G37" i="7"/>
  <c r="F37" i="7"/>
  <c r="E37" i="7"/>
  <c r="H36" i="7"/>
  <c r="G36" i="7"/>
  <c r="F36" i="7"/>
  <c r="E36" i="7"/>
  <c r="H35" i="7"/>
  <c r="G35" i="7"/>
  <c r="F35" i="7"/>
  <c r="E35" i="7"/>
  <c r="H34" i="7"/>
  <c r="G34" i="7"/>
  <c r="F34" i="7"/>
  <c r="E34" i="7"/>
  <c r="H33" i="7"/>
  <c r="G33" i="7"/>
  <c r="F33" i="7"/>
  <c r="E33" i="7"/>
  <c r="H32" i="7"/>
  <c r="G32" i="7"/>
  <c r="F32" i="7"/>
  <c r="E32" i="7"/>
  <c r="H31" i="7"/>
  <c r="G31" i="7"/>
  <c r="F31" i="7"/>
  <c r="E31" i="7"/>
  <c r="H30" i="7"/>
  <c r="G30" i="7"/>
  <c r="F30" i="7"/>
  <c r="E30" i="7"/>
  <c r="H29" i="7"/>
  <c r="G29" i="7"/>
  <c r="F29" i="7"/>
  <c r="E29" i="7"/>
  <c r="H28" i="7"/>
  <c r="G28" i="7"/>
  <c r="F28" i="7"/>
  <c r="E28" i="7"/>
  <c r="H27" i="7"/>
  <c r="G27" i="7"/>
  <c r="F27" i="7"/>
  <c r="E27" i="7"/>
  <c r="H26" i="7"/>
  <c r="G26" i="7"/>
  <c r="F26" i="7"/>
  <c r="E26" i="7"/>
  <c r="H25" i="7"/>
  <c r="G25" i="7"/>
  <c r="F25" i="7"/>
  <c r="E25" i="7"/>
  <c r="H24" i="7"/>
  <c r="G24" i="7"/>
  <c r="F24" i="7"/>
  <c r="E24" i="7"/>
  <c r="H23" i="7"/>
  <c r="G23" i="7"/>
  <c r="F23" i="7"/>
  <c r="E23" i="7"/>
  <c r="H22" i="7"/>
  <c r="G22" i="7"/>
  <c r="F22" i="7"/>
  <c r="E22" i="7"/>
  <c r="H21" i="7"/>
  <c r="G21" i="7"/>
  <c r="F21" i="7"/>
  <c r="E21" i="7"/>
  <c r="H20" i="7"/>
  <c r="G20" i="7"/>
  <c r="F20" i="7"/>
  <c r="E20" i="7"/>
  <c r="H19" i="7"/>
  <c r="G19" i="7"/>
  <c r="F19" i="7"/>
  <c r="E19" i="7"/>
  <c r="H18" i="7"/>
  <c r="G18" i="7"/>
  <c r="F18" i="7"/>
  <c r="E18" i="7"/>
  <c r="H17" i="7"/>
  <c r="G17" i="7"/>
  <c r="F17" i="7"/>
  <c r="E17" i="7"/>
  <c r="H16" i="7"/>
  <c r="G16" i="7"/>
  <c r="F16" i="7"/>
  <c r="E16" i="7"/>
  <c r="H15" i="7"/>
  <c r="G15" i="7"/>
  <c r="F15" i="7"/>
  <c r="E15" i="7"/>
  <c r="H14" i="7"/>
  <c r="G14" i="7"/>
  <c r="F14" i="7"/>
  <c r="E14" i="7"/>
  <c r="H13" i="7"/>
  <c r="G13" i="7"/>
  <c r="F13" i="7"/>
  <c r="E13" i="7"/>
  <c r="H12" i="7"/>
  <c r="G12" i="7"/>
  <c r="F12" i="7"/>
  <c r="E12" i="7"/>
  <c r="H11" i="7"/>
  <c r="G11" i="7"/>
  <c r="F11" i="7"/>
  <c r="E11" i="7"/>
  <c r="H10" i="7"/>
  <c r="G10" i="7"/>
  <c r="F10" i="7"/>
  <c r="E10" i="7"/>
  <c r="H9" i="7"/>
  <c r="G9" i="7"/>
  <c r="F9" i="7"/>
  <c r="E9" i="7"/>
  <c r="H8" i="7"/>
  <c r="G8" i="7"/>
  <c r="F8" i="7"/>
  <c r="E8" i="7"/>
  <c r="H7" i="7"/>
  <c r="G7" i="7"/>
  <c r="F7" i="7"/>
  <c r="E7" i="7"/>
  <c r="H6" i="7"/>
  <c r="G6" i="7"/>
  <c r="F6" i="7"/>
  <c r="E6" i="7"/>
  <c r="H5" i="7"/>
  <c r="G5" i="7"/>
  <c r="F5" i="7"/>
  <c r="E5" i="7"/>
  <c r="H4" i="7"/>
  <c r="G4" i="7"/>
  <c r="F4" i="7"/>
  <c r="E4" i="7"/>
  <c r="H3" i="7"/>
  <c r="G3" i="7"/>
  <c r="F3" i="7"/>
  <c r="E3" i="7"/>
  <c r="H2" i="7"/>
  <c r="G2" i="7"/>
  <c r="F2" i="7"/>
  <c r="E2" i="7"/>
  <c r="B71" i="5"/>
  <c r="H70" i="5"/>
  <c r="G70" i="5"/>
  <c r="F70" i="5"/>
  <c r="E70" i="5"/>
  <c r="H69" i="5"/>
  <c r="G69" i="5"/>
  <c r="F69" i="5"/>
  <c r="E69" i="5"/>
  <c r="H68" i="5"/>
  <c r="G68" i="5"/>
  <c r="F68" i="5"/>
  <c r="E68" i="5"/>
  <c r="H67" i="5"/>
  <c r="G67" i="5"/>
  <c r="F67" i="5"/>
  <c r="E67" i="5"/>
  <c r="H66" i="5"/>
  <c r="G66" i="5"/>
  <c r="F66" i="5"/>
  <c r="E66" i="5"/>
  <c r="H65" i="5"/>
  <c r="G65" i="5"/>
  <c r="F65" i="5"/>
  <c r="E65" i="5"/>
  <c r="H64" i="5"/>
  <c r="G64" i="5"/>
  <c r="F64" i="5"/>
  <c r="E64" i="5"/>
  <c r="H63" i="5"/>
  <c r="G63" i="5"/>
  <c r="F63" i="5"/>
  <c r="E63" i="5"/>
  <c r="H62" i="5"/>
  <c r="G62" i="5"/>
  <c r="F62" i="5"/>
  <c r="E62" i="5"/>
  <c r="H61" i="5"/>
  <c r="G61" i="5"/>
  <c r="F61" i="5"/>
  <c r="E61" i="5"/>
  <c r="F60" i="5"/>
  <c r="E60" i="5"/>
  <c r="H59" i="5"/>
  <c r="G59" i="5"/>
  <c r="F59" i="5"/>
  <c r="E59" i="5"/>
  <c r="H58" i="5"/>
  <c r="G58" i="5"/>
  <c r="F58" i="5"/>
  <c r="E58" i="5"/>
  <c r="H57" i="5"/>
  <c r="G57" i="5"/>
  <c r="F57" i="5"/>
  <c r="E57" i="5"/>
  <c r="H56" i="5"/>
  <c r="G56" i="5"/>
  <c r="F56" i="5"/>
  <c r="E56" i="5"/>
  <c r="H55" i="5"/>
  <c r="G55" i="5"/>
  <c r="F55" i="5"/>
  <c r="E55" i="5"/>
  <c r="H54" i="5"/>
  <c r="G54" i="5"/>
  <c r="F54" i="5"/>
  <c r="E54" i="5"/>
  <c r="H53" i="5"/>
  <c r="G53" i="5"/>
  <c r="F53" i="5"/>
  <c r="E53" i="5"/>
  <c r="H52" i="5"/>
  <c r="G52" i="5"/>
  <c r="F52" i="5"/>
  <c r="E52" i="5"/>
  <c r="H51" i="5"/>
  <c r="G51" i="5"/>
  <c r="F51" i="5"/>
  <c r="E51" i="5"/>
  <c r="H50" i="5"/>
  <c r="G50" i="5"/>
  <c r="F50" i="5"/>
  <c r="E50" i="5"/>
  <c r="H49" i="5"/>
  <c r="G49" i="5"/>
  <c r="F49" i="5"/>
  <c r="E49" i="5"/>
  <c r="H48" i="5"/>
  <c r="G48" i="5"/>
  <c r="F48" i="5"/>
  <c r="E48" i="5"/>
  <c r="H47" i="5"/>
  <c r="G47" i="5"/>
  <c r="F47" i="5"/>
  <c r="E47" i="5"/>
  <c r="H46" i="5"/>
  <c r="G46" i="5"/>
  <c r="F46" i="5"/>
  <c r="E46" i="5"/>
  <c r="H45" i="5"/>
  <c r="G45" i="5"/>
  <c r="F45" i="5"/>
  <c r="E45" i="5"/>
  <c r="H44" i="5"/>
  <c r="G44" i="5"/>
  <c r="F44" i="5"/>
  <c r="E44" i="5"/>
  <c r="H43" i="5"/>
  <c r="G43" i="5"/>
  <c r="F43" i="5"/>
  <c r="E43" i="5"/>
  <c r="H42" i="5"/>
  <c r="G42" i="5"/>
  <c r="F42" i="5"/>
  <c r="E42" i="5"/>
  <c r="H41" i="5"/>
  <c r="G41" i="5"/>
  <c r="F41" i="5"/>
  <c r="E41" i="5"/>
  <c r="H40" i="5"/>
  <c r="G40" i="5"/>
  <c r="F40" i="5"/>
  <c r="E40" i="5"/>
  <c r="H39" i="5"/>
  <c r="G39" i="5"/>
  <c r="F39" i="5"/>
  <c r="E39" i="5"/>
  <c r="H38" i="5"/>
  <c r="G38" i="5"/>
  <c r="F38" i="5"/>
  <c r="E38" i="5"/>
  <c r="H37" i="5"/>
  <c r="G37" i="5"/>
  <c r="F37" i="5"/>
  <c r="E37" i="5"/>
  <c r="H36" i="5"/>
  <c r="G36" i="5"/>
  <c r="F36" i="5"/>
  <c r="E36" i="5"/>
  <c r="H35" i="5"/>
  <c r="G35" i="5"/>
  <c r="F35" i="5"/>
  <c r="E35" i="5"/>
  <c r="H34" i="5"/>
  <c r="G34" i="5"/>
  <c r="F34" i="5"/>
  <c r="E34" i="5"/>
  <c r="H33" i="5"/>
  <c r="G33" i="5"/>
  <c r="F33" i="5"/>
  <c r="E33" i="5"/>
  <c r="H32" i="5"/>
  <c r="G32" i="5"/>
  <c r="F32" i="5"/>
  <c r="E32" i="5"/>
  <c r="H31" i="5"/>
  <c r="G31" i="5"/>
  <c r="F31" i="5"/>
  <c r="E31" i="5"/>
  <c r="H30" i="5"/>
  <c r="G30" i="5"/>
  <c r="F30" i="5"/>
  <c r="E30" i="5"/>
  <c r="H29" i="5"/>
  <c r="G29" i="5"/>
  <c r="F29" i="5"/>
  <c r="E29" i="5"/>
  <c r="H28" i="5"/>
  <c r="G28" i="5"/>
  <c r="F28" i="5"/>
  <c r="E28" i="5"/>
  <c r="H27" i="5"/>
  <c r="G27" i="5"/>
  <c r="F27" i="5"/>
  <c r="E27" i="5"/>
  <c r="H26" i="5"/>
  <c r="G26" i="5"/>
  <c r="F26" i="5"/>
  <c r="E26" i="5"/>
  <c r="H25" i="5"/>
  <c r="G25" i="5"/>
  <c r="F25" i="5"/>
  <c r="E25" i="5"/>
  <c r="H24" i="5"/>
  <c r="G24" i="5"/>
  <c r="F24" i="5"/>
  <c r="E24" i="5"/>
  <c r="H23" i="5"/>
  <c r="G23" i="5"/>
  <c r="F23" i="5"/>
  <c r="E23" i="5"/>
  <c r="H22" i="5"/>
  <c r="G22" i="5"/>
  <c r="F22" i="5"/>
  <c r="E22" i="5"/>
  <c r="H21" i="5"/>
  <c r="G21" i="5"/>
  <c r="F21" i="5"/>
  <c r="E21" i="5"/>
  <c r="H20" i="5"/>
  <c r="G20" i="5"/>
  <c r="F20" i="5"/>
  <c r="E20" i="5"/>
  <c r="H19" i="5"/>
  <c r="G19" i="5"/>
  <c r="F19" i="5"/>
  <c r="E19" i="5"/>
  <c r="H18" i="5"/>
  <c r="G18" i="5"/>
  <c r="F18" i="5"/>
  <c r="E18" i="5"/>
  <c r="H17" i="5"/>
  <c r="G17" i="5"/>
  <c r="F17" i="5"/>
  <c r="E17" i="5"/>
  <c r="H16" i="5"/>
  <c r="G16" i="5"/>
  <c r="F16" i="5"/>
  <c r="E16" i="5"/>
  <c r="H15" i="5"/>
  <c r="G15" i="5"/>
  <c r="F15" i="5"/>
  <c r="E15" i="5"/>
  <c r="H14" i="5"/>
  <c r="G14" i="5"/>
  <c r="F14" i="5"/>
  <c r="E14" i="5"/>
  <c r="H13" i="5"/>
  <c r="G13" i="5"/>
  <c r="F13" i="5"/>
  <c r="E13" i="5"/>
  <c r="H12" i="5"/>
  <c r="G12" i="5"/>
  <c r="F12" i="5"/>
  <c r="E12" i="5"/>
  <c r="H11" i="5"/>
  <c r="G11" i="5"/>
  <c r="F11" i="5"/>
  <c r="E11" i="5"/>
  <c r="H10" i="5"/>
  <c r="G10" i="5"/>
  <c r="F10" i="5"/>
  <c r="E10" i="5"/>
  <c r="H9" i="5"/>
  <c r="G9" i="5"/>
  <c r="F9" i="5"/>
  <c r="E9" i="5"/>
  <c r="H8" i="5"/>
  <c r="G8" i="5"/>
  <c r="F8" i="5"/>
  <c r="E8" i="5"/>
  <c r="H7" i="5"/>
  <c r="G7" i="5"/>
  <c r="F7" i="5"/>
  <c r="E7" i="5"/>
  <c r="H6" i="5"/>
  <c r="G6" i="5"/>
  <c r="F6" i="5"/>
  <c r="E6" i="5"/>
  <c r="H5" i="5"/>
  <c r="G5" i="5"/>
  <c r="F5" i="5"/>
  <c r="E5" i="5"/>
  <c r="H4" i="5"/>
  <c r="G4" i="5"/>
  <c r="F4" i="5"/>
  <c r="E4" i="5"/>
  <c r="H3" i="5"/>
  <c r="G3" i="5"/>
  <c r="F3" i="5"/>
  <c r="F71" i="5" s="1"/>
  <c r="D71" i="5" s="1"/>
  <c r="E3" i="5"/>
  <c r="H2" i="5"/>
  <c r="G2" i="5"/>
  <c r="F2" i="5"/>
  <c r="E2" i="5"/>
  <c r="H7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1" i="1"/>
  <c r="H62" i="1"/>
  <c r="H63" i="1"/>
  <c r="H64" i="1"/>
  <c r="H65" i="1"/>
  <c r="H66" i="1"/>
  <c r="H67" i="1"/>
  <c r="H68" i="1"/>
  <c r="H69" i="1"/>
  <c r="H7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1" i="1"/>
  <c r="G62" i="1"/>
  <c r="G63" i="1"/>
  <c r="G64" i="1"/>
  <c r="G65" i="1"/>
  <c r="G66" i="1"/>
  <c r="G67" i="1"/>
  <c r="G68" i="1"/>
  <c r="G69" i="1"/>
  <c r="G7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2" i="1"/>
  <c r="B71" i="1"/>
  <c r="F71" i="7" l="1"/>
  <c r="D71" i="7" s="1"/>
  <c r="E71" i="7"/>
  <c r="C71" i="7" s="1"/>
  <c r="G71" i="7" s="1"/>
  <c r="H71" i="7"/>
  <c r="E71" i="5"/>
  <c r="C71" i="5" s="1"/>
  <c r="H71" i="5" s="1"/>
  <c r="F71" i="1"/>
  <c r="D71" i="1" s="1"/>
  <c r="E71" i="1"/>
  <c r="C71" i="1" s="1"/>
  <c r="G71" i="1"/>
  <c r="G71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380103-3744-4286-91FE-B54503F0AFA9}" keepAlive="1" name="Query - job_family_summary_65th_percentile" description="Connection to the 'job_family_summary_65th_percentile' query in the workbook." type="5" refreshedVersion="0" background="1">
    <dbPr connection="Provider=Microsoft.Mashup.OleDb.1;Data Source=$Workbook$;Location=job_family_summary_65th_percentile;Extended Properties=&quot;&quot;" command="SELECT * FROM [job_family_summary_65th_percentile]"/>
  </connection>
  <connection id="2" xr16:uid="{5BAE4CE9-B91C-4A84-8F47-50463A4F18D4}" keepAlive="1" name="Query - job_family_summary_65th_percentile (2)" description="Connection to the 'job_family_summary_65th_percentile (2)' query in the workbook." type="5" refreshedVersion="8" background="1" saveData="1">
    <dbPr connection="Provider=Microsoft.Mashup.OleDb.1;Data Source=$Workbook$;Location=&quot;job_family_summary_65th_percentile (2)&quot;;Extended Properties=&quot;&quot;" command="SELECT * FROM [job_family_summary_65th_percentile (2)]"/>
  </connection>
</connections>
</file>

<file path=xl/sharedStrings.xml><?xml version="1.0" encoding="utf-8"?>
<sst xmlns="http://schemas.openxmlformats.org/spreadsheetml/2006/main" count="1487" uniqueCount="494">
  <si>
    <t>Column1</t>
  </si>
  <si>
    <t>family</t>
  </si>
  <si>
    <t>nMatches</t>
  </si>
  <si>
    <t>wgt_ak_annual_salary</t>
  </si>
  <si>
    <t>wgt_mkt_target_annual_salary</t>
  </si>
  <si>
    <t>PA01 ‐ Executives and Senior Administrators</t>
  </si>
  <si>
    <t>PB01 ‐ General Administration</t>
  </si>
  <si>
    <t>PB02 ‐ Accounting and Fiscal</t>
  </si>
  <si>
    <t>PB03 ‐ Personnel and Employee Relations</t>
  </si>
  <si>
    <t>PB04 ‐ Information Technology</t>
  </si>
  <si>
    <t>PB05 ‐ Statistics and Research Analysis</t>
  </si>
  <si>
    <t>PB06 ‐ Supply</t>
  </si>
  <si>
    <t>PB07 ‐ Office of Information Technology</t>
  </si>
  <si>
    <t>PB99 ‐ Administrative classes not otherwise described</t>
  </si>
  <si>
    <t>PC01 ‐ Business Finance</t>
  </si>
  <si>
    <t>PC02 ‐ Business Regulation and Compliance</t>
  </si>
  <si>
    <t>PC03 ‐ Safety Inspection</t>
  </si>
  <si>
    <t>PC04 ‐ Environmental Health</t>
  </si>
  <si>
    <t>PC05 ‐ Revenue Audit</t>
  </si>
  <si>
    <t>PD01 ‐ Government Management and Operations</t>
  </si>
  <si>
    <t>PD02 ‐ Economic Research</t>
  </si>
  <si>
    <t>PD03 ‐ Development and Infrastructure Planning</t>
  </si>
  <si>
    <t>PD04 ‐ Emergency Planning and Response</t>
  </si>
  <si>
    <t>PD05 ‐ Airport Administration</t>
  </si>
  <si>
    <t>PD06 ‐ Ferry System Administration</t>
  </si>
  <si>
    <t>PD07‐ Maintenance Administration</t>
  </si>
  <si>
    <t>PD08 ‐ Real Estate Appraisal</t>
  </si>
  <si>
    <t>PD09 ‐ Property Management</t>
  </si>
  <si>
    <t>PE01 ‐ Education Programs</t>
  </si>
  <si>
    <t>PE02 ‐ Teaching and Instruction</t>
  </si>
  <si>
    <t>PE03 ‐ Student Services</t>
  </si>
  <si>
    <t>PE04 ‐ Library and Archives</t>
  </si>
  <si>
    <t>PE05 ‐ Anthropological Research and Education</t>
  </si>
  <si>
    <t>PE06 ‐ Arts, Photography, and Information</t>
  </si>
  <si>
    <t>PF01 ‐ Public Programs</t>
  </si>
  <si>
    <t>PF02 ‐ Social Work</t>
  </si>
  <si>
    <t>PF03 ‐ Special Social Service</t>
  </si>
  <si>
    <t>PF04 ‐ Vocational Rehabilitation</t>
  </si>
  <si>
    <t>PF05 ‐ Labor and Employment Services</t>
  </si>
  <si>
    <t>PG01 ‐ Health Administration</t>
  </si>
  <si>
    <t>PG02 ‐ Nursing, Assistive</t>
  </si>
  <si>
    <t>PG03 ‐ Nursing, Professional</t>
  </si>
  <si>
    <t>PG04 ‐ Medical, Professional</t>
  </si>
  <si>
    <t>PG05 ‐ Mental and Behavioral Health Services</t>
  </si>
  <si>
    <t>PG06 ‐ Special Health Services</t>
  </si>
  <si>
    <t>PG07 ‐ Health Laboratory and Related</t>
  </si>
  <si>
    <t>PH01 ‐ Fish and Wildlife</t>
  </si>
  <si>
    <t>PH02 ‐ Agriculture</t>
  </si>
  <si>
    <t>PH03 ‐ Natural Resources and Forestry</t>
  </si>
  <si>
    <t>PH04 ‐ Parks</t>
  </si>
  <si>
    <t>PI01 ‐ Legal Support and Related</t>
  </si>
  <si>
    <t>PI02 ‐ Attorneys</t>
  </si>
  <si>
    <t>PI03 ‐ Judges and Adjudicators</t>
  </si>
  <si>
    <t>PI04 ‐ Evidence Investigation</t>
  </si>
  <si>
    <t>PI05 ‐ Legal Document Processing</t>
  </si>
  <si>
    <t>PJ01 ‐ Law Enforcement</t>
  </si>
  <si>
    <t>PJ02 ‐ Fire Fighting and Inspection</t>
  </si>
  <si>
    <t>PJ03 ‐ Corrections</t>
  </si>
  <si>
    <t>PJ04 ‐ Probation and Parole</t>
  </si>
  <si>
    <t>PK01 ‐ Physical Science Specialists</t>
  </si>
  <si>
    <t>PK02 ‐ Environmental Science Specialists</t>
  </si>
  <si>
    <t>PK03 ‐ Engineering, Unlicensed</t>
  </si>
  <si>
    <t>PK04 ‐Engineering, Licensed</t>
  </si>
  <si>
    <t>PK06 ‐ Vessel Construction</t>
  </si>
  <si>
    <t>NA</t>
  </si>
  <si>
    <t>PK07 ‐ Land Surveying</t>
  </si>
  <si>
    <t>PK08 ‐ Cartography and Drafting</t>
  </si>
  <si>
    <t>PL01 ‐ Food and Custodial Services</t>
  </si>
  <si>
    <t>PL02 ‐ Aircraft, Automobile, or Vessel Maintenance</t>
  </si>
  <si>
    <t>PL03 ‐ Equipment Operation</t>
  </si>
  <si>
    <t>PL04 ‐ Building and Facility Maintenance</t>
  </si>
  <si>
    <t>PL05 ‐ Instrument Technicians</t>
  </si>
  <si>
    <t>PL06 ‐ Construction Support</t>
  </si>
  <si>
    <t>PL07 ‐ Vessel and Aircraft Operation</t>
  </si>
  <si>
    <t>PL08 ‐ Office Equipment Operation</t>
  </si>
  <si>
    <t>Overall total</t>
  </si>
  <si>
    <t>Percent difference</t>
  </si>
  <si>
    <t>Alaska Base Pay as a % of overall market</t>
  </si>
  <si>
    <t>step</t>
  </si>
  <si>
    <t>A</t>
  </si>
  <si>
    <t>113691.964539007</t>
  </si>
  <si>
    <t>130875.468085106</t>
  </si>
  <si>
    <t>F</t>
  </si>
  <si>
    <t>133455.134751773</t>
  </si>
  <si>
    <t>151659.546099291</t>
  </si>
  <si>
    <t>O</t>
  </si>
  <si>
    <t>161682.617021277</t>
  </si>
  <si>
    <t>181132.546099291</t>
  </si>
  <si>
    <t>56051.6913875598</t>
  </si>
  <si>
    <t>55105.8181818182</t>
  </si>
  <si>
    <t>65480.8708133971</t>
  </si>
  <si>
    <t>66211.514354067</t>
  </si>
  <si>
    <t>81150.7727272727</t>
  </si>
  <si>
    <t>77352.4066985646</t>
  </si>
  <si>
    <t>60261.3230088496</t>
  </si>
  <si>
    <t>63289.4203539823</t>
  </si>
  <si>
    <t>70361.2300884956</t>
  </si>
  <si>
    <t>75104.5707964602</t>
  </si>
  <si>
    <t>87287.7699115044</t>
  </si>
  <si>
    <t>87344.3495575221</t>
  </si>
  <si>
    <t>64931.1176470588</t>
  </si>
  <si>
    <t>71899.7973856209</t>
  </si>
  <si>
    <t>77238.5294117647</t>
  </si>
  <si>
    <t>87750.0130718954</t>
  </si>
  <si>
    <t>94337.045751634</t>
  </si>
  <si>
    <t>102013.594771242</t>
  </si>
  <si>
    <t>62069</t>
  </si>
  <si>
    <t>69497</t>
  </si>
  <si>
    <t>74003</t>
  </si>
  <si>
    <t>80102</t>
  </si>
  <si>
    <t>93386</t>
  </si>
  <si>
    <t>94497</t>
  </si>
  <si>
    <t>65970.2637362637</t>
  </si>
  <si>
    <t>82221.2747252747</t>
  </si>
  <si>
    <t>77773.1648351648</t>
  </si>
  <si>
    <t>96419.8351648352</t>
  </si>
  <si>
    <t>97387.3406593407</t>
  </si>
  <si>
    <t>109419.285714286</t>
  </si>
  <si>
    <t>67740.693877551</t>
  </si>
  <si>
    <t>70263.1632653061</t>
  </si>
  <si>
    <t>78854.5918367347</t>
  </si>
  <si>
    <t>86905.2653061225</t>
  </si>
  <si>
    <t>97341.2040816326</t>
  </si>
  <si>
    <t>98902.8571428571</t>
  </si>
  <si>
    <t>96150.8255033557</t>
  </si>
  <si>
    <t>102365.140939597</t>
  </si>
  <si>
    <t>111690.033557047</t>
  </si>
  <si>
    <t>123541.234899329</t>
  </si>
  <si>
    <t>137379.993288591</t>
  </si>
  <si>
    <t>144591.040268456</t>
  </si>
  <si>
    <t>65308.8299319728</t>
  </si>
  <si>
    <t>65487.0476190476</t>
  </si>
  <si>
    <t>77377.9115646258</t>
  </si>
  <si>
    <t>79750.8299319728</t>
  </si>
  <si>
    <t>97290.3741496599</t>
  </si>
  <si>
    <t>93698.9795918367</t>
  </si>
  <si>
    <t>64797.3333333333</t>
  </si>
  <si>
    <t>72244.5789473684</t>
  </si>
  <si>
    <t>76708.1228070175</t>
  </si>
  <si>
    <t>89045.4912280702</t>
  </si>
  <si>
    <t>96240.9649122807</t>
  </si>
  <si>
    <t>103496.403508772</t>
  </si>
  <si>
    <t>62814.9444444444</t>
  </si>
  <si>
    <t>64602.7037037037</t>
  </si>
  <si>
    <t>74265.4537037037</t>
  </si>
  <si>
    <t>77947.3703703704</t>
  </si>
  <si>
    <t>93112.6944444444</t>
  </si>
  <si>
    <t>89651.6944444444</t>
  </si>
  <si>
    <t>73251.6315789474</t>
  </si>
  <si>
    <t>78821.298245614</t>
  </si>
  <si>
    <t>84284.5263157895</t>
  </si>
  <si>
    <t>93504.9122807018</t>
  </si>
  <si>
    <t>103662.859649123</t>
  </si>
  <si>
    <t>106485.280701754</t>
  </si>
  <si>
    <t>63805.9166666667</t>
  </si>
  <si>
    <t>68508.0833333333</t>
  </si>
  <si>
    <t>74582.8333333333</t>
  </si>
  <si>
    <t>83169.5833333333</t>
  </si>
  <si>
    <t>92627.9166666667</t>
  </si>
  <si>
    <t>99191.3333333333</t>
  </si>
  <si>
    <t>86840.8571428571</t>
  </si>
  <si>
    <t>88745.3265306122</t>
  </si>
  <si>
    <t>102062.632653061</t>
  </si>
  <si>
    <t>103530.87755102</t>
  </si>
  <si>
    <t>127402.204081633</t>
  </si>
  <si>
    <t>120574.612244898</t>
  </si>
  <si>
    <t>60704</t>
  </si>
  <si>
    <t>63329</t>
  </si>
  <si>
    <t>72384.3333333333</t>
  </si>
  <si>
    <t>79646.6666666667</t>
  </si>
  <si>
    <t>91390.3333333333</t>
  </si>
  <si>
    <t>97781.3333333333</t>
  </si>
  <si>
    <t>75009.2</t>
  </si>
  <si>
    <t>121396</t>
  </si>
  <si>
    <t>89056.8</t>
  </si>
  <si>
    <t>141774.4</t>
  </si>
  <si>
    <t>112316.6</t>
  </si>
  <si>
    <t>156138.6</t>
  </si>
  <si>
    <t>80769.4594594595</t>
  </si>
  <si>
    <t>80864.2972972973</t>
  </si>
  <si>
    <t>95032.2972972973</t>
  </si>
  <si>
    <t>98848.2432432432</t>
  </si>
  <si>
    <t>119116.864864865</t>
  </si>
  <si>
    <t>112196.162162162</t>
  </si>
  <si>
    <t>59140.0579710145</t>
  </si>
  <si>
    <t>74625.0724637681</t>
  </si>
  <si>
    <t>69966</t>
  </si>
  <si>
    <t>87715.3623188406</t>
  </si>
  <si>
    <t>87704.2463768116</t>
  </si>
  <si>
    <t>101588.855072464</t>
  </si>
  <si>
    <t>74793.0263157895</t>
  </si>
  <si>
    <t>81658.3421052632</t>
  </si>
  <si>
    <t>88411.7368421053</t>
  </si>
  <si>
    <t>95957.1052631579</t>
  </si>
  <si>
    <t>110224.710526316</t>
  </si>
  <si>
    <t>111309.552631579</t>
  </si>
  <si>
    <t>75934.3793103448</t>
  </si>
  <si>
    <t>81346.9655172414</t>
  </si>
  <si>
    <t>88020.724137931</t>
  </si>
  <si>
    <t>93055.9655172414</t>
  </si>
  <si>
    <t>107032.137931034</t>
  </si>
  <si>
    <t>106215.172413793</t>
  </si>
  <si>
    <t>89354.3571428571</t>
  </si>
  <si>
    <t>96177.8214285714</t>
  </si>
  <si>
    <t>102531.571428571</t>
  </si>
  <si>
    <t>116761.75</t>
  </si>
  <si>
    <t>124942.607142857</t>
  </si>
  <si>
    <t>137565.25</t>
  </si>
  <si>
    <t>67657.0555555556</t>
  </si>
  <si>
    <t>77156.5</t>
  </si>
  <si>
    <t>79920</t>
  </si>
  <si>
    <t>94069.4444444444</t>
  </si>
  <si>
    <t>100333.444444444</t>
  </si>
  <si>
    <t>112207.722222222</t>
  </si>
  <si>
    <t>72650.6333333333</t>
  </si>
  <si>
    <t>83355</t>
  </si>
  <si>
    <t>85925.7</t>
  </si>
  <si>
    <t>95944.1</t>
  </si>
  <si>
    <t>107758.866666667</t>
  </si>
  <si>
    <t>110958.8</t>
  </si>
  <si>
    <t>61447.64</t>
  </si>
  <si>
    <t>69247.86</t>
  </si>
  <si>
    <t>72286.4</t>
  </si>
  <si>
    <t>83021.22</t>
  </si>
  <si>
    <t>90381.14</t>
  </si>
  <si>
    <t>98370.44</t>
  </si>
  <si>
    <t>63471.2535211268</t>
  </si>
  <si>
    <t>67909.8028169014</t>
  </si>
  <si>
    <t>74090.7887323944</t>
  </si>
  <si>
    <t>79077.2816901409</t>
  </si>
  <si>
    <t>87555.4084507042</t>
  </si>
  <si>
    <t>88910.7746478873</t>
  </si>
  <si>
    <t>46142.5636363636</t>
  </si>
  <si>
    <t>51976.0909090909</t>
  </si>
  <si>
    <t>54110.0909090909</t>
  </si>
  <si>
    <t>61497.7454545455</t>
  </si>
  <si>
    <t>68193.8727272727</t>
  </si>
  <si>
    <t>72513.4909090909</t>
  </si>
  <si>
    <t>66805.3571428571</t>
  </si>
  <si>
    <t>65035.75</t>
  </si>
  <si>
    <t>78996.2142857143</t>
  </si>
  <si>
    <t>79255.6785714286</t>
  </si>
  <si>
    <t>99216.0714285714</t>
  </si>
  <si>
    <t>91902</t>
  </si>
  <si>
    <t>76929.5454545455</t>
  </si>
  <si>
    <t>86903.3181818182</t>
  </si>
  <si>
    <t>89307</t>
  </si>
  <si>
    <t>106433.909090909</t>
  </si>
  <si>
    <t>110078.772727273</t>
  </si>
  <si>
    <t>118070.772727273</t>
  </si>
  <si>
    <t>61073.7674418605</t>
  </si>
  <si>
    <t>70184.0697674419</t>
  </si>
  <si>
    <t>72467.976744186</t>
  </si>
  <si>
    <t>81045.4186046512</t>
  </si>
  <si>
    <t>91158.2558139535</t>
  </si>
  <si>
    <t>94855.1627906977</t>
  </si>
  <si>
    <t>61404.3631713555</t>
  </si>
  <si>
    <t>62718.2890025575</t>
  </si>
  <si>
    <t>72204.8542199488</t>
  </si>
  <si>
    <t>74236.979539642</t>
  </si>
  <si>
    <t>90124.462915601</t>
  </si>
  <si>
    <t>85039.547314578</t>
  </si>
  <si>
    <t>61723.6074380165</t>
  </si>
  <si>
    <t>63527.326446281</t>
  </si>
  <si>
    <t>72280.0165289256</t>
  </si>
  <si>
    <t>75999.652892562</t>
  </si>
  <si>
    <t>90062.0495867769</t>
  </si>
  <si>
    <t>86908.5495867769</t>
  </si>
  <si>
    <t>62921.8717948718</t>
  </si>
  <si>
    <t>72291.9487179487</t>
  </si>
  <si>
    <t>74131.1794871795</t>
  </si>
  <si>
    <t>85142.9743589744</t>
  </si>
  <si>
    <t>92414.8461538462</t>
  </si>
  <si>
    <t>100714.384615385</t>
  </si>
  <si>
    <t>57766.3913043478</t>
  </si>
  <si>
    <t>66986.7826086956</t>
  </si>
  <si>
    <t>67409.9130434783</t>
  </si>
  <si>
    <t>75558.5217391304</t>
  </si>
  <si>
    <t>84016.9130434783</t>
  </si>
  <si>
    <t>84202.9565217391</t>
  </si>
  <si>
    <t>54186.523255814</t>
  </si>
  <si>
    <t>54978.1627906977</t>
  </si>
  <si>
    <t>64629.8023255814</t>
  </si>
  <si>
    <t>68398.0581395349</t>
  </si>
  <si>
    <t>81721.7209302326</t>
  </si>
  <si>
    <t>80624.9186046512</t>
  </si>
  <si>
    <t>70707.5431034483</t>
  </si>
  <si>
    <t>86953.3448275862</t>
  </si>
  <si>
    <t>83716.4827586207</t>
  </si>
  <si>
    <t>107058.715517241</t>
  </si>
  <si>
    <t>105504.034482759</t>
  </si>
  <si>
    <t>127174.905172414</t>
  </si>
  <si>
    <t>41580.379501385</t>
  </si>
  <si>
    <t>42707.7756232687</t>
  </si>
  <si>
    <t>48481.0027700831</t>
  </si>
  <si>
    <t>51624.0886426593</t>
  </si>
  <si>
    <t>61268.4736842105</t>
  </si>
  <si>
    <t>60289.4487534626</t>
  </si>
  <si>
    <t>87131.75</t>
  </si>
  <si>
    <t>86008.8028846154</t>
  </si>
  <si>
    <t>103577.807692308</t>
  </si>
  <si>
    <t>101212.5625</t>
  </si>
  <si>
    <t>130859.524038462</t>
  </si>
  <si>
    <t>115331.495192308</t>
  </si>
  <si>
    <t>112164</t>
  </si>
  <si>
    <t>138142</t>
  </si>
  <si>
    <t>133575</t>
  </si>
  <si>
    <t>149900</t>
  </si>
  <si>
    <t>169592</t>
  </si>
  <si>
    <t>171639</t>
  </si>
  <si>
    <t>72189</t>
  </si>
  <si>
    <t>75630</t>
  </si>
  <si>
    <t>85586</t>
  </si>
  <si>
    <t>92959</t>
  </si>
  <si>
    <t>107718</t>
  </si>
  <si>
    <t>111119</t>
  </si>
  <si>
    <t>59919.2181818182</t>
  </si>
  <si>
    <t>66913.3454545455</t>
  </si>
  <si>
    <t>70618.4545454545</t>
  </si>
  <si>
    <t>77778.5454545455</t>
  </si>
  <si>
    <t>88827.3272727273</t>
  </si>
  <si>
    <t>89465.6363636364</t>
  </si>
  <si>
    <t>56329.0769230769</t>
  </si>
  <si>
    <t>61416.1923076923</t>
  </si>
  <si>
    <t>67018.9230769231</t>
  </si>
  <si>
    <t>72720.0769230769</t>
  </si>
  <si>
    <t>84661.9230769231</t>
  </si>
  <si>
    <t>84890.5769230769</t>
  </si>
  <si>
    <t>55118.6706827309</t>
  </si>
  <si>
    <t>63563.0441767068</t>
  </si>
  <si>
    <t>64053.7991967871</t>
  </si>
  <si>
    <t>76878.6305220884</t>
  </si>
  <si>
    <t>79432.702811245</t>
  </si>
  <si>
    <t>90761.1847389558</t>
  </si>
  <si>
    <t>57974</t>
  </si>
  <si>
    <t>66191</t>
  </si>
  <si>
    <t>69147</t>
  </si>
  <si>
    <t>72232</t>
  </si>
  <si>
    <t>87399</t>
  </si>
  <si>
    <t>80351</t>
  </si>
  <si>
    <t>52787.288</t>
  </si>
  <si>
    <t>63995.592</t>
  </si>
  <si>
    <t>62385.272</t>
  </si>
  <si>
    <t>74272.664</t>
  </si>
  <si>
    <t>78657.624</t>
  </si>
  <si>
    <t>83838.312</t>
  </si>
  <si>
    <t>54708.0289855072</t>
  </si>
  <si>
    <t>58678.4057971014</t>
  </si>
  <si>
    <t>64056.7971014493</t>
  </si>
  <si>
    <t>70147.5072463768</t>
  </si>
  <si>
    <t>80012.115942029</t>
  </si>
  <si>
    <t>82402.3043478261</t>
  </si>
  <si>
    <t>54674.406779661</t>
  </si>
  <si>
    <t>59882.3593220339</t>
  </si>
  <si>
    <t>64693.2915254237</t>
  </si>
  <si>
    <t>72745.1830508475</t>
  </si>
  <si>
    <t>81284.7355932203</t>
  </si>
  <si>
    <t>86770.7559322034</t>
  </si>
  <si>
    <t>117624</t>
  </si>
  <si>
    <t>131560</t>
  </si>
  <si>
    <t>139542</t>
  </si>
  <si>
    <t>161452</t>
  </si>
  <si>
    <t>169065</t>
  </si>
  <si>
    <t>186317</t>
  </si>
  <si>
    <t>107711.666666667</t>
  </si>
  <si>
    <t>113134.166666667</t>
  </si>
  <si>
    <t>127790.166666667</t>
  </si>
  <si>
    <t>130043.166666667</t>
  </si>
  <si>
    <t>154823.5</t>
  </si>
  <si>
    <t>146957</t>
  </si>
  <si>
    <t>69635.5573770492</t>
  </si>
  <si>
    <t>72156.6393442623</t>
  </si>
  <si>
    <t>82696.3278688525</t>
  </si>
  <si>
    <t>85134.5409836066</t>
  </si>
  <si>
    <t>104237.491803279</t>
  </si>
  <si>
    <t>99171.0983606557</t>
  </si>
  <si>
    <t>44933.125</t>
  </si>
  <si>
    <t>48700.78125</t>
  </si>
  <si>
    <t>52130.1875</t>
  </si>
  <si>
    <t>58714.1145833333</t>
  </si>
  <si>
    <t>65121.1979166667</t>
  </si>
  <si>
    <t>69104.8125</t>
  </si>
  <si>
    <t>92894.1944444444</t>
  </si>
  <si>
    <t>84323.2348484848</t>
  </si>
  <si>
    <t>111248.601010101</t>
  </si>
  <si>
    <t>103911.800505051</t>
  </si>
  <si>
    <t>138482.492424242</t>
  </si>
  <si>
    <t>122027.929292929</t>
  </si>
  <si>
    <t>87040.2857142857</t>
  </si>
  <si>
    <t>78948.3650793651</t>
  </si>
  <si>
    <t>104364.285714286</t>
  </si>
  <si>
    <t>93323.9682539683</t>
  </si>
  <si>
    <t>130238.936507937</t>
  </si>
  <si>
    <t>107698.603174603</t>
  </si>
  <si>
    <t>65866.8371400199</t>
  </si>
  <si>
    <t>67631</t>
  </si>
  <si>
    <t>78086.0615690169</t>
  </si>
  <si>
    <t>81708.6335650447</t>
  </si>
  <si>
    <t>97331.3068520357</t>
  </si>
  <si>
    <t>95435.3833167825</t>
  </si>
  <si>
    <t>65873.28125</t>
  </si>
  <si>
    <t>70803.8526785714</t>
  </si>
  <si>
    <t>77935.9955357143</t>
  </si>
  <si>
    <t>85817.1339285714</t>
  </si>
  <si>
    <t>97739.4285714286</t>
  </si>
  <si>
    <t>98137.1026785714</t>
  </si>
  <si>
    <t>66800.724137931</t>
  </si>
  <si>
    <t>84198.9655172414</t>
  </si>
  <si>
    <t>79463.6206896552</t>
  </si>
  <si>
    <t>99595.7931034483</t>
  </si>
  <si>
    <t>100227.137931034</t>
  </si>
  <si>
    <t>112870.931034483</t>
  </si>
  <si>
    <t>69464.2514619883</t>
  </si>
  <si>
    <t>82814.1169590643</t>
  </si>
  <si>
    <t>82071.0116959064</t>
  </si>
  <si>
    <t>102853.976608187</t>
  </si>
  <si>
    <t>103027.637426901</t>
  </si>
  <si>
    <t>119306.046783626</t>
  </si>
  <si>
    <t>83653.6603773585</t>
  </si>
  <si>
    <t>83199.2075471698</t>
  </si>
  <si>
    <t>99084.2830188679</t>
  </si>
  <si>
    <t>98401.0566037736</t>
  </si>
  <si>
    <t>125172.41509434</t>
  </si>
  <si>
    <t>113459.641509434</t>
  </si>
  <si>
    <t>103968.018867925</t>
  </si>
  <si>
    <t>103799.764150943</t>
  </si>
  <si>
    <t>121401.132075472</t>
  </si>
  <si>
    <t>122146.311320755</t>
  </si>
  <si>
    <t>150329.377358491</t>
  </si>
  <si>
    <t>143729.481132075</t>
  </si>
  <si>
    <t>81599.375</t>
  </si>
  <si>
    <t>82554.75</t>
  </si>
  <si>
    <t>93859.25</t>
  </si>
  <si>
    <t>96674.75</t>
  </si>
  <si>
    <t>115085.4375</t>
  </si>
  <si>
    <t>113244.5</t>
  </si>
  <si>
    <t>53957</t>
  </si>
  <si>
    <t>59546</t>
  </si>
  <si>
    <t>64409</t>
  </si>
  <si>
    <t>68154</t>
  </si>
  <si>
    <t>81608</t>
  </si>
  <si>
    <t>78441</t>
  </si>
  <si>
    <t>44600.9473684211</t>
  </si>
  <si>
    <t>44023.4298245614</t>
  </si>
  <si>
    <t>51099.6315789474</t>
  </si>
  <si>
    <t>51477.5614035088</t>
  </si>
  <si>
    <t>61482.701754386</t>
  </si>
  <si>
    <t>60791.9824561404</t>
  </si>
  <si>
    <t>57200</t>
  </si>
  <si>
    <t>67687.4444444444</t>
  </si>
  <si>
    <t>63565</t>
  </si>
  <si>
    <t>76962</t>
  </si>
  <si>
    <t>76419</t>
  </si>
  <si>
    <t>87084.4444444444</t>
  </si>
  <si>
    <t>61950.5607142857</t>
  </si>
  <si>
    <t>60549.5321428571</t>
  </si>
  <si>
    <t>68865.4071428571</t>
  </si>
  <si>
    <t>67137.0035714286</t>
  </si>
  <si>
    <t>82761.9357142857</t>
  </si>
  <si>
    <t>77891.5071428571</t>
  </si>
  <si>
    <t>63054.7256637168</t>
  </si>
  <si>
    <t>63809.6238938053</t>
  </si>
  <si>
    <t>70069.4247787611</t>
  </si>
  <si>
    <t>73194.0752212389</t>
  </si>
  <si>
    <t>84222.3274336283</t>
  </si>
  <si>
    <t>83984.1283185841</t>
  </si>
  <si>
    <t>61413</t>
  </si>
  <si>
    <t>76099</t>
  </si>
  <si>
    <t>85891</t>
  </si>
  <si>
    <t>57643.2142857143</t>
  </si>
  <si>
    <t>62192.6904761905</t>
  </si>
  <si>
    <t>64060.2380952381</t>
  </si>
  <si>
    <t>76880.2619047619</t>
  </si>
  <si>
    <t>77010.7857142857</t>
  </si>
  <si>
    <t>84690</t>
  </si>
  <si>
    <t>88121</t>
  </si>
  <si>
    <t>105516</t>
  </si>
  <si>
    <t>104637</t>
  </si>
  <si>
    <t>123228</t>
  </si>
  <si>
    <t>132113</t>
  </si>
  <si>
    <t>136989</t>
  </si>
  <si>
    <t>39558.5</t>
  </si>
  <si>
    <t>42220.3333333333</t>
  </si>
  <si>
    <t>45896.75</t>
  </si>
  <si>
    <t>47310.1666666667</t>
  </si>
  <si>
    <t>57610</t>
  </si>
  <si>
    <t>53528.75</t>
  </si>
  <si>
    <t>AK Annual Salary - Step A (Weighted by active employee count)</t>
  </si>
  <si>
    <t>Market target 65th percentile - Step A comparison (weighted by active employee count)</t>
  </si>
  <si>
    <t>Market target 65th percentile - Step O comparison (weighted by active employee count)</t>
  </si>
  <si>
    <t>AK Annual Salary - Step O (Weighted by active employee count)</t>
  </si>
  <si>
    <t>AK Annual Salary - Step F (Weighted by active employee count)</t>
  </si>
  <si>
    <t>Market target 65th percentile - Step F comparison (weighted by active employee count)</t>
  </si>
  <si>
    <t>Number of active employees in this family.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</si>
</sst>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NumberFormat="1"/>
    <xf numFmtId="3" fontId="0" fillId="0" borderId="0" xfId="0" applyNumberFormat="1"/>
    <xf numFmtId="9" fontId="0" fillId="0" borderId="0" xfId="1" applyFont="1"/>
    <xf numFmtId="0" fontId="2" fillId="0" borderId="0" xfId="0" applyFont="1"/>
    <xf numFmtId="3" fontId="2" fillId="0" borderId="0" xfId="0" applyNumberFormat="1" applyFont="1"/>
    <xf numFmtId="9" fontId="2" fillId="0" borderId="0" xfId="1" applyFont="1"/>
    <xf numFmtId="0" fontId="0" fillId="0" borderId="1" xfId="0" applyBorder="1"/>
    <xf numFmtId="0" fontId="0" fillId="0" borderId="1" xfId="0" applyBorder="1" applyAlignment="1">
      <alignment wrapText="1"/>
    </xf>
    <xf numFmtId="3" fontId="0" fillId="0" borderId="1" xfId="0" applyNumberFormat="1" applyBorder="1"/>
    <xf numFmtId="9" fontId="0" fillId="0" borderId="1" xfId="1" applyFont="1" applyBorder="1"/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wrapText="1"/>
    </xf>
    <xf numFmtId="9" fontId="0" fillId="0" borderId="0" xfId="1" applyNumberFormat="1" applyFont="1"/>
    <xf numFmtId="9" fontId="0" fillId="0" borderId="2" xfId="1" applyFont="1" applyBorder="1"/>
    <xf numFmtId="9" fontId="2" fillId="0" borderId="0" xfId="1" applyNumberFormat="1" applyFont="1"/>
  </cellXfs>
  <cellStyles count="2">
    <cellStyle name="Normal" xfId="0" builtinId="0"/>
    <cellStyle name="Percent" xfId="1" builtinId="5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CE999BB-02D6-4048-BB83-CC3F844F2C61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family" tableColumnId="2"/>
      <queryTableField id="3" name="step" tableColumnId="3"/>
      <queryTableField id="4" name="nMatches" tableColumnId="4"/>
      <queryTableField id="5" name="wgt_ak_annual_salary" tableColumnId="5"/>
      <queryTableField id="6" name="wgt_mkt_target_annual_salary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F175D6-980C-4A55-ABC4-E215DB26CAD7}" name="job_family_summary_65th_percentile__2" displayName="job_family_summary_65th_percentile__2" ref="A1:F208" tableType="queryTable" totalsRowShown="0">
  <autoFilter ref="A1:F208" xr:uid="{A0F175D6-980C-4A55-ABC4-E215DB26CAD7}"/>
  <tableColumns count="6">
    <tableColumn id="1" xr3:uid="{28300B07-20ED-4B9F-B260-9295FC2AEF5C}" uniqueName="1" name="Column1" queryTableFieldId="1"/>
    <tableColumn id="2" xr3:uid="{CF54FA5B-5934-45C6-9D9E-6C9DE4654B0A}" uniqueName="2" name="family" queryTableFieldId="2" dataDxfId="3"/>
    <tableColumn id="3" xr3:uid="{B44131D7-5C1E-466E-A5F2-82B22F89F2ED}" uniqueName="3" name="step" queryTableFieldId="3" dataDxfId="2"/>
    <tableColumn id="4" xr3:uid="{6D9CD88C-F301-49D0-8BB6-82BA6BEB2B47}" uniqueName="4" name="nMatches" queryTableFieldId="4"/>
    <tableColumn id="5" xr3:uid="{C92C6ECB-8467-4A22-80B2-953BE92F3303}" uniqueName="5" name="wgt_ak_annual_salary" queryTableFieldId="5" dataDxfId="1"/>
    <tableColumn id="6" xr3:uid="{09AE4F51-9D0C-4055-AA76-C5EE3554ABB9}" uniqueName="6" name="wgt_mkt_target_annual_salary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074FF-3FA0-432F-B5D3-F12E67790DA2}">
  <dimension ref="A1:F208"/>
  <sheetViews>
    <sheetView topLeftCell="A193" workbookViewId="0">
      <selection activeCell="B1" sqref="B1:F208"/>
    </sheetView>
  </sheetViews>
  <sheetFormatPr defaultRowHeight="14.4" x14ac:dyDescent="0.3"/>
  <cols>
    <col min="1" max="1" width="10.6640625" bestFit="1" customWidth="1"/>
    <col min="2" max="2" width="44.77734375" bestFit="1" customWidth="1"/>
    <col min="3" max="3" width="6.88671875" bestFit="1" customWidth="1"/>
    <col min="4" max="4" width="11.21875" bestFit="1" customWidth="1"/>
    <col min="5" max="5" width="21.21875" bestFit="1" customWidth="1"/>
    <col min="6" max="6" width="28.44140625" bestFit="1" customWidth="1"/>
  </cols>
  <sheetData>
    <row r="1" spans="1:6" x14ac:dyDescent="0.3">
      <c r="A1" t="s">
        <v>0</v>
      </c>
      <c r="B1" t="s">
        <v>1</v>
      </c>
      <c r="C1" t="s">
        <v>78</v>
      </c>
      <c r="D1" t="s">
        <v>2</v>
      </c>
      <c r="E1" t="s">
        <v>3</v>
      </c>
      <c r="F1" t="s">
        <v>4</v>
      </c>
    </row>
    <row r="2" spans="1:6" x14ac:dyDescent="0.3">
      <c r="A2">
        <v>1</v>
      </c>
      <c r="B2" s="1" t="s">
        <v>5</v>
      </c>
      <c r="C2" s="1" t="s">
        <v>79</v>
      </c>
      <c r="D2">
        <v>141</v>
      </c>
      <c r="E2" s="1" t="s">
        <v>80</v>
      </c>
      <c r="F2" s="1" t="s">
        <v>81</v>
      </c>
    </row>
    <row r="3" spans="1:6" x14ac:dyDescent="0.3">
      <c r="A3">
        <v>2</v>
      </c>
      <c r="B3" s="1" t="s">
        <v>5</v>
      </c>
      <c r="C3" s="1" t="s">
        <v>82</v>
      </c>
      <c r="D3">
        <v>141</v>
      </c>
      <c r="E3" s="1" t="s">
        <v>83</v>
      </c>
      <c r="F3" s="1" t="s">
        <v>84</v>
      </c>
    </row>
    <row r="4" spans="1:6" x14ac:dyDescent="0.3">
      <c r="A4">
        <v>3</v>
      </c>
      <c r="B4" s="1" t="s">
        <v>5</v>
      </c>
      <c r="C4" s="1" t="s">
        <v>85</v>
      </c>
      <c r="D4">
        <v>141</v>
      </c>
      <c r="E4" s="1" t="s">
        <v>86</v>
      </c>
      <c r="F4" s="1" t="s">
        <v>87</v>
      </c>
    </row>
    <row r="5" spans="1:6" x14ac:dyDescent="0.3">
      <c r="A5">
        <v>4</v>
      </c>
      <c r="B5" s="1" t="s">
        <v>6</v>
      </c>
      <c r="C5" s="1" t="s">
        <v>79</v>
      </c>
      <c r="D5">
        <v>418</v>
      </c>
      <c r="E5" s="1" t="s">
        <v>88</v>
      </c>
      <c r="F5" s="1" t="s">
        <v>89</v>
      </c>
    </row>
    <row r="6" spans="1:6" x14ac:dyDescent="0.3">
      <c r="A6">
        <v>5</v>
      </c>
      <c r="B6" s="1" t="s">
        <v>6</v>
      </c>
      <c r="C6" s="1" t="s">
        <v>82</v>
      </c>
      <c r="D6">
        <v>418</v>
      </c>
      <c r="E6" s="1" t="s">
        <v>90</v>
      </c>
      <c r="F6" s="1" t="s">
        <v>91</v>
      </c>
    </row>
    <row r="7" spans="1:6" x14ac:dyDescent="0.3">
      <c r="A7">
        <v>6</v>
      </c>
      <c r="B7" s="1" t="s">
        <v>6</v>
      </c>
      <c r="C7" s="1" t="s">
        <v>85</v>
      </c>
      <c r="D7">
        <v>418</v>
      </c>
      <c r="E7" s="1" t="s">
        <v>92</v>
      </c>
      <c r="F7" s="1" t="s">
        <v>93</v>
      </c>
    </row>
    <row r="8" spans="1:6" x14ac:dyDescent="0.3">
      <c r="A8">
        <v>7</v>
      </c>
      <c r="B8" s="1" t="s">
        <v>7</v>
      </c>
      <c r="C8" s="1" t="s">
        <v>79</v>
      </c>
      <c r="D8">
        <v>226</v>
      </c>
      <c r="E8" s="1" t="s">
        <v>94</v>
      </c>
      <c r="F8" s="1" t="s">
        <v>95</v>
      </c>
    </row>
    <row r="9" spans="1:6" x14ac:dyDescent="0.3">
      <c r="A9">
        <v>8</v>
      </c>
      <c r="B9" s="1" t="s">
        <v>7</v>
      </c>
      <c r="C9" s="1" t="s">
        <v>82</v>
      </c>
      <c r="D9">
        <v>226</v>
      </c>
      <c r="E9" s="1" t="s">
        <v>96</v>
      </c>
      <c r="F9" s="1" t="s">
        <v>97</v>
      </c>
    </row>
    <row r="10" spans="1:6" x14ac:dyDescent="0.3">
      <c r="A10">
        <v>9</v>
      </c>
      <c r="B10" s="1" t="s">
        <v>7</v>
      </c>
      <c r="C10" s="1" t="s">
        <v>85</v>
      </c>
      <c r="D10">
        <v>226</v>
      </c>
      <c r="E10" s="1" t="s">
        <v>98</v>
      </c>
      <c r="F10" s="1" t="s">
        <v>99</v>
      </c>
    </row>
    <row r="11" spans="1:6" x14ac:dyDescent="0.3">
      <c r="A11">
        <v>10</v>
      </c>
      <c r="B11" s="1" t="s">
        <v>8</v>
      </c>
      <c r="C11" s="1" t="s">
        <v>79</v>
      </c>
      <c r="D11">
        <v>153</v>
      </c>
      <c r="E11" s="1" t="s">
        <v>100</v>
      </c>
      <c r="F11" s="1" t="s">
        <v>101</v>
      </c>
    </row>
    <row r="12" spans="1:6" x14ac:dyDescent="0.3">
      <c r="A12">
        <v>11</v>
      </c>
      <c r="B12" s="1" t="s">
        <v>8</v>
      </c>
      <c r="C12" s="1" t="s">
        <v>82</v>
      </c>
      <c r="D12">
        <v>153</v>
      </c>
      <c r="E12" s="1" t="s">
        <v>102</v>
      </c>
      <c r="F12" s="1" t="s">
        <v>103</v>
      </c>
    </row>
    <row r="13" spans="1:6" x14ac:dyDescent="0.3">
      <c r="A13">
        <v>12</v>
      </c>
      <c r="B13" s="1" t="s">
        <v>8</v>
      </c>
      <c r="C13" s="1" t="s">
        <v>85</v>
      </c>
      <c r="D13">
        <v>153</v>
      </c>
      <c r="E13" s="1" t="s">
        <v>104</v>
      </c>
      <c r="F13" s="1" t="s">
        <v>105</v>
      </c>
    </row>
    <row r="14" spans="1:6" x14ac:dyDescent="0.3">
      <c r="A14">
        <v>13</v>
      </c>
      <c r="B14" s="1" t="s">
        <v>9</v>
      </c>
      <c r="C14" s="1" t="s">
        <v>79</v>
      </c>
      <c r="D14">
        <v>12</v>
      </c>
      <c r="E14" s="1" t="s">
        <v>106</v>
      </c>
      <c r="F14" s="1" t="s">
        <v>107</v>
      </c>
    </row>
    <row r="15" spans="1:6" x14ac:dyDescent="0.3">
      <c r="A15">
        <v>14</v>
      </c>
      <c r="B15" s="1" t="s">
        <v>9</v>
      </c>
      <c r="C15" s="1" t="s">
        <v>82</v>
      </c>
      <c r="D15">
        <v>12</v>
      </c>
      <c r="E15" s="1" t="s">
        <v>108</v>
      </c>
      <c r="F15" s="1" t="s">
        <v>109</v>
      </c>
    </row>
    <row r="16" spans="1:6" x14ac:dyDescent="0.3">
      <c r="A16">
        <v>15</v>
      </c>
      <c r="B16" s="1" t="s">
        <v>9</v>
      </c>
      <c r="C16" s="1" t="s">
        <v>85</v>
      </c>
      <c r="D16">
        <v>12</v>
      </c>
      <c r="E16" s="1" t="s">
        <v>110</v>
      </c>
      <c r="F16" s="1" t="s">
        <v>111</v>
      </c>
    </row>
    <row r="17" spans="1:6" x14ac:dyDescent="0.3">
      <c r="A17">
        <v>16</v>
      </c>
      <c r="B17" s="1" t="s">
        <v>10</v>
      </c>
      <c r="C17" s="1" t="s">
        <v>79</v>
      </c>
      <c r="D17">
        <v>91</v>
      </c>
      <c r="E17" s="1" t="s">
        <v>112</v>
      </c>
      <c r="F17" s="1" t="s">
        <v>113</v>
      </c>
    </row>
    <row r="18" spans="1:6" x14ac:dyDescent="0.3">
      <c r="A18">
        <v>17</v>
      </c>
      <c r="B18" s="1" t="s">
        <v>10</v>
      </c>
      <c r="C18" s="1" t="s">
        <v>82</v>
      </c>
      <c r="D18">
        <v>91</v>
      </c>
      <c r="E18" s="1" t="s">
        <v>114</v>
      </c>
      <c r="F18" s="1" t="s">
        <v>115</v>
      </c>
    </row>
    <row r="19" spans="1:6" x14ac:dyDescent="0.3">
      <c r="A19">
        <v>18</v>
      </c>
      <c r="B19" s="1" t="s">
        <v>10</v>
      </c>
      <c r="C19" s="1" t="s">
        <v>85</v>
      </c>
      <c r="D19">
        <v>91</v>
      </c>
      <c r="E19" s="1" t="s">
        <v>116</v>
      </c>
      <c r="F19" s="1" t="s">
        <v>117</v>
      </c>
    </row>
    <row r="20" spans="1:6" x14ac:dyDescent="0.3">
      <c r="A20">
        <v>19</v>
      </c>
      <c r="B20" s="1" t="s">
        <v>11</v>
      </c>
      <c r="C20" s="1" t="s">
        <v>79</v>
      </c>
      <c r="D20">
        <v>49</v>
      </c>
      <c r="E20" s="1" t="s">
        <v>118</v>
      </c>
      <c r="F20" s="1" t="s">
        <v>119</v>
      </c>
    </row>
    <row r="21" spans="1:6" x14ac:dyDescent="0.3">
      <c r="A21">
        <v>20</v>
      </c>
      <c r="B21" s="1" t="s">
        <v>11</v>
      </c>
      <c r="C21" s="1" t="s">
        <v>82</v>
      </c>
      <c r="D21">
        <v>49</v>
      </c>
      <c r="E21" s="1" t="s">
        <v>120</v>
      </c>
      <c r="F21" s="1" t="s">
        <v>121</v>
      </c>
    </row>
    <row r="22" spans="1:6" x14ac:dyDescent="0.3">
      <c r="A22">
        <v>21</v>
      </c>
      <c r="B22" s="1" t="s">
        <v>11</v>
      </c>
      <c r="C22" s="1" t="s">
        <v>85</v>
      </c>
      <c r="D22">
        <v>49</v>
      </c>
      <c r="E22" s="1" t="s">
        <v>122</v>
      </c>
      <c r="F22" s="1" t="s">
        <v>123</v>
      </c>
    </row>
    <row r="23" spans="1:6" x14ac:dyDescent="0.3">
      <c r="A23">
        <v>22</v>
      </c>
      <c r="B23" s="1" t="s">
        <v>12</v>
      </c>
      <c r="C23" s="1" t="s">
        <v>79</v>
      </c>
      <c r="D23">
        <v>149</v>
      </c>
      <c r="E23" s="1" t="s">
        <v>124</v>
      </c>
      <c r="F23" s="1" t="s">
        <v>125</v>
      </c>
    </row>
    <row r="24" spans="1:6" x14ac:dyDescent="0.3">
      <c r="A24">
        <v>23</v>
      </c>
      <c r="B24" s="1" t="s">
        <v>12</v>
      </c>
      <c r="C24" s="1" t="s">
        <v>82</v>
      </c>
      <c r="D24">
        <v>149</v>
      </c>
      <c r="E24" s="1" t="s">
        <v>126</v>
      </c>
      <c r="F24" s="1" t="s">
        <v>127</v>
      </c>
    </row>
    <row r="25" spans="1:6" x14ac:dyDescent="0.3">
      <c r="A25">
        <v>24</v>
      </c>
      <c r="B25" s="1" t="s">
        <v>12</v>
      </c>
      <c r="C25" s="1" t="s">
        <v>85</v>
      </c>
      <c r="D25">
        <v>149</v>
      </c>
      <c r="E25" s="1" t="s">
        <v>128</v>
      </c>
      <c r="F25" s="1" t="s">
        <v>129</v>
      </c>
    </row>
    <row r="26" spans="1:6" x14ac:dyDescent="0.3">
      <c r="A26">
        <v>25</v>
      </c>
      <c r="B26" s="1" t="s">
        <v>13</v>
      </c>
      <c r="C26" s="1" t="s">
        <v>79</v>
      </c>
      <c r="D26">
        <v>147</v>
      </c>
      <c r="E26" s="1" t="s">
        <v>130</v>
      </c>
      <c r="F26" s="1" t="s">
        <v>131</v>
      </c>
    </row>
    <row r="27" spans="1:6" x14ac:dyDescent="0.3">
      <c r="A27">
        <v>26</v>
      </c>
      <c r="B27" s="1" t="s">
        <v>13</v>
      </c>
      <c r="C27" s="1" t="s">
        <v>82</v>
      </c>
      <c r="D27">
        <v>147</v>
      </c>
      <c r="E27" s="1" t="s">
        <v>132</v>
      </c>
      <c r="F27" s="1" t="s">
        <v>133</v>
      </c>
    </row>
    <row r="28" spans="1:6" x14ac:dyDescent="0.3">
      <c r="A28">
        <v>27</v>
      </c>
      <c r="B28" s="1" t="s">
        <v>13</v>
      </c>
      <c r="C28" s="1" t="s">
        <v>85</v>
      </c>
      <c r="D28">
        <v>147</v>
      </c>
      <c r="E28" s="1" t="s">
        <v>134</v>
      </c>
      <c r="F28" s="1" t="s">
        <v>135</v>
      </c>
    </row>
    <row r="29" spans="1:6" x14ac:dyDescent="0.3">
      <c r="A29">
        <v>28</v>
      </c>
      <c r="B29" s="1" t="s">
        <v>14</v>
      </c>
      <c r="C29" s="1" t="s">
        <v>79</v>
      </c>
      <c r="D29">
        <v>57</v>
      </c>
      <c r="E29" s="1" t="s">
        <v>136</v>
      </c>
      <c r="F29" s="1" t="s">
        <v>137</v>
      </c>
    </row>
    <row r="30" spans="1:6" x14ac:dyDescent="0.3">
      <c r="A30">
        <v>29</v>
      </c>
      <c r="B30" s="1" t="s">
        <v>14</v>
      </c>
      <c r="C30" s="1" t="s">
        <v>82</v>
      </c>
      <c r="D30">
        <v>57</v>
      </c>
      <c r="E30" s="1" t="s">
        <v>138</v>
      </c>
      <c r="F30" s="1" t="s">
        <v>139</v>
      </c>
    </row>
    <row r="31" spans="1:6" x14ac:dyDescent="0.3">
      <c r="A31">
        <v>30</v>
      </c>
      <c r="B31" s="1" t="s">
        <v>14</v>
      </c>
      <c r="C31" s="1" t="s">
        <v>85</v>
      </c>
      <c r="D31">
        <v>57</v>
      </c>
      <c r="E31" s="1" t="s">
        <v>140</v>
      </c>
      <c r="F31" s="1" t="s">
        <v>141</v>
      </c>
    </row>
    <row r="32" spans="1:6" x14ac:dyDescent="0.3">
      <c r="A32">
        <v>31</v>
      </c>
      <c r="B32" s="1" t="s">
        <v>15</v>
      </c>
      <c r="C32" s="1" t="s">
        <v>79</v>
      </c>
      <c r="D32">
        <v>108</v>
      </c>
      <c r="E32" s="1" t="s">
        <v>142</v>
      </c>
      <c r="F32" s="1" t="s">
        <v>143</v>
      </c>
    </row>
    <row r="33" spans="1:6" x14ac:dyDescent="0.3">
      <c r="A33">
        <v>32</v>
      </c>
      <c r="B33" s="1" t="s">
        <v>15</v>
      </c>
      <c r="C33" s="1" t="s">
        <v>82</v>
      </c>
      <c r="D33">
        <v>108</v>
      </c>
      <c r="E33" s="1" t="s">
        <v>144</v>
      </c>
      <c r="F33" s="1" t="s">
        <v>145</v>
      </c>
    </row>
    <row r="34" spans="1:6" x14ac:dyDescent="0.3">
      <c r="A34">
        <v>33</v>
      </c>
      <c r="B34" s="1" t="s">
        <v>15</v>
      </c>
      <c r="C34" s="1" t="s">
        <v>85</v>
      </c>
      <c r="D34">
        <v>108</v>
      </c>
      <c r="E34" s="1" t="s">
        <v>146</v>
      </c>
      <c r="F34" s="1" t="s">
        <v>147</v>
      </c>
    </row>
    <row r="35" spans="1:6" x14ac:dyDescent="0.3">
      <c r="A35">
        <v>34</v>
      </c>
      <c r="B35" s="1" t="s">
        <v>16</v>
      </c>
      <c r="C35" s="1" t="s">
        <v>79</v>
      </c>
      <c r="D35">
        <v>57</v>
      </c>
      <c r="E35" s="1" t="s">
        <v>148</v>
      </c>
      <c r="F35" s="1" t="s">
        <v>149</v>
      </c>
    </row>
    <row r="36" spans="1:6" x14ac:dyDescent="0.3">
      <c r="A36">
        <v>35</v>
      </c>
      <c r="B36" s="1" t="s">
        <v>16</v>
      </c>
      <c r="C36" s="1" t="s">
        <v>82</v>
      </c>
      <c r="D36">
        <v>57</v>
      </c>
      <c r="E36" s="1" t="s">
        <v>150</v>
      </c>
      <c r="F36" s="1" t="s">
        <v>151</v>
      </c>
    </row>
    <row r="37" spans="1:6" x14ac:dyDescent="0.3">
      <c r="A37">
        <v>36</v>
      </c>
      <c r="B37" s="1" t="s">
        <v>16</v>
      </c>
      <c r="C37" s="1" t="s">
        <v>85</v>
      </c>
      <c r="D37">
        <v>57</v>
      </c>
      <c r="E37" s="1" t="s">
        <v>152</v>
      </c>
      <c r="F37" s="1" t="s">
        <v>153</v>
      </c>
    </row>
    <row r="38" spans="1:6" x14ac:dyDescent="0.3">
      <c r="A38">
        <v>37</v>
      </c>
      <c r="B38" s="1" t="s">
        <v>17</v>
      </c>
      <c r="C38" s="1" t="s">
        <v>79</v>
      </c>
      <c r="D38">
        <v>12</v>
      </c>
      <c r="E38" s="1" t="s">
        <v>154</v>
      </c>
      <c r="F38" s="1" t="s">
        <v>155</v>
      </c>
    </row>
    <row r="39" spans="1:6" x14ac:dyDescent="0.3">
      <c r="A39">
        <v>38</v>
      </c>
      <c r="B39" s="1" t="s">
        <v>17</v>
      </c>
      <c r="C39" s="1" t="s">
        <v>82</v>
      </c>
      <c r="D39">
        <v>12</v>
      </c>
      <c r="E39" s="1" t="s">
        <v>156</v>
      </c>
      <c r="F39" s="1" t="s">
        <v>157</v>
      </c>
    </row>
    <row r="40" spans="1:6" x14ac:dyDescent="0.3">
      <c r="A40">
        <v>39</v>
      </c>
      <c r="B40" s="1" t="s">
        <v>17</v>
      </c>
      <c r="C40" s="1" t="s">
        <v>85</v>
      </c>
      <c r="D40">
        <v>12</v>
      </c>
      <c r="E40" s="1" t="s">
        <v>158</v>
      </c>
      <c r="F40" s="1" t="s">
        <v>159</v>
      </c>
    </row>
    <row r="41" spans="1:6" x14ac:dyDescent="0.3">
      <c r="A41">
        <v>40</v>
      </c>
      <c r="B41" s="1" t="s">
        <v>18</v>
      </c>
      <c r="C41" s="1" t="s">
        <v>79</v>
      </c>
      <c r="D41">
        <v>49</v>
      </c>
      <c r="E41" s="1" t="s">
        <v>160</v>
      </c>
      <c r="F41" s="1" t="s">
        <v>161</v>
      </c>
    </row>
    <row r="42" spans="1:6" x14ac:dyDescent="0.3">
      <c r="A42">
        <v>41</v>
      </c>
      <c r="B42" s="1" t="s">
        <v>18</v>
      </c>
      <c r="C42" s="1" t="s">
        <v>82</v>
      </c>
      <c r="D42">
        <v>49</v>
      </c>
      <c r="E42" s="1" t="s">
        <v>162</v>
      </c>
      <c r="F42" s="1" t="s">
        <v>163</v>
      </c>
    </row>
    <row r="43" spans="1:6" x14ac:dyDescent="0.3">
      <c r="A43">
        <v>42</v>
      </c>
      <c r="B43" s="1" t="s">
        <v>18</v>
      </c>
      <c r="C43" s="1" t="s">
        <v>85</v>
      </c>
      <c r="D43">
        <v>49</v>
      </c>
      <c r="E43" s="1" t="s">
        <v>164</v>
      </c>
      <c r="F43" s="1" t="s">
        <v>165</v>
      </c>
    </row>
    <row r="44" spans="1:6" x14ac:dyDescent="0.3">
      <c r="A44">
        <v>43</v>
      </c>
      <c r="B44" s="1" t="s">
        <v>19</v>
      </c>
      <c r="C44" s="1" t="s">
        <v>79</v>
      </c>
      <c r="D44">
        <v>12</v>
      </c>
      <c r="E44" s="1" t="s">
        <v>166</v>
      </c>
      <c r="F44" s="1" t="s">
        <v>167</v>
      </c>
    </row>
    <row r="45" spans="1:6" x14ac:dyDescent="0.3">
      <c r="A45">
        <v>44</v>
      </c>
      <c r="B45" s="1" t="s">
        <v>19</v>
      </c>
      <c r="C45" s="1" t="s">
        <v>82</v>
      </c>
      <c r="D45">
        <v>12</v>
      </c>
      <c r="E45" s="1" t="s">
        <v>168</v>
      </c>
      <c r="F45" s="1" t="s">
        <v>169</v>
      </c>
    </row>
    <row r="46" spans="1:6" x14ac:dyDescent="0.3">
      <c r="A46">
        <v>45</v>
      </c>
      <c r="B46" s="1" t="s">
        <v>19</v>
      </c>
      <c r="C46" s="1" t="s">
        <v>85</v>
      </c>
      <c r="D46">
        <v>12</v>
      </c>
      <c r="E46" s="1" t="s">
        <v>170</v>
      </c>
      <c r="F46" s="1" t="s">
        <v>171</v>
      </c>
    </row>
    <row r="47" spans="1:6" x14ac:dyDescent="0.3">
      <c r="A47">
        <v>46</v>
      </c>
      <c r="B47" s="1" t="s">
        <v>20</v>
      </c>
      <c r="C47" s="1" t="s">
        <v>79</v>
      </c>
      <c r="D47">
        <v>5</v>
      </c>
      <c r="E47" s="1" t="s">
        <v>172</v>
      </c>
      <c r="F47" s="1" t="s">
        <v>173</v>
      </c>
    </row>
    <row r="48" spans="1:6" x14ac:dyDescent="0.3">
      <c r="A48">
        <v>47</v>
      </c>
      <c r="B48" s="1" t="s">
        <v>20</v>
      </c>
      <c r="C48" s="1" t="s">
        <v>82</v>
      </c>
      <c r="D48">
        <v>5</v>
      </c>
      <c r="E48" s="1" t="s">
        <v>174</v>
      </c>
      <c r="F48" s="1" t="s">
        <v>175</v>
      </c>
    </row>
    <row r="49" spans="1:6" x14ac:dyDescent="0.3">
      <c r="A49">
        <v>48</v>
      </c>
      <c r="B49" s="1" t="s">
        <v>20</v>
      </c>
      <c r="C49" s="1" t="s">
        <v>85</v>
      </c>
      <c r="D49">
        <v>5</v>
      </c>
      <c r="E49" s="1" t="s">
        <v>176</v>
      </c>
      <c r="F49" s="1" t="s">
        <v>177</v>
      </c>
    </row>
    <row r="50" spans="1:6" x14ac:dyDescent="0.3">
      <c r="A50">
        <v>49</v>
      </c>
      <c r="B50" s="1" t="s">
        <v>21</v>
      </c>
      <c r="C50" s="1" t="s">
        <v>79</v>
      </c>
      <c r="D50">
        <v>37</v>
      </c>
      <c r="E50" s="1" t="s">
        <v>178</v>
      </c>
      <c r="F50" s="1" t="s">
        <v>179</v>
      </c>
    </row>
    <row r="51" spans="1:6" x14ac:dyDescent="0.3">
      <c r="A51">
        <v>50</v>
      </c>
      <c r="B51" s="1" t="s">
        <v>21</v>
      </c>
      <c r="C51" s="1" t="s">
        <v>82</v>
      </c>
      <c r="D51">
        <v>37</v>
      </c>
      <c r="E51" s="1" t="s">
        <v>180</v>
      </c>
      <c r="F51" s="1" t="s">
        <v>181</v>
      </c>
    </row>
    <row r="52" spans="1:6" x14ac:dyDescent="0.3">
      <c r="A52">
        <v>51</v>
      </c>
      <c r="B52" s="1" t="s">
        <v>21</v>
      </c>
      <c r="C52" s="1" t="s">
        <v>85</v>
      </c>
      <c r="D52">
        <v>37</v>
      </c>
      <c r="E52" s="1" t="s">
        <v>182</v>
      </c>
      <c r="F52" s="1" t="s">
        <v>183</v>
      </c>
    </row>
    <row r="53" spans="1:6" x14ac:dyDescent="0.3">
      <c r="A53">
        <v>52</v>
      </c>
      <c r="B53" s="1" t="s">
        <v>22</v>
      </c>
      <c r="C53" s="1" t="s">
        <v>79</v>
      </c>
      <c r="D53">
        <v>69</v>
      </c>
      <c r="E53" s="1" t="s">
        <v>184</v>
      </c>
      <c r="F53" s="1" t="s">
        <v>185</v>
      </c>
    </row>
    <row r="54" spans="1:6" x14ac:dyDescent="0.3">
      <c r="A54">
        <v>53</v>
      </c>
      <c r="B54" s="1" t="s">
        <v>22</v>
      </c>
      <c r="C54" s="1" t="s">
        <v>82</v>
      </c>
      <c r="D54">
        <v>69</v>
      </c>
      <c r="E54" s="1" t="s">
        <v>186</v>
      </c>
      <c r="F54" s="1" t="s">
        <v>187</v>
      </c>
    </row>
    <row r="55" spans="1:6" x14ac:dyDescent="0.3">
      <c r="A55">
        <v>54</v>
      </c>
      <c r="B55" s="1" t="s">
        <v>22</v>
      </c>
      <c r="C55" s="1" t="s">
        <v>85</v>
      </c>
      <c r="D55">
        <v>69</v>
      </c>
      <c r="E55" s="1" t="s">
        <v>188</v>
      </c>
      <c r="F55" s="1" t="s">
        <v>189</v>
      </c>
    </row>
    <row r="56" spans="1:6" x14ac:dyDescent="0.3">
      <c r="A56">
        <v>55</v>
      </c>
      <c r="B56" s="1" t="s">
        <v>23</v>
      </c>
      <c r="C56" s="1" t="s">
        <v>79</v>
      </c>
      <c r="D56">
        <v>38</v>
      </c>
      <c r="E56" s="1" t="s">
        <v>190</v>
      </c>
      <c r="F56" s="1" t="s">
        <v>191</v>
      </c>
    </row>
    <row r="57" spans="1:6" x14ac:dyDescent="0.3">
      <c r="A57">
        <v>56</v>
      </c>
      <c r="B57" s="1" t="s">
        <v>23</v>
      </c>
      <c r="C57" s="1" t="s">
        <v>82</v>
      </c>
      <c r="D57">
        <v>38</v>
      </c>
      <c r="E57" s="1" t="s">
        <v>192</v>
      </c>
      <c r="F57" s="1" t="s">
        <v>193</v>
      </c>
    </row>
    <row r="58" spans="1:6" x14ac:dyDescent="0.3">
      <c r="A58">
        <v>57</v>
      </c>
      <c r="B58" s="1" t="s">
        <v>23</v>
      </c>
      <c r="C58" s="1" t="s">
        <v>85</v>
      </c>
      <c r="D58">
        <v>38</v>
      </c>
      <c r="E58" s="1" t="s">
        <v>194</v>
      </c>
      <c r="F58" s="1" t="s">
        <v>195</v>
      </c>
    </row>
    <row r="59" spans="1:6" x14ac:dyDescent="0.3">
      <c r="A59">
        <v>58</v>
      </c>
      <c r="B59" s="1" t="s">
        <v>24</v>
      </c>
      <c r="C59" s="1" t="s">
        <v>79</v>
      </c>
      <c r="D59">
        <v>29</v>
      </c>
      <c r="E59" s="1" t="s">
        <v>196</v>
      </c>
      <c r="F59" s="1" t="s">
        <v>197</v>
      </c>
    </row>
    <row r="60" spans="1:6" x14ac:dyDescent="0.3">
      <c r="A60">
        <v>59</v>
      </c>
      <c r="B60" s="1" t="s">
        <v>24</v>
      </c>
      <c r="C60" s="1" t="s">
        <v>82</v>
      </c>
      <c r="D60">
        <v>29</v>
      </c>
      <c r="E60" s="1" t="s">
        <v>198</v>
      </c>
      <c r="F60" s="1" t="s">
        <v>199</v>
      </c>
    </row>
    <row r="61" spans="1:6" x14ac:dyDescent="0.3">
      <c r="A61">
        <v>60</v>
      </c>
      <c r="B61" s="1" t="s">
        <v>24</v>
      </c>
      <c r="C61" s="1" t="s">
        <v>85</v>
      </c>
      <c r="D61">
        <v>29</v>
      </c>
      <c r="E61" s="1" t="s">
        <v>200</v>
      </c>
      <c r="F61" s="1" t="s">
        <v>201</v>
      </c>
    </row>
    <row r="62" spans="1:6" x14ac:dyDescent="0.3">
      <c r="A62">
        <v>61</v>
      </c>
      <c r="B62" s="1" t="s">
        <v>25</v>
      </c>
      <c r="C62" s="1" t="s">
        <v>79</v>
      </c>
      <c r="D62">
        <v>28</v>
      </c>
      <c r="E62" s="1" t="s">
        <v>202</v>
      </c>
      <c r="F62" s="1" t="s">
        <v>203</v>
      </c>
    </row>
    <row r="63" spans="1:6" x14ac:dyDescent="0.3">
      <c r="A63">
        <v>62</v>
      </c>
      <c r="B63" s="1" t="s">
        <v>25</v>
      </c>
      <c r="C63" s="1" t="s">
        <v>82</v>
      </c>
      <c r="D63">
        <v>28</v>
      </c>
      <c r="E63" s="1" t="s">
        <v>204</v>
      </c>
      <c r="F63" s="1" t="s">
        <v>205</v>
      </c>
    </row>
    <row r="64" spans="1:6" x14ac:dyDescent="0.3">
      <c r="A64">
        <v>63</v>
      </c>
      <c r="B64" s="1" t="s">
        <v>25</v>
      </c>
      <c r="C64" s="1" t="s">
        <v>85</v>
      </c>
      <c r="D64">
        <v>28</v>
      </c>
      <c r="E64" s="1" t="s">
        <v>206</v>
      </c>
      <c r="F64" s="1" t="s">
        <v>207</v>
      </c>
    </row>
    <row r="65" spans="1:6" x14ac:dyDescent="0.3">
      <c r="A65">
        <v>64</v>
      </c>
      <c r="B65" s="1" t="s">
        <v>26</v>
      </c>
      <c r="C65" s="1" t="s">
        <v>79</v>
      </c>
      <c r="D65">
        <v>18</v>
      </c>
      <c r="E65" s="1" t="s">
        <v>208</v>
      </c>
      <c r="F65" s="1" t="s">
        <v>209</v>
      </c>
    </row>
    <row r="66" spans="1:6" x14ac:dyDescent="0.3">
      <c r="A66">
        <v>65</v>
      </c>
      <c r="B66" s="1" t="s">
        <v>26</v>
      </c>
      <c r="C66" s="1" t="s">
        <v>82</v>
      </c>
      <c r="D66">
        <v>18</v>
      </c>
      <c r="E66" s="1" t="s">
        <v>210</v>
      </c>
      <c r="F66" s="1" t="s">
        <v>211</v>
      </c>
    </row>
    <row r="67" spans="1:6" x14ac:dyDescent="0.3">
      <c r="A67">
        <v>66</v>
      </c>
      <c r="B67" s="1" t="s">
        <v>26</v>
      </c>
      <c r="C67" s="1" t="s">
        <v>85</v>
      </c>
      <c r="D67">
        <v>18</v>
      </c>
      <c r="E67" s="1" t="s">
        <v>212</v>
      </c>
      <c r="F67" s="1" t="s">
        <v>213</v>
      </c>
    </row>
    <row r="68" spans="1:6" x14ac:dyDescent="0.3">
      <c r="A68">
        <v>67</v>
      </c>
      <c r="B68" s="1" t="s">
        <v>27</v>
      </c>
      <c r="C68" s="1" t="s">
        <v>79</v>
      </c>
      <c r="D68">
        <v>30</v>
      </c>
      <c r="E68" s="1" t="s">
        <v>214</v>
      </c>
      <c r="F68" s="1" t="s">
        <v>215</v>
      </c>
    </row>
    <row r="69" spans="1:6" x14ac:dyDescent="0.3">
      <c r="A69">
        <v>68</v>
      </c>
      <c r="B69" s="1" t="s">
        <v>27</v>
      </c>
      <c r="C69" s="1" t="s">
        <v>82</v>
      </c>
      <c r="D69">
        <v>30</v>
      </c>
      <c r="E69" s="1" t="s">
        <v>216</v>
      </c>
      <c r="F69" s="1" t="s">
        <v>217</v>
      </c>
    </row>
    <row r="70" spans="1:6" x14ac:dyDescent="0.3">
      <c r="A70">
        <v>69</v>
      </c>
      <c r="B70" s="1" t="s">
        <v>27</v>
      </c>
      <c r="C70" s="1" t="s">
        <v>85</v>
      </c>
      <c r="D70">
        <v>30</v>
      </c>
      <c r="E70" s="1" t="s">
        <v>218</v>
      </c>
      <c r="F70" s="1" t="s">
        <v>219</v>
      </c>
    </row>
    <row r="71" spans="1:6" x14ac:dyDescent="0.3">
      <c r="A71">
        <v>70</v>
      </c>
      <c r="B71" s="1" t="s">
        <v>28</v>
      </c>
      <c r="C71" s="1" t="s">
        <v>79</v>
      </c>
      <c r="D71">
        <v>50</v>
      </c>
      <c r="E71" s="1" t="s">
        <v>220</v>
      </c>
      <c r="F71" s="1" t="s">
        <v>221</v>
      </c>
    </row>
    <row r="72" spans="1:6" x14ac:dyDescent="0.3">
      <c r="A72">
        <v>71</v>
      </c>
      <c r="B72" s="1" t="s">
        <v>28</v>
      </c>
      <c r="C72" s="1" t="s">
        <v>82</v>
      </c>
      <c r="D72">
        <v>50</v>
      </c>
      <c r="E72" s="1" t="s">
        <v>222</v>
      </c>
      <c r="F72" s="1" t="s">
        <v>223</v>
      </c>
    </row>
    <row r="73" spans="1:6" x14ac:dyDescent="0.3">
      <c r="A73">
        <v>72</v>
      </c>
      <c r="B73" s="1" t="s">
        <v>28</v>
      </c>
      <c r="C73" s="1" t="s">
        <v>85</v>
      </c>
      <c r="D73">
        <v>50</v>
      </c>
      <c r="E73" s="1" t="s">
        <v>224</v>
      </c>
      <c r="F73" s="1" t="s">
        <v>225</v>
      </c>
    </row>
    <row r="74" spans="1:6" x14ac:dyDescent="0.3">
      <c r="A74">
        <v>73</v>
      </c>
      <c r="B74" s="1" t="s">
        <v>29</v>
      </c>
      <c r="C74" s="1" t="s">
        <v>79</v>
      </c>
      <c r="D74">
        <v>71</v>
      </c>
      <c r="E74" s="1" t="s">
        <v>226</v>
      </c>
      <c r="F74" s="1" t="s">
        <v>227</v>
      </c>
    </row>
    <row r="75" spans="1:6" x14ac:dyDescent="0.3">
      <c r="A75">
        <v>74</v>
      </c>
      <c r="B75" s="1" t="s">
        <v>29</v>
      </c>
      <c r="C75" s="1" t="s">
        <v>82</v>
      </c>
      <c r="D75">
        <v>71</v>
      </c>
      <c r="E75" s="1" t="s">
        <v>228</v>
      </c>
      <c r="F75" s="1" t="s">
        <v>229</v>
      </c>
    </row>
    <row r="76" spans="1:6" x14ac:dyDescent="0.3">
      <c r="A76">
        <v>75</v>
      </c>
      <c r="B76" s="1" t="s">
        <v>29</v>
      </c>
      <c r="C76" s="1" t="s">
        <v>85</v>
      </c>
      <c r="D76">
        <v>71</v>
      </c>
      <c r="E76" s="1" t="s">
        <v>230</v>
      </c>
      <c r="F76" s="1" t="s">
        <v>231</v>
      </c>
    </row>
    <row r="77" spans="1:6" x14ac:dyDescent="0.3">
      <c r="A77">
        <v>76</v>
      </c>
      <c r="B77" s="1" t="s">
        <v>30</v>
      </c>
      <c r="C77" s="1" t="s">
        <v>79</v>
      </c>
      <c r="D77">
        <v>55</v>
      </c>
      <c r="E77" s="1" t="s">
        <v>232</v>
      </c>
      <c r="F77" s="1" t="s">
        <v>233</v>
      </c>
    </row>
    <row r="78" spans="1:6" x14ac:dyDescent="0.3">
      <c r="A78">
        <v>77</v>
      </c>
      <c r="B78" s="1" t="s">
        <v>30</v>
      </c>
      <c r="C78" s="1" t="s">
        <v>82</v>
      </c>
      <c r="D78">
        <v>55</v>
      </c>
      <c r="E78" s="1" t="s">
        <v>234</v>
      </c>
      <c r="F78" s="1" t="s">
        <v>235</v>
      </c>
    </row>
    <row r="79" spans="1:6" x14ac:dyDescent="0.3">
      <c r="A79">
        <v>78</v>
      </c>
      <c r="B79" s="1" t="s">
        <v>30</v>
      </c>
      <c r="C79" s="1" t="s">
        <v>85</v>
      </c>
      <c r="D79">
        <v>55</v>
      </c>
      <c r="E79" s="1" t="s">
        <v>236</v>
      </c>
      <c r="F79" s="1" t="s">
        <v>237</v>
      </c>
    </row>
    <row r="80" spans="1:6" x14ac:dyDescent="0.3">
      <c r="A80">
        <v>79</v>
      </c>
      <c r="B80" s="1" t="s">
        <v>31</v>
      </c>
      <c r="C80" s="1" t="s">
        <v>79</v>
      </c>
      <c r="D80">
        <v>28</v>
      </c>
      <c r="E80" s="1" t="s">
        <v>238</v>
      </c>
      <c r="F80" s="1" t="s">
        <v>239</v>
      </c>
    </row>
    <row r="81" spans="1:6" x14ac:dyDescent="0.3">
      <c r="A81">
        <v>80</v>
      </c>
      <c r="B81" s="1" t="s">
        <v>31</v>
      </c>
      <c r="C81" s="1" t="s">
        <v>82</v>
      </c>
      <c r="D81">
        <v>28</v>
      </c>
      <c r="E81" s="1" t="s">
        <v>240</v>
      </c>
      <c r="F81" s="1" t="s">
        <v>241</v>
      </c>
    </row>
    <row r="82" spans="1:6" x14ac:dyDescent="0.3">
      <c r="A82">
        <v>81</v>
      </c>
      <c r="B82" s="1" t="s">
        <v>31</v>
      </c>
      <c r="C82" s="1" t="s">
        <v>85</v>
      </c>
      <c r="D82">
        <v>28</v>
      </c>
      <c r="E82" s="1" t="s">
        <v>242</v>
      </c>
      <c r="F82" s="1" t="s">
        <v>243</v>
      </c>
    </row>
    <row r="83" spans="1:6" x14ac:dyDescent="0.3">
      <c r="A83">
        <v>82</v>
      </c>
      <c r="B83" s="1" t="s">
        <v>32</v>
      </c>
      <c r="C83" s="1" t="s">
        <v>79</v>
      </c>
      <c r="D83">
        <v>22</v>
      </c>
      <c r="E83" s="1" t="s">
        <v>244</v>
      </c>
      <c r="F83" s="1" t="s">
        <v>245</v>
      </c>
    </row>
    <row r="84" spans="1:6" x14ac:dyDescent="0.3">
      <c r="A84">
        <v>83</v>
      </c>
      <c r="B84" s="1" t="s">
        <v>32</v>
      </c>
      <c r="C84" s="1" t="s">
        <v>82</v>
      </c>
      <c r="D84">
        <v>22</v>
      </c>
      <c r="E84" s="1" t="s">
        <v>246</v>
      </c>
      <c r="F84" s="1" t="s">
        <v>247</v>
      </c>
    </row>
    <row r="85" spans="1:6" x14ac:dyDescent="0.3">
      <c r="A85">
        <v>84</v>
      </c>
      <c r="B85" s="1" t="s">
        <v>32</v>
      </c>
      <c r="C85" s="1" t="s">
        <v>85</v>
      </c>
      <c r="D85">
        <v>22</v>
      </c>
      <c r="E85" s="1" t="s">
        <v>248</v>
      </c>
      <c r="F85" s="1" t="s">
        <v>249</v>
      </c>
    </row>
    <row r="86" spans="1:6" x14ac:dyDescent="0.3">
      <c r="A86">
        <v>85</v>
      </c>
      <c r="B86" s="1" t="s">
        <v>33</v>
      </c>
      <c r="C86" s="1" t="s">
        <v>79</v>
      </c>
      <c r="D86">
        <v>43</v>
      </c>
      <c r="E86" s="1" t="s">
        <v>250</v>
      </c>
      <c r="F86" s="1" t="s">
        <v>251</v>
      </c>
    </row>
    <row r="87" spans="1:6" x14ac:dyDescent="0.3">
      <c r="A87">
        <v>86</v>
      </c>
      <c r="B87" s="1" t="s">
        <v>33</v>
      </c>
      <c r="C87" s="1" t="s">
        <v>82</v>
      </c>
      <c r="D87">
        <v>43</v>
      </c>
      <c r="E87" s="1" t="s">
        <v>252</v>
      </c>
      <c r="F87" s="1" t="s">
        <v>253</v>
      </c>
    </row>
    <row r="88" spans="1:6" x14ac:dyDescent="0.3">
      <c r="A88">
        <v>87</v>
      </c>
      <c r="B88" s="1" t="s">
        <v>33</v>
      </c>
      <c r="C88" s="1" t="s">
        <v>85</v>
      </c>
      <c r="D88">
        <v>43</v>
      </c>
      <c r="E88" s="1" t="s">
        <v>254</v>
      </c>
      <c r="F88" s="1" t="s">
        <v>255</v>
      </c>
    </row>
    <row r="89" spans="1:6" x14ac:dyDescent="0.3">
      <c r="A89">
        <v>88</v>
      </c>
      <c r="B89" s="1" t="s">
        <v>34</v>
      </c>
      <c r="C89" s="1" t="s">
        <v>79</v>
      </c>
      <c r="D89">
        <v>391</v>
      </c>
      <c r="E89" s="1" t="s">
        <v>256</v>
      </c>
      <c r="F89" s="1" t="s">
        <v>257</v>
      </c>
    </row>
    <row r="90" spans="1:6" x14ac:dyDescent="0.3">
      <c r="A90">
        <v>89</v>
      </c>
      <c r="B90" s="1" t="s">
        <v>34</v>
      </c>
      <c r="C90" s="1" t="s">
        <v>82</v>
      </c>
      <c r="D90">
        <v>391</v>
      </c>
      <c r="E90" s="1" t="s">
        <v>258</v>
      </c>
      <c r="F90" s="1" t="s">
        <v>259</v>
      </c>
    </row>
    <row r="91" spans="1:6" x14ac:dyDescent="0.3">
      <c r="A91">
        <v>90</v>
      </c>
      <c r="B91" s="1" t="s">
        <v>34</v>
      </c>
      <c r="C91" s="1" t="s">
        <v>85</v>
      </c>
      <c r="D91">
        <v>391</v>
      </c>
      <c r="E91" s="1" t="s">
        <v>260</v>
      </c>
      <c r="F91" s="1" t="s">
        <v>261</v>
      </c>
    </row>
    <row r="92" spans="1:6" x14ac:dyDescent="0.3">
      <c r="A92">
        <v>91</v>
      </c>
      <c r="B92" s="1" t="s">
        <v>35</v>
      </c>
      <c r="C92" s="1" t="s">
        <v>79</v>
      </c>
      <c r="D92">
        <v>242</v>
      </c>
      <c r="E92" s="1" t="s">
        <v>262</v>
      </c>
      <c r="F92" s="1" t="s">
        <v>263</v>
      </c>
    </row>
    <row r="93" spans="1:6" x14ac:dyDescent="0.3">
      <c r="A93">
        <v>92</v>
      </c>
      <c r="B93" s="1" t="s">
        <v>35</v>
      </c>
      <c r="C93" s="1" t="s">
        <v>82</v>
      </c>
      <c r="D93">
        <v>242</v>
      </c>
      <c r="E93" s="1" t="s">
        <v>264</v>
      </c>
      <c r="F93" s="1" t="s">
        <v>265</v>
      </c>
    </row>
    <row r="94" spans="1:6" x14ac:dyDescent="0.3">
      <c r="A94">
        <v>93</v>
      </c>
      <c r="B94" s="1" t="s">
        <v>35</v>
      </c>
      <c r="C94" s="1" t="s">
        <v>85</v>
      </c>
      <c r="D94">
        <v>242</v>
      </c>
      <c r="E94" s="1" t="s">
        <v>266</v>
      </c>
      <c r="F94" s="1" t="s">
        <v>267</v>
      </c>
    </row>
    <row r="95" spans="1:6" x14ac:dyDescent="0.3">
      <c r="A95">
        <v>94</v>
      </c>
      <c r="B95" s="1" t="s">
        <v>36</v>
      </c>
      <c r="C95" s="1" t="s">
        <v>79</v>
      </c>
      <c r="D95">
        <v>39</v>
      </c>
      <c r="E95" s="1" t="s">
        <v>268</v>
      </c>
      <c r="F95" s="1" t="s">
        <v>269</v>
      </c>
    </row>
    <row r="96" spans="1:6" x14ac:dyDescent="0.3">
      <c r="A96">
        <v>95</v>
      </c>
      <c r="B96" s="1" t="s">
        <v>36</v>
      </c>
      <c r="C96" s="1" t="s">
        <v>82</v>
      </c>
      <c r="D96">
        <v>39</v>
      </c>
      <c r="E96" s="1" t="s">
        <v>270</v>
      </c>
      <c r="F96" s="1" t="s">
        <v>271</v>
      </c>
    </row>
    <row r="97" spans="1:6" x14ac:dyDescent="0.3">
      <c r="A97">
        <v>96</v>
      </c>
      <c r="B97" s="1" t="s">
        <v>36</v>
      </c>
      <c r="C97" s="1" t="s">
        <v>85</v>
      </c>
      <c r="D97">
        <v>39</v>
      </c>
      <c r="E97" s="1" t="s">
        <v>272</v>
      </c>
      <c r="F97" s="1" t="s">
        <v>273</v>
      </c>
    </row>
    <row r="98" spans="1:6" x14ac:dyDescent="0.3">
      <c r="A98">
        <v>97</v>
      </c>
      <c r="B98" s="1" t="s">
        <v>37</v>
      </c>
      <c r="C98" s="1" t="s">
        <v>79</v>
      </c>
      <c r="D98">
        <v>23</v>
      </c>
      <c r="E98" s="1" t="s">
        <v>274</v>
      </c>
      <c r="F98" s="1" t="s">
        <v>275</v>
      </c>
    </row>
    <row r="99" spans="1:6" x14ac:dyDescent="0.3">
      <c r="A99">
        <v>98</v>
      </c>
      <c r="B99" s="1" t="s">
        <v>37</v>
      </c>
      <c r="C99" s="1" t="s">
        <v>82</v>
      </c>
      <c r="D99">
        <v>23</v>
      </c>
      <c r="E99" s="1" t="s">
        <v>276</v>
      </c>
      <c r="F99" s="1" t="s">
        <v>277</v>
      </c>
    </row>
    <row r="100" spans="1:6" x14ac:dyDescent="0.3">
      <c r="A100">
        <v>99</v>
      </c>
      <c r="B100" s="1" t="s">
        <v>37</v>
      </c>
      <c r="C100" s="1" t="s">
        <v>85</v>
      </c>
      <c r="D100">
        <v>23</v>
      </c>
      <c r="E100" s="1" t="s">
        <v>278</v>
      </c>
      <c r="F100" s="1" t="s">
        <v>279</v>
      </c>
    </row>
    <row r="101" spans="1:6" x14ac:dyDescent="0.3">
      <c r="A101">
        <v>100</v>
      </c>
      <c r="B101" s="1" t="s">
        <v>38</v>
      </c>
      <c r="C101" s="1" t="s">
        <v>79</v>
      </c>
      <c r="D101">
        <v>86</v>
      </c>
      <c r="E101" s="1" t="s">
        <v>280</v>
      </c>
      <c r="F101" s="1" t="s">
        <v>281</v>
      </c>
    </row>
    <row r="102" spans="1:6" x14ac:dyDescent="0.3">
      <c r="A102">
        <v>101</v>
      </c>
      <c r="B102" s="1" t="s">
        <v>38</v>
      </c>
      <c r="C102" s="1" t="s">
        <v>82</v>
      </c>
      <c r="D102">
        <v>86</v>
      </c>
      <c r="E102" s="1" t="s">
        <v>282</v>
      </c>
      <c r="F102" s="1" t="s">
        <v>283</v>
      </c>
    </row>
    <row r="103" spans="1:6" x14ac:dyDescent="0.3">
      <c r="A103">
        <v>102</v>
      </c>
      <c r="B103" s="1" t="s">
        <v>38</v>
      </c>
      <c r="C103" s="1" t="s">
        <v>85</v>
      </c>
      <c r="D103">
        <v>86</v>
      </c>
      <c r="E103" s="1" t="s">
        <v>284</v>
      </c>
      <c r="F103" s="1" t="s">
        <v>285</v>
      </c>
    </row>
    <row r="104" spans="1:6" x14ac:dyDescent="0.3">
      <c r="A104">
        <v>103</v>
      </c>
      <c r="B104" s="1" t="s">
        <v>39</v>
      </c>
      <c r="C104" s="1" t="s">
        <v>79</v>
      </c>
      <c r="D104">
        <v>116</v>
      </c>
      <c r="E104" s="1" t="s">
        <v>286</v>
      </c>
      <c r="F104" s="1" t="s">
        <v>287</v>
      </c>
    </row>
    <row r="105" spans="1:6" x14ac:dyDescent="0.3">
      <c r="A105">
        <v>104</v>
      </c>
      <c r="B105" s="1" t="s">
        <v>39</v>
      </c>
      <c r="C105" s="1" t="s">
        <v>82</v>
      </c>
      <c r="D105">
        <v>116</v>
      </c>
      <c r="E105" s="1" t="s">
        <v>288</v>
      </c>
      <c r="F105" s="1" t="s">
        <v>289</v>
      </c>
    </row>
    <row r="106" spans="1:6" x14ac:dyDescent="0.3">
      <c r="A106">
        <v>105</v>
      </c>
      <c r="B106" s="1" t="s">
        <v>39</v>
      </c>
      <c r="C106" s="1" t="s">
        <v>85</v>
      </c>
      <c r="D106">
        <v>116</v>
      </c>
      <c r="E106" s="1" t="s">
        <v>290</v>
      </c>
      <c r="F106" s="1" t="s">
        <v>291</v>
      </c>
    </row>
    <row r="107" spans="1:6" x14ac:dyDescent="0.3">
      <c r="A107">
        <v>106</v>
      </c>
      <c r="B107" s="1" t="s">
        <v>40</v>
      </c>
      <c r="C107" s="1" t="s">
        <v>79</v>
      </c>
      <c r="D107">
        <v>361</v>
      </c>
      <c r="E107" s="1" t="s">
        <v>292</v>
      </c>
      <c r="F107" s="1" t="s">
        <v>293</v>
      </c>
    </row>
    <row r="108" spans="1:6" x14ac:dyDescent="0.3">
      <c r="A108">
        <v>107</v>
      </c>
      <c r="B108" s="1" t="s">
        <v>40</v>
      </c>
      <c r="C108" s="1" t="s">
        <v>82</v>
      </c>
      <c r="D108">
        <v>361</v>
      </c>
      <c r="E108" s="1" t="s">
        <v>294</v>
      </c>
      <c r="F108" s="1" t="s">
        <v>295</v>
      </c>
    </row>
    <row r="109" spans="1:6" x14ac:dyDescent="0.3">
      <c r="A109">
        <v>108</v>
      </c>
      <c r="B109" s="1" t="s">
        <v>40</v>
      </c>
      <c r="C109" s="1" t="s">
        <v>85</v>
      </c>
      <c r="D109">
        <v>361</v>
      </c>
      <c r="E109" s="1" t="s">
        <v>296</v>
      </c>
      <c r="F109" s="1" t="s">
        <v>297</v>
      </c>
    </row>
    <row r="110" spans="1:6" x14ac:dyDescent="0.3">
      <c r="A110">
        <v>109</v>
      </c>
      <c r="B110" s="1" t="s">
        <v>41</v>
      </c>
      <c r="C110" s="1" t="s">
        <v>79</v>
      </c>
      <c r="D110">
        <v>208</v>
      </c>
      <c r="E110" s="1" t="s">
        <v>298</v>
      </c>
      <c r="F110" s="1" t="s">
        <v>299</v>
      </c>
    </row>
    <row r="111" spans="1:6" x14ac:dyDescent="0.3">
      <c r="A111">
        <v>110</v>
      </c>
      <c r="B111" s="1" t="s">
        <v>41</v>
      </c>
      <c r="C111" s="1" t="s">
        <v>82</v>
      </c>
      <c r="D111">
        <v>208</v>
      </c>
      <c r="E111" s="1" t="s">
        <v>300</v>
      </c>
      <c r="F111" s="1" t="s">
        <v>301</v>
      </c>
    </row>
    <row r="112" spans="1:6" x14ac:dyDescent="0.3">
      <c r="A112">
        <v>111</v>
      </c>
      <c r="B112" s="1" t="s">
        <v>41</v>
      </c>
      <c r="C112" s="1" t="s">
        <v>85</v>
      </c>
      <c r="D112">
        <v>208</v>
      </c>
      <c r="E112" s="1" t="s">
        <v>302</v>
      </c>
      <c r="F112" s="1" t="s">
        <v>303</v>
      </c>
    </row>
    <row r="113" spans="1:6" x14ac:dyDescent="0.3">
      <c r="A113">
        <v>112</v>
      </c>
      <c r="B113" s="1" t="s">
        <v>42</v>
      </c>
      <c r="C113" s="1" t="s">
        <v>79</v>
      </c>
      <c r="D113">
        <v>25</v>
      </c>
      <c r="E113" s="1" t="s">
        <v>304</v>
      </c>
      <c r="F113" s="1" t="s">
        <v>305</v>
      </c>
    </row>
    <row r="114" spans="1:6" x14ac:dyDescent="0.3">
      <c r="A114">
        <v>113</v>
      </c>
      <c r="B114" s="1" t="s">
        <v>42</v>
      </c>
      <c r="C114" s="1" t="s">
        <v>82</v>
      </c>
      <c r="D114">
        <v>25</v>
      </c>
      <c r="E114" s="1" t="s">
        <v>306</v>
      </c>
      <c r="F114" s="1" t="s">
        <v>307</v>
      </c>
    </row>
    <row r="115" spans="1:6" x14ac:dyDescent="0.3">
      <c r="A115">
        <v>114</v>
      </c>
      <c r="B115" s="1" t="s">
        <v>42</v>
      </c>
      <c r="C115" s="1" t="s">
        <v>85</v>
      </c>
      <c r="D115">
        <v>25</v>
      </c>
      <c r="E115" s="1" t="s">
        <v>308</v>
      </c>
      <c r="F115" s="1" t="s">
        <v>309</v>
      </c>
    </row>
    <row r="116" spans="1:6" x14ac:dyDescent="0.3">
      <c r="A116">
        <v>115</v>
      </c>
      <c r="B116" s="1" t="s">
        <v>43</v>
      </c>
      <c r="C116" s="1" t="s">
        <v>79</v>
      </c>
      <c r="D116">
        <v>28</v>
      </c>
      <c r="E116" s="1" t="s">
        <v>310</v>
      </c>
      <c r="F116" s="1" t="s">
        <v>311</v>
      </c>
    </row>
    <row r="117" spans="1:6" x14ac:dyDescent="0.3">
      <c r="A117">
        <v>116</v>
      </c>
      <c r="B117" s="1" t="s">
        <v>43</v>
      </c>
      <c r="C117" s="1" t="s">
        <v>82</v>
      </c>
      <c r="D117">
        <v>28</v>
      </c>
      <c r="E117" s="1" t="s">
        <v>312</v>
      </c>
      <c r="F117" s="1" t="s">
        <v>313</v>
      </c>
    </row>
    <row r="118" spans="1:6" x14ac:dyDescent="0.3">
      <c r="A118">
        <v>117</v>
      </c>
      <c r="B118" s="1" t="s">
        <v>43</v>
      </c>
      <c r="C118" s="1" t="s">
        <v>85</v>
      </c>
      <c r="D118">
        <v>28</v>
      </c>
      <c r="E118" s="1" t="s">
        <v>314</v>
      </c>
      <c r="F118" s="1" t="s">
        <v>315</v>
      </c>
    </row>
    <row r="119" spans="1:6" x14ac:dyDescent="0.3">
      <c r="A119">
        <v>118</v>
      </c>
      <c r="B119" s="1" t="s">
        <v>44</v>
      </c>
      <c r="C119" s="1" t="s">
        <v>79</v>
      </c>
      <c r="D119">
        <v>55</v>
      </c>
      <c r="E119" s="1" t="s">
        <v>316</v>
      </c>
      <c r="F119" s="1" t="s">
        <v>317</v>
      </c>
    </row>
    <row r="120" spans="1:6" x14ac:dyDescent="0.3">
      <c r="A120">
        <v>119</v>
      </c>
      <c r="B120" s="1" t="s">
        <v>44</v>
      </c>
      <c r="C120" s="1" t="s">
        <v>82</v>
      </c>
      <c r="D120">
        <v>55</v>
      </c>
      <c r="E120" s="1" t="s">
        <v>318</v>
      </c>
      <c r="F120" s="1" t="s">
        <v>319</v>
      </c>
    </row>
    <row r="121" spans="1:6" x14ac:dyDescent="0.3">
      <c r="A121">
        <v>120</v>
      </c>
      <c r="B121" s="1" t="s">
        <v>44</v>
      </c>
      <c r="C121" s="1" t="s">
        <v>85</v>
      </c>
      <c r="D121">
        <v>55</v>
      </c>
      <c r="E121" s="1" t="s">
        <v>320</v>
      </c>
      <c r="F121" s="1" t="s">
        <v>321</v>
      </c>
    </row>
    <row r="122" spans="1:6" x14ac:dyDescent="0.3">
      <c r="A122">
        <v>121</v>
      </c>
      <c r="B122" s="1" t="s">
        <v>45</v>
      </c>
      <c r="C122" s="1" t="s">
        <v>79</v>
      </c>
      <c r="D122">
        <v>26</v>
      </c>
      <c r="E122" s="1" t="s">
        <v>322</v>
      </c>
      <c r="F122" s="1" t="s">
        <v>323</v>
      </c>
    </row>
    <row r="123" spans="1:6" x14ac:dyDescent="0.3">
      <c r="A123">
        <v>122</v>
      </c>
      <c r="B123" s="1" t="s">
        <v>45</v>
      </c>
      <c r="C123" s="1" t="s">
        <v>82</v>
      </c>
      <c r="D123">
        <v>26</v>
      </c>
      <c r="E123" s="1" t="s">
        <v>324</v>
      </c>
      <c r="F123" s="1" t="s">
        <v>325</v>
      </c>
    </row>
    <row r="124" spans="1:6" x14ac:dyDescent="0.3">
      <c r="A124">
        <v>123</v>
      </c>
      <c r="B124" s="1" t="s">
        <v>45</v>
      </c>
      <c r="C124" s="1" t="s">
        <v>85</v>
      </c>
      <c r="D124">
        <v>26</v>
      </c>
      <c r="E124" s="1" t="s">
        <v>326</v>
      </c>
      <c r="F124" s="1" t="s">
        <v>327</v>
      </c>
    </row>
    <row r="125" spans="1:6" x14ac:dyDescent="0.3">
      <c r="A125">
        <v>124</v>
      </c>
      <c r="B125" s="1" t="s">
        <v>46</v>
      </c>
      <c r="C125" s="1" t="s">
        <v>79</v>
      </c>
      <c r="D125">
        <v>249</v>
      </c>
      <c r="E125" s="1" t="s">
        <v>328</v>
      </c>
      <c r="F125" s="1" t="s">
        <v>329</v>
      </c>
    </row>
    <row r="126" spans="1:6" x14ac:dyDescent="0.3">
      <c r="A126">
        <v>125</v>
      </c>
      <c r="B126" s="1" t="s">
        <v>46</v>
      </c>
      <c r="C126" s="1" t="s">
        <v>82</v>
      </c>
      <c r="D126">
        <v>249</v>
      </c>
      <c r="E126" s="1" t="s">
        <v>330</v>
      </c>
      <c r="F126" s="1" t="s">
        <v>331</v>
      </c>
    </row>
    <row r="127" spans="1:6" x14ac:dyDescent="0.3">
      <c r="A127">
        <v>126</v>
      </c>
      <c r="B127" s="1" t="s">
        <v>46</v>
      </c>
      <c r="C127" s="1" t="s">
        <v>85</v>
      </c>
      <c r="D127">
        <v>249</v>
      </c>
      <c r="E127" s="1" t="s">
        <v>332</v>
      </c>
      <c r="F127" s="1" t="s">
        <v>333</v>
      </c>
    </row>
    <row r="128" spans="1:6" x14ac:dyDescent="0.3">
      <c r="A128">
        <v>127</v>
      </c>
      <c r="B128" s="1" t="s">
        <v>47</v>
      </c>
      <c r="C128" s="1" t="s">
        <v>79</v>
      </c>
      <c r="D128">
        <v>3</v>
      </c>
      <c r="E128" s="1" t="s">
        <v>334</v>
      </c>
      <c r="F128" s="1" t="s">
        <v>335</v>
      </c>
    </row>
    <row r="129" spans="1:6" x14ac:dyDescent="0.3">
      <c r="A129">
        <v>128</v>
      </c>
      <c r="B129" s="1" t="s">
        <v>47</v>
      </c>
      <c r="C129" s="1" t="s">
        <v>82</v>
      </c>
      <c r="D129">
        <v>3</v>
      </c>
      <c r="E129" s="1" t="s">
        <v>336</v>
      </c>
      <c r="F129" s="1" t="s">
        <v>337</v>
      </c>
    </row>
    <row r="130" spans="1:6" x14ac:dyDescent="0.3">
      <c r="A130">
        <v>129</v>
      </c>
      <c r="B130" s="1" t="s">
        <v>47</v>
      </c>
      <c r="C130" s="1" t="s">
        <v>85</v>
      </c>
      <c r="D130">
        <v>3</v>
      </c>
      <c r="E130" s="1" t="s">
        <v>338</v>
      </c>
      <c r="F130" s="1" t="s">
        <v>339</v>
      </c>
    </row>
    <row r="131" spans="1:6" x14ac:dyDescent="0.3">
      <c r="A131">
        <v>130</v>
      </c>
      <c r="B131" s="1" t="s">
        <v>48</v>
      </c>
      <c r="C131" s="1" t="s">
        <v>79</v>
      </c>
      <c r="D131">
        <v>125</v>
      </c>
      <c r="E131" s="1" t="s">
        <v>340</v>
      </c>
      <c r="F131" s="1" t="s">
        <v>341</v>
      </c>
    </row>
    <row r="132" spans="1:6" x14ac:dyDescent="0.3">
      <c r="A132">
        <v>131</v>
      </c>
      <c r="B132" s="1" t="s">
        <v>48</v>
      </c>
      <c r="C132" s="1" t="s">
        <v>82</v>
      </c>
      <c r="D132">
        <v>125</v>
      </c>
      <c r="E132" s="1" t="s">
        <v>342</v>
      </c>
      <c r="F132" s="1" t="s">
        <v>343</v>
      </c>
    </row>
    <row r="133" spans="1:6" x14ac:dyDescent="0.3">
      <c r="A133">
        <v>132</v>
      </c>
      <c r="B133" s="1" t="s">
        <v>48</v>
      </c>
      <c r="C133" s="1" t="s">
        <v>85</v>
      </c>
      <c r="D133">
        <v>125</v>
      </c>
      <c r="E133" s="1" t="s">
        <v>344</v>
      </c>
      <c r="F133" s="1" t="s">
        <v>345</v>
      </c>
    </row>
    <row r="134" spans="1:6" x14ac:dyDescent="0.3">
      <c r="A134">
        <v>133</v>
      </c>
      <c r="B134" s="1" t="s">
        <v>49</v>
      </c>
      <c r="C134" s="1" t="s">
        <v>79</v>
      </c>
      <c r="D134">
        <v>69</v>
      </c>
      <c r="E134" s="1" t="s">
        <v>346</v>
      </c>
      <c r="F134" s="1" t="s">
        <v>347</v>
      </c>
    </row>
    <row r="135" spans="1:6" x14ac:dyDescent="0.3">
      <c r="A135">
        <v>134</v>
      </c>
      <c r="B135" s="1" t="s">
        <v>49</v>
      </c>
      <c r="C135" s="1" t="s">
        <v>82</v>
      </c>
      <c r="D135">
        <v>69</v>
      </c>
      <c r="E135" s="1" t="s">
        <v>348</v>
      </c>
      <c r="F135" s="1" t="s">
        <v>349</v>
      </c>
    </row>
    <row r="136" spans="1:6" x14ac:dyDescent="0.3">
      <c r="A136">
        <v>135</v>
      </c>
      <c r="B136" s="1" t="s">
        <v>49</v>
      </c>
      <c r="C136" s="1" t="s">
        <v>85</v>
      </c>
      <c r="D136">
        <v>69</v>
      </c>
      <c r="E136" s="1" t="s">
        <v>350</v>
      </c>
      <c r="F136" s="1" t="s">
        <v>351</v>
      </c>
    </row>
    <row r="137" spans="1:6" x14ac:dyDescent="0.3">
      <c r="A137">
        <v>136</v>
      </c>
      <c r="B137" s="1" t="s">
        <v>50</v>
      </c>
      <c r="C137" s="1" t="s">
        <v>79</v>
      </c>
      <c r="D137">
        <v>295</v>
      </c>
      <c r="E137" s="1" t="s">
        <v>352</v>
      </c>
      <c r="F137" s="1" t="s">
        <v>353</v>
      </c>
    </row>
    <row r="138" spans="1:6" x14ac:dyDescent="0.3">
      <c r="A138">
        <v>137</v>
      </c>
      <c r="B138" s="1" t="s">
        <v>50</v>
      </c>
      <c r="C138" s="1" t="s">
        <v>82</v>
      </c>
      <c r="D138">
        <v>295</v>
      </c>
      <c r="E138" s="1" t="s">
        <v>354</v>
      </c>
      <c r="F138" s="1" t="s">
        <v>355</v>
      </c>
    </row>
    <row r="139" spans="1:6" x14ac:dyDescent="0.3">
      <c r="A139">
        <v>138</v>
      </c>
      <c r="B139" s="1" t="s">
        <v>50</v>
      </c>
      <c r="C139" s="1" t="s">
        <v>85</v>
      </c>
      <c r="D139">
        <v>295</v>
      </c>
      <c r="E139" s="1" t="s">
        <v>356</v>
      </c>
      <c r="F139" s="1" t="s">
        <v>357</v>
      </c>
    </row>
    <row r="140" spans="1:6" x14ac:dyDescent="0.3">
      <c r="A140">
        <v>139</v>
      </c>
      <c r="B140" s="1" t="s">
        <v>51</v>
      </c>
      <c r="C140" s="1" t="s">
        <v>79</v>
      </c>
      <c r="D140">
        <v>160</v>
      </c>
      <c r="E140" s="1" t="s">
        <v>358</v>
      </c>
      <c r="F140" s="1" t="s">
        <v>359</v>
      </c>
    </row>
    <row r="141" spans="1:6" x14ac:dyDescent="0.3">
      <c r="A141">
        <v>140</v>
      </c>
      <c r="B141" s="1" t="s">
        <v>51</v>
      </c>
      <c r="C141" s="1" t="s">
        <v>82</v>
      </c>
      <c r="D141">
        <v>160</v>
      </c>
      <c r="E141" s="1" t="s">
        <v>360</v>
      </c>
      <c r="F141" s="1" t="s">
        <v>361</v>
      </c>
    </row>
    <row r="142" spans="1:6" x14ac:dyDescent="0.3">
      <c r="A142">
        <v>141</v>
      </c>
      <c r="B142" s="1" t="s">
        <v>51</v>
      </c>
      <c r="C142" s="1" t="s">
        <v>85</v>
      </c>
      <c r="D142">
        <v>160</v>
      </c>
      <c r="E142" s="1" t="s">
        <v>362</v>
      </c>
      <c r="F142" s="1" t="s">
        <v>363</v>
      </c>
    </row>
    <row r="143" spans="1:6" x14ac:dyDescent="0.3">
      <c r="A143">
        <v>142</v>
      </c>
      <c r="B143" s="1" t="s">
        <v>52</v>
      </c>
      <c r="C143" s="1" t="s">
        <v>79</v>
      </c>
      <c r="D143">
        <v>6</v>
      </c>
      <c r="E143" s="1" t="s">
        <v>364</v>
      </c>
      <c r="F143" s="1" t="s">
        <v>365</v>
      </c>
    </row>
    <row r="144" spans="1:6" x14ac:dyDescent="0.3">
      <c r="A144">
        <v>143</v>
      </c>
      <c r="B144" s="1" t="s">
        <v>52</v>
      </c>
      <c r="C144" s="1" t="s">
        <v>82</v>
      </c>
      <c r="D144">
        <v>6</v>
      </c>
      <c r="E144" s="1" t="s">
        <v>366</v>
      </c>
      <c r="F144" s="1" t="s">
        <v>367</v>
      </c>
    </row>
    <row r="145" spans="1:6" x14ac:dyDescent="0.3">
      <c r="A145">
        <v>144</v>
      </c>
      <c r="B145" s="1" t="s">
        <v>52</v>
      </c>
      <c r="C145" s="1" t="s">
        <v>85</v>
      </c>
      <c r="D145">
        <v>6</v>
      </c>
      <c r="E145" s="1" t="s">
        <v>368</v>
      </c>
      <c r="F145" s="1" t="s">
        <v>369</v>
      </c>
    </row>
    <row r="146" spans="1:6" x14ac:dyDescent="0.3">
      <c r="A146">
        <v>145</v>
      </c>
      <c r="B146" s="1" t="s">
        <v>53</v>
      </c>
      <c r="C146" s="1" t="s">
        <v>79</v>
      </c>
      <c r="D146">
        <v>61</v>
      </c>
      <c r="E146" s="1" t="s">
        <v>370</v>
      </c>
      <c r="F146" s="1" t="s">
        <v>371</v>
      </c>
    </row>
    <row r="147" spans="1:6" x14ac:dyDescent="0.3">
      <c r="A147">
        <v>146</v>
      </c>
      <c r="B147" s="1" t="s">
        <v>53</v>
      </c>
      <c r="C147" s="1" t="s">
        <v>82</v>
      </c>
      <c r="D147">
        <v>61</v>
      </c>
      <c r="E147" s="1" t="s">
        <v>372</v>
      </c>
      <c r="F147" s="1" t="s">
        <v>373</v>
      </c>
    </row>
    <row r="148" spans="1:6" x14ac:dyDescent="0.3">
      <c r="A148">
        <v>147</v>
      </c>
      <c r="B148" s="1" t="s">
        <v>53</v>
      </c>
      <c r="C148" s="1" t="s">
        <v>85</v>
      </c>
      <c r="D148">
        <v>61</v>
      </c>
      <c r="E148" s="1" t="s">
        <v>374</v>
      </c>
      <c r="F148" s="1" t="s">
        <v>375</v>
      </c>
    </row>
    <row r="149" spans="1:6" x14ac:dyDescent="0.3">
      <c r="A149">
        <v>148</v>
      </c>
      <c r="B149" s="1" t="s">
        <v>54</v>
      </c>
      <c r="C149" s="1" t="s">
        <v>79</v>
      </c>
      <c r="D149">
        <v>96</v>
      </c>
      <c r="E149" s="1" t="s">
        <v>376</v>
      </c>
      <c r="F149" s="1" t="s">
        <v>377</v>
      </c>
    </row>
    <row r="150" spans="1:6" x14ac:dyDescent="0.3">
      <c r="A150">
        <v>149</v>
      </c>
      <c r="B150" s="1" t="s">
        <v>54</v>
      </c>
      <c r="C150" s="1" t="s">
        <v>82</v>
      </c>
      <c r="D150">
        <v>96</v>
      </c>
      <c r="E150" s="1" t="s">
        <v>378</v>
      </c>
      <c r="F150" s="1" t="s">
        <v>379</v>
      </c>
    </row>
    <row r="151" spans="1:6" x14ac:dyDescent="0.3">
      <c r="A151">
        <v>150</v>
      </c>
      <c r="B151" s="1" t="s">
        <v>54</v>
      </c>
      <c r="C151" s="1" t="s">
        <v>85</v>
      </c>
      <c r="D151">
        <v>96</v>
      </c>
      <c r="E151" s="1" t="s">
        <v>380</v>
      </c>
      <c r="F151" s="1" t="s">
        <v>381</v>
      </c>
    </row>
    <row r="152" spans="1:6" x14ac:dyDescent="0.3">
      <c r="A152">
        <v>151</v>
      </c>
      <c r="B152" s="1" t="s">
        <v>55</v>
      </c>
      <c r="C152" s="1" t="s">
        <v>79</v>
      </c>
      <c r="D152">
        <v>396</v>
      </c>
      <c r="E152" s="1" t="s">
        <v>382</v>
      </c>
      <c r="F152" s="1" t="s">
        <v>383</v>
      </c>
    </row>
    <row r="153" spans="1:6" x14ac:dyDescent="0.3">
      <c r="A153">
        <v>152</v>
      </c>
      <c r="B153" s="1" t="s">
        <v>55</v>
      </c>
      <c r="C153" s="1" t="s">
        <v>82</v>
      </c>
      <c r="D153">
        <v>396</v>
      </c>
      <c r="E153" s="1" t="s">
        <v>384</v>
      </c>
      <c r="F153" s="1" t="s">
        <v>385</v>
      </c>
    </row>
    <row r="154" spans="1:6" x14ac:dyDescent="0.3">
      <c r="A154">
        <v>153</v>
      </c>
      <c r="B154" s="1" t="s">
        <v>55</v>
      </c>
      <c r="C154" s="1" t="s">
        <v>85</v>
      </c>
      <c r="D154">
        <v>396</v>
      </c>
      <c r="E154" s="1" t="s">
        <v>386</v>
      </c>
      <c r="F154" s="1" t="s">
        <v>387</v>
      </c>
    </row>
    <row r="155" spans="1:6" x14ac:dyDescent="0.3">
      <c r="A155">
        <v>154</v>
      </c>
      <c r="B155" s="1" t="s">
        <v>56</v>
      </c>
      <c r="C155" s="1" t="s">
        <v>79</v>
      </c>
      <c r="D155">
        <v>63</v>
      </c>
      <c r="E155" s="1" t="s">
        <v>388</v>
      </c>
      <c r="F155" s="1" t="s">
        <v>389</v>
      </c>
    </row>
    <row r="156" spans="1:6" x14ac:dyDescent="0.3">
      <c r="A156">
        <v>155</v>
      </c>
      <c r="B156" s="1" t="s">
        <v>56</v>
      </c>
      <c r="C156" s="1" t="s">
        <v>82</v>
      </c>
      <c r="D156">
        <v>63</v>
      </c>
      <c r="E156" s="1" t="s">
        <v>390</v>
      </c>
      <c r="F156" s="1" t="s">
        <v>391</v>
      </c>
    </row>
    <row r="157" spans="1:6" x14ac:dyDescent="0.3">
      <c r="A157">
        <v>156</v>
      </c>
      <c r="B157" s="1" t="s">
        <v>56</v>
      </c>
      <c r="C157" s="1" t="s">
        <v>85</v>
      </c>
      <c r="D157">
        <v>63</v>
      </c>
      <c r="E157" s="1" t="s">
        <v>392</v>
      </c>
      <c r="F157" s="1" t="s">
        <v>393</v>
      </c>
    </row>
    <row r="158" spans="1:6" x14ac:dyDescent="0.3">
      <c r="A158">
        <v>157</v>
      </c>
      <c r="B158" s="1" t="s">
        <v>57</v>
      </c>
      <c r="C158" s="1" t="s">
        <v>79</v>
      </c>
      <c r="D158">
        <v>1007</v>
      </c>
      <c r="E158" s="1" t="s">
        <v>394</v>
      </c>
      <c r="F158" s="1" t="s">
        <v>395</v>
      </c>
    </row>
    <row r="159" spans="1:6" x14ac:dyDescent="0.3">
      <c r="A159">
        <v>158</v>
      </c>
      <c r="B159" s="1" t="s">
        <v>57</v>
      </c>
      <c r="C159" s="1" t="s">
        <v>82</v>
      </c>
      <c r="D159">
        <v>1007</v>
      </c>
      <c r="E159" s="1" t="s">
        <v>396</v>
      </c>
      <c r="F159" s="1" t="s">
        <v>397</v>
      </c>
    </row>
    <row r="160" spans="1:6" x14ac:dyDescent="0.3">
      <c r="A160">
        <v>159</v>
      </c>
      <c r="B160" s="1" t="s">
        <v>57</v>
      </c>
      <c r="C160" s="1" t="s">
        <v>85</v>
      </c>
      <c r="D160">
        <v>1007</v>
      </c>
      <c r="E160" s="1" t="s">
        <v>398</v>
      </c>
      <c r="F160" s="1" t="s">
        <v>399</v>
      </c>
    </row>
    <row r="161" spans="1:6" x14ac:dyDescent="0.3">
      <c r="A161">
        <v>160</v>
      </c>
      <c r="B161" s="1" t="s">
        <v>58</v>
      </c>
      <c r="C161" s="1" t="s">
        <v>79</v>
      </c>
      <c r="D161">
        <v>224</v>
      </c>
      <c r="E161" s="1" t="s">
        <v>400</v>
      </c>
      <c r="F161" s="1" t="s">
        <v>401</v>
      </c>
    </row>
    <row r="162" spans="1:6" x14ac:dyDescent="0.3">
      <c r="A162">
        <v>161</v>
      </c>
      <c r="B162" s="1" t="s">
        <v>58</v>
      </c>
      <c r="C162" s="1" t="s">
        <v>82</v>
      </c>
      <c r="D162">
        <v>224</v>
      </c>
      <c r="E162" s="1" t="s">
        <v>402</v>
      </c>
      <c r="F162" s="1" t="s">
        <v>403</v>
      </c>
    </row>
    <row r="163" spans="1:6" x14ac:dyDescent="0.3">
      <c r="A163">
        <v>162</v>
      </c>
      <c r="B163" s="1" t="s">
        <v>58</v>
      </c>
      <c r="C163" s="1" t="s">
        <v>85</v>
      </c>
      <c r="D163">
        <v>224</v>
      </c>
      <c r="E163" s="1" t="s">
        <v>404</v>
      </c>
      <c r="F163" s="1" t="s">
        <v>405</v>
      </c>
    </row>
    <row r="164" spans="1:6" x14ac:dyDescent="0.3">
      <c r="A164">
        <v>163</v>
      </c>
      <c r="B164" s="1" t="s">
        <v>59</v>
      </c>
      <c r="C164" s="1" t="s">
        <v>79</v>
      </c>
      <c r="D164">
        <v>29</v>
      </c>
      <c r="E164" s="1" t="s">
        <v>406</v>
      </c>
      <c r="F164" s="1" t="s">
        <v>407</v>
      </c>
    </row>
    <row r="165" spans="1:6" x14ac:dyDescent="0.3">
      <c r="A165">
        <v>164</v>
      </c>
      <c r="B165" s="1" t="s">
        <v>59</v>
      </c>
      <c r="C165" s="1" t="s">
        <v>82</v>
      </c>
      <c r="D165">
        <v>29</v>
      </c>
      <c r="E165" s="1" t="s">
        <v>408</v>
      </c>
      <c r="F165" s="1" t="s">
        <v>409</v>
      </c>
    </row>
    <row r="166" spans="1:6" x14ac:dyDescent="0.3">
      <c r="A166">
        <v>165</v>
      </c>
      <c r="B166" s="1" t="s">
        <v>59</v>
      </c>
      <c r="C166" s="1" t="s">
        <v>85</v>
      </c>
      <c r="D166">
        <v>29</v>
      </c>
      <c r="E166" s="1" t="s">
        <v>410</v>
      </c>
      <c r="F166" s="1" t="s">
        <v>411</v>
      </c>
    </row>
    <row r="167" spans="1:6" x14ac:dyDescent="0.3">
      <c r="A167">
        <v>166</v>
      </c>
      <c r="B167" s="1" t="s">
        <v>60</v>
      </c>
      <c r="C167" s="1" t="s">
        <v>79</v>
      </c>
      <c r="D167">
        <v>171</v>
      </c>
      <c r="E167" s="1" t="s">
        <v>412</v>
      </c>
      <c r="F167" s="1" t="s">
        <v>413</v>
      </c>
    </row>
    <row r="168" spans="1:6" x14ac:dyDescent="0.3">
      <c r="A168">
        <v>167</v>
      </c>
      <c r="B168" s="1" t="s">
        <v>60</v>
      </c>
      <c r="C168" s="1" t="s">
        <v>82</v>
      </c>
      <c r="D168">
        <v>171</v>
      </c>
      <c r="E168" s="1" t="s">
        <v>414</v>
      </c>
      <c r="F168" s="1" t="s">
        <v>415</v>
      </c>
    </row>
    <row r="169" spans="1:6" x14ac:dyDescent="0.3">
      <c r="A169">
        <v>168</v>
      </c>
      <c r="B169" s="1" t="s">
        <v>60</v>
      </c>
      <c r="C169" s="1" t="s">
        <v>85</v>
      </c>
      <c r="D169">
        <v>171</v>
      </c>
      <c r="E169" s="1" t="s">
        <v>416</v>
      </c>
      <c r="F169" s="1" t="s">
        <v>417</v>
      </c>
    </row>
    <row r="170" spans="1:6" x14ac:dyDescent="0.3">
      <c r="A170">
        <v>169</v>
      </c>
      <c r="B170" s="1" t="s">
        <v>61</v>
      </c>
      <c r="C170" s="1" t="s">
        <v>79</v>
      </c>
      <c r="D170">
        <v>53</v>
      </c>
      <c r="E170" s="1" t="s">
        <v>418</v>
      </c>
      <c r="F170" s="1" t="s">
        <v>419</v>
      </c>
    </row>
    <row r="171" spans="1:6" x14ac:dyDescent="0.3">
      <c r="A171">
        <v>170</v>
      </c>
      <c r="B171" s="1" t="s">
        <v>61</v>
      </c>
      <c r="C171" s="1" t="s">
        <v>82</v>
      </c>
      <c r="D171">
        <v>53</v>
      </c>
      <c r="E171" s="1" t="s">
        <v>420</v>
      </c>
      <c r="F171" s="1" t="s">
        <v>421</v>
      </c>
    </row>
    <row r="172" spans="1:6" x14ac:dyDescent="0.3">
      <c r="A172">
        <v>171</v>
      </c>
      <c r="B172" s="1" t="s">
        <v>61</v>
      </c>
      <c r="C172" s="1" t="s">
        <v>85</v>
      </c>
      <c r="D172">
        <v>53</v>
      </c>
      <c r="E172" s="1" t="s">
        <v>422</v>
      </c>
      <c r="F172" s="1" t="s">
        <v>423</v>
      </c>
    </row>
    <row r="173" spans="1:6" x14ac:dyDescent="0.3">
      <c r="A173">
        <v>172</v>
      </c>
      <c r="B173" s="1" t="s">
        <v>62</v>
      </c>
      <c r="C173" s="1" t="s">
        <v>79</v>
      </c>
      <c r="D173">
        <v>106</v>
      </c>
      <c r="E173" s="1" t="s">
        <v>424</v>
      </c>
      <c r="F173" s="1" t="s">
        <v>425</v>
      </c>
    </row>
    <row r="174" spans="1:6" x14ac:dyDescent="0.3">
      <c r="A174">
        <v>173</v>
      </c>
      <c r="B174" s="1" t="s">
        <v>62</v>
      </c>
      <c r="C174" s="1" t="s">
        <v>82</v>
      </c>
      <c r="D174">
        <v>106</v>
      </c>
      <c r="E174" s="1" t="s">
        <v>426</v>
      </c>
      <c r="F174" s="1" t="s">
        <v>427</v>
      </c>
    </row>
    <row r="175" spans="1:6" x14ac:dyDescent="0.3">
      <c r="A175">
        <v>174</v>
      </c>
      <c r="B175" s="1" t="s">
        <v>62</v>
      </c>
      <c r="C175" s="1" t="s">
        <v>85</v>
      </c>
      <c r="D175">
        <v>106</v>
      </c>
      <c r="E175" s="1" t="s">
        <v>428</v>
      </c>
      <c r="F175" s="1" t="s">
        <v>429</v>
      </c>
    </row>
    <row r="176" spans="1:6" x14ac:dyDescent="0.3">
      <c r="A176">
        <v>175</v>
      </c>
      <c r="B176" s="1" t="s">
        <v>63</v>
      </c>
      <c r="C176" s="1" t="s">
        <v>79</v>
      </c>
      <c r="D176">
        <v>0</v>
      </c>
      <c r="E176" s="1" t="s">
        <v>64</v>
      </c>
      <c r="F176" s="1" t="s">
        <v>64</v>
      </c>
    </row>
    <row r="177" spans="1:6" x14ac:dyDescent="0.3">
      <c r="A177">
        <v>176</v>
      </c>
      <c r="B177" s="1" t="s">
        <v>63</v>
      </c>
      <c r="C177" s="1" t="s">
        <v>82</v>
      </c>
      <c r="D177">
        <v>0</v>
      </c>
      <c r="E177" s="1" t="s">
        <v>64</v>
      </c>
      <c r="F177" s="1" t="s">
        <v>64</v>
      </c>
    </row>
    <row r="178" spans="1:6" x14ac:dyDescent="0.3">
      <c r="A178">
        <v>177</v>
      </c>
      <c r="B178" s="1" t="s">
        <v>63</v>
      </c>
      <c r="C178" s="1" t="s">
        <v>85</v>
      </c>
      <c r="D178">
        <v>0</v>
      </c>
      <c r="E178" s="1" t="s">
        <v>64</v>
      </c>
      <c r="F178" s="1" t="s">
        <v>64</v>
      </c>
    </row>
    <row r="179" spans="1:6" x14ac:dyDescent="0.3">
      <c r="A179">
        <v>178</v>
      </c>
      <c r="B179" s="1" t="s">
        <v>65</v>
      </c>
      <c r="C179" s="1" t="s">
        <v>79</v>
      </c>
      <c r="D179">
        <v>16</v>
      </c>
      <c r="E179" s="1" t="s">
        <v>430</v>
      </c>
      <c r="F179" s="1" t="s">
        <v>431</v>
      </c>
    </row>
    <row r="180" spans="1:6" x14ac:dyDescent="0.3">
      <c r="A180">
        <v>179</v>
      </c>
      <c r="B180" s="1" t="s">
        <v>65</v>
      </c>
      <c r="C180" s="1" t="s">
        <v>82</v>
      </c>
      <c r="D180">
        <v>16</v>
      </c>
      <c r="E180" s="1" t="s">
        <v>432</v>
      </c>
      <c r="F180" s="1" t="s">
        <v>433</v>
      </c>
    </row>
    <row r="181" spans="1:6" x14ac:dyDescent="0.3">
      <c r="A181">
        <v>180</v>
      </c>
      <c r="B181" s="1" t="s">
        <v>65</v>
      </c>
      <c r="C181" s="1" t="s">
        <v>85</v>
      </c>
      <c r="D181">
        <v>16</v>
      </c>
      <c r="E181" s="1" t="s">
        <v>434</v>
      </c>
      <c r="F181" s="1" t="s">
        <v>435</v>
      </c>
    </row>
    <row r="182" spans="1:6" x14ac:dyDescent="0.3">
      <c r="A182">
        <v>181</v>
      </c>
      <c r="B182" s="1" t="s">
        <v>66</v>
      </c>
      <c r="C182" s="1" t="s">
        <v>79</v>
      </c>
      <c r="D182">
        <v>7</v>
      </c>
      <c r="E182" s="1" t="s">
        <v>436</v>
      </c>
      <c r="F182" s="1" t="s">
        <v>437</v>
      </c>
    </row>
    <row r="183" spans="1:6" x14ac:dyDescent="0.3">
      <c r="A183">
        <v>182</v>
      </c>
      <c r="B183" s="1" t="s">
        <v>66</v>
      </c>
      <c r="C183" s="1" t="s">
        <v>82</v>
      </c>
      <c r="D183">
        <v>7</v>
      </c>
      <c r="E183" s="1" t="s">
        <v>438</v>
      </c>
      <c r="F183" s="1" t="s">
        <v>439</v>
      </c>
    </row>
    <row r="184" spans="1:6" x14ac:dyDescent="0.3">
      <c r="A184">
        <v>183</v>
      </c>
      <c r="B184" s="1" t="s">
        <v>66</v>
      </c>
      <c r="C184" s="1" t="s">
        <v>85</v>
      </c>
      <c r="D184">
        <v>7</v>
      </c>
      <c r="E184" s="1" t="s">
        <v>440</v>
      </c>
      <c r="F184" s="1" t="s">
        <v>441</v>
      </c>
    </row>
    <row r="185" spans="1:6" x14ac:dyDescent="0.3">
      <c r="A185">
        <v>184</v>
      </c>
      <c r="B185" s="1" t="s">
        <v>67</v>
      </c>
      <c r="C185" s="1" t="s">
        <v>79</v>
      </c>
      <c r="D185">
        <v>114</v>
      </c>
      <c r="E185" s="1" t="s">
        <v>442</v>
      </c>
      <c r="F185" s="1" t="s">
        <v>443</v>
      </c>
    </row>
    <row r="186" spans="1:6" x14ac:dyDescent="0.3">
      <c r="A186">
        <v>185</v>
      </c>
      <c r="B186" s="1" t="s">
        <v>67</v>
      </c>
      <c r="C186" s="1" t="s">
        <v>82</v>
      </c>
      <c r="D186">
        <v>114</v>
      </c>
      <c r="E186" s="1" t="s">
        <v>444</v>
      </c>
      <c r="F186" s="1" t="s">
        <v>445</v>
      </c>
    </row>
    <row r="187" spans="1:6" x14ac:dyDescent="0.3">
      <c r="A187">
        <v>186</v>
      </c>
      <c r="B187" s="1" t="s">
        <v>67</v>
      </c>
      <c r="C187" s="1" t="s">
        <v>85</v>
      </c>
      <c r="D187">
        <v>114</v>
      </c>
      <c r="E187" s="1" t="s">
        <v>446</v>
      </c>
      <c r="F187" s="1" t="s">
        <v>447</v>
      </c>
    </row>
    <row r="188" spans="1:6" x14ac:dyDescent="0.3">
      <c r="A188">
        <v>187</v>
      </c>
      <c r="B188" s="1" t="s">
        <v>68</v>
      </c>
      <c r="C188" s="1" t="s">
        <v>79</v>
      </c>
      <c r="D188">
        <v>9</v>
      </c>
      <c r="E188" s="1" t="s">
        <v>448</v>
      </c>
      <c r="F188" s="1" t="s">
        <v>449</v>
      </c>
    </row>
    <row r="189" spans="1:6" x14ac:dyDescent="0.3">
      <c r="A189">
        <v>188</v>
      </c>
      <c r="B189" s="1" t="s">
        <v>68</v>
      </c>
      <c r="C189" s="1" t="s">
        <v>82</v>
      </c>
      <c r="D189">
        <v>9</v>
      </c>
      <c r="E189" s="1" t="s">
        <v>450</v>
      </c>
      <c r="F189" s="1" t="s">
        <v>451</v>
      </c>
    </row>
    <row r="190" spans="1:6" x14ac:dyDescent="0.3">
      <c r="A190">
        <v>189</v>
      </c>
      <c r="B190" s="1" t="s">
        <v>68</v>
      </c>
      <c r="C190" s="1" t="s">
        <v>85</v>
      </c>
      <c r="D190">
        <v>9</v>
      </c>
      <c r="E190" s="1" t="s">
        <v>452</v>
      </c>
      <c r="F190" s="1" t="s">
        <v>453</v>
      </c>
    </row>
    <row r="191" spans="1:6" x14ac:dyDescent="0.3">
      <c r="A191">
        <v>190</v>
      </c>
      <c r="B191" s="1" t="s">
        <v>69</v>
      </c>
      <c r="C191" s="1" t="s">
        <v>79</v>
      </c>
      <c r="D191">
        <v>280</v>
      </c>
      <c r="E191" s="1" t="s">
        <v>454</v>
      </c>
      <c r="F191" s="1" t="s">
        <v>455</v>
      </c>
    </row>
    <row r="192" spans="1:6" x14ac:dyDescent="0.3">
      <c r="A192">
        <v>191</v>
      </c>
      <c r="B192" s="1" t="s">
        <v>69</v>
      </c>
      <c r="C192" s="1" t="s">
        <v>82</v>
      </c>
      <c r="D192">
        <v>280</v>
      </c>
      <c r="E192" s="1" t="s">
        <v>456</v>
      </c>
      <c r="F192" s="1" t="s">
        <v>457</v>
      </c>
    </row>
    <row r="193" spans="1:6" x14ac:dyDescent="0.3">
      <c r="A193">
        <v>192</v>
      </c>
      <c r="B193" s="1" t="s">
        <v>69</v>
      </c>
      <c r="C193" s="1" t="s">
        <v>85</v>
      </c>
      <c r="D193">
        <v>280</v>
      </c>
      <c r="E193" s="1" t="s">
        <v>458</v>
      </c>
      <c r="F193" s="1" t="s">
        <v>459</v>
      </c>
    </row>
    <row r="194" spans="1:6" x14ac:dyDescent="0.3">
      <c r="A194">
        <v>193</v>
      </c>
      <c r="B194" s="1" t="s">
        <v>70</v>
      </c>
      <c r="C194" s="1" t="s">
        <v>79</v>
      </c>
      <c r="D194">
        <v>226</v>
      </c>
      <c r="E194" s="1" t="s">
        <v>460</v>
      </c>
      <c r="F194" s="1" t="s">
        <v>461</v>
      </c>
    </row>
    <row r="195" spans="1:6" x14ac:dyDescent="0.3">
      <c r="A195">
        <v>194</v>
      </c>
      <c r="B195" s="1" t="s">
        <v>70</v>
      </c>
      <c r="C195" s="1" t="s">
        <v>82</v>
      </c>
      <c r="D195">
        <v>226</v>
      </c>
      <c r="E195" s="1" t="s">
        <v>462</v>
      </c>
      <c r="F195" s="1" t="s">
        <v>463</v>
      </c>
    </row>
    <row r="196" spans="1:6" x14ac:dyDescent="0.3">
      <c r="A196">
        <v>195</v>
      </c>
      <c r="B196" s="1" t="s">
        <v>70</v>
      </c>
      <c r="C196" s="1" t="s">
        <v>85</v>
      </c>
      <c r="D196">
        <v>226</v>
      </c>
      <c r="E196" s="1" t="s">
        <v>464</v>
      </c>
      <c r="F196" s="1" t="s">
        <v>465</v>
      </c>
    </row>
    <row r="197" spans="1:6" x14ac:dyDescent="0.3">
      <c r="A197">
        <v>196</v>
      </c>
      <c r="B197" s="1" t="s">
        <v>71</v>
      </c>
      <c r="C197" s="1" t="s">
        <v>79</v>
      </c>
      <c r="D197">
        <v>4</v>
      </c>
      <c r="E197" s="1" t="s">
        <v>106</v>
      </c>
      <c r="F197" s="1" t="s">
        <v>466</v>
      </c>
    </row>
    <row r="198" spans="1:6" x14ac:dyDescent="0.3">
      <c r="A198">
        <v>197</v>
      </c>
      <c r="B198" s="1" t="s">
        <v>71</v>
      </c>
      <c r="C198" s="1" t="s">
        <v>82</v>
      </c>
      <c r="D198">
        <v>4</v>
      </c>
      <c r="E198" s="1" t="s">
        <v>108</v>
      </c>
      <c r="F198" s="1" t="s">
        <v>467</v>
      </c>
    </row>
    <row r="199" spans="1:6" x14ac:dyDescent="0.3">
      <c r="A199">
        <v>198</v>
      </c>
      <c r="B199" s="1" t="s">
        <v>71</v>
      </c>
      <c r="C199" s="1" t="s">
        <v>85</v>
      </c>
      <c r="D199">
        <v>4</v>
      </c>
      <c r="E199" s="1" t="s">
        <v>110</v>
      </c>
      <c r="F199" s="1" t="s">
        <v>468</v>
      </c>
    </row>
    <row r="200" spans="1:6" x14ac:dyDescent="0.3">
      <c r="A200">
        <v>199</v>
      </c>
      <c r="B200" s="1" t="s">
        <v>72</v>
      </c>
      <c r="C200" s="1" t="s">
        <v>79</v>
      </c>
      <c r="D200">
        <v>42</v>
      </c>
      <c r="E200" s="1" t="s">
        <v>469</v>
      </c>
      <c r="F200" s="1" t="s">
        <v>470</v>
      </c>
    </row>
    <row r="201" spans="1:6" x14ac:dyDescent="0.3">
      <c r="A201">
        <v>200</v>
      </c>
      <c r="B201" s="1" t="s">
        <v>72</v>
      </c>
      <c r="C201" s="1" t="s">
        <v>82</v>
      </c>
      <c r="D201">
        <v>42</v>
      </c>
      <c r="E201" s="1" t="s">
        <v>471</v>
      </c>
      <c r="F201" s="1" t="s">
        <v>472</v>
      </c>
    </row>
    <row r="202" spans="1:6" x14ac:dyDescent="0.3">
      <c r="A202">
        <v>201</v>
      </c>
      <c r="B202" s="1" t="s">
        <v>72</v>
      </c>
      <c r="C202" s="1" t="s">
        <v>85</v>
      </c>
      <c r="D202">
        <v>42</v>
      </c>
      <c r="E202" s="1" t="s">
        <v>473</v>
      </c>
      <c r="F202" s="1" t="s">
        <v>474</v>
      </c>
    </row>
    <row r="203" spans="1:6" x14ac:dyDescent="0.3">
      <c r="A203">
        <v>202</v>
      </c>
      <c r="B203" s="1" t="s">
        <v>73</v>
      </c>
      <c r="C203" s="1" t="s">
        <v>79</v>
      </c>
      <c r="D203">
        <v>15</v>
      </c>
      <c r="E203" s="1" t="s">
        <v>475</v>
      </c>
      <c r="F203" s="1" t="s">
        <v>476</v>
      </c>
    </row>
    <row r="204" spans="1:6" x14ac:dyDescent="0.3">
      <c r="A204">
        <v>203</v>
      </c>
      <c r="B204" s="1" t="s">
        <v>73</v>
      </c>
      <c r="C204" s="1" t="s">
        <v>82</v>
      </c>
      <c r="D204">
        <v>15</v>
      </c>
      <c r="E204" s="1" t="s">
        <v>477</v>
      </c>
      <c r="F204" s="1" t="s">
        <v>478</v>
      </c>
    </row>
    <row r="205" spans="1:6" x14ac:dyDescent="0.3">
      <c r="A205">
        <v>204</v>
      </c>
      <c r="B205" s="1" t="s">
        <v>73</v>
      </c>
      <c r="C205" s="1" t="s">
        <v>85</v>
      </c>
      <c r="D205">
        <v>15</v>
      </c>
      <c r="E205" s="1" t="s">
        <v>479</v>
      </c>
      <c r="F205" s="1" t="s">
        <v>480</v>
      </c>
    </row>
    <row r="206" spans="1:6" x14ac:dyDescent="0.3">
      <c r="A206">
        <v>205</v>
      </c>
      <c r="B206" s="1" t="s">
        <v>74</v>
      </c>
      <c r="C206" s="1" t="s">
        <v>79</v>
      </c>
      <c r="D206">
        <v>12</v>
      </c>
      <c r="E206" s="1" t="s">
        <v>481</v>
      </c>
      <c r="F206" s="1" t="s">
        <v>482</v>
      </c>
    </row>
    <row r="207" spans="1:6" x14ac:dyDescent="0.3">
      <c r="A207">
        <v>206</v>
      </c>
      <c r="B207" s="1" t="s">
        <v>74</v>
      </c>
      <c r="C207" s="1" t="s">
        <v>82</v>
      </c>
      <c r="D207">
        <v>12</v>
      </c>
      <c r="E207" s="1" t="s">
        <v>483</v>
      </c>
      <c r="F207" s="1" t="s">
        <v>484</v>
      </c>
    </row>
    <row r="208" spans="1:6" x14ac:dyDescent="0.3">
      <c r="A208">
        <v>207</v>
      </c>
      <c r="B208" s="1" t="s">
        <v>74</v>
      </c>
      <c r="C208" s="1" t="s">
        <v>85</v>
      </c>
      <c r="D208">
        <v>12</v>
      </c>
      <c r="E208" s="1" t="s">
        <v>485</v>
      </c>
      <c r="F208" s="1" t="s">
        <v>486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C7F12-1A61-4779-BF26-11F9C8A0FB5E}">
  <dimension ref="A1:H71"/>
  <sheetViews>
    <sheetView workbookViewId="0">
      <selection activeCell="B1" sqref="B1"/>
    </sheetView>
  </sheetViews>
  <sheetFormatPr defaultRowHeight="14.4" x14ac:dyDescent="0.3"/>
  <cols>
    <col min="1" max="1" width="44.33203125" customWidth="1"/>
    <col min="2" max="4" width="16.77734375" customWidth="1"/>
    <col min="5" max="6" width="11" hidden="1" customWidth="1"/>
    <col min="7" max="7" width="10" customWidth="1"/>
    <col min="8" max="8" width="13" customWidth="1"/>
  </cols>
  <sheetData>
    <row r="1" spans="1:8" ht="72" x14ac:dyDescent="0.3">
      <c r="A1" s="7" t="s">
        <v>1</v>
      </c>
      <c r="B1" s="11" t="s">
        <v>493</v>
      </c>
      <c r="C1" s="11" t="s">
        <v>487</v>
      </c>
      <c r="D1" s="11" t="s">
        <v>488</v>
      </c>
      <c r="E1" s="7"/>
      <c r="F1" s="7"/>
      <c r="G1" s="8" t="s">
        <v>76</v>
      </c>
      <c r="H1" s="12" t="s">
        <v>77</v>
      </c>
    </row>
    <row r="2" spans="1:8" x14ac:dyDescent="0.3">
      <c r="A2" t="s">
        <v>5</v>
      </c>
      <c r="B2" s="2">
        <v>141</v>
      </c>
      <c r="C2" s="2">
        <v>113691.96453900701</v>
      </c>
      <c r="D2" s="2">
        <v>130875.468085106</v>
      </c>
      <c r="E2">
        <f>B2*C2</f>
        <v>16030566.999999989</v>
      </c>
      <c r="F2">
        <f>D2*B2</f>
        <v>18453440.999999944</v>
      </c>
      <c r="G2" s="3">
        <f>(C2-D2)/D2</f>
        <v>-0.13129659666183477</v>
      </c>
      <c r="H2" s="3">
        <f>C2/D2</f>
        <v>0.8687034033381652</v>
      </c>
    </row>
    <row r="3" spans="1:8" x14ac:dyDescent="0.3">
      <c r="A3" t="s">
        <v>6</v>
      </c>
      <c r="B3" s="2">
        <v>418</v>
      </c>
      <c r="C3" s="2">
        <v>56051.691387559797</v>
      </c>
      <c r="D3" s="2">
        <v>55105.818181818198</v>
      </c>
      <c r="E3">
        <f t="shared" ref="E3:E66" si="0">B3*C3</f>
        <v>23429606.999999996</v>
      </c>
      <c r="F3">
        <f t="shared" ref="F3:F66" si="1">D3*B3</f>
        <v>23034232.000000007</v>
      </c>
      <c r="G3" s="3">
        <f t="shared" ref="G3:G66" si="2">(C3-D3)/D3</f>
        <v>1.7164670391441223E-2</v>
      </c>
      <c r="H3" s="3">
        <f t="shared" ref="H3:H66" si="3">C3/D3</f>
        <v>1.0171646703914412</v>
      </c>
    </row>
    <row r="4" spans="1:8" x14ac:dyDescent="0.3">
      <c r="A4" t="s">
        <v>7</v>
      </c>
      <c r="B4" s="2">
        <v>226</v>
      </c>
      <c r="C4" s="2">
        <v>60261.323008849598</v>
      </c>
      <c r="D4" s="2">
        <v>63289.420353982299</v>
      </c>
      <c r="E4">
        <f t="shared" si="0"/>
        <v>13619059.000000009</v>
      </c>
      <c r="F4">
        <f t="shared" si="1"/>
        <v>14303409</v>
      </c>
      <c r="G4" s="3">
        <f t="shared" si="2"/>
        <v>-4.7845237453532259E-2</v>
      </c>
      <c r="H4" s="3">
        <f t="shared" si="3"/>
        <v>0.95215476254646769</v>
      </c>
    </row>
    <row r="5" spans="1:8" x14ac:dyDescent="0.3">
      <c r="A5" t="s">
        <v>8</v>
      </c>
      <c r="B5" s="2">
        <v>153</v>
      </c>
      <c r="C5" s="2">
        <v>64931.117647058803</v>
      </c>
      <c r="D5" s="2">
        <v>71899.797385620899</v>
      </c>
      <c r="E5">
        <f t="shared" si="0"/>
        <v>9934460.9999999963</v>
      </c>
      <c r="F5">
        <f t="shared" si="1"/>
        <v>11000668.999999998</v>
      </c>
      <c r="G5" s="3">
        <f t="shared" si="2"/>
        <v>-9.6922105373773257E-2</v>
      </c>
      <c r="H5" s="3">
        <f t="shared" si="3"/>
        <v>0.90307789462622678</v>
      </c>
    </row>
    <row r="6" spans="1:8" x14ac:dyDescent="0.3">
      <c r="A6" t="s">
        <v>9</v>
      </c>
      <c r="B6" s="2">
        <v>12</v>
      </c>
      <c r="C6" s="2">
        <v>62069</v>
      </c>
      <c r="D6" s="2">
        <v>69497</v>
      </c>
      <c r="E6">
        <f t="shared" si="0"/>
        <v>744828</v>
      </c>
      <c r="F6">
        <f t="shared" si="1"/>
        <v>833964</v>
      </c>
      <c r="G6" s="3">
        <f t="shared" si="2"/>
        <v>-0.10688231146668202</v>
      </c>
      <c r="H6" s="3">
        <f t="shared" si="3"/>
        <v>0.89311768853331797</v>
      </c>
    </row>
    <row r="7" spans="1:8" x14ac:dyDescent="0.3">
      <c r="A7" t="s">
        <v>10</v>
      </c>
      <c r="B7" s="2">
        <v>91</v>
      </c>
      <c r="C7" s="2">
        <v>65970.263736263703</v>
      </c>
      <c r="D7" s="2">
        <v>82221.274725274707</v>
      </c>
      <c r="E7">
        <f t="shared" si="0"/>
        <v>6003293.9999999972</v>
      </c>
      <c r="F7">
        <f t="shared" si="1"/>
        <v>7482135.9999999981</v>
      </c>
      <c r="G7" s="3">
        <f t="shared" si="2"/>
        <v>-0.19764970858589068</v>
      </c>
      <c r="H7" s="3">
        <f t="shared" si="3"/>
        <v>0.8023502914141093</v>
      </c>
    </row>
    <row r="8" spans="1:8" x14ac:dyDescent="0.3">
      <c r="A8" t="s">
        <v>11</v>
      </c>
      <c r="B8" s="2">
        <v>49</v>
      </c>
      <c r="C8" s="2">
        <v>67740.693877551006</v>
      </c>
      <c r="D8" s="2">
        <v>70263.163265306095</v>
      </c>
      <c r="E8">
        <f t="shared" si="0"/>
        <v>3319293.9999999991</v>
      </c>
      <c r="F8">
        <f t="shared" si="1"/>
        <v>3442894.9999999986</v>
      </c>
      <c r="G8" s="3">
        <f t="shared" si="2"/>
        <v>-3.5900310639737608E-2</v>
      </c>
      <c r="H8" s="3">
        <f t="shared" si="3"/>
        <v>0.96409968936026236</v>
      </c>
    </row>
    <row r="9" spans="1:8" x14ac:dyDescent="0.3">
      <c r="A9" t="s">
        <v>12</v>
      </c>
      <c r="B9" s="2">
        <v>149</v>
      </c>
      <c r="C9" s="2">
        <v>96150.825503355707</v>
      </c>
      <c r="D9" s="2">
        <v>102365.140939597</v>
      </c>
      <c r="E9">
        <f t="shared" si="0"/>
        <v>14326473</v>
      </c>
      <c r="F9">
        <f t="shared" si="1"/>
        <v>15252405.999999953</v>
      </c>
      <c r="G9" s="3">
        <f t="shared" si="2"/>
        <v>-6.0707340205863589E-2</v>
      </c>
      <c r="H9" s="3">
        <f t="shared" si="3"/>
        <v>0.93929265979413645</v>
      </c>
    </row>
    <row r="10" spans="1:8" x14ac:dyDescent="0.3">
      <c r="A10" t="s">
        <v>13</v>
      </c>
      <c r="B10" s="2">
        <v>147</v>
      </c>
      <c r="C10" s="2">
        <v>65308.829931972803</v>
      </c>
      <c r="D10" s="2">
        <v>65487.047619047597</v>
      </c>
      <c r="E10">
        <f t="shared" si="0"/>
        <v>9600398.0000000019</v>
      </c>
      <c r="F10">
        <f t="shared" si="1"/>
        <v>9626595.9999999963</v>
      </c>
      <c r="G10" s="13">
        <f t="shared" si="2"/>
        <v>-2.7214188691407279E-3</v>
      </c>
      <c r="H10" s="3">
        <f t="shared" si="3"/>
        <v>0.99727858113085932</v>
      </c>
    </row>
    <row r="11" spans="1:8" x14ac:dyDescent="0.3">
      <c r="A11" t="s">
        <v>14</v>
      </c>
      <c r="B11" s="2">
        <v>57</v>
      </c>
      <c r="C11" s="2">
        <v>64797.333333333299</v>
      </c>
      <c r="D11" s="2">
        <v>72244.578947368398</v>
      </c>
      <c r="E11">
        <f t="shared" si="0"/>
        <v>3693447.9999999981</v>
      </c>
      <c r="F11">
        <f t="shared" si="1"/>
        <v>4117940.9999999986</v>
      </c>
      <c r="G11" s="3">
        <f t="shared" si="2"/>
        <v>-0.10308379843227496</v>
      </c>
      <c r="H11" s="3">
        <f t="shared" si="3"/>
        <v>0.896916201567725</v>
      </c>
    </row>
    <row r="12" spans="1:8" x14ac:dyDescent="0.3">
      <c r="A12" t="s">
        <v>15</v>
      </c>
      <c r="B12" s="2">
        <v>108</v>
      </c>
      <c r="C12" s="2">
        <v>62814.944444444402</v>
      </c>
      <c r="D12" s="2">
        <v>64602.703703703701</v>
      </c>
      <c r="E12">
        <f t="shared" si="0"/>
        <v>6784013.9999999953</v>
      </c>
      <c r="F12">
        <f t="shared" si="1"/>
        <v>6977092</v>
      </c>
      <c r="G12" s="3">
        <f t="shared" si="2"/>
        <v>-2.7673133735373466E-2</v>
      </c>
      <c r="H12" s="3">
        <f t="shared" si="3"/>
        <v>0.9723268662646265</v>
      </c>
    </row>
    <row r="13" spans="1:8" x14ac:dyDescent="0.3">
      <c r="A13" t="s">
        <v>16</v>
      </c>
      <c r="B13" s="2">
        <v>57</v>
      </c>
      <c r="C13" s="2">
        <v>73251.631578947403</v>
      </c>
      <c r="D13" s="2">
        <v>78821.298245614002</v>
      </c>
      <c r="E13">
        <f t="shared" si="0"/>
        <v>4175343.0000000019</v>
      </c>
      <c r="F13">
        <f t="shared" si="1"/>
        <v>4492813.9999999981</v>
      </c>
      <c r="G13" s="3">
        <f t="shared" si="2"/>
        <v>-7.0661950394562578E-2</v>
      </c>
      <c r="H13" s="3">
        <f t="shared" si="3"/>
        <v>0.92933804960543742</v>
      </c>
    </row>
    <row r="14" spans="1:8" x14ac:dyDescent="0.3">
      <c r="A14" t="s">
        <v>17</v>
      </c>
      <c r="B14" s="2">
        <v>12</v>
      </c>
      <c r="C14" s="2">
        <v>63805.916666666701</v>
      </c>
      <c r="D14" s="2">
        <v>68508.083333333299</v>
      </c>
      <c r="E14">
        <f t="shared" si="0"/>
        <v>765671.00000000047</v>
      </c>
      <c r="F14">
        <f t="shared" si="1"/>
        <v>822096.99999999953</v>
      </c>
      <c r="G14" s="3">
        <f t="shared" si="2"/>
        <v>-6.8636669395459676E-2</v>
      </c>
      <c r="H14" s="3">
        <f t="shared" si="3"/>
        <v>0.93136333060454035</v>
      </c>
    </row>
    <row r="15" spans="1:8" x14ac:dyDescent="0.3">
      <c r="A15" t="s">
        <v>18</v>
      </c>
      <c r="B15" s="2">
        <v>49</v>
      </c>
      <c r="C15" s="2">
        <v>86840.857142857101</v>
      </c>
      <c r="D15" s="2">
        <v>88745.326530612205</v>
      </c>
      <c r="E15">
        <f t="shared" si="0"/>
        <v>4255201.9999999981</v>
      </c>
      <c r="F15">
        <f t="shared" si="1"/>
        <v>4348520.9999999981</v>
      </c>
      <c r="G15" s="3">
        <f t="shared" si="2"/>
        <v>-2.1459940057780593E-2</v>
      </c>
      <c r="H15" s="3">
        <f t="shared" si="3"/>
        <v>0.97854005994221938</v>
      </c>
    </row>
    <row r="16" spans="1:8" x14ac:dyDescent="0.3">
      <c r="A16" t="s">
        <v>19</v>
      </c>
      <c r="B16" s="2">
        <v>12</v>
      </c>
      <c r="C16" s="2">
        <v>60704</v>
      </c>
      <c r="D16" s="2">
        <v>63329</v>
      </c>
      <c r="E16">
        <f t="shared" si="0"/>
        <v>728448</v>
      </c>
      <c r="F16">
        <f t="shared" si="1"/>
        <v>759948</v>
      </c>
      <c r="G16" s="3">
        <f t="shared" si="2"/>
        <v>-4.1450204487675474E-2</v>
      </c>
      <c r="H16" s="3">
        <f t="shared" si="3"/>
        <v>0.95854979551232455</v>
      </c>
    </row>
    <row r="17" spans="1:8" x14ac:dyDescent="0.3">
      <c r="A17" t="s">
        <v>20</v>
      </c>
      <c r="B17" s="2">
        <v>5</v>
      </c>
      <c r="C17" s="2">
        <v>75009.2</v>
      </c>
      <c r="D17" s="2">
        <v>121396</v>
      </c>
      <c r="E17">
        <f t="shared" si="0"/>
        <v>375046</v>
      </c>
      <c r="F17">
        <f t="shared" si="1"/>
        <v>606980</v>
      </c>
      <c r="G17" s="3">
        <f t="shared" si="2"/>
        <v>-0.38211143695014665</v>
      </c>
      <c r="H17" s="3">
        <f t="shared" si="3"/>
        <v>0.6178885630498534</v>
      </c>
    </row>
    <row r="18" spans="1:8" x14ac:dyDescent="0.3">
      <c r="A18" t="s">
        <v>21</v>
      </c>
      <c r="B18" s="2">
        <v>37</v>
      </c>
      <c r="C18" s="2">
        <v>80769.459459459496</v>
      </c>
      <c r="D18" s="2">
        <v>80864.297297297293</v>
      </c>
      <c r="E18">
        <f t="shared" si="0"/>
        <v>2988470.0000000014</v>
      </c>
      <c r="F18">
        <f t="shared" si="1"/>
        <v>2991979</v>
      </c>
      <c r="G18" s="3">
        <f t="shared" si="2"/>
        <v>-1.1728023492138388E-3</v>
      </c>
      <c r="H18" s="3">
        <f t="shared" si="3"/>
        <v>0.9988271976507862</v>
      </c>
    </row>
    <row r="19" spans="1:8" x14ac:dyDescent="0.3">
      <c r="A19" t="s">
        <v>22</v>
      </c>
      <c r="B19" s="2">
        <v>69</v>
      </c>
      <c r="C19" s="2">
        <v>59140.057971014503</v>
      </c>
      <c r="D19" s="2">
        <v>74625.072463768098</v>
      </c>
      <c r="E19">
        <f t="shared" si="0"/>
        <v>4080664.0000000009</v>
      </c>
      <c r="F19">
        <f t="shared" si="1"/>
        <v>5149129.9999999991</v>
      </c>
      <c r="G19" s="3">
        <f t="shared" si="2"/>
        <v>-0.20750418031783976</v>
      </c>
      <c r="H19" s="3">
        <f t="shared" si="3"/>
        <v>0.79249581968216021</v>
      </c>
    </row>
    <row r="20" spans="1:8" x14ac:dyDescent="0.3">
      <c r="A20" t="s">
        <v>23</v>
      </c>
      <c r="B20" s="2">
        <v>38</v>
      </c>
      <c r="C20" s="2">
        <v>74793.026315789495</v>
      </c>
      <c r="D20" s="2">
        <v>81658.342105263204</v>
      </c>
      <c r="E20">
        <f t="shared" si="0"/>
        <v>2842135.0000000009</v>
      </c>
      <c r="F20">
        <f t="shared" si="1"/>
        <v>3103017.0000000019</v>
      </c>
      <c r="G20" s="3">
        <f t="shared" si="2"/>
        <v>-8.4073661214231432E-2</v>
      </c>
      <c r="H20" s="3">
        <f t="shared" si="3"/>
        <v>0.91592633878576857</v>
      </c>
    </row>
    <row r="21" spans="1:8" x14ac:dyDescent="0.3">
      <c r="A21" t="s">
        <v>24</v>
      </c>
      <c r="B21" s="2">
        <v>29</v>
      </c>
      <c r="C21" s="2">
        <v>75934.379310344797</v>
      </c>
      <c r="D21" s="2">
        <v>81346.965517241406</v>
      </c>
      <c r="E21">
        <f t="shared" si="0"/>
        <v>2202096.9999999991</v>
      </c>
      <c r="F21">
        <f t="shared" si="1"/>
        <v>2359062.0000000009</v>
      </c>
      <c r="G21" s="3">
        <f t="shared" si="2"/>
        <v>-6.6537038873925994E-2</v>
      </c>
      <c r="H21" s="3">
        <f t="shared" si="3"/>
        <v>0.93346296112607396</v>
      </c>
    </row>
    <row r="22" spans="1:8" x14ac:dyDescent="0.3">
      <c r="A22" t="s">
        <v>25</v>
      </c>
      <c r="B22" s="2">
        <v>28</v>
      </c>
      <c r="C22" s="2">
        <v>89354.357142857101</v>
      </c>
      <c r="D22" s="2">
        <v>96177.821428571406</v>
      </c>
      <c r="E22">
        <f t="shared" si="0"/>
        <v>2501921.9999999991</v>
      </c>
      <c r="F22">
        <f t="shared" si="1"/>
        <v>2692978.9999999995</v>
      </c>
      <c r="G22" s="3">
        <f t="shared" si="2"/>
        <v>-7.0946338608656276E-2</v>
      </c>
      <c r="H22" s="3">
        <f t="shared" si="3"/>
        <v>0.92905366139134371</v>
      </c>
    </row>
    <row r="23" spans="1:8" x14ac:dyDescent="0.3">
      <c r="A23" t="s">
        <v>26</v>
      </c>
      <c r="B23" s="2">
        <v>18</v>
      </c>
      <c r="C23" s="2">
        <v>67657.055555555606</v>
      </c>
      <c r="D23" s="2">
        <v>77156.5</v>
      </c>
      <c r="E23">
        <f t="shared" si="0"/>
        <v>1217827.0000000009</v>
      </c>
      <c r="F23">
        <f t="shared" si="1"/>
        <v>1388817</v>
      </c>
      <c r="G23" s="3">
        <f t="shared" si="2"/>
        <v>-0.12311917264837563</v>
      </c>
      <c r="H23" s="3">
        <f t="shared" si="3"/>
        <v>0.87688082735162431</v>
      </c>
    </row>
    <row r="24" spans="1:8" x14ac:dyDescent="0.3">
      <c r="A24" t="s">
        <v>27</v>
      </c>
      <c r="B24" s="2">
        <v>30</v>
      </c>
      <c r="C24" s="2">
        <v>72650.633333333302</v>
      </c>
      <c r="D24" s="2">
        <v>83355</v>
      </c>
      <c r="E24">
        <f t="shared" si="0"/>
        <v>2179518.9999999991</v>
      </c>
      <c r="F24">
        <f t="shared" si="1"/>
        <v>2500650</v>
      </c>
      <c r="G24" s="3">
        <f t="shared" si="2"/>
        <v>-0.12841901105712553</v>
      </c>
      <c r="H24" s="3">
        <f t="shared" si="3"/>
        <v>0.8715809889428745</v>
      </c>
    </row>
    <row r="25" spans="1:8" x14ac:dyDescent="0.3">
      <c r="A25" t="s">
        <v>28</v>
      </c>
      <c r="B25" s="2">
        <v>50</v>
      </c>
      <c r="C25" s="2">
        <v>61447.64</v>
      </c>
      <c r="D25" s="2">
        <v>69247.86</v>
      </c>
      <c r="E25">
        <f t="shared" si="0"/>
        <v>3072382</v>
      </c>
      <c r="F25">
        <f t="shared" si="1"/>
        <v>3462393</v>
      </c>
      <c r="G25" s="3">
        <f t="shared" si="2"/>
        <v>-0.11264203688027329</v>
      </c>
      <c r="H25" s="3">
        <f t="shared" si="3"/>
        <v>0.8873579631197267</v>
      </c>
    </row>
    <row r="26" spans="1:8" x14ac:dyDescent="0.3">
      <c r="A26" t="s">
        <v>29</v>
      </c>
      <c r="B26" s="2">
        <v>71</v>
      </c>
      <c r="C26" s="2">
        <v>63471.253521126797</v>
      </c>
      <c r="D26" s="2">
        <v>67909.8028169014</v>
      </c>
      <c r="E26">
        <f t="shared" si="0"/>
        <v>4506459.0000000028</v>
      </c>
      <c r="F26">
        <f t="shared" si="1"/>
        <v>4821595.9999999991</v>
      </c>
      <c r="G26" s="3">
        <f t="shared" si="2"/>
        <v>-6.5359478479739247E-2</v>
      </c>
      <c r="H26" s="3">
        <f t="shared" si="3"/>
        <v>0.93464052152026078</v>
      </c>
    </row>
    <row r="27" spans="1:8" x14ac:dyDescent="0.3">
      <c r="A27" t="s">
        <v>30</v>
      </c>
      <c r="B27" s="2">
        <v>55</v>
      </c>
      <c r="C27" s="2">
        <v>46142.5636363636</v>
      </c>
      <c r="D27" s="2">
        <v>51976.090909090897</v>
      </c>
      <c r="E27">
        <f t="shared" si="0"/>
        <v>2537840.9999999981</v>
      </c>
      <c r="F27">
        <f t="shared" si="1"/>
        <v>2858684.9999999995</v>
      </c>
      <c r="G27" s="3">
        <f t="shared" si="2"/>
        <v>-0.11223482125522798</v>
      </c>
      <c r="H27" s="3">
        <f t="shared" si="3"/>
        <v>0.88776517874477201</v>
      </c>
    </row>
    <row r="28" spans="1:8" x14ac:dyDescent="0.3">
      <c r="A28" t="s">
        <v>31</v>
      </c>
      <c r="B28" s="2">
        <v>28</v>
      </c>
      <c r="C28" s="2">
        <v>66805.357142857101</v>
      </c>
      <c r="D28" s="2">
        <v>65035.75</v>
      </c>
      <c r="E28">
        <f t="shared" si="0"/>
        <v>1870549.9999999988</v>
      </c>
      <c r="F28">
        <f t="shared" si="1"/>
        <v>1821001</v>
      </c>
      <c r="G28" s="3">
        <f t="shared" si="2"/>
        <v>2.7209759906775908E-2</v>
      </c>
      <c r="H28" s="3">
        <f t="shared" si="3"/>
        <v>1.027209759906776</v>
      </c>
    </row>
    <row r="29" spans="1:8" x14ac:dyDescent="0.3">
      <c r="A29" t="s">
        <v>32</v>
      </c>
      <c r="B29" s="2">
        <v>22</v>
      </c>
      <c r="C29" s="2">
        <v>76929.5454545455</v>
      </c>
      <c r="D29" s="2">
        <v>86903.318181818206</v>
      </c>
      <c r="E29">
        <f t="shared" si="0"/>
        <v>1692450.0000000009</v>
      </c>
      <c r="F29">
        <f t="shared" si="1"/>
        <v>1911873.0000000005</v>
      </c>
      <c r="G29" s="3">
        <f t="shared" si="2"/>
        <v>-0.11476860649216736</v>
      </c>
      <c r="H29" s="3">
        <f t="shared" si="3"/>
        <v>0.88523139350783264</v>
      </c>
    </row>
    <row r="30" spans="1:8" x14ac:dyDescent="0.3">
      <c r="A30" t="s">
        <v>33</v>
      </c>
      <c r="B30" s="2">
        <v>43</v>
      </c>
      <c r="C30" s="2">
        <v>61073.767441860502</v>
      </c>
      <c r="D30" s="2">
        <v>70184.069767441906</v>
      </c>
      <c r="E30">
        <f t="shared" si="0"/>
        <v>2626172.0000000014</v>
      </c>
      <c r="F30">
        <f t="shared" si="1"/>
        <v>3017915.0000000019</v>
      </c>
      <c r="G30" s="3">
        <f t="shared" si="2"/>
        <v>-0.12980584277555865</v>
      </c>
      <c r="H30" s="3">
        <f t="shared" si="3"/>
        <v>0.87019415722444138</v>
      </c>
    </row>
    <row r="31" spans="1:8" x14ac:dyDescent="0.3">
      <c r="A31" t="s">
        <v>34</v>
      </c>
      <c r="B31" s="2">
        <v>391</v>
      </c>
      <c r="C31" s="2">
        <v>61404.363171355501</v>
      </c>
      <c r="D31" s="2">
        <v>62718.289002557503</v>
      </c>
      <c r="E31">
        <f t="shared" si="0"/>
        <v>24009106</v>
      </c>
      <c r="F31">
        <f t="shared" si="1"/>
        <v>24522850.999999985</v>
      </c>
      <c r="G31" s="3">
        <f t="shared" si="2"/>
        <v>-2.0949644068708955E-2</v>
      </c>
      <c r="H31" s="3">
        <f t="shared" si="3"/>
        <v>0.97905035593129108</v>
      </c>
    </row>
    <row r="32" spans="1:8" x14ac:dyDescent="0.3">
      <c r="A32" t="s">
        <v>35</v>
      </c>
      <c r="B32" s="2">
        <v>242</v>
      </c>
      <c r="C32" s="2">
        <v>61723.607438016501</v>
      </c>
      <c r="D32" s="2">
        <v>63527.326446280997</v>
      </c>
      <c r="E32">
        <f t="shared" si="0"/>
        <v>14937112.999999993</v>
      </c>
      <c r="F32">
        <f t="shared" si="1"/>
        <v>15373613.000000002</v>
      </c>
      <c r="G32" s="3">
        <f t="shared" si="2"/>
        <v>-2.8392805256643828E-2</v>
      </c>
      <c r="H32" s="3">
        <f t="shared" si="3"/>
        <v>0.97160719474335622</v>
      </c>
    </row>
    <row r="33" spans="1:8" x14ac:dyDescent="0.3">
      <c r="A33" t="s">
        <v>36</v>
      </c>
      <c r="B33" s="2">
        <v>39</v>
      </c>
      <c r="C33" s="2">
        <v>62921.871794871797</v>
      </c>
      <c r="D33" s="2">
        <v>72291.948717948704</v>
      </c>
      <c r="E33">
        <f t="shared" si="0"/>
        <v>2453953</v>
      </c>
      <c r="F33">
        <f t="shared" si="1"/>
        <v>2819385.9999999995</v>
      </c>
      <c r="G33" s="3">
        <f t="shared" si="2"/>
        <v>-0.12961439121851334</v>
      </c>
      <c r="H33" s="3">
        <f t="shared" si="3"/>
        <v>0.87038560878148663</v>
      </c>
    </row>
    <row r="34" spans="1:8" x14ac:dyDescent="0.3">
      <c r="A34" t="s">
        <v>37</v>
      </c>
      <c r="B34" s="2">
        <v>23</v>
      </c>
      <c r="C34" s="2">
        <v>57766.391304347802</v>
      </c>
      <c r="D34" s="2">
        <v>66986.782608695605</v>
      </c>
      <c r="E34">
        <f t="shared" si="0"/>
        <v>1328626.9999999995</v>
      </c>
      <c r="F34">
        <f t="shared" si="1"/>
        <v>1540695.9999999988</v>
      </c>
      <c r="G34" s="3">
        <f t="shared" si="2"/>
        <v>-0.13764493449713611</v>
      </c>
      <c r="H34" s="3">
        <f t="shared" si="3"/>
        <v>0.86235506550286389</v>
      </c>
    </row>
    <row r="35" spans="1:8" x14ac:dyDescent="0.3">
      <c r="A35" t="s">
        <v>38</v>
      </c>
      <c r="B35" s="2">
        <v>86</v>
      </c>
      <c r="C35" s="2">
        <v>54186.523255813998</v>
      </c>
      <c r="D35" s="2">
        <v>54978.162790697701</v>
      </c>
      <c r="E35">
        <f t="shared" si="0"/>
        <v>4660041.0000000037</v>
      </c>
      <c r="F35">
        <f t="shared" si="1"/>
        <v>4728122.0000000019</v>
      </c>
      <c r="G35" s="3">
        <f t="shared" si="2"/>
        <v>-1.4399163134961077E-2</v>
      </c>
      <c r="H35" s="3">
        <f t="shared" si="3"/>
        <v>0.98560083686503897</v>
      </c>
    </row>
    <row r="36" spans="1:8" x14ac:dyDescent="0.3">
      <c r="A36" t="s">
        <v>39</v>
      </c>
      <c r="B36" s="2">
        <v>116</v>
      </c>
      <c r="C36" s="2">
        <v>70707.543103448304</v>
      </c>
      <c r="D36" s="2">
        <v>86953.344827586203</v>
      </c>
      <c r="E36">
        <f t="shared" si="0"/>
        <v>8202075.0000000037</v>
      </c>
      <c r="F36">
        <f t="shared" si="1"/>
        <v>10086588</v>
      </c>
      <c r="G36" s="3">
        <f t="shared" si="2"/>
        <v>-0.18683354569453975</v>
      </c>
      <c r="H36" s="3">
        <f t="shared" si="3"/>
        <v>0.8131664543054602</v>
      </c>
    </row>
    <row r="37" spans="1:8" x14ac:dyDescent="0.3">
      <c r="A37" t="s">
        <v>40</v>
      </c>
      <c r="B37" s="2">
        <v>361</v>
      </c>
      <c r="C37" s="2">
        <v>41580.379501385003</v>
      </c>
      <c r="D37" s="2">
        <v>42707.775623268702</v>
      </c>
      <c r="E37">
        <f t="shared" si="0"/>
        <v>15010516.999999987</v>
      </c>
      <c r="F37">
        <f t="shared" si="1"/>
        <v>15417507.000000002</v>
      </c>
      <c r="G37" s="3">
        <f t="shared" si="2"/>
        <v>-2.6397912451086639E-2</v>
      </c>
      <c r="H37" s="3">
        <f t="shared" si="3"/>
        <v>0.97360208754891331</v>
      </c>
    </row>
    <row r="38" spans="1:8" x14ac:dyDescent="0.3">
      <c r="A38" t="s">
        <v>41</v>
      </c>
      <c r="B38" s="2">
        <v>208</v>
      </c>
      <c r="C38" s="2">
        <v>87131.75</v>
      </c>
      <c r="D38" s="2">
        <v>86008.802884615405</v>
      </c>
      <c r="E38">
        <f t="shared" si="0"/>
        <v>18123404</v>
      </c>
      <c r="F38">
        <f t="shared" si="1"/>
        <v>17889831.000000004</v>
      </c>
      <c r="G38" s="3">
        <f t="shared" si="2"/>
        <v>1.3056188177518042E-2</v>
      </c>
      <c r="H38" s="3">
        <f t="shared" si="3"/>
        <v>1.013056188177518</v>
      </c>
    </row>
    <row r="39" spans="1:8" x14ac:dyDescent="0.3">
      <c r="A39" t="s">
        <v>42</v>
      </c>
      <c r="B39" s="2">
        <v>25</v>
      </c>
      <c r="C39" s="2">
        <v>112164</v>
      </c>
      <c r="D39" s="2">
        <v>138142</v>
      </c>
      <c r="E39">
        <f t="shared" si="0"/>
        <v>2804100</v>
      </c>
      <c r="F39">
        <f t="shared" si="1"/>
        <v>3453550</v>
      </c>
      <c r="G39" s="3">
        <f t="shared" si="2"/>
        <v>-0.18805287313054683</v>
      </c>
      <c r="H39" s="3">
        <f t="shared" si="3"/>
        <v>0.81194712686945314</v>
      </c>
    </row>
    <row r="40" spans="1:8" x14ac:dyDescent="0.3">
      <c r="A40" t="s">
        <v>43</v>
      </c>
      <c r="B40" s="2">
        <v>28</v>
      </c>
      <c r="C40" s="2">
        <v>72189</v>
      </c>
      <c r="D40" s="2">
        <v>75630</v>
      </c>
      <c r="E40">
        <f t="shared" si="0"/>
        <v>2021292</v>
      </c>
      <c r="F40">
        <f t="shared" si="1"/>
        <v>2117640</v>
      </c>
      <c r="G40" s="3">
        <f t="shared" si="2"/>
        <v>-4.549781832606109E-2</v>
      </c>
      <c r="H40" s="3">
        <f t="shared" si="3"/>
        <v>0.95450218167393897</v>
      </c>
    </row>
    <row r="41" spans="1:8" x14ac:dyDescent="0.3">
      <c r="A41" t="s">
        <v>44</v>
      </c>
      <c r="B41" s="2">
        <v>55</v>
      </c>
      <c r="C41" s="2">
        <v>59919.2181818182</v>
      </c>
      <c r="D41" s="2">
        <v>66913.345454545502</v>
      </c>
      <c r="E41">
        <f t="shared" si="0"/>
        <v>3295557.0000000009</v>
      </c>
      <c r="F41">
        <f t="shared" si="1"/>
        <v>3680234.0000000028</v>
      </c>
      <c r="G41" s="3">
        <f t="shared" si="2"/>
        <v>-0.10452514704228083</v>
      </c>
      <c r="H41" s="3">
        <f t="shared" si="3"/>
        <v>0.89547485295771911</v>
      </c>
    </row>
    <row r="42" spans="1:8" x14ac:dyDescent="0.3">
      <c r="A42" t="s">
        <v>45</v>
      </c>
      <c r="B42" s="2">
        <v>26</v>
      </c>
      <c r="C42" s="2">
        <v>56329.0769230769</v>
      </c>
      <c r="D42" s="2">
        <v>61416.192307692298</v>
      </c>
      <c r="E42">
        <f t="shared" si="0"/>
        <v>1464555.9999999993</v>
      </c>
      <c r="F42">
        <f t="shared" si="1"/>
        <v>1596820.9999999998</v>
      </c>
      <c r="G42" s="3">
        <f t="shared" si="2"/>
        <v>-8.2830198250148493E-2</v>
      </c>
      <c r="H42" s="3">
        <f t="shared" si="3"/>
        <v>0.91716980174985152</v>
      </c>
    </row>
    <row r="43" spans="1:8" x14ac:dyDescent="0.3">
      <c r="A43" t="s">
        <v>46</v>
      </c>
      <c r="B43" s="2">
        <v>249</v>
      </c>
      <c r="C43" s="2">
        <v>55118.670682730903</v>
      </c>
      <c r="D43" s="2">
        <v>63563.044176706797</v>
      </c>
      <c r="E43">
        <f t="shared" si="0"/>
        <v>13724548.999999994</v>
      </c>
      <c r="F43">
        <f t="shared" si="1"/>
        <v>15827197.999999993</v>
      </c>
      <c r="G43" s="3">
        <f t="shared" si="2"/>
        <v>-0.13285036302698675</v>
      </c>
      <c r="H43" s="3">
        <f t="shared" si="3"/>
        <v>0.86714963697301328</v>
      </c>
    </row>
    <row r="44" spans="1:8" x14ac:dyDescent="0.3">
      <c r="A44" t="s">
        <v>47</v>
      </c>
      <c r="B44" s="2">
        <v>3</v>
      </c>
      <c r="C44" s="2">
        <v>57974</v>
      </c>
      <c r="D44" s="2">
        <v>66191</v>
      </c>
      <c r="E44">
        <f t="shared" si="0"/>
        <v>173922</v>
      </c>
      <c r="F44">
        <f t="shared" si="1"/>
        <v>198573</v>
      </c>
      <c r="G44" s="3">
        <f t="shared" si="2"/>
        <v>-0.12414074420993791</v>
      </c>
      <c r="H44" s="3">
        <f t="shared" si="3"/>
        <v>0.87585925579006207</v>
      </c>
    </row>
    <row r="45" spans="1:8" x14ac:dyDescent="0.3">
      <c r="A45" t="s">
        <v>48</v>
      </c>
      <c r="B45" s="2">
        <v>125</v>
      </c>
      <c r="C45" s="2">
        <v>52787.288</v>
      </c>
      <c r="D45" s="2">
        <v>63995.591999999997</v>
      </c>
      <c r="E45">
        <f t="shared" si="0"/>
        <v>6598411</v>
      </c>
      <c r="F45">
        <f t="shared" si="1"/>
        <v>7999449</v>
      </c>
      <c r="G45" s="3">
        <f t="shared" si="2"/>
        <v>-0.17514181289236291</v>
      </c>
      <c r="H45" s="3">
        <f t="shared" si="3"/>
        <v>0.82485818710763703</v>
      </c>
    </row>
    <row r="46" spans="1:8" x14ac:dyDescent="0.3">
      <c r="A46" t="s">
        <v>49</v>
      </c>
      <c r="B46" s="2">
        <v>69</v>
      </c>
      <c r="C46" s="2">
        <v>54708.028985507197</v>
      </c>
      <c r="D46" s="2">
        <v>58678.405797101397</v>
      </c>
      <c r="E46">
        <f t="shared" si="0"/>
        <v>3774853.9999999967</v>
      </c>
      <c r="F46">
        <f t="shared" si="1"/>
        <v>4048809.9999999963</v>
      </c>
      <c r="G46" s="3">
        <f t="shared" si="2"/>
        <v>-6.7663338116631819E-2</v>
      </c>
      <c r="H46" s="3">
        <f t="shared" si="3"/>
        <v>0.93233666188336817</v>
      </c>
    </row>
    <row r="47" spans="1:8" x14ac:dyDescent="0.3">
      <c r="A47" t="s">
        <v>50</v>
      </c>
      <c r="B47" s="2">
        <v>295</v>
      </c>
      <c r="C47" s="2">
        <v>54674.406779661003</v>
      </c>
      <c r="D47" s="2">
        <v>59882.359322033903</v>
      </c>
      <c r="E47">
        <f t="shared" si="0"/>
        <v>16128949.999999996</v>
      </c>
      <c r="F47">
        <f t="shared" si="1"/>
        <v>17665296</v>
      </c>
      <c r="G47" s="3">
        <f t="shared" si="2"/>
        <v>-8.6969728670269961E-2</v>
      </c>
      <c r="H47" s="3">
        <f t="shared" si="3"/>
        <v>0.91303027132973003</v>
      </c>
    </row>
    <row r="48" spans="1:8" x14ac:dyDescent="0.3">
      <c r="A48" t="s">
        <v>51</v>
      </c>
      <c r="B48" s="2">
        <v>160</v>
      </c>
      <c r="C48" s="2">
        <v>117624</v>
      </c>
      <c r="D48" s="2">
        <v>131560</v>
      </c>
      <c r="E48">
        <f t="shared" si="0"/>
        <v>18819840</v>
      </c>
      <c r="F48">
        <f t="shared" si="1"/>
        <v>21049600</v>
      </c>
      <c r="G48" s="3">
        <f t="shared" si="2"/>
        <v>-0.10592885375494071</v>
      </c>
      <c r="H48" s="3">
        <f t="shared" si="3"/>
        <v>0.89407114624505923</v>
      </c>
    </row>
    <row r="49" spans="1:8" x14ac:dyDescent="0.3">
      <c r="A49" t="s">
        <v>52</v>
      </c>
      <c r="B49" s="2">
        <v>6</v>
      </c>
      <c r="C49" s="2">
        <v>107711.66666666701</v>
      </c>
      <c r="D49" s="2">
        <v>113134.16666666701</v>
      </c>
      <c r="E49">
        <f t="shared" si="0"/>
        <v>646270.0000000021</v>
      </c>
      <c r="F49">
        <f t="shared" si="1"/>
        <v>678805.0000000021</v>
      </c>
      <c r="G49" s="3">
        <f t="shared" si="2"/>
        <v>-4.7929817841648049E-2</v>
      </c>
      <c r="H49" s="3">
        <f t="shared" si="3"/>
        <v>0.95207018215835193</v>
      </c>
    </row>
    <row r="50" spans="1:8" x14ac:dyDescent="0.3">
      <c r="A50" t="s">
        <v>53</v>
      </c>
      <c r="B50" s="2">
        <v>61</v>
      </c>
      <c r="C50" s="2">
        <v>69635.557377049205</v>
      </c>
      <c r="D50" s="2">
        <v>72156.639344262294</v>
      </c>
      <c r="E50">
        <f t="shared" si="0"/>
        <v>4247769.0000000019</v>
      </c>
      <c r="F50">
        <f t="shared" si="1"/>
        <v>4401555</v>
      </c>
      <c r="G50" s="3">
        <f t="shared" si="2"/>
        <v>-3.4939015870527224E-2</v>
      </c>
      <c r="H50" s="3">
        <f t="shared" si="3"/>
        <v>0.96506098412947283</v>
      </c>
    </row>
    <row r="51" spans="1:8" x14ac:dyDescent="0.3">
      <c r="A51" t="s">
        <v>54</v>
      </c>
      <c r="B51" s="2">
        <v>96</v>
      </c>
      <c r="C51" s="2">
        <v>44933.125</v>
      </c>
      <c r="D51" s="2">
        <v>48700.78125</v>
      </c>
      <c r="E51">
        <f t="shared" si="0"/>
        <v>4313580</v>
      </c>
      <c r="F51">
        <f t="shared" si="1"/>
        <v>4675275</v>
      </c>
      <c r="G51" s="3">
        <f t="shared" si="2"/>
        <v>-7.7363363652405467E-2</v>
      </c>
      <c r="H51" s="3">
        <f t="shared" si="3"/>
        <v>0.92263663634759452</v>
      </c>
    </row>
    <row r="52" spans="1:8" x14ac:dyDescent="0.3">
      <c r="A52" t="s">
        <v>55</v>
      </c>
      <c r="B52" s="2">
        <v>396</v>
      </c>
      <c r="C52" s="2">
        <v>92894.194444444394</v>
      </c>
      <c r="D52" s="2">
        <v>84323.234848484804</v>
      </c>
      <c r="E52">
        <f t="shared" si="0"/>
        <v>36786100.999999978</v>
      </c>
      <c r="F52">
        <f t="shared" si="1"/>
        <v>33392000.999999981</v>
      </c>
      <c r="G52" s="3">
        <f t="shared" si="2"/>
        <v>0.10164410332881817</v>
      </c>
      <c r="H52" s="3">
        <f t="shared" si="3"/>
        <v>1.1016441033288182</v>
      </c>
    </row>
    <row r="53" spans="1:8" x14ac:dyDescent="0.3">
      <c r="A53" t="s">
        <v>56</v>
      </c>
      <c r="B53" s="2">
        <v>63</v>
      </c>
      <c r="C53" s="2">
        <v>87040.285714285696</v>
      </c>
      <c r="D53" s="2">
        <v>78948.365079365103</v>
      </c>
      <c r="E53">
        <f t="shared" si="0"/>
        <v>5483537.9999999991</v>
      </c>
      <c r="F53">
        <f t="shared" si="1"/>
        <v>4973747.0000000019</v>
      </c>
      <c r="G53" s="3">
        <f t="shared" si="2"/>
        <v>0.10249636742681065</v>
      </c>
      <c r="H53" s="3">
        <f t="shared" si="3"/>
        <v>1.1024963674268107</v>
      </c>
    </row>
    <row r="54" spans="1:8" x14ac:dyDescent="0.3">
      <c r="A54" t="s">
        <v>57</v>
      </c>
      <c r="B54" s="2">
        <v>1007</v>
      </c>
      <c r="C54" s="2">
        <v>65866.837140019896</v>
      </c>
      <c r="D54" s="2">
        <v>67631</v>
      </c>
      <c r="E54">
        <f t="shared" si="0"/>
        <v>66327905.000000037</v>
      </c>
      <c r="F54">
        <f t="shared" si="1"/>
        <v>68104417</v>
      </c>
      <c r="G54" s="3">
        <f t="shared" si="2"/>
        <v>-2.6085121615532881E-2</v>
      </c>
      <c r="H54" s="3">
        <f t="shared" si="3"/>
        <v>0.97391487838446711</v>
      </c>
    </row>
    <row r="55" spans="1:8" x14ac:dyDescent="0.3">
      <c r="A55" t="s">
        <v>58</v>
      </c>
      <c r="B55" s="2">
        <v>224</v>
      </c>
      <c r="C55" s="2">
        <v>65873.28125</v>
      </c>
      <c r="D55" s="2">
        <v>70803.852678571406</v>
      </c>
      <c r="E55">
        <f t="shared" si="0"/>
        <v>14755615</v>
      </c>
      <c r="F55">
        <f t="shared" si="1"/>
        <v>15860062.999999994</v>
      </c>
      <c r="G55" s="3">
        <f t="shared" si="2"/>
        <v>-6.9637049991541342E-2</v>
      </c>
      <c r="H55" s="3">
        <f t="shared" si="3"/>
        <v>0.9303629500084587</v>
      </c>
    </row>
    <row r="56" spans="1:8" x14ac:dyDescent="0.3">
      <c r="A56" t="s">
        <v>59</v>
      </c>
      <c r="B56" s="2">
        <v>29</v>
      </c>
      <c r="C56" s="2">
        <v>66800.724137931</v>
      </c>
      <c r="D56" s="2">
        <v>84198.965517241406</v>
      </c>
      <c r="E56">
        <f t="shared" si="0"/>
        <v>1937220.9999999991</v>
      </c>
      <c r="F56">
        <f t="shared" si="1"/>
        <v>2441770.0000000009</v>
      </c>
      <c r="G56" s="3">
        <f t="shared" si="2"/>
        <v>-0.20663248381297239</v>
      </c>
      <c r="H56" s="3">
        <f t="shared" si="3"/>
        <v>0.79336751618702761</v>
      </c>
    </row>
    <row r="57" spans="1:8" x14ac:dyDescent="0.3">
      <c r="A57" t="s">
        <v>60</v>
      </c>
      <c r="B57" s="2">
        <v>171</v>
      </c>
      <c r="C57" s="2">
        <v>69464.2514619883</v>
      </c>
      <c r="D57" s="2">
        <v>82814.116959064297</v>
      </c>
      <c r="E57">
        <f t="shared" si="0"/>
        <v>11878387</v>
      </c>
      <c r="F57">
        <f t="shared" si="1"/>
        <v>14161213.999999994</v>
      </c>
      <c r="G57" s="3">
        <f t="shared" si="2"/>
        <v>-0.16120277541176881</v>
      </c>
      <c r="H57" s="3">
        <f t="shared" si="3"/>
        <v>0.83879722458823114</v>
      </c>
    </row>
    <row r="58" spans="1:8" x14ac:dyDescent="0.3">
      <c r="A58" t="s">
        <v>61</v>
      </c>
      <c r="B58" s="2">
        <v>53</v>
      </c>
      <c r="C58" s="2">
        <v>83653.660377358494</v>
      </c>
      <c r="D58" s="2">
        <v>83199.207547169804</v>
      </c>
      <c r="E58">
        <f t="shared" si="0"/>
        <v>4433644</v>
      </c>
      <c r="F58">
        <f t="shared" si="1"/>
        <v>4409558</v>
      </c>
      <c r="G58" s="3">
        <f t="shared" si="2"/>
        <v>5.4622254656817165E-3</v>
      </c>
      <c r="H58" s="3">
        <f t="shared" si="3"/>
        <v>1.0054622254656818</v>
      </c>
    </row>
    <row r="59" spans="1:8" x14ac:dyDescent="0.3">
      <c r="A59" t="s">
        <v>62</v>
      </c>
      <c r="B59" s="2">
        <v>106</v>
      </c>
      <c r="C59" s="2">
        <v>103968.018867925</v>
      </c>
      <c r="D59" s="2">
        <v>103799.764150943</v>
      </c>
      <c r="E59">
        <f t="shared" si="0"/>
        <v>11020610.00000005</v>
      </c>
      <c r="F59">
        <f t="shared" si="1"/>
        <v>11002774.999999957</v>
      </c>
      <c r="G59" s="3">
        <f t="shared" si="2"/>
        <v>1.6209547137056204E-3</v>
      </c>
      <c r="H59" s="3">
        <f t="shared" si="3"/>
        <v>1.0016209547137056</v>
      </c>
    </row>
    <row r="60" spans="1:8" x14ac:dyDescent="0.3">
      <c r="A60" t="s">
        <v>63</v>
      </c>
      <c r="B60" s="2">
        <v>0</v>
      </c>
      <c r="C60" s="2"/>
      <c r="D60" s="2"/>
      <c r="E60">
        <f t="shared" si="0"/>
        <v>0</v>
      </c>
      <c r="F60">
        <f t="shared" si="1"/>
        <v>0</v>
      </c>
      <c r="G60" s="3"/>
      <c r="H60" s="3"/>
    </row>
    <row r="61" spans="1:8" x14ac:dyDescent="0.3">
      <c r="A61" t="s">
        <v>65</v>
      </c>
      <c r="B61" s="2">
        <v>16</v>
      </c>
      <c r="C61" s="2">
        <v>81599.375</v>
      </c>
      <c r="D61" s="2">
        <v>82554.75</v>
      </c>
      <c r="E61">
        <f t="shared" si="0"/>
        <v>1305590</v>
      </c>
      <c r="F61">
        <f t="shared" si="1"/>
        <v>1320876</v>
      </c>
      <c r="G61" s="3">
        <f t="shared" si="2"/>
        <v>-1.1572623016846396E-2</v>
      </c>
      <c r="H61" s="3">
        <f t="shared" si="3"/>
        <v>0.98842737698315364</v>
      </c>
    </row>
    <row r="62" spans="1:8" x14ac:dyDescent="0.3">
      <c r="A62" t="s">
        <v>66</v>
      </c>
      <c r="B62" s="2">
        <v>7</v>
      </c>
      <c r="C62" s="2">
        <v>53957</v>
      </c>
      <c r="D62" s="2">
        <v>59546</v>
      </c>
      <c r="E62">
        <f t="shared" si="0"/>
        <v>377699</v>
      </c>
      <c r="F62">
        <f t="shared" si="1"/>
        <v>416822</v>
      </c>
      <c r="G62" s="3">
        <f t="shared" si="2"/>
        <v>-9.3860208914116811E-2</v>
      </c>
      <c r="H62" s="3">
        <f t="shared" si="3"/>
        <v>0.90613979108588316</v>
      </c>
    </row>
    <row r="63" spans="1:8" x14ac:dyDescent="0.3">
      <c r="A63" t="s">
        <v>67</v>
      </c>
      <c r="B63" s="2">
        <v>114</v>
      </c>
      <c r="C63" s="2">
        <v>44600.947368421097</v>
      </c>
      <c r="D63" s="2">
        <v>44023.429824561397</v>
      </c>
      <c r="E63">
        <f t="shared" si="0"/>
        <v>5084508.0000000047</v>
      </c>
      <c r="F63">
        <f t="shared" si="1"/>
        <v>5018670.9999999991</v>
      </c>
      <c r="G63" s="3">
        <f t="shared" si="2"/>
        <v>1.3118413221349993E-2</v>
      </c>
      <c r="H63" s="3">
        <f t="shared" si="3"/>
        <v>1.01311841322135</v>
      </c>
    </row>
    <row r="64" spans="1:8" x14ac:dyDescent="0.3">
      <c r="A64" t="s">
        <v>68</v>
      </c>
      <c r="B64" s="2">
        <v>9</v>
      </c>
      <c r="C64" s="2">
        <v>57200</v>
      </c>
      <c r="D64" s="2">
        <v>67687.444444444394</v>
      </c>
      <c r="E64">
        <f t="shared" si="0"/>
        <v>514800</v>
      </c>
      <c r="F64">
        <f t="shared" si="1"/>
        <v>609186.99999999953</v>
      </c>
      <c r="G64" s="3">
        <f t="shared" si="2"/>
        <v>-0.154939287936216</v>
      </c>
      <c r="H64" s="3">
        <f t="shared" si="3"/>
        <v>0.84506071206378397</v>
      </c>
    </row>
    <row r="65" spans="1:8" x14ac:dyDescent="0.3">
      <c r="A65" t="s">
        <v>69</v>
      </c>
      <c r="B65" s="2">
        <v>280</v>
      </c>
      <c r="C65" s="2">
        <v>61950.560714285697</v>
      </c>
      <c r="D65" s="2">
        <v>60549.532142857097</v>
      </c>
      <c r="E65">
        <f t="shared" si="0"/>
        <v>17346156.999999996</v>
      </c>
      <c r="F65">
        <f t="shared" si="1"/>
        <v>16953868.999999989</v>
      </c>
      <c r="G65" s="3">
        <f t="shared" si="2"/>
        <v>2.3138553211659731E-2</v>
      </c>
      <c r="H65" s="3">
        <f t="shared" si="3"/>
        <v>1.0231385532116597</v>
      </c>
    </row>
    <row r="66" spans="1:8" x14ac:dyDescent="0.3">
      <c r="A66" t="s">
        <v>70</v>
      </c>
      <c r="B66" s="2">
        <v>226</v>
      </c>
      <c r="C66" s="2">
        <v>63054.725663716803</v>
      </c>
      <c r="D66" s="2">
        <v>63809.623893805299</v>
      </c>
      <c r="E66">
        <f t="shared" si="0"/>
        <v>14250367.999999998</v>
      </c>
      <c r="F66">
        <f t="shared" si="1"/>
        <v>14420974.999999998</v>
      </c>
      <c r="G66" s="3">
        <f t="shared" si="2"/>
        <v>-1.1830476094716217E-2</v>
      </c>
      <c r="H66" s="3">
        <f t="shared" si="3"/>
        <v>0.98816952390528379</v>
      </c>
    </row>
    <row r="67" spans="1:8" x14ac:dyDescent="0.3">
      <c r="A67" t="s">
        <v>71</v>
      </c>
      <c r="B67" s="2">
        <v>4</v>
      </c>
      <c r="C67" s="2">
        <v>62069</v>
      </c>
      <c r="D67" s="2">
        <v>61413</v>
      </c>
      <c r="E67">
        <f t="shared" ref="E67:E70" si="4">B67*C67</f>
        <v>248276</v>
      </c>
      <c r="F67">
        <f t="shared" ref="F67:F70" si="5">D67*B67</f>
        <v>245652</v>
      </c>
      <c r="G67" s="3">
        <f t="shared" ref="G67:G71" si="6">(C67-D67)/D67</f>
        <v>1.0681777473824761E-2</v>
      </c>
      <c r="H67" s="3">
        <f t="shared" ref="H67:H71" si="7">C67/D67</f>
        <v>1.0106817774738248</v>
      </c>
    </row>
    <row r="68" spans="1:8" x14ac:dyDescent="0.3">
      <c r="A68" t="s">
        <v>72</v>
      </c>
      <c r="B68" s="2">
        <v>42</v>
      </c>
      <c r="C68" s="2">
        <v>57643.214285714297</v>
      </c>
      <c r="D68" s="2">
        <v>62192.690476190503</v>
      </c>
      <c r="E68">
        <f t="shared" si="4"/>
        <v>2421015.0000000005</v>
      </c>
      <c r="F68">
        <f t="shared" si="5"/>
        <v>2612093.0000000009</v>
      </c>
      <c r="G68" s="3">
        <f t="shared" si="6"/>
        <v>-7.3151300508825887E-2</v>
      </c>
      <c r="H68" s="3">
        <f t="shared" si="7"/>
        <v>0.9268486994911741</v>
      </c>
    </row>
    <row r="69" spans="1:8" x14ac:dyDescent="0.3">
      <c r="A69" t="s">
        <v>73</v>
      </c>
      <c r="B69" s="2">
        <v>15</v>
      </c>
      <c r="C69" s="2">
        <v>88121</v>
      </c>
      <c r="D69" s="2">
        <v>105516</v>
      </c>
      <c r="E69">
        <f t="shared" si="4"/>
        <v>1321815</v>
      </c>
      <c r="F69">
        <f t="shared" si="5"/>
        <v>1582740</v>
      </c>
      <c r="G69" s="3">
        <f t="shared" si="6"/>
        <v>-0.16485651465180637</v>
      </c>
      <c r="H69" s="3">
        <f t="shared" si="7"/>
        <v>0.8351434853481936</v>
      </c>
    </row>
    <row r="70" spans="1:8" x14ac:dyDescent="0.3">
      <c r="A70" s="7" t="s">
        <v>74</v>
      </c>
      <c r="B70" s="9">
        <v>12</v>
      </c>
      <c r="C70" s="9">
        <v>39558.5</v>
      </c>
      <c r="D70" s="9">
        <v>42220.333333333299</v>
      </c>
      <c r="E70" s="7">
        <f t="shared" si="4"/>
        <v>474702</v>
      </c>
      <c r="F70" s="7">
        <f t="shared" si="5"/>
        <v>506643.99999999959</v>
      </c>
      <c r="G70" s="10">
        <f t="shared" si="6"/>
        <v>-6.3046241542384043E-2</v>
      </c>
      <c r="H70" s="10">
        <f t="shared" si="7"/>
        <v>0.93695375845761597</v>
      </c>
    </row>
    <row r="71" spans="1:8" x14ac:dyDescent="0.3">
      <c r="A71" s="4" t="s">
        <v>75</v>
      </c>
      <c r="B71" s="5">
        <f>SUM(B2:B70)</f>
        <v>7642</v>
      </c>
      <c r="C71" s="5">
        <f>E71/B71</f>
        <v>67365.883014917577</v>
      </c>
      <c r="D71" s="5">
        <f>F71/B71</f>
        <v>70850.394137660289</v>
      </c>
      <c r="E71" s="4">
        <f>SUM(E2:E70)</f>
        <v>514810078.00000012</v>
      </c>
      <c r="F71" s="4">
        <f>SUM(F2:F70)</f>
        <v>541438711.99999988</v>
      </c>
      <c r="G71" s="6">
        <f t="shared" si="6"/>
        <v>-4.91812524849531E-2</v>
      </c>
      <c r="H71" s="14">
        <f t="shared" si="7"/>
        <v>0.95081874751504691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8705A-6697-485A-B84C-3229E11A7BCA}">
  <dimension ref="A1:H71"/>
  <sheetViews>
    <sheetView workbookViewId="0">
      <selection activeCell="B1" sqref="B1"/>
    </sheetView>
  </sheetViews>
  <sheetFormatPr defaultRowHeight="14.4" x14ac:dyDescent="0.3"/>
  <cols>
    <col min="1" max="1" width="44.33203125" customWidth="1"/>
    <col min="2" max="4" width="16.77734375" customWidth="1"/>
    <col min="5" max="6" width="11" hidden="1" customWidth="1"/>
    <col min="7" max="7" width="10" customWidth="1"/>
    <col min="8" max="8" width="13" customWidth="1"/>
  </cols>
  <sheetData>
    <row r="1" spans="1:8" ht="72" x14ac:dyDescent="0.3">
      <c r="A1" s="7" t="s">
        <v>1</v>
      </c>
      <c r="B1" s="11" t="s">
        <v>493</v>
      </c>
      <c r="C1" s="11" t="s">
        <v>491</v>
      </c>
      <c r="D1" s="11" t="s">
        <v>492</v>
      </c>
      <c r="E1" s="7"/>
      <c r="F1" s="7"/>
      <c r="G1" s="8" t="s">
        <v>76</v>
      </c>
      <c r="H1" s="12" t="s">
        <v>77</v>
      </c>
    </row>
    <row r="2" spans="1:8" x14ac:dyDescent="0.3">
      <c r="A2" t="s">
        <v>5</v>
      </c>
      <c r="B2" s="2">
        <v>141</v>
      </c>
      <c r="C2" s="2">
        <v>133455.134751773</v>
      </c>
      <c r="D2" s="2">
        <v>151659.54609929101</v>
      </c>
      <c r="E2">
        <f>B2*C2</f>
        <v>18817173.999999993</v>
      </c>
      <c r="F2">
        <f>D2*B2</f>
        <v>21383996.000000034</v>
      </c>
      <c r="G2" s="3">
        <f>(C2-D2)/D2</f>
        <v>-0.12003472129343996</v>
      </c>
      <c r="H2" s="3">
        <f>C2/D2</f>
        <v>0.87996527870656005</v>
      </c>
    </row>
    <row r="3" spans="1:8" x14ac:dyDescent="0.3">
      <c r="A3" t="s">
        <v>6</v>
      </c>
      <c r="B3" s="2">
        <v>418</v>
      </c>
      <c r="C3" s="2">
        <v>65480.870813397101</v>
      </c>
      <c r="D3" s="2">
        <v>66211.514354066996</v>
      </c>
      <c r="E3">
        <f t="shared" ref="E3:E66" si="0">B3*C3</f>
        <v>27371003.999999989</v>
      </c>
      <c r="F3">
        <f t="shared" ref="F3:F66" si="1">D3*B3</f>
        <v>27676413.000000004</v>
      </c>
      <c r="G3" s="3">
        <f t="shared" ref="G3:G66" si="2">(C3-D3)/D3</f>
        <v>-1.1034992142949158E-2</v>
      </c>
      <c r="H3" s="3">
        <f t="shared" ref="H3:H66" si="3">C3/D3</f>
        <v>0.98896500785705088</v>
      </c>
    </row>
    <row r="4" spans="1:8" x14ac:dyDescent="0.3">
      <c r="A4" t="s">
        <v>7</v>
      </c>
      <c r="B4" s="2">
        <v>226</v>
      </c>
      <c r="C4" s="2">
        <v>70361.230088495606</v>
      </c>
      <c r="D4" s="2">
        <v>75104.570796460204</v>
      </c>
      <c r="E4">
        <f t="shared" si="0"/>
        <v>15901638.000000007</v>
      </c>
      <c r="F4">
        <f t="shared" si="1"/>
        <v>16973633.000000007</v>
      </c>
      <c r="G4" s="3">
        <f t="shared" si="2"/>
        <v>-6.3156485120186054E-2</v>
      </c>
      <c r="H4" s="3">
        <f t="shared" si="3"/>
        <v>0.93684351487981399</v>
      </c>
    </row>
    <row r="5" spans="1:8" x14ac:dyDescent="0.3">
      <c r="A5" t="s">
        <v>8</v>
      </c>
      <c r="B5" s="2">
        <v>153</v>
      </c>
      <c r="C5" s="2">
        <v>77238.529411764699</v>
      </c>
      <c r="D5" s="2">
        <v>87750.013071895402</v>
      </c>
      <c r="E5">
        <f t="shared" si="0"/>
        <v>11817494.999999998</v>
      </c>
      <c r="F5">
        <f t="shared" si="1"/>
        <v>13425751.999999996</v>
      </c>
      <c r="G5" s="3">
        <f t="shared" si="2"/>
        <v>-0.11978896973517744</v>
      </c>
      <c r="H5" s="3">
        <f t="shared" si="3"/>
        <v>0.8802110302648225</v>
      </c>
    </row>
    <row r="6" spans="1:8" x14ac:dyDescent="0.3">
      <c r="A6" t="s">
        <v>9</v>
      </c>
      <c r="B6" s="2">
        <v>12</v>
      </c>
      <c r="C6" s="2">
        <v>74003</v>
      </c>
      <c r="D6" s="2">
        <v>80102</v>
      </c>
      <c r="E6">
        <f t="shared" si="0"/>
        <v>888036</v>
      </c>
      <c r="F6">
        <f t="shared" si="1"/>
        <v>961224</v>
      </c>
      <c r="G6" s="3">
        <f t="shared" si="2"/>
        <v>-7.6140420963271824E-2</v>
      </c>
      <c r="H6" s="3">
        <f t="shared" si="3"/>
        <v>0.92385957903672822</v>
      </c>
    </row>
    <row r="7" spans="1:8" x14ac:dyDescent="0.3">
      <c r="A7" t="s">
        <v>10</v>
      </c>
      <c r="B7" s="2">
        <v>91</v>
      </c>
      <c r="C7" s="2">
        <v>77773.164835164804</v>
      </c>
      <c r="D7" s="2">
        <v>96419.835164835196</v>
      </c>
      <c r="E7">
        <f t="shared" si="0"/>
        <v>7077357.9999999972</v>
      </c>
      <c r="F7">
        <f t="shared" si="1"/>
        <v>8774205.0000000037</v>
      </c>
      <c r="G7" s="3">
        <f t="shared" si="2"/>
        <v>-0.19339039833238511</v>
      </c>
      <c r="H7" s="3">
        <f t="shared" si="3"/>
        <v>0.80660960166761486</v>
      </c>
    </row>
    <row r="8" spans="1:8" x14ac:dyDescent="0.3">
      <c r="A8" t="s">
        <v>11</v>
      </c>
      <c r="B8" s="2">
        <v>49</v>
      </c>
      <c r="C8" s="2">
        <v>78854.591836734704</v>
      </c>
      <c r="D8" s="2">
        <v>86905.265306122499</v>
      </c>
      <c r="E8">
        <f t="shared" si="0"/>
        <v>3863875.0000000005</v>
      </c>
      <c r="F8">
        <f t="shared" si="1"/>
        <v>4258358.0000000028</v>
      </c>
      <c r="G8" s="3">
        <f t="shared" si="2"/>
        <v>-9.2637349889323942E-2</v>
      </c>
      <c r="H8" s="3">
        <f t="shared" si="3"/>
        <v>0.90736265011067607</v>
      </c>
    </row>
    <row r="9" spans="1:8" x14ac:dyDescent="0.3">
      <c r="A9" t="s">
        <v>12</v>
      </c>
      <c r="B9" s="2">
        <v>149</v>
      </c>
      <c r="C9" s="2">
        <v>111690.03355704701</v>
      </c>
      <c r="D9" s="2">
        <v>123541.23489932901</v>
      </c>
      <c r="E9">
        <f t="shared" si="0"/>
        <v>16641815.000000004</v>
      </c>
      <c r="F9">
        <f t="shared" si="1"/>
        <v>18407644.000000022</v>
      </c>
      <c r="G9" s="3">
        <f t="shared" si="2"/>
        <v>-9.5929115100227724E-2</v>
      </c>
      <c r="H9" s="3">
        <f t="shared" si="3"/>
        <v>0.90407088489977228</v>
      </c>
    </row>
    <row r="10" spans="1:8" x14ac:dyDescent="0.3">
      <c r="A10" t="s">
        <v>13</v>
      </c>
      <c r="B10" s="2">
        <v>147</v>
      </c>
      <c r="C10" s="2">
        <v>77377.9115646258</v>
      </c>
      <c r="D10" s="2">
        <v>79750.829931972796</v>
      </c>
      <c r="E10">
        <f t="shared" si="0"/>
        <v>11374552.999999993</v>
      </c>
      <c r="F10">
        <f t="shared" si="1"/>
        <v>11723372.000000002</v>
      </c>
      <c r="G10" s="13">
        <f t="shared" si="2"/>
        <v>-2.9754152644819971E-2</v>
      </c>
      <c r="H10" s="3">
        <f t="shared" si="3"/>
        <v>0.97024584735518005</v>
      </c>
    </row>
    <row r="11" spans="1:8" x14ac:dyDescent="0.3">
      <c r="A11" t="s">
        <v>14</v>
      </c>
      <c r="B11" s="2">
        <v>57</v>
      </c>
      <c r="C11" s="2">
        <v>76708.122807017498</v>
      </c>
      <c r="D11" s="2">
        <v>89045.491228070197</v>
      </c>
      <c r="E11">
        <f t="shared" si="0"/>
        <v>4372362.9999999972</v>
      </c>
      <c r="F11">
        <f t="shared" si="1"/>
        <v>5075593.0000000009</v>
      </c>
      <c r="G11" s="3">
        <f t="shared" si="2"/>
        <v>-0.13855129834090393</v>
      </c>
      <c r="H11" s="3">
        <f t="shared" si="3"/>
        <v>0.86144870165909604</v>
      </c>
    </row>
    <row r="12" spans="1:8" x14ac:dyDescent="0.3">
      <c r="A12" t="s">
        <v>15</v>
      </c>
      <c r="B12" s="2">
        <v>108</v>
      </c>
      <c r="C12" s="2">
        <v>74265.453703703693</v>
      </c>
      <c r="D12" s="2">
        <v>77947.370370370394</v>
      </c>
      <c r="E12">
        <f t="shared" si="0"/>
        <v>8020668.9999999991</v>
      </c>
      <c r="F12">
        <f t="shared" si="1"/>
        <v>8418316.0000000019</v>
      </c>
      <c r="G12" s="3">
        <f t="shared" si="2"/>
        <v>-4.7235931746919875E-2</v>
      </c>
      <c r="H12" s="3">
        <f t="shared" si="3"/>
        <v>0.95276406825308013</v>
      </c>
    </row>
    <row r="13" spans="1:8" x14ac:dyDescent="0.3">
      <c r="A13" t="s">
        <v>16</v>
      </c>
      <c r="B13" s="2">
        <v>57</v>
      </c>
      <c r="C13" s="2">
        <v>84284.526315789495</v>
      </c>
      <c r="D13" s="2">
        <v>93504.912280701799</v>
      </c>
      <c r="E13">
        <f t="shared" si="0"/>
        <v>4804218.0000000009</v>
      </c>
      <c r="F13">
        <f t="shared" si="1"/>
        <v>5329780.0000000028</v>
      </c>
      <c r="G13" s="3">
        <f t="shared" si="2"/>
        <v>-9.860857296173596E-2</v>
      </c>
      <c r="H13" s="3">
        <f t="shared" si="3"/>
        <v>0.90139142703826403</v>
      </c>
    </row>
    <row r="14" spans="1:8" x14ac:dyDescent="0.3">
      <c r="A14" t="s">
        <v>17</v>
      </c>
      <c r="B14" s="2">
        <v>12</v>
      </c>
      <c r="C14" s="2">
        <v>74582.833333333299</v>
      </c>
      <c r="D14" s="2">
        <v>83169.583333333299</v>
      </c>
      <c r="E14">
        <f t="shared" si="0"/>
        <v>894993.99999999953</v>
      </c>
      <c r="F14">
        <f t="shared" si="1"/>
        <v>998034.99999999953</v>
      </c>
      <c r="G14" s="3">
        <f t="shared" si="2"/>
        <v>-0.10324387421282825</v>
      </c>
      <c r="H14" s="3">
        <f t="shared" si="3"/>
        <v>0.89675612578717179</v>
      </c>
    </row>
    <row r="15" spans="1:8" x14ac:dyDescent="0.3">
      <c r="A15" t="s">
        <v>18</v>
      </c>
      <c r="B15" s="2">
        <v>49</v>
      </c>
      <c r="C15" s="2">
        <v>102062.63265306099</v>
      </c>
      <c r="D15" s="2">
        <v>103530.87755102001</v>
      </c>
      <c r="E15">
        <f t="shared" si="0"/>
        <v>5001068.9999999888</v>
      </c>
      <c r="F15">
        <f t="shared" si="1"/>
        <v>5073012.9999999804</v>
      </c>
      <c r="G15" s="3">
        <f t="shared" si="2"/>
        <v>-1.4181710159227239E-2</v>
      </c>
      <c r="H15" s="3">
        <f t="shared" si="3"/>
        <v>0.9858182898407728</v>
      </c>
    </row>
    <row r="16" spans="1:8" x14ac:dyDescent="0.3">
      <c r="A16" t="s">
        <v>19</v>
      </c>
      <c r="B16" s="2">
        <v>12</v>
      </c>
      <c r="C16" s="2">
        <v>72384.333333333299</v>
      </c>
      <c r="D16" s="2">
        <v>79646.666666666701</v>
      </c>
      <c r="E16">
        <f t="shared" si="0"/>
        <v>868611.99999999953</v>
      </c>
      <c r="F16">
        <f t="shared" si="1"/>
        <v>955760.00000000047</v>
      </c>
      <c r="G16" s="3">
        <f t="shared" si="2"/>
        <v>-9.1181886666109463E-2</v>
      </c>
      <c r="H16" s="3">
        <f t="shared" si="3"/>
        <v>0.90881811333389051</v>
      </c>
    </row>
    <row r="17" spans="1:8" x14ac:dyDescent="0.3">
      <c r="A17" t="s">
        <v>20</v>
      </c>
      <c r="B17" s="2">
        <v>5</v>
      </c>
      <c r="C17" s="2">
        <v>89056.8</v>
      </c>
      <c r="D17" s="2">
        <v>141774.39999999999</v>
      </c>
      <c r="E17">
        <f t="shared" si="0"/>
        <v>445284</v>
      </c>
      <c r="F17">
        <f t="shared" si="1"/>
        <v>708872</v>
      </c>
      <c r="G17" s="3">
        <f t="shared" si="2"/>
        <v>-0.37184146079969299</v>
      </c>
      <c r="H17" s="3">
        <f t="shared" si="3"/>
        <v>0.62815853920030706</v>
      </c>
    </row>
    <row r="18" spans="1:8" x14ac:dyDescent="0.3">
      <c r="A18" t="s">
        <v>21</v>
      </c>
      <c r="B18" s="2">
        <v>37</v>
      </c>
      <c r="C18" s="2">
        <v>95032.297297297293</v>
      </c>
      <c r="D18" s="2">
        <v>98848.243243243196</v>
      </c>
      <c r="E18">
        <f t="shared" si="0"/>
        <v>3516195</v>
      </c>
      <c r="F18">
        <f t="shared" si="1"/>
        <v>3657384.9999999981</v>
      </c>
      <c r="G18" s="3">
        <f t="shared" si="2"/>
        <v>-3.8604084612366071E-2</v>
      </c>
      <c r="H18" s="3">
        <f t="shared" si="3"/>
        <v>0.96139591538763391</v>
      </c>
    </row>
    <row r="19" spans="1:8" x14ac:dyDescent="0.3">
      <c r="A19" t="s">
        <v>22</v>
      </c>
      <c r="B19" s="2">
        <v>69</v>
      </c>
      <c r="C19" s="2">
        <v>69966</v>
      </c>
      <c r="D19" s="2">
        <v>87715.362318840605</v>
      </c>
      <c r="E19">
        <f t="shared" si="0"/>
        <v>4827654</v>
      </c>
      <c r="F19">
        <f t="shared" si="1"/>
        <v>6052360.0000000019</v>
      </c>
      <c r="G19" s="3">
        <f t="shared" si="2"/>
        <v>-0.20235180987251278</v>
      </c>
      <c r="H19" s="3">
        <f t="shared" si="3"/>
        <v>0.79764819012748722</v>
      </c>
    </row>
    <row r="20" spans="1:8" x14ac:dyDescent="0.3">
      <c r="A20" t="s">
        <v>23</v>
      </c>
      <c r="B20" s="2">
        <v>38</v>
      </c>
      <c r="C20" s="2">
        <v>88411.736842105296</v>
      </c>
      <c r="D20" s="2">
        <v>95957.105263157893</v>
      </c>
      <c r="E20">
        <f t="shared" si="0"/>
        <v>3359646.0000000014</v>
      </c>
      <c r="F20">
        <f t="shared" si="1"/>
        <v>3646370</v>
      </c>
      <c r="G20" s="3">
        <f t="shared" si="2"/>
        <v>-7.8632722406118599E-2</v>
      </c>
      <c r="H20" s="3">
        <f t="shared" si="3"/>
        <v>0.92136727759388137</v>
      </c>
    </row>
    <row r="21" spans="1:8" x14ac:dyDescent="0.3">
      <c r="A21" t="s">
        <v>24</v>
      </c>
      <c r="B21" s="2">
        <v>29</v>
      </c>
      <c r="C21" s="2">
        <v>88020.724137931</v>
      </c>
      <c r="D21" s="2">
        <v>93055.965517241406</v>
      </c>
      <c r="E21">
        <f t="shared" si="0"/>
        <v>2552600.9999999991</v>
      </c>
      <c r="F21">
        <f t="shared" si="1"/>
        <v>2698623.0000000009</v>
      </c>
      <c r="G21" s="3">
        <f t="shared" si="2"/>
        <v>-5.4109818229519921E-2</v>
      </c>
      <c r="H21" s="3">
        <f t="shared" si="3"/>
        <v>0.94589018177048012</v>
      </c>
    </row>
    <row r="22" spans="1:8" x14ac:dyDescent="0.3">
      <c r="A22" t="s">
        <v>25</v>
      </c>
      <c r="B22" s="2">
        <v>28</v>
      </c>
      <c r="C22" s="2">
        <v>102531.571428571</v>
      </c>
      <c r="D22" s="2">
        <v>116761.75</v>
      </c>
      <c r="E22">
        <f t="shared" si="0"/>
        <v>2870883.9999999879</v>
      </c>
      <c r="F22">
        <f t="shared" si="1"/>
        <v>3269329</v>
      </c>
      <c r="G22" s="3">
        <f t="shared" si="2"/>
        <v>-0.12187363217345579</v>
      </c>
      <c r="H22" s="3">
        <f t="shared" si="3"/>
        <v>0.87812636782654419</v>
      </c>
    </row>
    <row r="23" spans="1:8" x14ac:dyDescent="0.3">
      <c r="A23" t="s">
        <v>26</v>
      </c>
      <c r="B23" s="2">
        <v>18</v>
      </c>
      <c r="C23" s="2">
        <v>79920</v>
      </c>
      <c r="D23" s="2">
        <v>94069.444444444394</v>
      </c>
      <c r="E23">
        <f t="shared" si="0"/>
        <v>1438560</v>
      </c>
      <c r="F23">
        <f t="shared" si="1"/>
        <v>1693249.9999999991</v>
      </c>
      <c r="G23" s="3">
        <f t="shared" si="2"/>
        <v>-0.15041488262217584</v>
      </c>
      <c r="H23" s="3">
        <f t="shared" si="3"/>
        <v>0.84958511737782416</v>
      </c>
    </row>
    <row r="24" spans="1:8" x14ac:dyDescent="0.3">
      <c r="A24" t="s">
        <v>27</v>
      </c>
      <c r="B24" s="2">
        <v>30</v>
      </c>
      <c r="C24" s="2">
        <v>85925.7</v>
      </c>
      <c r="D24" s="2">
        <v>95944.1</v>
      </c>
      <c r="E24">
        <f t="shared" si="0"/>
        <v>2577771</v>
      </c>
      <c r="F24">
        <f t="shared" si="1"/>
        <v>2878323</v>
      </c>
      <c r="G24" s="3">
        <f t="shared" si="2"/>
        <v>-0.10441913572590715</v>
      </c>
      <c r="H24" s="3">
        <f t="shared" si="3"/>
        <v>0.89558086427409289</v>
      </c>
    </row>
    <row r="25" spans="1:8" x14ac:dyDescent="0.3">
      <c r="A25" t="s">
        <v>28</v>
      </c>
      <c r="B25" s="2">
        <v>50</v>
      </c>
      <c r="C25" s="2">
        <v>72286.399999999994</v>
      </c>
      <c r="D25" s="2">
        <v>83021.22</v>
      </c>
      <c r="E25">
        <f t="shared" si="0"/>
        <v>3614319.9999999995</v>
      </c>
      <c r="F25">
        <f t="shared" si="1"/>
        <v>4151061</v>
      </c>
      <c r="G25" s="3">
        <f t="shared" si="2"/>
        <v>-0.12930212299939711</v>
      </c>
      <c r="H25" s="3">
        <f t="shared" si="3"/>
        <v>0.87069787700060286</v>
      </c>
    </row>
    <row r="26" spans="1:8" x14ac:dyDescent="0.3">
      <c r="A26" t="s">
        <v>29</v>
      </c>
      <c r="B26" s="2">
        <v>71</v>
      </c>
      <c r="C26" s="2">
        <v>74090.788732394401</v>
      </c>
      <c r="D26" s="2">
        <v>79077.281690140895</v>
      </c>
      <c r="E26">
        <f t="shared" si="0"/>
        <v>5260446.0000000028</v>
      </c>
      <c r="F26">
        <f t="shared" si="1"/>
        <v>5614487.0000000037</v>
      </c>
      <c r="G26" s="3">
        <f t="shared" si="2"/>
        <v>-6.3058477114650152E-2</v>
      </c>
      <c r="H26" s="3">
        <f t="shared" si="3"/>
        <v>0.93694152288534982</v>
      </c>
    </row>
    <row r="27" spans="1:8" x14ac:dyDescent="0.3">
      <c r="A27" t="s">
        <v>30</v>
      </c>
      <c r="B27" s="2">
        <v>55</v>
      </c>
      <c r="C27" s="2">
        <v>54110.090909090897</v>
      </c>
      <c r="D27" s="2">
        <v>61497.745454545497</v>
      </c>
      <c r="E27">
        <f t="shared" si="0"/>
        <v>2976054.9999999995</v>
      </c>
      <c r="F27">
        <f t="shared" si="1"/>
        <v>3382376.0000000023</v>
      </c>
      <c r="G27" s="3">
        <f t="shared" si="2"/>
        <v>-0.12012886799102249</v>
      </c>
      <c r="H27" s="3">
        <f t="shared" si="3"/>
        <v>0.87987113200897749</v>
      </c>
    </row>
    <row r="28" spans="1:8" x14ac:dyDescent="0.3">
      <c r="A28" t="s">
        <v>31</v>
      </c>
      <c r="B28" s="2">
        <v>28</v>
      </c>
      <c r="C28" s="2">
        <v>78996.214285714304</v>
      </c>
      <c r="D28" s="2">
        <v>79255.678571428594</v>
      </c>
      <c r="E28">
        <f t="shared" si="0"/>
        <v>2211894.0000000005</v>
      </c>
      <c r="F28">
        <f t="shared" si="1"/>
        <v>2219159.0000000005</v>
      </c>
      <c r="G28" s="3">
        <f t="shared" si="2"/>
        <v>-3.2737627182189803E-3</v>
      </c>
      <c r="H28" s="3">
        <f t="shared" si="3"/>
        <v>0.996726237281781</v>
      </c>
    </row>
    <row r="29" spans="1:8" x14ac:dyDescent="0.3">
      <c r="A29" t="s">
        <v>32</v>
      </c>
      <c r="B29" s="2">
        <v>22</v>
      </c>
      <c r="C29" s="2">
        <v>89307</v>
      </c>
      <c r="D29" s="2">
        <v>106433.909090909</v>
      </c>
      <c r="E29">
        <f t="shared" si="0"/>
        <v>1964754</v>
      </c>
      <c r="F29">
        <f t="shared" si="1"/>
        <v>2341545.9999999981</v>
      </c>
      <c r="G29" s="3">
        <f t="shared" si="2"/>
        <v>-0.16091590769517164</v>
      </c>
      <c r="H29" s="3">
        <f t="shared" si="3"/>
        <v>0.83908409230482839</v>
      </c>
    </row>
    <row r="30" spans="1:8" x14ac:dyDescent="0.3">
      <c r="A30" t="s">
        <v>33</v>
      </c>
      <c r="B30" s="2">
        <v>43</v>
      </c>
      <c r="C30" s="2">
        <v>72467.976744186002</v>
      </c>
      <c r="D30" s="2">
        <v>81045.418604651204</v>
      </c>
      <c r="E30">
        <f t="shared" si="0"/>
        <v>3116122.9999999981</v>
      </c>
      <c r="F30">
        <f t="shared" si="1"/>
        <v>3484953.0000000019</v>
      </c>
      <c r="G30" s="3">
        <f t="shared" si="2"/>
        <v>-0.10583499978335532</v>
      </c>
      <c r="H30" s="3">
        <f t="shared" si="3"/>
        <v>0.89416500021664469</v>
      </c>
    </row>
    <row r="31" spans="1:8" x14ac:dyDescent="0.3">
      <c r="A31" t="s">
        <v>34</v>
      </c>
      <c r="B31" s="2">
        <v>391</v>
      </c>
      <c r="C31" s="2">
        <v>72204.8542199488</v>
      </c>
      <c r="D31" s="2">
        <v>74236.979539641994</v>
      </c>
      <c r="E31">
        <f t="shared" si="0"/>
        <v>28232097.999999981</v>
      </c>
      <c r="F31">
        <f t="shared" si="1"/>
        <v>29026659.000000019</v>
      </c>
      <c r="G31" s="3">
        <f t="shared" si="2"/>
        <v>-2.7373491382526604E-2</v>
      </c>
      <c r="H31" s="3">
        <f t="shared" si="3"/>
        <v>0.97262650861747335</v>
      </c>
    </row>
    <row r="32" spans="1:8" x14ac:dyDescent="0.3">
      <c r="A32" t="s">
        <v>35</v>
      </c>
      <c r="B32" s="2">
        <v>242</v>
      </c>
      <c r="C32" s="2">
        <v>72280.016528925597</v>
      </c>
      <c r="D32" s="2">
        <v>75999.652892561993</v>
      </c>
      <c r="E32">
        <f t="shared" si="0"/>
        <v>17491763.999999993</v>
      </c>
      <c r="F32">
        <f t="shared" si="1"/>
        <v>18391916.000000004</v>
      </c>
      <c r="G32" s="3">
        <f t="shared" si="2"/>
        <v>-4.8942807263800459E-2</v>
      </c>
      <c r="H32" s="3">
        <f t="shared" si="3"/>
        <v>0.95105719273619949</v>
      </c>
    </row>
    <row r="33" spans="1:8" x14ac:dyDescent="0.3">
      <c r="A33" t="s">
        <v>36</v>
      </c>
      <c r="B33" s="2">
        <v>39</v>
      </c>
      <c r="C33" s="2">
        <v>74131.179487179499</v>
      </c>
      <c r="D33" s="2">
        <v>85142.974358974403</v>
      </c>
      <c r="E33">
        <f t="shared" si="0"/>
        <v>2891116.0000000005</v>
      </c>
      <c r="F33">
        <f t="shared" si="1"/>
        <v>3320576.0000000019</v>
      </c>
      <c r="G33" s="3">
        <f t="shared" si="2"/>
        <v>-0.12933298319327763</v>
      </c>
      <c r="H33" s="3">
        <f t="shared" si="3"/>
        <v>0.87066701680672243</v>
      </c>
    </row>
    <row r="34" spans="1:8" x14ac:dyDescent="0.3">
      <c r="A34" t="s">
        <v>37</v>
      </c>
      <c r="B34" s="2">
        <v>23</v>
      </c>
      <c r="C34" s="2">
        <v>67409.9130434783</v>
      </c>
      <c r="D34" s="2">
        <v>75558.521739130403</v>
      </c>
      <c r="E34">
        <f t="shared" si="0"/>
        <v>1550428.0000000009</v>
      </c>
      <c r="F34">
        <f t="shared" si="1"/>
        <v>1737845.9999999993</v>
      </c>
      <c r="G34" s="3">
        <f t="shared" si="2"/>
        <v>-0.1078449989239544</v>
      </c>
      <c r="H34" s="3">
        <f t="shared" si="3"/>
        <v>0.89215500107604562</v>
      </c>
    </row>
    <row r="35" spans="1:8" x14ac:dyDescent="0.3">
      <c r="A35" t="s">
        <v>38</v>
      </c>
      <c r="B35" s="2">
        <v>86</v>
      </c>
      <c r="C35" s="2">
        <v>64629.802325581397</v>
      </c>
      <c r="D35" s="2">
        <v>68398.0581395349</v>
      </c>
      <c r="E35">
        <f t="shared" si="0"/>
        <v>5558163</v>
      </c>
      <c r="F35">
        <f t="shared" si="1"/>
        <v>5882233.0000000019</v>
      </c>
      <c r="G35" s="3">
        <f t="shared" si="2"/>
        <v>-5.5093023346746241E-2</v>
      </c>
      <c r="H35" s="3">
        <f t="shared" si="3"/>
        <v>0.94490697665325374</v>
      </c>
    </row>
    <row r="36" spans="1:8" x14ac:dyDescent="0.3">
      <c r="A36" t="s">
        <v>39</v>
      </c>
      <c r="B36" s="2">
        <v>116</v>
      </c>
      <c r="C36" s="2">
        <v>83716.482758620696</v>
      </c>
      <c r="D36" s="2">
        <v>107058.715517241</v>
      </c>
      <c r="E36">
        <f t="shared" si="0"/>
        <v>9711112</v>
      </c>
      <c r="F36">
        <f t="shared" si="1"/>
        <v>12418810.999999955</v>
      </c>
      <c r="G36" s="3">
        <f t="shared" si="2"/>
        <v>-0.21803206442226755</v>
      </c>
      <c r="H36" s="3">
        <f t="shared" si="3"/>
        <v>0.78196793557773248</v>
      </c>
    </row>
    <row r="37" spans="1:8" x14ac:dyDescent="0.3">
      <c r="A37" t="s">
        <v>40</v>
      </c>
      <c r="B37" s="2">
        <v>361</v>
      </c>
      <c r="C37" s="2">
        <v>48481.002770083098</v>
      </c>
      <c r="D37" s="2">
        <v>51624.088642659299</v>
      </c>
      <c r="E37">
        <f t="shared" si="0"/>
        <v>17501642</v>
      </c>
      <c r="F37">
        <f t="shared" si="1"/>
        <v>18636296.000000007</v>
      </c>
      <c r="G37" s="3">
        <f t="shared" si="2"/>
        <v>-6.0884094135444516E-2</v>
      </c>
      <c r="H37" s="3">
        <f t="shared" si="3"/>
        <v>0.93911590586455551</v>
      </c>
    </row>
    <row r="38" spans="1:8" x14ac:dyDescent="0.3">
      <c r="A38" t="s">
        <v>41</v>
      </c>
      <c r="B38" s="2">
        <v>208</v>
      </c>
      <c r="C38" s="2">
        <v>103577.80769230799</v>
      </c>
      <c r="D38" s="2">
        <v>101212.5625</v>
      </c>
      <c r="E38">
        <f t="shared" si="0"/>
        <v>21544184.000000063</v>
      </c>
      <c r="F38">
        <f t="shared" si="1"/>
        <v>21052213</v>
      </c>
      <c r="G38" s="3">
        <f t="shared" si="2"/>
        <v>2.3369087135877955E-2</v>
      </c>
      <c r="H38" s="3">
        <f t="shared" si="3"/>
        <v>1.023369087135878</v>
      </c>
    </row>
    <row r="39" spans="1:8" x14ac:dyDescent="0.3">
      <c r="A39" t="s">
        <v>42</v>
      </c>
      <c r="B39" s="2">
        <v>25</v>
      </c>
      <c r="C39" s="2">
        <v>133575</v>
      </c>
      <c r="D39" s="2">
        <v>149900</v>
      </c>
      <c r="E39">
        <f t="shared" si="0"/>
        <v>3339375</v>
      </c>
      <c r="F39">
        <f t="shared" si="1"/>
        <v>3747500</v>
      </c>
      <c r="G39" s="3">
        <f t="shared" si="2"/>
        <v>-0.10890593729152769</v>
      </c>
      <c r="H39" s="3">
        <f t="shared" si="3"/>
        <v>0.89109406270847236</v>
      </c>
    </row>
    <row r="40" spans="1:8" x14ac:dyDescent="0.3">
      <c r="A40" t="s">
        <v>43</v>
      </c>
      <c r="B40" s="2">
        <v>28</v>
      </c>
      <c r="C40" s="2">
        <v>85586</v>
      </c>
      <c r="D40" s="2">
        <v>92959</v>
      </c>
      <c r="E40">
        <f t="shared" si="0"/>
        <v>2396408</v>
      </c>
      <c r="F40">
        <f t="shared" si="1"/>
        <v>2602852</v>
      </c>
      <c r="G40" s="3">
        <f t="shared" si="2"/>
        <v>-7.9314536516098488E-2</v>
      </c>
      <c r="H40" s="3">
        <f t="shared" si="3"/>
        <v>0.92068546348390146</v>
      </c>
    </row>
    <row r="41" spans="1:8" x14ac:dyDescent="0.3">
      <c r="A41" t="s">
        <v>44</v>
      </c>
      <c r="B41" s="2">
        <v>55</v>
      </c>
      <c r="C41" s="2">
        <v>70618.4545454545</v>
      </c>
      <c r="D41" s="2">
        <v>77778.5454545455</v>
      </c>
      <c r="E41">
        <f t="shared" si="0"/>
        <v>3884014.9999999977</v>
      </c>
      <c r="F41">
        <f t="shared" si="1"/>
        <v>4277820.0000000028</v>
      </c>
      <c r="G41" s="3">
        <f t="shared" si="2"/>
        <v>-9.205740306978899E-2</v>
      </c>
      <c r="H41" s="3">
        <f t="shared" si="3"/>
        <v>0.90794259693021107</v>
      </c>
    </row>
    <row r="42" spans="1:8" x14ac:dyDescent="0.3">
      <c r="A42" t="s">
        <v>45</v>
      </c>
      <c r="B42" s="2">
        <v>26</v>
      </c>
      <c r="C42" s="2">
        <v>67018.923076923107</v>
      </c>
      <c r="D42" s="2">
        <v>72720.076923076893</v>
      </c>
      <c r="E42">
        <f t="shared" si="0"/>
        <v>1742492.0000000007</v>
      </c>
      <c r="F42">
        <f t="shared" si="1"/>
        <v>1890721.9999999993</v>
      </c>
      <c r="G42" s="3">
        <f t="shared" si="2"/>
        <v>-7.8398622325227346E-2</v>
      </c>
      <c r="H42" s="3">
        <f t="shared" si="3"/>
        <v>0.92160137767477268</v>
      </c>
    </row>
    <row r="43" spans="1:8" x14ac:dyDescent="0.3">
      <c r="A43" t="s">
        <v>46</v>
      </c>
      <c r="B43" s="2">
        <v>249</v>
      </c>
      <c r="C43" s="2">
        <v>64053.799196787098</v>
      </c>
      <c r="D43" s="2">
        <v>76878.630522088395</v>
      </c>
      <c r="E43">
        <f t="shared" si="0"/>
        <v>15949395.999999987</v>
      </c>
      <c r="F43">
        <f t="shared" si="1"/>
        <v>19142779.000000011</v>
      </c>
      <c r="G43" s="3">
        <f t="shared" si="2"/>
        <v>-0.16681919589627092</v>
      </c>
      <c r="H43" s="3">
        <f t="shared" si="3"/>
        <v>0.83318080410372908</v>
      </c>
    </row>
    <row r="44" spans="1:8" x14ac:dyDescent="0.3">
      <c r="A44" t="s">
        <v>47</v>
      </c>
      <c r="B44" s="2">
        <v>3</v>
      </c>
      <c r="C44" s="2">
        <v>69147</v>
      </c>
      <c r="D44" s="2">
        <v>72232</v>
      </c>
      <c r="E44">
        <f t="shared" si="0"/>
        <v>207441</v>
      </c>
      <c r="F44">
        <f t="shared" si="1"/>
        <v>216696</v>
      </c>
      <c r="G44" s="3">
        <f t="shared" si="2"/>
        <v>-4.2709602392291504E-2</v>
      </c>
      <c r="H44" s="3">
        <f t="shared" si="3"/>
        <v>0.95729039760770851</v>
      </c>
    </row>
    <row r="45" spans="1:8" x14ac:dyDescent="0.3">
      <c r="A45" t="s">
        <v>48</v>
      </c>
      <c r="B45" s="2">
        <v>125</v>
      </c>
      <c r="C45" s="2">
        <v>62385.271999999997</v>
      </c>
      <c r="D45" s="2">
        <v>74272.664000000004</v>
      </c>
      <c r="E45">
        <f t="shared" si="0"/>
        <v>7798159</v>
      </c>
      <c r="F45">
        <f t="shared" si="1"/>
        <v>9284083</v>
      </c>
      <c r="G45" s="3">
        <f t="shared" si="2"/>
        <v>-0.16005070183021855</v>
      </c>
      <c r="H45" s="3">
        <f t="shared" si="3"/>
        <v>0.83994929816978148</v>
      </c>
    </row>
    <row r="46" spans="1:8" x14ac:dyDescent="0.3">
      <c r="A46" t="s">
        <v>49</v>
      </c>
      <c r="B46" s="2">
        <v>69</v>
      </c>
      <c r="C46" s="2">
        <v>64056.797101449301</v>
      </c>
      <c r="D46" s="2">
        <v>70147.507246376801</v>
      </c>
      <c r="E46">
        <f t="shared" si="0"/>
        <v>4419919.0000000019</v>
      </c>
      <c r="F46">
        <f t="shared" si="1"/>
        <v>4840177.9999999991</v>
      </c>
      <c r="G46" s="3">
        <f t="shared" si="2"/>
        <v>-8.6827178669874855E-2</v>
      </c>
      <c r="H46" s="3">
        <f t="shared" si="3"/>
        <v>0.91317282133012512</v>
      </c>
    </row>
    <row r="47" spans="1:8" x14ac:dyDescent="0.3">
      <c r="A47" t="s">
        <v>50</v>
      </c>
      <c r="B47" s="2">
        <v>295</v>
      </c>
      <c r="C47" s="2">
        <v>64693.291525423701</v>
      </c>
      <c r="D47" s="2">
        <v>72745.183050847496</v>
      </c>
      <c r="E47">
        <f t="shared" si="0"/>
        <v>19084520.999999993</v>
      </c>
      <c r="F47">
        <f t="shared" si="1"/>
        <v>21459829.000000011</v>
      </c>
      <c r="G47" s="3">
        <f t="shared" si="2"/>
        <v>-0.11068625010944953</v>
      </c>
      <c r="H47" s="3">
        <f t="shared" si="3"/>
        <v>0.88931374989055045</v>
      </c>
    </row>
    <row r="48" spans="1:8" x14ac:dyDescent="0.3">
      <c r="A48" t="s">
        <v>51</v>
      </c>
      <c r="B48" s="2">
        <v>160</v>
      </c>
      <c r="C48" s="2">
        <v>139542</v>
      </c>
      <c r="D48" s="2">
        <v>161452</v>
      </c>
      <c r="E48">
        <f t="shared" si="0"/>
        <v>22326720</v>
      </c>
      <c r="F48">
        <f t="shared" si="1"/>
        <v>25832320</v>
      </c>
      <c r="G48" s="3">
        <f t="shared" si="2"/>
        <v>-0.13570596833733864</v>
      </c>
      <c r="H48" s="3">
        <f t="shared" si="3"/>
        <v>0.86429403166266139</v>
      </c>
    </row>
    <row r="49" spans="1:8" x14ac:dyDescent="0.3">
      <c r="A49" t="s">
        <v>52</v>
      </c>
      <c r="B49" s="2">
        <v>6</v>
      </c>
      <c r="C49" s="2">
        <v>127790.16666666701</v>
      </c>
      <c r="D49" s="2">
        <v>130043.16666666701</v>
      </c>
      <c r="E49">
        <f t="shared" si="0"/>
        <v>766741.0000000021</v>
      </c>
      <c r="F49">
        <f t="shared" si="1"/>
        <v>780259.0000000021</v>
      </c>
      <c r="G49" s="3">
        <f t="shared" si="2"/>
        <v>-1.732501643684977E-2</v>
      </c>
      <c r="H49" s="3">
        <f t="shared" si="3"/>
        <v>0.9826749835631502</v>
      </c>
    </row>
    <row r="50" spans="1:8" x14ac:dyDescent="0.3">
      <c r="A50" t="s">
        <v>53</v>
      </c>
      <c r="B50" s="2">
        <v>61</v>
      </c>
      <c r="C50" s="2">
        <v>82696.327868852502</v>
      </c>
      <c r="D50" s="2">
        <v>85134.540983606596</v>
      </c>
      <c r="E50">
        <f t="shared" si="0"/>
        <v>5044476.0000000028</v>
      </c>
      <c r="F50">
        <f t="shared" si="1"/>
        <v>5193207.0000000019</v>
      </c>
      <c r="G50" s="3">
        <f t="shared" si="2"/>
        <v>-2.863952852254871E-2</v>
      </c>
      <c r="H50" s="3">
        <f t="shared" si="3"/>
        <v>0.9713604714774513</v>
      </c>
    </row>
    <row r="51" spans="1:8" x14ac:dyDescent="0.3">
      <c r="A51" t="s">
        <v>54</v>
      </c>
      <c r="B51" s="2">
        <v>96</v>
      </c>
      <c r="C51" s="2">
        <v>52130.1875</v>
      </c>
      <c r="D51" s="2">
        <v>58714.114583333299</v>
      </c>
      <c r="E51">
        <f t="shared" si="0"/>
        <v>5004498</v>
      </c>
      <c r="F51">
        <f t="shared" si="1"/>
        <v>5636554.9999999963</v>
      </c>
      <c r="G51" s="3">
        <f t="shared" si="2"/>
        <v>-0.11213533798570174</v>
      </c>
      <c r="H51" s="3">
        <f t="shared" si="3"/>
        <v>0.88786466201429826</v>
      </c>
    </row>
    <row r="52" spans="1:8" x14ac:dyDescent="0.3">
      <c r="A52" t="s">
        <v>55</v>
      </c>
      <c r="B52" s="2">
        <v>396</v>
      </c>
      <c r="C52" s="2">
        <v>111248.601010101</v>
      </c>
      <c r="D52" s="2">
        <v>103911.800505051</v>
      </c>
      <c r="E52">
        <f t="shared" si="0"/>
        <v>44054446</v>
      </c>
      <c r="F52">
        <f t="shared" si="1"/>
        <v>41149073.000000194</v>
      </c>
      <c r="G52" s="3">
        <f t="shared" si="2"/>
        <v>7.0606037710735037E-2</v>
      </c>
      <c r="H52" s="3">
        <f t="shared" si="3"/>
        <v>1.0706060377107351</v>
      </c>
    </row>
    <row r="53" spans="1:8" x14ac:dyDescent="0.3">
      <c r="A53" t="s">
        <v>56</v>
      </c>
      <c r="B53" s="2">
        <v>63</v>
      </c>
      <c r="C53" s="2">
        <v>104364.285714286</v>
      </c>
      <c r="D53" s="2">
        <v>93323.968253968298</v>
      </c>
      <c r="E53">
        <f t="shared" si="0"/>
        <v>6574950.0000000177</v>
      </c>
      <c r="F53">
        <f t="shared" si="1"/>
        <v>5879410.0000000028</v>
      </c>
      <c r="G53" s="3">
        <f t="shared" si="2"/>
        <v>0.11830098598328999</v>
      </c>
      <c r="H53" s="3">
        <f t="shared" si="3"/>
        <v>1.11830098598329</v>
      </c>
    </row>
    <row r="54" spans="1:8" x14ac:dyDescent="0.3">
      <c r="A54" t="s">
        <v>57</v>
      </c>
      <c r="B54" s="2">
        <v>1007</v>
      </c>
      <c r="C54" s="2">
        <v>78086.061569016907</v>
      </c>
      <c r="D54" s="2">
        <v>81708.6335650447</v>
      </c>
      <c r="E54">
        <f t="shared" si="0"/>
        <v>78632664.00000003</v>
      </c>
      <c r="F54">
        <f t="shared" si="1"/>
        <v>82280594.000000015</v>
      </c>
      <c r="G54" s="3">
        <f t="shared" si="2"/>
        <v>-4.4335241430075077E-2</v>
      </c>
      <c r="H54" s="3">
        <f t="shared" si="3"/>
        <v>0.95566475856992494</v>
      </c>
    </row>
    <row r="55" spans="1:8" x14ac:dyDescent="0.3">
      <c r="A55" t="s">
        <v>58</v>
      </c>
      <c r="B55" s="2">
        <v>224</v>
      </c>
      <c r="C55" s="2">
        <v>77935.995535714304</v>
      </c>
      <c r="D55" s="2">
        <v>85817.133928571406</v>
      </c>
      <c r="E55">
        <f t="shared" si="0"/>
        <v>17457663.000000004</v>
      </c>
      <c r="F55">
        <f t="shared" si="1"/>
        <v>19223037.999999996</v>
      </c>
      <c r="G55" s="3">
        <f t="shared" si="2"/>
        <v>-9.1836420445092562E-2</v>
      </c>
      <c r="H55" s="3">
        <f t="shared" si="3"/>
        <v>0.90816357955490745</v>
      </c>
    </row>
    <row r="56" spans="1:8" x14ac:dyDescent="0.3">
      <c r="A56" t="s">
        <v>59</v>
      </c>
      <c r="B56" s="2">
        <v>29</v>
      </c>
      <c r="C56" s="2">
        <v>79463.620689655203</v>
      </c>
      <c r="D56" s="2">
        <v>99595.793103448304</v>
      </c>
      <c r="E56">
        <f t="shared" si="0"/>
        <v>2304445.0000000009</v>
      </c>
      <c r="F56">
        <f t="shared" si="1"/>
        <v>2888278.0000000009</v>
      </c>
      <c r="G56" s="3">
        <f t="shared" si="2"/>
        <v>-0.20213878303958269</v>
      </c>
      <c r="H56" s="3">
        <f t="shared" si="3"/>
        <v>0.79786121696041734</v>
      </c>
    </row>
    <row r="57" spans="1:8" x14ac:dyDescent="0.3">
      <c r="A57" t="s">
        <v>60</v>
      </c>
      <c r="B57" s="2">
        <v>171</v>
      </c>
      <c r="C57" s="2">
        <v>82071.011695906403</v>
      </c>
      <c r="D57" s="2">
        <v>102853.976608187</v>
      </c>
      <c r="E57">
        <f t="shared" si="0"/>
        <v>14034142.999999994</v>
      </c>
      <c r="F57">
        <f t="shared" si="1"/>
        <v>17588029.999999978</v>
      </c>
      <c r="G57" s="3">
        <f t="shared" si="2"/>
        <v>-0.20206282340887452</v>
      </c>
      <c r="H57" s="3">
        <f t="shared" si="3"/>
        <v>0.79793717659112551</v>
      </c>
    </row>
    <row r="58" spans="1:8" x14ac:dyDescent="0.3">
      <c r="A58" t="s">
        <v>61</v>
      </c>
      <c r="B58" s="2">
        <v>53</v>
      </c>
      <c r="C58" s="2">
        <v>99084.283018867907</v>
      </c>
      <c r="D58" s="2">
        <v>98401.056603773599</v>
      </c>
      <c r="E58">
        <f t="shared" si="0"/>
        <v>5251466.9999999991</v>
      </c>
      <c r="F58">
        <f t="shared" si="1"/>
        <v>5215256.0000000009</v>
      </c>
      <c r="G58" s="3">
        <f t="shared" si="2"/>
        <v>6.9432833210868912E-3</v>
      </c>
      <c r="H58" s="3">
        <f t="shared" si="3"/>
        <v>1.006943283321087</v>
      </c>
    </row>
    <row r="59" spans="1:8" x14ac:dyDescent="0.3">
      <c r="A59" t="s">
        <v>62</v>
      </c>
      <c r="B59" s="2">
        <v>106</v>
      </c>
      <c r="C59" s="2">
        <v>121401.13207547201</v>
      </c>
      <c r="D59" s="2">
        <v>122146.311320755</v>
      </c>
      <c r="E59">
        <f t="shared" si="0"/>
        <v>12868520.000000034</v>
      </c>
      <c r="F59">
        <f t="shared" si="1"/>
        <v>12947509.00000003</v>
      </c>
      <c r="G59" s="3">
        <f t="shared" si="2"/>
        <v>-6.1007101829392493E-3</v>
      </c>
      <c r="H59" s="3">
        <f t="shared" si="3"/>
        <v>0.99389928981706077</v>
      </c>
    </row>
    <row r="60" spans="1:8" x14ac:dyDescent="0.3">
      <c r="A60" t="s">
        <v>63</v>
      </c>
      <c r="B60" s="2">
        <v>0</v>
      </c>
      <c r="C60" s="2"/>
      <c r="D60" s="2"/>
      <c r="E60">
        <f t="shared" si="0"/>
        <v>0</v>
      </c>
      <c r="F60">
        <f t="shared" si="1"/>
        <v>0</v>
      </c>
      <c r="G60" s="3"/>
      <c r="H60" s="3"/>
    </row>
    <row r="61" spans="1:8" x14ac:dyDescent="0.3">
      <c r="A61" t="s">
        <v>65</v>
      </c>
      <c r="B61" s="2">
        <v>16</v>
      </c>
      <c r="C61" s="2">
        <v>93859.25</v>
      </c>
      <c r="D61" s="2">
        <v>96674.75</v>
      </c>
      <c r="E61">
        <f t="shared" si="0"/>
        <v>1501748</v>
      </c>
      <c r="F61">
        <f t="shared" si="1"/>
        <v>1546796</v>
      </c>
      <c r="G61" s="3">
        <f t="shared" si="2"/>
        <v>-2.9123426747935732E-2</v>
      </c>
      <c r="H61" s="3">
        <f t="shared" si="3"/>
        <v>0.97087657325206422</v>
      </c>
    </row>
    <row r="62" spans="1:8" x14ac:dyDescent="0.3">
      <c r="A62" t="s">
        <v>66</v>
      </c>
      <c r="B62" s="2">
        <v>7</v>
      </c>
      <c r="C62" s="2">
        <v>64409</v>
      </c>
      <c r="D62" s="2">
        <v>68154</v>
      </c>
      <c r="E62">
        <f t="shared" si="0"/>
        <v>450863</v>
      </c>
      <c r="F62">
        <f t="shared" si="1"/>
        <v>477078</v>
      </c>
      <c r="G62" s="3">
        <f t="shared" si="2"/>
        <v>-5.4949085893711301E-2</v>
      </c>
      <c r="H62" s="3">
        <f t="shared" si="3"/>
        <v>0.94505091410628872</v>
      </c>
    </row>
    <row r="63" spans="1:8" x14ac:dyDescent="0.3">
      <c r="A63" t="s">
        <v>67</v>
      </c>
      <c r="B63" s="2">
        <v>114</v>
      </c>
      <c r="C63" s="2">
        <v>51099.631578947403</v>
      </c>
      <c r="D63" s="2">
        <v>51477.5614035088</v>
      </c>
      <c r="E63">
        <f t="shared" si="0"/>
        <v>5825358.0000000037</v>
      </c>
      <c r="F63">
        <f t="shared" si="1"/>
        <v>5868442.0000000028</v>
      </c>
      <c r="G63" s="3">
        <f t="shared" si="2"/>
        <v>-7.3416419553945086E-3</v>
      </c>
      <c r="H63" s="3">
        <f t="shared" si="3"/>
        <v>0.99265835804460545</v>
      </c>
    </row>
    <row r="64" spans="1:8" x14ac:dyDescent="0.3">
      <c r="A64" t="s">
        <v>68</v>
      </c>
      <c r="B64" s="2">
        <v>9</v>
      </c>
      <c r="C64" s="2">
        <v>63565</v>
      </c>
      <c r="D64" s="2">
        <v>76962</v>
      </c>
      <c r="E64">
        <f t="shared" si="0"/>
        <v>572085</v>
      </c>
      <c r="F64">
        <f t="shared" si="1"/>
        <v>692658</v>
      </c>
      <c r="G64" s="3">
        <f t="shared" si="2"/>
        <v>-0.1740729191029339</v>
      </c>
      <c r="H64" s="3">
        <f t="shared" si="3"/>
        <v>0.82592708089706612</v>
      </c>
    </row>
    <row r="65" spans="1:8" x14ac:dyDescent="0.3">
      <c r="A65" t="s">
        <v>69</v>
      </c>
      <c r="B65" s="2">
        <v>280</v>
      </c>
      <c r="C65" s="2">
        <v>68865.407142857104</v>
      </c>
      <c r="D65" s="2">
        <v>67137.003571428606</v>
      </c>
      <c r="E65">
        <f t="shared" si="0"/>
        <v>19282313.999999989</v>
      </c>
      <c r="F65">
        <f t="shared" si="1"/>
        <v>18798361.000000011</v>
      </c>
      <c r="G65" s="3">
        <f t="shared" si="2"/>
        <v>2.5744425271968085E-2</v>
      </c>
      <c r="H65" s="3">
        <f t="shared" si="3"/>
        <v>1.0257444252719681</v>
      </c>
    </row>
    <row r="66" spans="1:8" x14ac:dyDescent="0.3">
      <c r="A66" t="s">
        <v>70</v>
      </c>
      <c r="B66" s="2">
        <v>226</v>
      </c>
      <c r="C66" s="2">
        <v>70069.424778761095</v>
      </c>
      <c r="D66" s="2">
        <v>73194.075221238905</v>
      </c>
      <c r="E66">
        <f t="shared" si="0"/>
        <v>15835690.000000007</v>
      </c>
      <c r="F66">
        <f t="shared" si="1"/>
        <v>16541860.999999993</v>
      </c>
      <c r="G66" s="3">
        <f t="shared" si="2"/>
        <v>-4.2689936761044329E-2</v>
      </c>
      <c r="H66" s="3">
        <f t="shared" si="3"/>
        <v>0.95731006323895562</v>
      </c>
    </row>
    <row r="67" spans="1:8" x14ac:dyDescent="0.3">
      <c r="A67" t="s">
        <v>71</v>
      </c>
      <c r="B67" s="2">
        <v>4</v>
      </c>
      <c r="C67" s="2">
        <v>74003</v>
      </c>
      <c r="D67" s="2">
        <v>76099</v>
      </c>
      <c r="E67">
        <f t="shared" ref="E67:E70" si="4">B67*C67</f>
        <v>296012</v>
      </c>
      <c r="F67">
        <f t="shared" ref="F67:F70" si="5">D67*B67</f>
        <v>304396</v>
      </c>
      <c r="G67" s="3">
        <f t="shared" ref="G67:G71" si="6">(C67-D67)/D67</f>
        <v>-2.7543068897094573E-2</v>
      </c>
      <c r="H67" s="3">
        <f t="shared" ref="H67:H71" si="7">C67/D67</f>
        <v>0.97245693110290543</v>
      </c>
    </row>
    <row r="68" spans="1:8" x14ac:dyDescent="0.3">
      <c r="A68" t="s">
        <v>72</v>
      </c>
      <c r="B68" s="2">
        <v>42</v>
      </c>
      <c r="C68" s="2">
        <v>64060.238095238099</v>
      </c>
      <c r="D68" s="2">
        <v>76880.261904761894</v>
      </c>
      <c r="E68">
        <f t="shared" si="4"/>
        <v>2690530</v>
      </c>
      <c r="F68">
        <f t="shared" si="5"/>
        <v>3228970.9999999995</v>
      </c>
      <c r="G68" s="3">
        <f t="shared" si="6"/>
        <v>-0.16675312351829716</v>
      </c>
      <c r="H68" s="3">
        <f t="shared" si="7"/>
        <v>0.83324687648170281</v>
      </c>
    </row>
    <row r="69" spans="1:8" x14ac:dyDescent="0.3">
      <c r="A69" t="s">
        <v>73</v>
      </c>
      <c r="B69" s="2">
        <v>15</v>
      </c>
      <c r="C69" s="2">
        <v>104637</v>
      </c>
      <c r="D69" s="2">
        <v>123228</v>
      </c>
      <c r="E69">
        <f t="shared" si="4"/>
        <v>1569555</v>
      </c>
      <c r="F69">
        <f t="shared" si="5"/>
        <v>1848420</v>
      </c>
      <c r="G69" s="3">
        <f t="shared" si="6"/>
        <v>-0.15086668614275978</v>
      </c>
      <c r="H69" s="3">
        <f t="shared" si="7"/>
        <v>0.84913331385724022</v>
      </c>
    </row>
    <row r="70" spans="1:8" x14ac:dyDescent="0.3">
      <c r="A70" s="7" t="s">
        <v>74</v>
      </c>
      <c r="B70" s="9">
        <v>12</v>
      </c>
      <c r="C70" s="9">
        <v>45896.75</v>
      </c>
      <c r="D70" s="9">
        <v>47310.166666666701</v>
      </c>
      <c r="E70" s="7">
        <f t="shared" si="4"/>
        <v>550761</v>
      </c>
      <c r="F70" s="7">
        <f t="shared" si="5"/>
        <v>567722.00000000047</v>
      </c>
      <c r="G70" s="10">
        <f t="shared" si="6"/>
        <v>-2.9875537675130424E-2</v>
      </c>
      <c r="H70" s="10">
        <f t="shared" si="7"/>
        <v>0.9701244623248696</v>
      </c>
    </row>
    <row r="71" spans="1:8" x14ac:dyDescent="0.3">
      <c r="A71" s="4" t="s">
        <v>75</v>
      </c>
      <c r="B71" s="5">
        <f>SUM(B2:B70)</f>
        <v>7642</v>
      </c>
      <c r="C71" s="5">
        <f>E71/B71</f>
        <v>79121.295734101019</v>
      </c>
      <c r="D71" s="5">
        <f>F71/B71</f>
        <v>84748.813268777842</v>
      </c>
      <c r="E71" s="4">
        <f>SUM(E2:E70)</f>
        <v>604644942</v>
      </c>
      <c r="F71" s="4">
        <f>SUM(F2:F70)</f>
        <v>647650431.00000024</v>
      </c>
      <c r="G71" s="6">
        <f t="shared" si="6"/>
        <v>-6.6402316653442109E-2</v>
      </c>
      <c r="H71" s="14">
        <f t="shared" si="7"/>
        <v>0.93359768334655791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BA004-E363-42A4-AA31-BC25EBDFE4E1}">
  <dimension ref="A1:H71"/>
  <sheetViews>
    <sheetView tabSelected="1" workbookViewId="0">
      <selection activeCell="G2" sqref="G2"/>
    </sheetView>
  </sheetViews>
  <sheetFormatPr defaultRowHeight="14.4" x14ac:dyDescent="0.3"/>
  <cols>
    <col min="1" max="1" width="44.33203125" customWidth="1"/>
    <col min="2" max="4" width="16.77734375" customWidth="1"/>
    <col min="5" max="6" width="11" hidden="1" customWidth="1"/>
    <col min="7" max="7" width="10" customWidth="1"/>
    <col min="8" max="8" width="13" customWidth="1"/>
  </cols>
  <sheetData>
    <row r="1" spans="1:8" ht="72" x14ac:dyDescent="0.3">
      <c r="A1" s="7" t="s">
        <v>1</v>
      </c>
      <c r="B1" s="11" t="s">
        <v>493</v>
      </c>
      <c r="C1" s="11" t="s">
        <v>490</v>
      </c>
      <c r="D1" s="11" t="s">
        <v>489</v>
      </c>
      <c r="E1" s="7"/>
      <c r="F1" s="7"/>
      <c r="G1" s="8" t="s">
        <v>76</v>
      </c>
      <c r="H1" s="12" t="s">
        <v>77</v>
      </c>
    </row>
    <row r="2" spans="1:8" x14ac:dyDescent="0.3">
      <c r="A2" t="s">
        <v>5</v>
      </c>
      <c r="B2" s="2">
        <v>141</v>
      </c>
      <c r="C2" s="2">
        <v>161682.61702127699</v>
      </c>
      <c r="D2" s="2">
        <v>181132.54609929101</v>
      </c>
      <c r="E2">
        <f>B2*C2</f>
        <v>22797249.000000056</v>
      </c>
      <c r="F2">
        <f>D2*B2</f>
        <v>25539689.000000034</v>
      </c>
      <c r="G2" s="3">
        <f>(C2-D2)/D2</f>
        <v>-0.10737953778528676</v>
      </c>
      <c r="H2" s="3">
        <f>C2/D2</f>
        <v>0.89262046221471325</v>
      </c>
    </row>
    <row r="3" spans="1:8" x14ac:dyDescent="0.3">
      <c r="A3" t="s">
        <v>6</v>
      </c>
      <c r="B3" s="2">
        <v>418</v>
      </c>
      <c r="C3" s="2">
        <v>81150.772727272706</v>
      </c>
      <c r="D3" s="2">
        <v>77352.406698564606</v>
      </c>
      <c r="E3">
        <f t="shared" ref="E3:E66" si="0">B3*C3</f>
        <v>33921022.999999993</v>
      </c>
      <c r="F3">
        <f t="shared" ref="F3:F66" si="1">D3*B3</f>
        <v>32333306.000000004</v>
      </c>
      <c r="G3" s="3">
        <f t="shared" ref="G3:G66" si="2">(C3-D3)/D3</f>
        <v>4.9104690995717716E-2</v>
      </c>
      <c r="H3" s="3">
        <f t="shared" ref="H3:H66" si="3">C3/D3</f>
        <v>1.0491046909957178</v>
      </c>
    </row>
    <row r="4" spans="1:8" x14ac:dyDescent="0.3">
      <c r="A4" t="s">
        <v>7</v>
      </c>
      <c r="B4" s="2">
        <v>226</v>
      </c>
      <c r="C4" s="2">
        <v>87287.769911504394</v>
      </c>
      <c r="D4" s="2">
        <v>87344.349557522102</v>
      </c>
      <c r="E4">
        <f t="shared" si="0"/>
        <v>19727035.999999993</v>
      </c>
      <c r="F4">
        <f t="shared" si="1"/>
        <v>19739822.999999996</v>
      </c>
      <c r="G4" s="3">
        <f t="shared" si="2"/>
        <v>-6.477768316363329E-4</v>
      </c>
      <c r="H4" s="3">
        <f t="shared" si="3"/>
        <v>0.9993522231683637</v>
      </c>
    </row>
    <row r="5" spans="1:8" x14ac:dyDescent="0.3">
      <c r="A5" t="s">
        <v>8</v>
      </c>
      <c r="B5" s="2">
        <v>153</v>
      </c>
      <c r="C5" s="2">
        <v>94337.045751633996</v>
      </c>
      <c r="D5" s="2">
        <v>102013.594771242</v>
      </c>
      <c r="E5">
        <f t="shared" si="0"/>
        <v>14433568.000000002</v>
      </c>
      <c r="F5">
        <f t="shared" si="1"/>
        <v>15608080.000000026</v>
      </c>
      <c r="G5" s="3">
        <f t="shared" si="2"/>
        <v>-7.525025499613168E-2</v>
      </c>
      <c r="H5" s="3">
        <f t="shared" si="3"/>
        <v>0.92474974500386831</v>
      </c>
    </row>
    <row r="6" spans="1:8" x14ac:dyDescent="0.3">
      <c r="A6" t="s">
        <v>9</v>
      </c>
      <c r="B6" s="2">
        <v>12</v>
      </c>
      <c r="C6" s="2">
        <v>93386</v>
      </c>
      <c r="D6" s="2">
        <v>94497</v>
      </c>
      <c r="E6">
        <f t="shared" si="0"/>
        <v>1120632</v>
      </c>
      <c r="F6">
        <f t="shared" si="1"/>
        <v>1133964</v>
      </c>
      <c r="G6" s="3">
        <f t="shared" si="2"/>
        <v>-1.1756986994296115E-2</v>
      </c>
      <c r="H6" s="3">
        <f t="shared" si="3"/>
        <v>0.98824301300570383</v>
      </c>
    </row>
    <row r="7" spans="1:8" x14ac:dyDescent="0.3">
      <c r="A7" t="s">
        <v>10</v>
      </c>
      <c r="B7" s="2">
        <v>91</v>
      </c>
      <c r="C7" s="2">
        <v>97387.340659340698</v>
      </c>
      <c r="D7" s="2">
        <v>109419.285714286</v>
      </c>
      <c r="E7">
        <f t="shared" si="0"/>
        <v>8862248.0000000037</v>
      </c>
      <c r="F7">
        <f t="shared" si="1"/>
        <v>9957155.0000000261</v>
      </c>
      <c r="G7" s="3">
        <f t="shared" si="2"/>
        <v>-0.109961831466922</v>
      </c>
      <c r="H7" s="3">
        <f t="shared" si="3"/>
        <v>0.89003816853307804</v>
      </c>
    </row>
    <row r="8" spans="1:8" x14ac:dyDescent="0.3">
      <c r="A8" t="s">
        <v>11</v>
      </c>
      <c r="B8" s="2">
        <v>49</v>
      </c>
      <c r="C8" s="2">
        <v>97341.204081632604</v>
      </c>
      <c r="D8" s="2">
        <v>98902.857142857101</v>
      </c>
      <c r="E8">
        <f t="shared" si="0"/>
        <v>4769718.9999999972</v>
      </c>
      <c r="F8">
        <f t="shared" si="1"/>
        <v>4846239.9999999981</v>
      </c>
      <c r="G8" s="3">
        <f t="shared" si="2"/>
        <v>-1.5789766912080373E-2</v>
      </c>
      <c r="H8" s="3">
        <f t="shared" si="3"/>
        <v>0.98421023308791966</v>
      </c>
    </row>
    <row r="9" spans="1:8" x14ac:dyDescent="0.3">
      <c r="A9" t="s">
        <v>12</v>
      </c>
      <c r="B9" s="2">
        <v>149</v>
      </c>
      <c r="C9" s="2">
        <v>137379.99328859101</v>
      </c>
      <c r="D9" s="2">
        <v>144591.04026845601</v>
      </c>
      <c r="E9">
        <f t="shared" si="0"/>
        <v>20469619.00000006</v>
      </c>
      <c r="F9">
        <f t="shared" si="1"/>
        <v>21544064.999999944</v>
      </c>
      <c r="G9" s="3">
        <f t="shared" si="2"/>
        <v>-4.987201811728139E-2</v>
      </c>
      <c r="H9" s="3">
        <f t="shared" si="3"/>
        <v>0.95012798188271863</v>
      </c>
    </row>
    <row r="10" spans="1:8" x14ac:dyDescent="0.3">
      <c r="A10" t="s">
        <v>13</v>
      </c>
      <c r="B10" s="2">
        <v>147</v>
      </c>
      <c r="C10" s="2">
        <v>97290.374149659896</v>
      </c>
      <c r="D10" s="2">
        <v>93698.979591836702</v>
      </c>
      <c r="E10">
        <f t="shared" si="0"/>
        <v>14301685.000000006</v>
      </c>
      <c r="F10">
        <f t="shared" si="1"/>
        <v>13773749.999999994</v>
      </c>
      <c r="G10" s="13">
        <f t="shared" si="2"/>
        <v>3.8329067973501024E-2</v>
      </c>
      <c r="H10" s="3">
        <f t="shared" si="3"/>
        <v>1.0383290679735011</v>
      </c>
    </row>
    <row r="11" spans="1:8" x14ac:dyDescent="0.3">
      <c r="A11" t="s">
        <v>14</v>
      </c>
      <c r="B11" s="2">
        <v>57</v>
      </c>
      <c r="C11" s="2">
        <v>96240.964912280702</v>
      </c>
      <c r="D11" s="2">
        <v>103496.403508772</v>
      </c>
      <c r="E11">
        <f t="shared" si="0"/>
        <v>5485735</v>
      </c>
      <c r="F11">
        <f t="shared" si="1"/>
        <v>5899295.0000000037</v>
      </c>
      <c r="G11" s="3">
        <f t="shared" si="2"/>
        <v>-7.0103292003536613E-2</v>
      </c>
      <c r="H11" s="3">
        <f t="shared" si="3"/>
        <v>0.9298967079964634</v>
      </c>
    </row>
    <row r="12" spans="1:8" x14ac:dyDescent="0.3">
      <c r="A12" t="s">
        <v>15</v>
      </c>
      <c r="B12" s="2">
        <v>108</v>
      </c>
      <c r="C12" s="2">
        <v>93112.694444444394</v>
      </c>
      <c r="D12" s="2">
        <v>89651.694444444394</v>
      </c>
      <c r="E12">
        <f t="shared" si="0"/>
        <v>10056170.999999994</v>
      </c>
      <c r="F12">
        <f t="shared" si="1"/>
        <v>9682382.9999999944</v>
      </c>
      <c r="G12" s="3">
        <f t="shared" si="2"/>
        <v>3.8604959130412439E-2</v>
      </c>
      <c r="H12" s="3">
        <f t="shared" si="3"/>
        <v>1.0386049591304125</v>
      </c>
    </row>
    <row r="13" spans="1:8" x14ac:dyDescent="0.3">
      <c r="A13" t="s">
        <v>16</v>
      </c>
      <c r="B13" s="2">
        <v>57</v>
      </c>
      <c r="C13" s="2">
        <v>103662.859649123</v>
      </c>
      <c r="D13" s="2">
        <v>106485.280701754</v>
      </c>
      <c r="E13">
        <f t="shared" si="0"/>
        <v>5908783.0000000112</v>
      </c>
      <c r="F13">
        <f t="shared" si="1"/>
        <v>6069660.9999999786</v>
      </c>
      <c r="G13" s="3">
        <f t="shared" si="2"/>
        <v>-2.6505269404661625E-2</v>
      </c>
      <c r="H13" s="3">
        <f t="shared" si="3"/>
        <v>0.97349473059533842</v>
      </c>
    </row>
    <row r="14" spans="1:8" x14ac:dyDescent="0.3">
      <c r="A14" t="s">
        <v>17</v>
      </c>
      <c r="B14" s="2">
        <v>12</v>
      </c>
      <c r="C14" s="2">
        <v>92627.916666666701</v>
      </c>
      <c r="D14" s="2">
        <v>99191.333333333299</v>
      </c>
      <c r="E14">
        <f t="shared" si="0"/>
        <v>1111535.0000000005</v>
      </c>
      <c r="F14">
        <f t="shared" si="1"/>
        <v>1190295.9999999995</v>
      </c>
      <c r="G14" s="3">
        <f t="shared" si="2"/>
        <v>-6.6169255378493427E-2</v>
      </c>
      <c r="H14" s="3">
        <f t="shared" si="3"/>
        <v>0.93383074462150661</v>
      </c>
    </row>
    <row r="15" spans="1:8" x14ac:dyDescent="0.3">
      <c r="A15" t="s">
        <v>18</v>
      </c>
      <c r="B15" s="2">
        <v>49</v>
      </c>
      <c r="C15" s="2">
        <v>127402.204081633</v>
      </c>
      <c r="D15" s="2">
        <v>120574.612244898</v>
      </c>
      <c r="E15">
        <f t="shared" si="0"/>
        <v>6242708.0000000168</v>
      </c>
      <c r="F15">
        <f t="shared" si="1"/>
        <v>5908156.0000000019</v>
      </c>
      <c r="G15" s="3">
        <f t="shared" si="2"/>
        <v>5.6625451325255233E-2</v>
      </c>
      <c r="H15" s="3">
        <f t="shared" si="3"/>
        <v>1.0566254513252553</v>
      </c>
    </row>
    <row r="16" spans="1:8" x14ac:dyDescent="0.3">
      <c r="A16" t="s">
        <v>19</v>
      </c>
      <c r="B16" s="2">
        <v>12</v>
      </c>
      <c r="C16" s="2">
        <v>91390.333333333299</v>
      </c>
      <c r="D16" s="2">
        <v>97781.333333333299</v>
      </c>
      <c r="E16">
        <f t="shared" si="0"/>
        <v>1096683.9999999995</v>
      </c>
      <c r="F16">
        <f t="shared" si="1"/>
        <v>1173375.9999999995</v>
      </c>
      <c r="G16" s="3">
        <f t="shared" si="2"/>
        <v>-6.5360123268244807E-2</v>
      </c>
      <c r="H16" s="3">
        <f t="shared" si="3"/>
        <v>0.93463987673175519</v>
      </c>
    </row>
    <row r="17" spans="1:8" x14ac:dyDescent="0.3">
      <c r="A17" t="s">
        <v>20</v>
      </c>
      <c r="B17" s="2">
        <v>5</v>
      </c>
      <c r="C17" s="2">
        <v>112316.6</v>
      </c>
      <c r="D17" s="2">
        <v>156138.6</v>
      </c>
      <c r="E17">
        <f t="shared" si="0"/>
        <v>561583</v>
      </c>
      <c r="F17">
        <f t="shared" si="1"/>
        <v>780693</v>
      </c>
      <c r="G17" s="3">
        <f t="shared" si="2"/>
        <v>-0.28066089999526062</v>
      </c>
      <c r="H17" s="3">
        <f t="shared" si="3"/>
        <v>0.71933910000473944</v>
      </c>
    </row>
    <row r="18" spans="1:8" x14ac:dyDescent="0.3">
      <c r="A18" t="s">
        <v>21</v>
      </c>
      <c r="B18" s="2">
        <v>37</v>
      </c>
      <c r="C18" s="2">
        <v>119116.864864865</v>
      </c>
      <c r="D18" s="2">
        <v>112196.162162162</v>
      </c>
      <c r="E18">
        <f t="shared" si="0"/>
        <v>4407324.0000000047</v>
      </c>
      <c r="F18">
        <f t="shared" si="1"/>
        <v>4151257.9999999939</v>
      </c>
      <c r="G18" s="3">
        <f t="shared" si="2"/>
        <v>6.16839521899172E-2</v>
      </c>
      <c r="H18" s="3">
        <f t="shared" si="3"/>
        <v>1.0616839521899173</v>
      </c>
    </row>
    <row r="19" spans="1:8" x14ac:dyDescent="0.3">
      <c r="A19" t="s">
        <v>22</v>
      </c>
      <c r="B19" s="2">
        <v>69</v>
      </c>
      <c r="C19" s="2">
        <v>87704.246376811599</v>
      </c>
      <c r="D19" s="2">
        <v>101588.85507246399</v>
      </c>
      <c r="E19">
        <f t="shared" si="0"/>
        <v>6051593</v>
      </c>
      <c r="F19">
        <f t="shared" si="1"/>
        <v>7009631.0000000158</v>
      </c>
      <c r="G19" s="3">
        <f t="shared" si="2"/>
        <v>-0.13667452680462253</v>
      </c>
      <c r="H19" s="3">
        <f t="shared" si="3"/>
        <v>0.86332547319537745</v>
      </c>
    </row>
    <row r="20" spans="1:8" x14ac:dyDescent="0.3">
      <c r="A20" t="s">
        <v>23</v>
      </c>
      <c r="B20" s="2">
        <v>38</v>
      </c>
      <c r="C20" s="2">
        <v>110224.710526316</v>
      </c>
      <c r="D20" s="2">
        <v>111309.552631579</v>
      </c>
      <c r="E20">
        <f t="shared" si="0"/>
        <v>4188539.0000000084</v>
      </c>
      <c r="F20">
        <f t="shared" si="1"/>
        <v>4229763.0000000019</v>
      </c>
      <c r="G20" s="3">
        <f t="shared" si="2"/>
        <v>-9.7461725396893358E-3</v>
      </c>
      <c r="H20" s="3">
        <f t="shared" si="3"/>
        <v>0.99025382746031065</v>
      </c>
    </row>
    <row r="21" spans="1:8" x14ac:dyDescent="0.3">
      <c r="A21" t="s">
        <v>24</v>
      </c>
      <c r="B21" s="2">
        <v>29</v>
      </c>
      <c r="C21" s="2">
        <v>107032.137931034</v>
      </c>
      <c r="D21" s="2">
        <v>106215.172413793</v>
      </c>
      <c r="E21">
        <f t="shared" si="0"/>
        <v>3103931.999999986</v>
      </c>
      <c r="F21">
        <f t="shared" si="1"/>
        <v>3080239.9999999972</v>
      </c>
      <c r="G21" s="3">
        <f t="shared" si="2"/>
        <v>7.6916084460915309E-3</v>
      </c>
      <c r="H21" s="3">
        <f t="shared" si="3"/>
        <v>1.0076916084460916</v>
      </c>
    </row>
    <row r="22" spans="1:8" x14ac:dyDescent="0.3">
      <c r="A22" t="s">
        <v>25</v>
      </c>
      <c r="B22" s="2">
        <v>28</v>
      </c>
      <c r="C22" s="2">
        <v>124942.607142857</v>
      </c>
      <c r="D22" s="2">
        <v>137565.25</v>
      </c>
      <c r="E22">
        <f t="shared" si="0"/>
        <v>3498392.9999999958</v>
      </c>
      <c r="F22">
        <f t="shared" si="1"/>
        <v>3851827</v>
      </c>
      <c r="G22" s="3">
        <f t="shared" si="2"/>
        <v>-9.1757495858459895E-2</v>
      </c>
      <c r="H22" s="3">
        <f t="shared" si="3"/>
        <v>0.90824250414154006</v>
      </c>
    </row>
    <row r="23" spans="1:8" x14ac:dyDescent="0.3">
      <c r="A23" t="s">
        <v>26</v>
      </c>
      <c r="B23" s="2">
        <v>18</v>
      </c>
      <c r="C23" s="2">
        <v>100333.444444444</v>
      </c>
      <c r="D23" s="2">
        <v>112207.722222222</v>
      </c>
      <c r="E23">
        <f t="shared" si="0"/>
        <v>1806001.9999999921</v>
      </c>
      <c r="F23">
        <f t="shared" si="1"/>
        <v>2019738.999999996</v>
      </c>
      <c r="G23" s="3">
        <f t="shared" si="2"/>
        <v>-0.10582406934757629</v>
      </c>
      <c r="H23" s="3">
        <f t="shared" si="3"/>
        <v>0.89417593065242373</v>
      </c>
    </row>
    <row r="24" spans="1:8" x14ac:dyDescent="0.3">
      <c r="A24" t="s">
        <v>27</v>
      </c>
      <c r="B24" s="2">
        <v>30</v>
      </c>
      <c r="C24" s="2">
        <v>107758.866666667</v>
      </c>
      <c r="D24" s="2">
        <v>110958.8</v>
      </c>
      <c r="E24">
        <f t="shared" si="0"/>
        <v>3232766.0000000102</v>
      </c>
      <c r="F24">
        <f t="shared" si="1"/>
        <v>3328764</v>
      </c>
      <c r="G24" s="3">
        <f t="shared" si="2"/>
        <v>-2.8838932408542624E-2</v>
      </c>
      <c r="H24" s="3">
        <f t="shared" si="3"/>
        <v>0.97116106759145737</v>
      </c>
    </row>
    <row r="25" spans="1:8" x14ac:dyDescent="0.3">
      <c r="A25" t="s">
        <v>28</v>
      </c>
      <c r="B25" s="2">
        <v>50</v>
      </c>
      <c r="C25" s="2">
        <v>90381.14</v>
      </c>
      <c r="D25" s="2">
        <v>98370.44</v>
      </c>
      <c r="E25">
        <f t="shared" si="0"/>
        <v>4519057</v>
      </c>
      <c r="F25">
        <f t="shared" si="1"/>
        <v>4918522</v>
      </c>
      <c r="G25" s="3">
        <f t="shared" si="2"/>
        <v>-8.1216471126895465E-2</v>
      </c>
      <c r="H25" s="3">
        <f t="shared" si="3"/>
        <v>0.91878352887310455</v>
      </c>
    </row>
    <row r="26" spans="1:8" x14ac:dyDescent="0.3">
      <c r="A26" t="s">
        <v>29</v>
      </c>
      <c r="B26" s="2">
        <v>71</v>
      </c>
      <c r="C26" s="2">
        <v>87555.408450704199</v>
      </c>
      <c r="D26" s="2">
        <v>88910.774647887301</v>
      </c>
      <c r="E26">
        <f t="shared" si="0"/>
        <v>6216433.9999999981</v>
      </c>
      <c r="F26">
        <f t="shared" si="1"/>
        <v>6312664.9999999981</v>
      </c>
      <c r="G26" s="3">
        <f t="shared" si="2"/>
        <v>-1.5244116391413183E-2</v>
      </c>
      <c r="H26" s="3">
        <f t="shared" si="3"/>
        <v>0.98475588360858679</v>
      </c>
    </row>
    <row r="27" spans="1:8" x14ac:dyDescent="0.3">
      <c r="A27" t="s">
        <v>30</v>
      </c>
      <c r="B27" s="2">
        <v>55</v>
      </c>
      <c r="C27" s="2">
        <v>68193.872727272697</v>
      </c>
      <c r="D27" s="2">
        <v>72513.490909090906</v>
      </c>
      <c r="E27">
        <f t="shared" si="0"/>
        <v>3750662.9999999981</v>
      </c>
      <c r="F27">
        <f t="shared" si="1"/>
        <v>3988242</v>
      </c>
      <c r="G27" s="3">
        <f t="shared" si="2"/>
        <v>-5.9569855590508668E-2</v>
      </c>
      <c r="H27" s="3">
        <f t="shared" si="3"/>
        <v>0.94043014440949135</v>
      </c>
    </row>
    <row r="28" spans="1:8" x14ac:dyDescent="0.3">
      <c r="A28" t="s">
        <v>31</v>
      </c>
      <c r="B28" s="2">
        <v>28</v>
      </c>
      <c r="C28" s="2">
        <v>99216.071428571406</v>
      </c>
      <c r="D28" s="2">
        <v>91902</v>
      </c>
      <c r="E28">
        <f t="shared" si="0"/>
        <v>2778049.9999999995</v>
      </c>
      <c r="F28">
        <f t="shared" si="1"/>
        <v>2573256</v>
      </c>
      <c r="G28" s="3">
        <f t="shared" si="2"/>
        <v>7.958555231193451E-2</v>
      </c>
      <c r="H28" s="3">
        <f t="shared" si="3"/>
        <v>1.0795855523119344</v>
      </c>
    </row>
    <row r="29" spans="1:8" x14ac:dyDescent="0.3">
      <c r="A29" t="s">
        <v>32</v>
      </c>
      <c r="B29" s="2">
        <v>22</v>
      </c>
      <c r="C29" s="2">
        <v>110078.772727273</v>
      </c>
      <c r="D29" s="2">
        <v>118070.772727273</v>
      </c>
      <c r="E29">
        <f t="shared" si="0"/>
        <v>2421733.0000000061</v>
      </c>
      <c r="F29">
        <f t="shared" si="1"/>
        <v>2597557.0000000061</v>
      </c>
      <c r="G29" s="3">
        <f t="shared" si="2"/>
        <v>-6.7688216273983443E-2</v>
      </c>
      <c r="H29" s="3">
        <f t="shared" si="3"/>
        <v>0.93231178372601653</v>
      </c>
    </row>
    <row r="30" spans="1:8" x14ac:dyDescent="0.3">
      <c r="A30" t="s">
        <v>33</v>
      </c>
      <c r="B30" s="2">
        <v>43</v>
      </c>
      <c r="C30" s="2">
        <v>91158.255813953496</v>
      </c>
      <c r="D30" s="2">
        <v>94855.162790697694</v>
      </c>
      <c r="E30">
        <f t="shared" si="0"/>
        <v>3919805.0000000005</v>
      </c>
      <c r="F30">
        <f t="shared" si="1"/>
        <v>4078772.0000000009</v>
      </c>
      <c r="G30" s="3">
        <f t="shared" si="2"/>
        <v>-3.8974230479173748E-2</v>
      </c>
      <c r="H30" s="3">
        <f t="shared" si="3"/>
        <v>0.9610257695208263</v>
      </c>
    </row>
    <row r="31" spans="1:8" x14ac:dyDescent="0.3">
      <c r="A31" t="s">
        <v>34</v>
      </c>
      <c r="B31" s="2">
        <v>391</v>
      </c>
      <c r="C31" s="2">
        <v>90124.462915601005</v>
      </c>
      <c r="D31" s="2">
        <v>85039.547314577998</v>
      </c>
      <c r="E31">
        <f t="shared" si="0"/>
        <v>35238664.999999993</v>
      </c>
      <c r="F31">
        <f t="shared" si="1"/>
        <v>33250462.999999996</v>
      </c>
      <c r="G31" s="3">
        <f t="shared" si="2"/>
        <v>5.9794716241996268E-2</v>
      </c>
      <c r="H31" s="3">
        <f t="shared" si="3"/>
        <v>1.0597947162419963</v>
      </c>
    </row>
    <row r="32" spans="1:8" x14ac:dyDescent="0.3">
      <c r="A32" t="s">
        <v>35</v>
      </c>
      <c r="B32" s="2">
        <v>242</v>
      </c>
      <c r="C32" s="2">
        <v>90062.049586776906</v>
      </c>
      <c r="D32" s="2">
        <v>86908.549586776906</v>
      </c>
      <c r="E32">
        <f t="shared" si="0"/>
        <v>21795016.000000011</v>
      </c>
      <c r="F32">
        <f t="shared" si="1"/>
        <v>21031869.000000011</v>
      </c>
      <c r="G32" s="3">
        <f t="shared" si="2"/>
        <v>3.6285267847569781E-2</v>
      </c>
      <c r="H32" s="3">
        <f t="shared" si="3"/>
        <v>1.0362852678475698</v>
      </c>
    </row>
    <row r="33" spans="1:8" x14ac:dyDescent="0.3">
      <c r="A33" t="s">
        <v>36</v>
      </c>
      <c r="B33" s="2">
        <v>39</v>
      </c>
      <c r="C33" s="2">
        <v>92414.8461538462</v>
      </c>
      <c r="D33" s="2">
        <v>100714.384615385</v>
      </c>
      <c r="E33">
        <f t="shared" si="0"/>
        <v>3604179.0000000019</v>
      </c>
      <c r="F33">
        <f t="shared" si="1"/>
        <v>3927861.0000000149</v>
      </c>
      <c r="G33" s="3">
        <f t="shared" si="2"/>
        <v>-8.2406683943248515E-2</v>
      </c>
      <c r="H33" s="3">
        <f t="shared" si="3"/>
        <v>0.91759331605675143</v>
      </c>
    </row>
    <row r="34" spans="1:8" x14ac:dyDescent="0.3">
      <c r="A34" t="s">
        <v>37</v>
      </c>
      <c r="B34" s="2">
        <v>23</v>
      </c>
      <c r="C34" s="2">
        <v>84016.9130434783</v>
      </c>
      <c r="D34" s="2">
        <v>84202.956521739106</v>
      </c>
      <c r="E34">
        <f t="shared" si="0"/>
        <v>1932389.0000000009</v>
      </c>
      <c r="F34">
        <f t="shared" si="1"/>
        <v>1936667.9999999995</v>
      </c>
      <c r="G34" s="3">
        <f t="shared" si="2"/>
        <v>-2.209464916030288E-3</v>
      </c>
      <c r="H34" s="3">
        <f t="shared" si="3"/>
        <v>0.99779053508396975</v>
      </c>
    </row>
    <row r="35" spans="1:8" x14ac:dyDescent="0.3">
      <c r="A35" t="s">
        <v>38</v>
      </c>
      <c r="B35" s="2">
        <v>86</v>
      </c>
      <c r="C35" s="2">
        <v>81721.720930232594</v>
      </c>
      <c r="D35" s="2">
        <v>80624.918604651204</v>
      </c>
      <c r="E35">
        <f t="shared" si="0"/>
        <v>7028068.0000000028</v>
      </c>
      <c r="F35">
        <f t="shared" si="1"/>
        <v>6933743.0000000037</v>
      </c>
      <c r="G35" s="3">
        <f t="shared" si="2"/>
        <v>1.3603763508396469E-2</v>
      </c>
      <c r="H35" s="3">
        <f t="shared" si="3"/>
        <v>1.0136037635083965</v>
      </c>
    </row>
    <row r="36" spans="1:8" x14ac:dyDescent="0.3">
      <c r="A36" t="s">
        <v>39</v>
      </c>
      <c r="B36" s="2">
        <v>116</v>
      </c>
      <c r="C36" s="2">
        <v>105504.034482759</v>
      </c>
      <c r="D36" s="2">
        <v>127174.905172414</v>
      </c>
      <c r="E36">
        <f t="shared" si="0"/>
        <v>12238468.000000045</v>
      </c>
      <c r="F36">
        <f t="shared" si="1"/>
        <v>14752289.000000024</v>
      </c>
      <c r="G36" s="3">
        <f t="shared" si="2"/>
        <v>-0.17040209827776392</v>
      </c>
      <c r="H36" s="3">
        <f t="shared" si="3"/>
        <v>0.82959790172223602</v>
      </c>
    </row>
    <row r="37" spans="1:8" x14ac:dyDescent="0.3">
      <c r="A37" t="s">
        <v>40</v>
      </c>
      <c r="B37" s="2">
        <v>361</v>
      </c>
      <c r="C37" s="2">
        <v>61268.473684210498</v>
      </c>
      <c r="D37" s="2">
        <v>60289.448753462602</v>
      </c>
      <c r="E37">
        <f t="shared" si="0"/>
        <v>22117918.999999989</v>
      </c>
      <c r="F37">
        <f t="shared" si="1"/>
        <v>21764491</v>
      </c>
      <c r="G37" s="3">
        <f t="shared" si="2"/>
        <v>1.6238744108465031E-2</v>
      </c>
      <c r="H37" s="3">
        <f t="shared" si="3"/>
        <v>1.016238744108465</v>
      </c>
    </row>
    <row r="38" spans="1:8" x14ac:dyDescent="0.3">
      <c r="A38" t="s">
        <v>41</v>
      </c>
      <c r="B38" s="2">
        <v>208</v>
      </c>
      <c r="C38" s="2">
        <v>130859.524038462</v>
      </c>
      <c r="D38" s="2">
        <v>115331.49519230799</v>
      </c>
      <c r="E38">
        <f t="shared" si="0"/>
        <v>27218781.000000097</v>
      </c>
      <c r="F38">
        <f t="shared" si="1"/>
        <v>23988951.000000063</v>
      </c>
      <c r="G38" s="3">
        <f t="shared" si="2"/>
        <v>0.13463823407701422</v>
      </c>
      <c r="H38" s="3">
        <f t="shared" si="3"/>
        <v>1.1346382340770143</v>
      </c>
    </row>
    <row r="39" spans="1:8" x14ac:dyDescent="0.3">
      <c r="A39" t="s">
        <v>42</v>
      </c>
      <c r="B39" s="2">
        <v>25</v>
      </c>
      <c r="C39" s="2">
        <v>169592</v>
      </c>
      <c r="D39" s="2">
        <v>171639</v>
      </c>
      <c r="E39">
        <f t="shared" si="0"/>
        <v>4239800</v>
      </c>
      <c r="F39">
        <f t="shared" si="1"/>
        <v>4290975</v>
      </c>
      <c r="G39" s="3">
        <f t="shared" si="2"/>
        <v>-1.1926193930283911E-2</v>
      </c>
      <c r="H39" s="3">
        <f t="shared" si="3"/>
        <v>0.98807380606971607</v>
      </c>
    </row>
    <row r="40" spans="1:8" x14ac:dyDescent="0.3">
      <c r="A40" t="s">
        <v>43</v>
      </c>
      <c r="B40" s="2">
        <v>28</v>
      </c>
      <c r="C40" s="2">
        <v>107718</v>
      </c>
      <c r="D40" s="2">
        <v>111119</v>
      </c>
      <c r="E40">
        <f t="shared" si="0"/>
        <v>3016104</v>
      </c>
      <c r="F40">
        <f t="shared" si="1"/>
        <v>3111332</v>
      </c>
      <c r="G40" s="3">
        <f t="shared" si="2"/>
        <v>-3.0606826915289015E-2</v>
      </c>
      <c r="H40" s="3">
        <f t="shared" si="3"/>
        <v>0.96939317308471096</v>
      </c>
    </row>
    <row r="41" spans="1:8" x14ac:dyDescent="0.3">
      <c r="A41" t="s">
        <v>44</v>
      </c>
      <c r="B41" s="2">
        <v>55</v>
      </c>
      <c r="C41" s="2">
        <v>88827.3272727273</v>
      </c>
      <c r="D41" s="2">
        <v>89465.636363636397</v>
      </c>
      <c r="E41">
        <f t="shared" si="0"/>
        <v>4885503.0000000019</v>
      </c>
      <c r="F41">
        <f t="shared" si="1"/>
        <v>4920610.0000000019</v>
      </c>
      <c r="G41" s="3">
        <f t="shared" si="2"/>
        <v>-7.134684520821671E-3</v>
      </c>
      <c r="H41" s="3">
        <f t="shared" si="3"/>
        <v>0.99286531547917833</v>
      </c>
    </row>
    <row r="42" spans="1:8" x14ac:dyDescent="0.3">
      <c r="A42" t="s">
        <v>45</v>
      </c>
      <c r="B42" s="2">
        <v>26</v>
      </c>
      <c r="C42" s="2">
        <v>84661.923076923107</v>
      </c>
      <c r="D42" s="2">
        <v>84890.576923076893</v>
      </c>
      <c r="E42">
        <f t="shared" si="0"/>
        <v>2201210.0000000009</v>
      </c>
      <c r="F42">
        <f t="shared" si="1"/>
        <v>2207154.9999999991</v>
      </c>
      <c r="G42" s="3">
        <f t="shared" si="2"/>
        <v>-2.6935126894116774E-3</v>
      </c>
      <c r="H42" s="3">
        <f t="shared" si="3"/>
        <v>0.99730648731058835</v>
      </c>
    </row>
    <row r="43" spans="1:8" x14ac:dyDescent="0.3">
      <c r="A43" t="s">
        <v>46</v>
      </c>
      <c r="B43" s="2">
        <v>249</v>
      </c>
      <c r="C43" s="2">
        <v>79432.702811245006</v>
      </c>
      <c r="D43" s="2">
        <v>90761.184738955795</v>
      </c>
      <c r="E43">
        <f t="shared" si="0"/>
        <v>19778743.000000007</v>
      </c>
      <c r="F43">
        <f t="shared" si="1"/>
        <v>22599534.999999993</v>
      </c>
      <c r="G43" s="3">
        <f t="shared" si="2"/>
        <v>-0.1248163734342316</v>
      </c>
      <c r="H43" s="3">
        <f t="shared" si="3"/>
        <v>0.87518362656576842</v>
      </c>
    </row>
    <row r="44" spans="1:8" x14ac:dyDescent="0.3">
      <c r="A44" t="s">
        <v>47</v>
      </c>
      <c r="B44" s="2">
        <v>3</v>
      </c>
      <c r="C44" s="2">
        <v>87399</v>
      </c>
      <c r="D44" s="2">
        <v>80351</v>
      </c>
      <c r="E44">
        <f t="shared" si="0"/>
        <v>262197</v>
      </c>
      <c r="F44">
        <f t="shared" si="1"/>
        <v>241053</v>
      </c>
      <c r="G44" s="3">
        <f t="shared" si="2"/>
        <v>8.7715149780338758E-2</v>
      </c>
      <c r="H44" s="3">
        <f t="shared" si="3"/>
        <v>1.0877151497803388</v>
      </c>
    </row>
    <row r="45" spans="1:8" x14ac:dyDescent="0.3">
      <c r="A45" t="s">
        <v>48</v>
      </c>
      <c r="B45" s="2">
        <v>125</v>
      </c>
      <c r="C45" s="2">
        <v>78657.623999999996</v>
      </c>
      <c r="D45" s="2">
        <v>83838.312000000005</v>
      </c>
      <c r="E45">
        <f t="shared" si="0"/>
        <v>9832203</v>
      </c>
      <c r="F45">
        <f t="shared" si="1"/>
        <v>10479789</v>
      </c>
      <c r="G45" s="3">
        <f t="shared" si="2"/>
        <v>-6.1793801382833288E-2</v>
      </c>
      <c r="H45" s="3">
        <f t="shared" si="3"/>
        <v>0.9382061986171667</v>
      </c>
    </row>
    <row r="46" spans="1:8" x14ac:dyDescent="0.3">
      <c r="A46" t="s">
        <v>49</v>
      </c>
      <c r="B46" s="2">
        <v>69</v>
      </c>
      <c r="C46" s="2">
        <v>80012.115942029006</v>
      </c>
      <c r="D46" s="2">
        <v>82402.304347826095</v>
      </c>
      <c r="E46">
        <f t="shared" si="0"/>
        <v>5520836.0000000019</v>
      </c>
      <c r="F46">
        <f t="shared" si="1"/>
        <v>5685759.0000000009</v>
      </c>
      <c r="G46" s="3">
        <f t="shared" si="2"/>
        <v>-2.900632967383935E-2</v>
      </c>
      <c r="H46" s="3">
        <f t="shared" si="3"/>
        <v>0.97099367032616068</v>
      </c>
    </row>
    <row r="47" spans="1:8" x14ac:dyDescent="0.3">
      <c r="A47" t="s">
        <v>50</v>
      </c>
      <c r="B47" s="2">
        <v>295</v>
      </c>
      <c r="C47" s="2">
        <v>81284.735593220306</v>
      </c>
      <c r="D47" s="2">
        <v>86770.755932203407</v>
      </c>
      <c r="E47">
        <f t="shared" si="0"/>
        <v>23978996.999999989</v>
      </c>
      <c r="F47">
        <f t="shared" si="1"/>
        <v>25597373.000000004</v>
      </c>
      <c r="G47" s="3">
        <f t="shared" si="2"/>
        <v>-6.3224300399889244E-2</v>
      </c>
      <c r="H47" s="3">
        <f t="shared" si="3"/>
        <v>0.93677569960011076</v>
      </c>
    </row>
    <row r="48" spans="1:8" x14ac:dyDescent="0.3">
      <c r="A48" t="s">
        <v>51</v>
      </c>
      <c r="B48" s="2">
        <v>160</v>
      </c>
      <c r="C48" s="2">
        <v>169065</v>
      </c>
      <c r="D48" s="2">
        <v>186317</v>
      </c>
      <c r="E48">
        <f t="shared" si="0"/>
        <v>27050400</v>
      </c>
      <c r="F48">
        <f t="shared" si="1"/>
        <v>29810720</v>
      </c>
      <c r="G48" s="3">
        <f t="shared" si="2"/>
        <v>-9.2594878620845117E-2</v>
      </c>
      <c r="H48" s="3">
        <f t="shared" si="3"/>
        <v>0.90740512137915486</v>
      </c>
    </row>
    <row r="49" spans="1:8" x14ac:dyDescent="0.3">
      <c r="A49" t="s">
        <v>52</v>
      </c>
      <c r="B49" s="2">
        <v>6</v>
      </c>
      <c r="C49" s="2">
        <v>154823.5</v>
      </c>
      <c r="D49" s="2">
        <v>146957</v>
      </c>
      <c r="E49">
        <f t="shared" si="0"/>
        <v>928941</v>
      </c>
      <c r="F49">
        <f t="shared" si="1"/>
        <v>881742</v>
      </c>
      <c r="G49" s="3">
        <f t="shared" si="2"/>
        <v>5.3529263662159682E-2</v>
      </c>
      <c r="H49" s="3">
        <f t="shared" si="3"/>
        <v>1.0535292636621596</v>
      </c>
    </row>
    <row r="50" spans="1:8" x14ac:dyDescent="0.3">
      <c r="A50" t="s">
        <v>53</v>
      </c>
      <c r="B50" s="2">
        <v>61</v>
      </c>
      <c r="C50" s="2">
        <v>104237.491803279</v>
      </c>
      <c r="D50" s="2">
        <v>99171.098360655698</v>
      </c>
      <c r="E50">
        <f t="shared" si="0"/>
        <v>6358487.0000000186</v>
      </c>
      <c r="F50">
        <f t="shared" si="1"/>
        <v>6049436.9999999972</v>
      </c>
      <c r="G50" s="3">
        <f t="shared" si="2"/>
        <v>5.1087398711652271E-2</v>
      </c>
      <c r="H50" s="3">
        <f t="shared" si="3"/>
        <v>1.0510873987116522</v>
      </c>
    </row>
    <row r="51" spans="1:8" x14ac:dyDescent="0.3">
      <c r="A51" t="s">
        <v>54</v>
      </c>
      <c r="B51" s="2">
        <v>96</v>
      </c>
      <c r="C51" s="2">
        <v>65121.197916666701</v>
      </c>
      <c r="D51" s="2">
        <v>69104.8125</v>
      </c>
      <c r="E51">
        <f t="shared" si="0"/>
        <v>6251635.0000000037</v>
      </c>
      <c r="F51">
        <f t="shared" si="1"/>
        <v>6634062</v>
      </c>
      <c r="G51" s="3">
        <f t="shared" si="2"/>
        <v>-5.7645979190426126E-2</v>
      </c>
      <c r="H51" s="3">
        <f t="shared" si="3"/>
        <v>0.94235402080957387</v>
      </c>
    </row>
    <row r="52" spans="1:8" x14ac:dyDescent="0.3">
      <c r="A52" t="s">
        <v>55</v>
      </c>
      <c r="B52" s="2">
        <v>396</v>
      </c>
      <c r="C52" s="2">
        <v>138482.49242424199</v>
      </c>
      <c r="D52" s="2">
        <v>122027.92929292899</v>
      </c>
      <c r="E52">
        <f t="shared" si="0"/>
        <v>54839066.999999829</v>
      </c>
      <c r="F52">
        <f t="shared" si="1"/>
        <v>48323059.999999881</v>
      </c>
      <c r="G52" s="3">
        <f t="shared" si="2"/>
        <v>0.13484259895792949</v>
      </c>
      <c r="H52" s="3">
        <f t="shared" si="3"/>
        <v>1.1348425989579294</v>
      </c>
    </row>
    <row r="53" spans="1:8" x14ac:dyDescent="0.3">
      <c r="A53" t="s">
        <v>56</v>
      </c>
      <c r="B53" s="2">
        <v>63</v>
      </c>
      <c r="C53" s="2">
        <v>130238.936507937</v>
      </c>
      <c r="D53" s="2">
        <v>107698.60317460301</v>
      </c>
      <c r="E53">
        <f t="shared" si="0"/>
        <v>8205053.0000000317</v>
      </c>
      <c r="F53">
        <f t="shared" si="1"/>
        <v>6785011.9999999898</v>
      </c>
      <c r="G53" s="3">
        <f t="shared" si="2"/>
        <v>0.20929086050253767</v>
      </c>
      <c r="H53" s="3">
        <f t="shared" si="3"/>
        <v>1.2092908605025376</v>
      </c>
    </row>
    <row r="54" spans="1:8" x14ac:dyDescent="0.3">
      <c r="A54" t="s">
        <v>57</v>
      </c>
      <c r="B54" s="2">
        <v>1007</v>
      </c>
      <c r="C54" s="2">
        <v>97331.306852035705</v>
      </c>
      <c r="D54" s="2">
        <v>95435.383316782507</v>
      </c>
      <c r="E54">
        <f t="shared" si="0"/>
        <v>98012625.999999955</v>
      </c>
      <c r="F54">
        <f t="shared" si="1"/>
        <v>96103430.999999985</v>
      </c>
      <c r="G54" s="3">
        <f t="shared" si="2"/>
        <v>1.9866044116572387E-2</v>
      </c>
      <c r="H54" s="3">
        <f t="shared" si="3"/>
        <v>1.0198660441165723</v>
      </c>
    </row>
    <row r="55" spans="1:8" x14ac:dyDescent="0.3">
      <c r="A55" t="s">
        <v>58</v>
      </c>
      <c r="B55" s="2">
        <v>224</v>
      </c>
      <c r="C55" s="2">
        <v>97739.428571428594</v>
      </c>
      <c r="D55" s="2">
        <v>98137.102678571406</v>
      </c>
      <c r="E55">
        <f t="shared" si="0"/>
        <v>21893632.000000004</v>
      </c>
      <c r="F55">
        <f t="shared" si="1"/>
        <v>21982710.999999996</v>
      </c>
      <c r="G55" s="3">
        <f t="shared" si="2"/>
        <v>-4.0522299547125816E-3</v>
      </c>
      <c r="H55" s="3">
        <f t="shared" si="3"/>
        <v>0.99594777004528745</v>
      </c>
    </row>
    <row r="56" spans="1:8" x14ac:dyDescent="0.3">
      <c r="A56" t="s">
        <v>59</v>
      </c>
      <c r="B56" s="2">
        <v>29</v>
      </c>
      <c r="C56" s="2">
        <v>100227.137931034</v>
      </c>
      <c r="D56" s="2">
        <v>112870.931034483</v>
      </c>
      <c r="E56">
        <f t="shared" si="0"/>
        <v>2906586.999999986</v>
      </c>
      <c r="F56">
        <f t="shared" si="1"/>
        <v>3273257.000000007</v>
      </c>
      <c r="G56" s="3">
        <f t="shared" si="2"/>
        <v>-0.11201992388621496</v>
      </c>
      <c r="H56" s="3">
        <f t="shared" si="3"/>
        <v>0.88798007611378504</v>
      </c>
    </row>
    <row r="57" spans="1:8" x14ac:dyDescent="0.3">
      <c r="A57" t="s">
        <v>60</v>
      </c>
      <c r="B57" s="2">
        <v>171</v>
      </c>
      <c r="C57" s="2">
        <v>103027.637426901</v>
      </c>
      <c r="D57" s="2">
        <v>119306.04678362601</v>
      </c>
      <c r="E57">
        <f t="shared" si="0"/>
        <v>17617726.000000071</v>
      </c>
      <c r="F57">
        <f t="shared" si="1"/>
        <v>20401334.000000048</v>
      </c>
      <c r="G57" s="3">
        <f t="shared" si="2"/>
        <v>-0.1364424502829065</v>
      </c>
      <c r="H57" s="3">
        <f t="shared" si="3"/>
        <v>0.86355754971709353</v>
      </c>
    </row>
    <row r="58" spans="1:8" x14ac:dyDescent="0.3">
      <c r="A58" t="s">
        <v>61</v>
      </c>
      <c r="B58" s="2">
        <v>53</v>
      </c>
      <c r="C58" s="2">
        <v>125172.41509434</v>
      </c>
      <c r="D58" s="2">
        <v>113459.641509434</v>
      </c>
      <c r="E58">
        <f t="shared" si="0"/>
        <v>6634138.0000000205</v>
      </c>
      <c r="F58">
        <f t="shared" si="1"/>
        <v>6013361.0000000019</v>
      </c>
      <c r="G58" s="3">
        <f t="shared" si="2"/>
        <v>0.10323295075749113</v>
      </c>
      <c r="H58" s="3">
        <f t="shared" si="3"/>
        <v>1.1032329507574912</v>
      </c>
    </row>
    <row r="59" spans="1:8" x14ac:dyDescent="0.3">
      <c r="A59" t="s">
        <v>62</v>
      </c>
      <c r="B59" s="2">
        <v>106</v>
      </c>
      <c r="C59" s="2">
        <v>150329.37735849101</v>
      </c>
      <c r="D59" s="2">
        <v>143729.48113207499</v>
      </c>
      <c r="E59">
        <f t="shared" si="0"/>
        <v>15934914.000000047</v>
      </c>
      <c r="F59">
        <f t="shared" si="1"/>
        <v>15235324.999999948</v>
      </c>
      <c r="G59" s="3">
        <f t="shared" si="2"/>
        <v>4.5918876033172948E-2</v>
      </c>
      <c r="H59" s="3">
        <f t="shared" si="3"/>
        <v>1.045918876033173</v>
      </c>
    </row>
    <row r="60" spans="1:8" x14ac:dyDescent="0.3">
      <c r="A60" t="s">
        <v>63</v>
      </c>
      <c r="B60" s="2">
        <v>0</v>
      </c>
      <c r="C60" s="2"/>
      <c r="D60" s="2"/>
      <c r="E60">
        <f t="shared" si="0"/>
        <v>0</v>
      </c>
      <c r="F60">
        <f t="shared" si="1"/>
        <v>0</v>
      </c>
      <c r="G60" s="3"/>
      <c r="H60" s="3"/>
    </row>
    <row r="61" spans="1:8" x14ac:dyDescent="0.3">
      <c r="A61" t="s">
        <v>65</v>
      </c>
      <c r="B61" s="2">
        <v>16</v>
      </c>
      <c r="C61" s="2">
        <v>115085.4375</v>
      </c>
      <c r="D61" s="2">
        <v>113244.5</v>
      </c>
      <c r="E61">
        <f t="shared" si="0"/>
        <v>1841367</v>
      </c>
      <c r="F61">
        <f t="shared" si="1"/>
        <v>1811912</v>
      </c>
      <c r="G61" s="3">
        <f t="shared" si="2"/>
        <v>1.6256308253380959E-2</v>
      </c>
      <c r="H61" s="3">
        <f t="shared" si="3"/>
        <v>1.0162563082533809</v>
      </c>
    </row>
    <row r="62" spans="1:8" x14ac:dyDescent="0.3">
      <c r="A62" t="s">
        <v>66</v>
      </c>
      <c r="B62" s="2">
        <v>7</v>
      </c>
      <c r="C62" s="2">
        <v>81608</v>
      </c>
      <c r="D62" s="2">
        <v>78441</v>
      </c>
      <c r="E62">
        <f t="shared" si="0"/>
        <v>571256</v>
      </c>
      <c r="F62">
        <f t="shared" si="1"/>
        <v>549087</v>
      </c>
      <c r="G62" s="3">
        <f t="shared" si="2"/>
        <v>4.03742940554047E-2</v>
      </c>
      <c r="H62" s="3">
        <f t="shared" si="3"/>
        <v>1.0403742940554046</v>
      </c>
    </row>
    <row r="63" spans="1:8" x14ac:dyDescent="0.3">
      <c r="A63" t="s">
        <v>67</v>
      </c>
      <c r="B63" s="2">
        <v>114</v>
      </c>
      <c r="C63" s="2">
        <v>61482.701754385998</v>
      </c>
      <c r="D63" s="2">
        <v>60791.982456140402</v>
      </c>
      <c r="E63">
        <f t="shared" si="0"/>
        <v>7009028.0000000037</v>
      </c>
      <c r="F63">
        <f t="shared" si="1"/>
        <v>6930286.0000000056</v>
      </c>
      <c r="G63" s="3">
        <f t="shared" si="2"/>
        <v>1.1362013054006416E-2</v>
      </c>
      <c r="H63" s="3">
        <f t="shared" si="3"/>
        <v>1.0113620130540064</v>
      </c>
    </row>
    <row r="64" spans="1:8" x14ac:dyDescent="0.3">
      <c r="A64" t="s">
        <v>68</v>
      </c>
      <c r="B64" s="2">
        <v>9</v>
      </c>
      <c r="C64" s="2">
        <v>76419</v>
      </c>
      <c r="D64" s="2">
        <v>87084.444444444394</v>
      </c>
      <c r="E64">
        <f t="shared" si="0"/>
        <v>687771</v>
      </c>
      <c r="F64">
        <f t="shared" si="1"/>
        <v>783759.99999999953</v>
      </c>
      <c r="G64" s="3">
        <f t="shared" si="2"/>
        <v>-0.12247244054302286</v>
      </c>
      <c r="H64" s="3">
        <f t="shared" si="3"/>
        <v>0.87752755945697714</v>
      </c>
    </row>
    <row r="65" spans="1:8" x14ac:dyDescent="0.3">
      <c r="A65" t="s">
        <v>69</v>
      </c>
      <c r="B65" s="2">
        <v>280</v>
      </c>
      <c r="C65" s="2">
        <v>82761.935714285704</v>
      </c>
      <c r="D65" s="2">
        <v>77891.507142857095</v>
      </c>
      <c r="E65">
        <f t="shared" si="0"/>
        <v>23173341.999999996</v>
      </c>
      <c r="F65">
        <f t="shared" si="1"/>
        <v>21809621.999999985</v>
      </c>
      <c r="G65" s="3">
        <f t="shared" si="2"/>
        <v>6.2528364774043832E-2</v>
      </c>
      <c r="H65" s="3">
        <f t="shared" si="3"/>
        <v>1.0625283647740438</v>
      </c>
    </row>
    <row r="66" spans="1:8" x14ac:dyDescent="0.3">
      <c r="A66" t="s">
        <v>70</v>
      </c>
      <c r="B66" s="2">
        <v>226</v>
      </c>
      <c r="C66" s="2">
        <v>84222.327433628307</v>
      </c>
      <c r="D66" s="2">
        <v>83984.128318584102</v>
      </c>
      <c r="E66">
        <f t="shared" si="0"/>
        <v>19034245.999999996</v>
      </c>
      <c r="F66">
        <f t="shared" si="1"/>
        <v>18980413.000000007</v>
      </c>
      <c r="G66" s="3">
        <f t="shared" si="2"/>
        <v>2.8362396540049049E-3</v>
      </c>
      <c r="H66" s="3">
        <f t="shared" si="3"/>
        <v>1.0028362396540049</v>
      </c>
    </row>
    <row r="67" spans="1:8" x14ac:dyDescent="0.3">
      <c r="A67" t="s">
        <v>71</v>
      </c>
      <c r="B67" s="2">
        <v>4</v>
      </c>
      <c r="C67" s="2">
        <v>93386</v>
      </c>
      <c r="D67" s="2">
        <v>85891</v>
      </c>
      <c r="E67">
        <f t="shared" ref="E67:E70" si="4">B67*C67</f>
        <v>373544</v>
      </c>
      <c r="F67">
        <f t="shared" ref="F67:F70" si="5">D67*B67</f>
        <v>343564</v>
      </c>
      <c r="G67" s="3">
        <f t="shared" ref="G67:G71" si="6">(C67-D67)/D67</f>
        <v>8.7261762000675272E-2</v>
      </c>
      <c r="H67" s="3">
        <f t="shared" ref="H67:H71" si="7">C67/D67</f>
        <v>1.0872617620006753</v>
      </c>
    </row>
    <row r="68" spans="1:8" x14ac:dyDescent="0.3">
      <c r="A68" t="s">
        <v>72</v>
      </c>
      <c r="B68" s="2">
        <v>42</v>
      </c>
      <c r="C68" s="2">
        <v>77010.785714285696</v>
      </c>
      <c r="D68" s="2">
        <v>84690</v>
      </c>
      <c r="E68">
        <f t="shared" si="4"/>
        <v>3234452.9999999991</v>
      </c>
      <c r="F68">
        <f t="shared" si="5"/>
        <v>3556980</v>
      </c>
      <c r="G68" s="3">
        <f t="shared" si="6"/>
        <v>-9.0674392321576383E-2</v>
      </c>
      <c r="H68" s="3">
        <f t="shared" si="7"/>
        <v>0.90932560767842363</v>
      </c>
    </row>
    <row r="69" spans="1:8" x14ac:dyDescent="0.3">
      <c r="A69" t="s">
        <v>73</v>
      </c>
      <c r="B69" s="2">
        <v>15</v>
      </c>
      <c r="C69" s="2">
        <v>132113</v>
      </c>
      <c r="D69" s="2">
        <v>136989</v>
      </c>
      <c r="E69">
        <f t="shared" si="4"/>
        <v>1981695</v>
      </c>
      <c r="F69">
        <f t="shared" si="5"/>
        <v>2054835</v>
      </c>
      <c r="G69" s="3">
        <f t="shared" si="6"/>
        <v>-3.5594098796253713E-2</v>
      </c>
      <c r="H69" s="3">
        <f t="shared" si="7"/>
        <v>0.96440590120374625</v>
      </c>
    </row>
    <row r="70" spans="1:8" x14ac:dyDescent="0.3">
      <c r="A70" s="7" t="s">
        <v>74</v>
      </c>
      <c r="B70" s="9">
        <v>12</v>
      </c>
      <c r="C70" s="9">
        <v>57610</v>
      </c>
      <c r="D70" s="9">
        <v>53528.75</v>
      </c>
      <c r="E70" s="7">
        <f t="shared" si="4"/>
        <v>691320</v>
      </c>
      <c r="F70" s="7">
        <f t="shared" si="5"/>
        <v>642345</v>
      </c>
      <c r="G70" s="10">
        <f t="shared" si="6"/>
        <v>7.6244074445975293E-2</v>
      </c>
      <c r="H70" s="10">
        <f t="shared" si="7"/>
        <v>1.0762440744459754</v>
      </c>
    </row>
    <row r="71" spans="1:8" x14ac:dyDescent="0.3">
      <c r="A71" s="4" t="s">
        <v>75</v>
      </c>
      <c r="B71" s="5">
        <f>SUM(B2:B70)</f>
        <v>7642</v>
      </c>
      <c r="C71" s="5">
        <f>E71/B71</f>
        <v>98257.076027218034</v>
      </c>
      <c r="D71" s="5">
        <f>F71/B71</f>
        <v>98533.936142371109</v>
      </c>
      <c r="E71" s="4">
        <f>SUM(E2:E70)</f>
        <v>750880575.00000024</v>
      </c>
      <c r="F71" s="4">
        <f>SUM(F2:F70)</f>
        <v>752996340</v>
      </c>
      <c r="G71" s="15">
        <f t="shared" si="6"/>
        <v>-2.8097945336624042E-3</v>
      </c>
      <c r="H71" s="14">
        <f t="shared" si="7"/>
        <v>0.99719020546633763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DA19C-6382-4B0E-A6F4-4377F58F9893}">
  <dimension ref="A1:E208"/>
  <sheetViews>
    <sheetView topLeftCell="A190" workbookViewId="0">
      <selection activeCell="A140" sqref="A140:D208"/>
    </sheetView>
  </sheetViews>
  <sheetFormatPr defaultRowHeight="14.4" x14ac:dyDescent="0.3"/>
  <cols>
    <col min="1" max="1" width="25.88671875" customWidth="1"/>
  </cols>
  <sheetData>
    <row r="1" spans="1:5" x14ac:dyDescent="0.3">
      <c r="A1" t="s">
        <v>1</v>
      </c>
      <c r="B1" t="s">
        <v>2</v>
      </c>
      <c r="C1" t="s">
        <v>3</v>
      </c>
      <c r="D1" t="s">
        <v>4</v>
      </c>
      <c r="E1" t="s">
        <v>78</v>
      </c>
    </row>
    <row r="2" spans="1:5" x14ac:dyDescent="0.3">
      <c r="A2" t="s">
        <v>5</v>
      </c>
      <c r="B2">
        <v>141</v>
      </c>
      <c r="C2" s="1">
        <v>113691.96453900701</v>
      </c>
      <c r="D2" s="1">
        <v>130875.468085106</v>
      </c>
      <c r="E2" t="s">
        <v>79</v>
      </c>
    </row>
    <row r="3" spans="1:5" x14ac:dyDescent="0.3">
      <c r="A3" t="s">
        <v>6</v>
      </c>
      <c r="B3">
        <v>418</v>
      </c>
      <c r="C3" s="1">
        <v>56051.691387559797</v>
      </c>
      <c r="D3" s="1">
        <v>55105.818181818198</v>
      </c>
      <c r="E3" t="s">
        <v>79</v>
      </c>
    </row>
    <row r="4" spans="1:5" x14ac:dyDescent="0.3">
      <c r="A4" t="s">
        <v>7</v>
      </c>
      <c r="B4">
        <v>226</v>
      </c>
      <c r="C4" s="1">
        <v>60261.323008849598</v>
      </c>
      <c r="D4" s="1">
        <v>63289.420353982299</v>
      </c>
      <c r="E4" t="s">
        <v>79</v>
      </c>
    </row>
    <row r="5" spans="1:5" x14ac:dyDescent="0.3">
      <c r="A5" t="s">
        <v>8</v>
      </c>
      <c r="B5">
        <v>153</v>
      </c>
      <c r="C5" s="1">
        <v>64931.117647058803</v>
      </c>
      <c r="D5" s="1">
        <v>71899.797385620899</v>
      </c>
      <c r="E5" t="s">
        <v>79</v>
      </c>
    </row>
    <row r="6" spans="1:5" x14ac:dyDescent="0.3">
      <c r="A6" t="s">
        <v>9</v>
      </c>
      <c r="B6">
        <v>12</v>
      </c>
      <c r="C6" s="1">
        <v>62069</v>
      </c>
      <c r="D6" s="1">
        <v>69497</v>
      </c>
      <c r="E6" t="s">
        <v>79</v>
      </c>
    </row>
    <row r="7" spans="1:5" x14ac:dyDescent="0.3">
      <c r="A7" t="s">
        <v>10</v>
      </c>
      <c r="B7">
        <v>91</v>
      </c>
      <c r="C7" s="1">
        <v>65970.263736263703</v>
      </c>
      <c r="D7" s="1">
        <v>82221.274725274707</v>
      </c>
      <c r="E7" t="s">
        <v>79</v>
      </c>
    </row>
    <row r="8" spans="1:5" x14ac:dyDescent="0.3">
      <c r="A8" t="s">
        <v>11</v>
      </c>
      <c r="B8">
        <v>49</v>
      </c>
      <c r="C8" s="1">
        <v>67740.693877551006</v>
      </c>
      <c r="D8" s="1">
        <v>70263.163265306095</v>
      </c>
      <c r="E8" t="s">
        <v>79</v>
      </c>
    </row>
    <row r="9" spans="1:5" x14ac:dyDescent="0.3">
      <c r="A9" t="s">
        <v>12</v>
      </c>
      <c r="B9">
        <v>149</v>
      </c>
      <c r="C9" s="1">
        <v>96150.825503355707</v>
      </c>
      <c r="D9" s="1">
        <v>102365.140939597</v>
      </c>
      <c r="E9" t="s">
        <v>79</v>
      </c>
    </row>
    <row r="10" spans="1:5" x14ac:dyDescent="0.3">
      <c r="A10" t="s">
        <v>13</v>
      </c>
      <c r="B10">
        <v>147</v>
      </c>
      <c r="C10" s="1">
        <v>65308.829931972803</v>
      </c>
      <c r="D10" s="1">
        <v>65487.047619047597</v>
      </c>
      <c r="E10" t="s">
        <v>79</v>
      </c>
    </row>
    <row r="11" spans="1:5" x14ac:dyDescent="0.3">
      <c r="A11" t="s">
        <v>14</v>
      </c>
      <c r="B11">
        <v>57</v>
      </c>
      <c r="C11" s="1">
        <v>64797.333333333299</v>
      </c>
      <c r="D11" s="1">
        <v>72244.578947368398</v>
      </c>
      <c r="E11" t="s">
        <v>79</v>
      </c>
    </row>
    <row r="12" spans="1:5" x14ac:dyDescent="0.3">
      <c r="A12" t="s">
        <v>15</v>
      </c>
      <c r="B12">
        <v>108</v>
      </c>
      <c r="C12" s="1">
        <v>62814.944444444402</v>
      </c>
      <c r="D12" s="1">
        <v>64602.703703703701</v>
      </c>
      <c r="E12" t="s">
        <v>79</v>
      </c>
    </row>
    <row r="13" spans="1:5" x14ac:dyDescent="0.3">
      <c r="A13" t="s">
        <v>16</v>
      </c>
      <c r="B13">
        <v>57</v>
      </c>
      <c r="C13" s="1">
        <v>73251.631578947403</v>
      </c>
      <c r="D13" s="1">
        <v>78821.298245614002</v>
      </c>
      <c r="E13" t="s">
        <v>79</v>
      </c>
    </row>
    <row r="14" spans="1:5" x14ac:dyDescent="0.3">
      <c r="A14" t="s">
        <v>17</v>
      </c>
      <c r="B14">
        <v>12</v>
      </c>
      <c r="C14" s="1">
        <v>63805.916666666701</v>
      </c>
      <c r="D14" s="1">
        <v>68508.083333333299</v>
      </c>
      <c r="E14" t="s">
        <v>79</v>
      </c>
    </row>
    <row r="15" spans="1:5" x14ac:dyDescent="0.3">
      <c r="A15" t="s">
        <v>18</v>
      </c>
      <c r="B15">
        <v>49</v>
      </c>
      <c r="C15" s="1">
        <v>86840.857142857101</v>
      </c>
      <c r="D15" s="1">
        <v>88745.326530612205</v>
      </c>
      <c r="E15" t="s">
        <v>79</v>
      </c>
    </row>
    <row r="16" spans="1:5" x14ac:dyDescent="0.3">
      <c r="A16" t="s">
        <v>19</v>
      </c>
      <c r="B16">
        <v>12</v>
      </c>
      <c r="C16" s="1">
        <v>60704</v>
      </c>
      <c r="D16" s="1">
        <v>63329</v>
      </c>
      <c r="E16" t="s">
        <v>79</v>
      </c>
    </row>
    <row r="17" spans="1:5" x14ac:dyDescent="0.3">
      <c r="A17" t="s">
        <v>20</v>
      </c>
      <c r="B17">
        <v>5</v>
      </c>
      <c r="C17" s="1">
        <v>75009.2</v>
      </c>
      <c r="D17" s="1">
        <v>121396</v>
      </c>
      <c r="E17" t="s">
        <v>79</v>
      </c>
    </row>
    <row r="18" spans="1:5" x14ac:dyDescent="0.3">
      <c r="A18" t="s">
        <v>21</v>
      </c>
      <c r="B18">
        <v>37</v>
      </c>
      <c r="C18" s="1">
        <v>80769.459459459496</v>
      </c>
      <c r="D18" s="1">
        <v>80864.297297297293</v>
      </c>
      <c r="E18" t="s">
        <v>79</v>
      </c>
    </row>
    <row r="19" spans="1:5" x14ac:dyDescent="0.3">
      <c r="A19" t="s">
        <v>22</v>
      </c>
      <c r="B19">
        <v>69</v>
      </c>
      <c r="C19" s="1">
        <v>59140.057971014503</v>
      </c>
      <c r="D19" s="1">
        <v>74625.072463768098</v>
      </c>
      <c r="E19" t="s">
        <v>79</v>
      </c>
    </row>
    <row r="20" spans="1:5" x14ac:dyDescent="0.3">
      <c r="A20" t="s">
        <v>23</v>
      </c>
      <c r="B20">
        <v>38</v>
      </c>
      <c r="C20" s="1">
        <v>74793.026315789495</v>
      </c>
      <c r="D20" s="1">
        <v>81658.342105263204</v>
      </c>
      <c r="E20" t="s">
        <v>79</v>
      </c>
    </row>
    <row r="21" spans="1:5" x14ac:dyDescent="0.3">
      <c r="A21" t="s">
        <v>24</v>
      </c>
      <c r="B21">
        <v>29</v>
      </c>
      <c r="C21" s="1">
        <v>75934.379310344797</v>
      </c>
      <c r="D21" s="1">
        <v>81346.965517241406</v>
      </c>
      <c r="E21" t="s">
        <v>79</v>
      </c>
    </row>
    <row r="22" spans="1:5" x14ac:dyDescent="0.3">
      <c r="A22" t="s">
        <v>25</v>
      </c>
      <c r="B22">
        <v>28</v>
      </c>
      <c r="C22" s="1">
        <v>89354.357142857101</v>
      </c>
      <c r="D22" s="1">
        <v>96177.821428571406</v>
      </c>
      <c r="E22" t="s">
        <v>79</v>
      </c>
    </row>
    <row r="23" spans="1:5" x14ac:dyDescent="0.3">
      <c r="A23" t="s">
        <v>26</v>
      </c>
      <c r="B23">
        <v>18</v>
      </c>
      <c r="C23" s="1">
        <v>67657.055555555606</v>
      </c>
      <c r="D23" s="1">
        <v>77156.5</v>
      </c>
      <c r="E23" t="s">
        <v>79</v>
      </c>
    </row>
    <row r="24" spans="1:5" x14ac:dyDescent="0.3">
      <c r="A24" t="s">
        <v>27</v>
      </c>
      <c r="B24">
        <v>30</v>
      </c>
      <c r="C24" s="1">
        <v>72650.633333333302</v>
      </c>
      <c r="D24" s="1">
        <v>83355</v>
      </c>
      <c r="E24" t="s">
        <v>79</v>
      </c>
    </row>
    <row r="25" spans="1:5" x14ac:dyDescent="0.3">
      <c r="A25" t="s">
        <v>28</v>
      </c>
      <c r="B25">
        <v>50</v>
      </c>
      <c r="C25" s="1">
        <v>61447.64</v>
      </c>
      <c r="D25" s="1">
        <v>69247.86</v>
      </c>
      <c r="E25" t="s">
        <v>79</v>
      </c>
    </row>
    <row r="26" spans="1:5" x14ac:dyDescent="0.3">
      <c r="A26" t="s">
        <v>29</v>
      </c>
      <c r="B26">
        <v>71</v>
      </c>
      <c r="C26" s="1">
        <v>63471.253521126797</v>
      </c>
      <c r="D26" s="1">
        <v>67909.8028169014</v>
      </c>
      <c r="E26" t="s">
        <v>79</v>
      </c>
    </row>
    <row r="27" spans="1:5" x14ac:dyDescent="0.3">
      <c r="A27" t="s">
        <v>30</v>
      </c>
      <c r="B27">
        <v>55</v>
      </c>
      <c r="C27" s="1">
        <v>46142.5636363636</v>
      </c>
      <c r="D27" s="1">
        <v>51976.090909090897</v>
      </c>
      <c r="E27" t="s">
        <v>79</v>
      </c>
    </row>
    <row r="28" spans="1:5" x14ac:dyDescent="0.3">
      <c r="A28" t="s">
        <v>31</v>
      </c>
      <c r="B28">
        <v>28</v>
      </c>
      <c r="C28" s="1">
        <v>66805.357142857101</v>
      </c>
      <c r="D28" s="1">
        <v>65035.75</v>
      </c>
      <c r="E28" t="s">
        <v>79</v>
      </c>
    </row>
    <row r="29" spans="1:5" x14ac:dyDescent="0.3">
      <c r="A29" t="s">
        <v>32</v>
      </c>
      <c r="B29">
        <v>22</v>
      </c>
      <c r="C29" s="1">
        <v>76929.5454545455</v>
      </c>
      <c r="D29" s="1">
        <v>86903.318181818206</v>
      </c>
      <c r="E29" t="s">
        <v>79</v>
      </c>
    </row>
    <row r="30" spans="1:5" x14ac:dyDescent="0.3">
      <c r="A30" t="s">
        <v>33</v>
      </c>
      <c r="B30">
        <v>43</v>
      </c>
      <c r="C30" s="1">
        <v>61073.767441860502</v>
      </c>
      <c r="D30" s="1">
        <v>70184.069767441906</v>
      </c>
      <c r="E30" t="s">
        <v>79</v>
      </c>
    </row>
    <row r="31" spans="1:5" x14ac:dyDescent="0.3">
      <c r="A31" t="s">
        <v>34</v>
      </c>
      <c r="B31">
        <v>391</v>
      </c>
      <c r="C31" s="1">
        <v>61404.363171355501</v>
      </c>
      <c r="D31" s="1">
        <v>62718.289002557503</v>
      </c>
      <c r="E31" t="s">
        <v>79</v>
      </c>
    </row>
    <row r="32" spans="1:5" x14ac:dyDescent="0.3">
      <c r="A32" t="s">
        <v>35</v>
      </c>
      <c r="B32">
        <v>242</v>
      </c>
      <c r="C32" s="1">
        <v>61723.607438016501</v>
      </c>
      <c r="D32" s="1">
        <v>63527.326446280997</v>
      </c>
      <c r="E32" t="s">
        <v>79</v>
      </c>
    </row>
    <row r="33" spans="1:5" x14ac:dyDescent="0.3">
      <c r="A33" t="s">
        <v>36</v>
      </c>
      <c r="B33">
        <v>39</v>
      </c>
      <c r="C33" s="1">
        <v>62921.871794871797</v>
      </c>
      <c r="D33" s="1">
        <v>72291.948717948704</v>
      </c>
      <c r="E33" t="s">
        <v>79</v>
      </c>
    </row>
    <row r="34" spans="1:5" x14ac:dyDescent="0.3">
      <c r="A34" t="s">
        <v>37</v>
      </c>
      <c r="B34">
        <v>23</v>
      </c>
      <c r="C34" s="1">
        <v>57766.391304347802</v>
      </c>
      <c r="D34" s="1">
        <v>66986.782608695605</v>
      </c>
      <c r="E34" t="s">
        <v>79</v>
      </c>
    </row>
    <row r="35" spans="1:5" x14ac:dyDescent="0.3">
      <c r="A35" t="s">
        <v>38</v>
      </c>
      <c r="B35">
        <v>86</v>
      </c>
      <c r="C35" s="1">
        <v>54186.523255813998</v>
      </c>
      <c r="D35" s="1">
        <v>54978.162790697701</v>
      </c>
      <c r="E35" t="s">
        <v>79</v>
      </c>
    </row>
    <row r="36" spans="1:5" x14ac:dyDescent="0.3">
      <c r="A36" t="s">
        <v>39</v>
      </c>
      <c r="B36">
        <v>116</v>
      </c>
      <c r="C36" s="1">
        <v>70707.543103448304</v>
      </c>
      <c r="D36" s="1">
        <v>86953.344827586203</v>
      </c>
      <c r="E36" t="s">
        <v>79</v>
      </c>
    </row>
    <row r="37" spans="1:5" x14ac:dyDescent="0.3">
      <c r="A37" t="s">
        <v>40</v>
      </c>
      <c r="B37">
        <v>361</v>
      </c>
      <c r="C37" s="1">
        <v>41580.379501385003</v>
      </c>
      <c r="D37" s="1">
        <v>42707.775623268702</v>
      </c>
      <c r="E37" t="s">
        <v>79</v>
      </c>
    </row>
    <row r="38" spans="1:5" x14ac:dyDescent="0.3">
      <c r="A38" t="s">
        <v>41</v>
      </c>
      <c r="B38">
        <v>208</v>
      </c>
      <c r="C38" s="1">
        <v>87131.75</v>
      </c>
      <c r="D38" s="1">
        <v>86008.802884615405</v>
      </c>
      <c r="E38" t="s">
        <v>79</v>
      </c>
    </row>
    <row r="39" spans="1:5" x14ac:dyDescent="0.3">
      <c r="A39" t="s">
        <v>42</v>
      </c>
      <c r="B39">
        <v>25</v>
      </c>
      <c r="C39" s="1">
        <v>112164</v>
      </c>
      <c r="D39" s="1">
        <v>138142</v>
      </c>
      <c r="E39" t="s">
        <v>79</v>
      </c>
    </row>
    <row r="40" spans="1:5" x14ac:dyDescent="0.3">
      <c r="A40" t="s">
        <v>43</v>
      </c>
      <c r="B40">
        <v>28</v>
      </c>
      <c r="C40" s="1">
        <v>72189</v>
      </c>
      <c r="D40" s="1">
        <v>75630</v>
      </c>
      <c r="E40" t="s">
        <v>79</v>
      </c>
    </row>
    <row r="41" spans="1:5" x14ac:dyDescent="0.3">
      <c r="A41" t="s">
        <v>44</v>
      </c>
      <c r="B41">
        <v>55</v>
      </c>
      <c r="C41" s="1">
        <v>59919.2181818182</v>
      </c>
      <c r="D41" s="1">
        <v>66913.345454545502</v>
      </c>
      <c r="E41" t="s">
        <v>79</v>
      </c>
    </row>
    <row r="42" spans="1:5" x14ac:dyDescent="0.3">
      <c r="A42" t="s">
        <v>45</v>
      </c>
      <c r="B42">
        <v>26</v>
      </c>
      <c r="C42" s="1">
        <v>56329.0769230769</v>
      </c>
      <c r="D42" s="1">
        <v>61416.192307692298</v>
      </c>
      <c r="E42" t="s">
        <v>79</v>
      </c>
    </row>
    <row r="43" spans="1:5" x14ac:dyDescent="0.3">
      <c r="A43" t="s">
        <v>46</v>
      </c>
      <c r="B43">
        <v>249</v>
      </c>
      <c r="C43" s="1">
        <v>55118.670682730903</v>
      </c>
      <c r="D43" s="1">
        <v>63563.044176706797</v>
      </c>
      <c r="E43" t="s">
        <v>79</v>
      </c>
    </row>
    <row r="44" spans="1:5" x14ac:dyDescent="0.3">
      <c r="A44" t="s">
        <v>47</v>
      </c>
      <c r="B44">
        <v>3</v>
      </c>
      <c r="C44" s="1">
        <v>57974</v>
      </c>
      <c r="D44" s="1">
        <v>66191</v>
      </c>
      <c r="E44" t="s">
        <v>79</v>
      </c>
    </row>
    <row r="45" spans="1:5" x14ac:dyDescent="0.3">
      <c r="A45" t="s">
        <v>48</v>
      </c>
      <c r="B45">
        <v>125</v>
      </c>
      <c r="C45" s="1">
        <v>52787.288</v>
      </c>
      <c r="D45" s="1">
        <v>63995.591999999997</v>
      </c>
      <c r="E45" t="s">
        <v>79</v>
      </c>
    </row>
    <row r="46" spans="1:5" x14ac:dyDescent="0.3">
      <c r="A46" t="s">
        <v>49</v>
      </c>
      <c r="B46">
        <v>69</v>
      </c>
      <c r="C46" s="1">
        <v>54708.028985507197</v>
      </c>
      <c r="D46" s="1">
        <v>58678.405797101397</v>
      </c>
      <c r="E46" t="s">
        <v>79</v>
      </c>
    </row>
    <row r="47" spans="1:5" x14ac:dyDescent="0.3">
      <c r="A47" t="s">
        <v>50</v>
      </c>
      <c r="B47">
        <v>295</v>
      </c>
      <c r="C47" s="1">
        <v>54674.406779661003</v>
      </c>
      <c r="D47" s="1">
        <v>59882.359322033903</v>
      </c>
      <c r="E47" t="s">
        <v>79</v>
      </c>
    </row>
    <row r="48" spans="1:5" x14ac:dyDescent="0.3">
      <c r="A48" t="s">
        <v>51</v>
      </c>
      <c r="B48">
        <v>160</v>
      </c>
      <c r="C48" s="1">
        <v>117624</v>
      </c>
      <c r="D48" s="1">
        <v>131560</v>
      </c>
      <c r="E48" t="s">
        <v>79</v>
      </c>
    </row>
    <row r="49" spans="1:5" x14ac:dyDescent="0.3">
      <c r="A49" t="s">
        <v>52</v>
      </c>
      <c r="B49">
        <v>6</v>
      </c>
      <c r="C49" s="1">
        <v>107711.66666666701</v>
      </c>
      <c r="D49" s="1">
        <v>113134.16666666701</v>
      </c>
      <c r="E49" t="s">
        <v>79</v>
      </c>
    </row>
    <row r="50" spans="1:5" x14ac:dyDescent="0.3">
      <c r="A50" t="s">
        <v>53</v>
      </c>
      <c r="B50">
        <v>61</v>
      </c>
      <c r="C50" s="1">
        <v>69635.557377049205</v>
      </c>
      <c r="D50" s="1">
        <v>72156.639344262294</v>
      </c>
      <c r="E50" t="s">
        <v>79</v>
      </c>
    </row>
    <row r="51" spans="1:5" x14ac:dyDescent="0.3">
      <c r="A51" t="s">
        <v>54</v>
      </c>
      <c r="B51">
        <v>96</v>
      </c>
      <c r="C51" s="1">
        <v>44933.125</v>
      </c>
      <c r="D51" s="1">
        <v>48700.78125</v>
      </c>
      <c r="E51" t="s">
        <v>79</v>
      </c>
    </row>
    <row r="52" spans="1:5" x14ac:dyDescent="0.3">
      <c r="A52" t="s">
        <v>55</v>
      </c>
      <c r="B52">
        <v>396</v>
      </c>
      <c r="C52" s="1">
        <v>92894.194444444394</v>
      </c>
      <c r="D52" s="1">
        <v>84323.234848484804</v>
      </c>
      <c r="E52" t="s">
        <v>79</v>
      </c>
    </row>
    <row r="53" spans="1:5" x14ac:dyDescent="0.3">
      <c r="A53" t="s">
        <v>56</v>
      </c>
      <c r="B53">
        <v>63</v>
      </c>
      <c r="C53" s="1">
        <v>87040.285714285696</v>
      </c>
      <c r="D53" s="1">
        <v>78948.365079365103</v>
      </c>
      <c r="E53" t="s">
        <v>79</v>
      </c>
    </row>
    <row r="54" spans="1:5" x14ac:dyDescent="0.3">
      <c r="A54" t="s">
        <v>57</v>
      </c>
      <c r="B54">
        <v>1007</v>
      </c>
      <c r="C54" s="1">
        <v>65866.837140019896</v>
      </c>
      <c r="D54" s="1">
        <v>67631</v>
      </c>
      <c r="E54" t="s">
        <v>79</v>
      </c>
    </row>
    <row r="55" spans="1:5" x14ac:dyDescent="0.3">
      <c r="A55" t="s">
        <v>58</v>
      </c>
      <c r="B55">
        <v>224</v>
      </c>
      <c r="C55" s="1">
        <v>65873.28125</v>
      </c>
      <c r="D55" s="1">
        <v>70803.852678571406</v>
      </c>
      <c r="E55" t="s">
        <v>79</v>
      </c>
    </row>
    <row r="56" spans="1:5" x14ac:dyDescent="0.3">
      <c r="A56" t="s">
        <v>59</v>
      </c>
      <c r="B56">
        <v>29</v>
      </c>
      <c r="C56" s="1">
        <v>66800.724137931</v>
      </c>
      <c r="D56" s="1">
        <v>84198.965517241406</v>
      </c>
      <c r="E56" t="s">
        <v>79</v>
      </c>
    </row>
    <row r="57" spans="1:5" x14ac:dyDescent="0.3">
      <c r="A57" t="s">
        <v>60</v>
      </c>
      <c r="B57">
        <v>171</v>
      </c>
      <c r="C57" s="1">
        <v>69464.2514619883</v>
      </c>
      <c r="D57" s="1">
        <v>82814.116959064297</v>
      </c>
      <c r="E57" t="s">
        <v>79</v>
      </c>
    </row>
    <row r="58" spans="1:5" x14ac:dyDescent="0.3">
      <c r="A58" t="s">
        <v>61</v>
      </c>
      <c r="B58">
        <v>53</v>
      </c>
      <c r="C58" s="1">
        <v>83653.660377358494</v>
      </c>
      <c r="D58" s="1">
        <v>83199.207547169804</v>
      </c>
      <c r="E58" t="s">
        <v>79</v>
      </c>
    </row>
    <row r="59" spans="1:5" x14ac:dyDescent="0.3">
      <c r="A59" t="s">
        <v>62</v>
      </c>
      <c r="B59">
        <v>106</v>
      </c>
      <c r="C59" s="1">
        <v>103968.018867925</v>
      </c>
      <c r="D59" s="1">
        <v>103799.764150943</v>
      </c>
      <c r="E59" t="s">
        <v>79</v>
      </c>
    </row>
    <row r="60" spans="1:5" x14ac:dyDescent="0.3">
      <c r="A60" t="s">
        <v>63</v>
      </c>
      <c r="B60">
        <v>0</v>
      </c>
      <c r="C60" t="s">
        <v>64</v>
      </c>
      <c r="D60" t="s">
        <v>64</v>
      </c>
      <c r="E60" t="s">
        <v>79</v>
      </c>
    </row>
    <row r="61" spans="1:5" x14ac:dyDescent="0.3">
      <c r="A61" t="s">
        <v>65</v>
      </c>
      <c r="B61">
        <v>16</v>
      </c>
      <c r="C61" s="1">
        <v>81599.375</v>
      </c>
      <c r="D61" s="1">
        <v>82554.75</v>
      </c>
      <c r="E61" t="s">
        <v>79</v>
      </c>
    </row>
    <row r="62" spans="1:5" x14ac:dyDescent="0.3">
      <c r="A62" t="s">
        <v>66</v>
      </c>
      <c r="B62">
        <v>7</v>
      </c>
      <c r="C62" s="1">
        <v>53957</v>
      </c>
      <c r="D62" s="1">
        <v>59546</v>
      </c>
      <c r="E62" t="s">
        <v>79</v>
      </c>
    </row>
    <row r="63" spans="1:5" x14ac:dyDescent="0.3">
      <c r="A63" t="s">
        <v>67</v>
      </c>
      <c r="B63">
        <v>114</v>
      </c>
      <c r="C63" s="1">
        <v>44600.947368421097</v>
      </c>
      <c r="D63" s="1">
        <v>44023.429824561397</v>
      </c>
      <c r="E63" t="s">
        <v>79</v>
      </c>
    </row>
    <row r="64" spans="1:5" x14ac:dyDescent="0.3">
      <c r="A64" t="s">
        <v>68</v>
      </c>
      <c r="B64">
        <v>9</v>
      </c>
      <c r="C64" s="1">
        <v>57200</v>
      </c>
      <c r="D64" s="1">
        <v>67687.444444444394</v>
      </c>
      <c r="E64" t="s">
        <v>79</v>
      </c>
    </row>
    <row r="65" spans="1:5" x14ac:dyDescent="0.3">
      <c r="A65" t="s">
        <v>69</v>
      </c>
      <c r="B65">
        <v>280</v>
      </c>
      <c r="C65" s="1">
        <v>61950.560714285697</v>
      </c>
      <c r="D65" s="1">
        <v>60549.532142857097</v>
      </c>
      <c r="E65" t="s">
        <v>79</v>
      </c>
    </row>
    <row r="66" spans="1:5" x14ac:dyDescent="0.3">
      <c r="A66" t="s">
        <v>70</v>
      </c>
      <c r="B66">
        <v>226</v>
      </c>
      <c r="C66" s="1">
        <v>63054.725663716803</v>
      </c>
      <c r="D66" s="1">
        <v>63809.623893805299</v>
      </c>
      <c r="E66" t="s">
        <v>79</v>
      </c>
    </row>
    <row r="67" spans="1:5" x14ac:dyDescent="0.3">
      <c r="A67" t="s">
        <v>71</v>
      </c>
      <c r="B67">
        <v>4</v>
      </c>
      <c r="C67" s="1">
        <v>62069</v>
      </c>
      <c r="D67" s="1">
        <v>61413</v>
      </c>
      <c r="E67" t="s">
        <v>79</v>
      </c>
    </row>
    <row r="68" spans="1:5" x14ac:dyDescent="0.3">
      <c r="A68" t="s">
        <v>72</v>
      </c>
      <c r="B68">
        <v>42</v>
      </c>
      <c r="C68" s="1">
        <v>57643.214285714297</v>
      </c>
      <c r="D68" s="1">
        <v>62192.690476190503</v>
      </c>
      <c r="E68" t="s">
        <v>79</v>
      </c>
    </row>
    <row r="69" spans="1:5" x14ac:dyDescent="0.3">
      <c r="A69" t="s">
        <v>73</v>
      </c>
      <c r="B69">
        <v>15</v>
      </c>
      <c r="C69" s="1">
        <v>88121</v>
      </c>
      <c r="D69" s="1">
        <v>105516</v>
      </c>
      <c r="E69" t="s">
        <v>79</v>
      </c>
    </row>
    <row r="70" spans="1:5" x14ac:dyDescent="0.3">
      <c r="A70" t="s">
        <v>74</v>
      </c>
      <c r="B70">
        <v>12</v>
      </c>
      <c r="C70" s="1">
        <v>39558.5</v>
      </c>
      <c r="D70" s="1">
        <v>42220.333333333299</v>
      </c>
      <c r="E70" t="s">
        <v>79</v>
      </c>
    </row>
    <row r="71" spans="1:5" x14ac:dyDescent="0.3">
      <c r="A71" t="s">
        <v>5</v>
      </c>
      <c r="B71">
        <v>141</v>
      </c>
      <c r="C71" s="1">
        <v>133455.134751773</v>
      </c>
      <c r="D71" s="1">
        <v>151659.54609929101</v>
      </c>
      <c r="E71" t="s">
        <v>82</v>
      </c>
    </row>
    <row r="72" spans="1:5" x14ac:dyDescent="0.3">
      <c r="A72" t="s">
        <v>6</v>
      </c>
      <c r="B72">
        <v>418</v>
      </c>
      <c r="C72" s="1">
        <v>65480.870813397101</v>
      </c>
      <c r="D72" s="1">
        <v>66211.514354066996</v>
      </c>
      <c r="E72" t="s">
        <v>82</v>
      </c>
    </row>
    <row r="73" spans="1:5" x14ac:dyDescent="0.3">
      <c r="A73" t="s">
        <v>7</v>
      </c>
      <c r="B73">
        <v>226</v>
      </c>
      <c r="C73" s="1">
        <v>70361.230088495606</v>
      </c>
      <c r="D73" s="1">
        <v>75104.570796460204</v>
      </c>
      <c r="E73" t="s">
        <v>82</v>
      </c>
    </row>
    <row r="74" spans="1:5" x14ac:dyDescent="0.3">
      <c r="A74" t="s">
        <v>8</v>
      </c>
      <c r="B74">
        <v>153</v>
      </c>
      <c r="C74" s="1">
        <v>77238.529411764699</v>
      </c>
      <c r="D74" s="1">
        <v>87750.013071895402</v>
      </c>
      <c r="E74" t="s">
        <v>82</v>
      </c>
    </row>
    <row r="75" spans="1:5" x14ac:dyDescent="0.3">
      <c r="A75" t="s">
        <v>9</v>
      </c>
      <c r="B75">
        <v>12</v>
      </c>
      <c r="C75" s="1">
        <v>74003</v>
      </c>
      <c r="D75" s="1">
        <v>80102</v>
      </c>
      <c r="E75" t="s">
        <v>82</v>
      </c>
    </row>
    <row r="76" spans="1:5" x14ac:dyDescent="0.3">
      <c r="A76" t="s">
        <v>10</v>
      </c>
      <c r="B76">
        <v>91</v>
      </c>
      <c r="C76" s="1">
        <v>77773.164835164804</v>
      </c>
      <c r="D76" s="1">
        <v>96419.835164835196</v>
      </c>
      <c r="E76" t="s">
        <v>82</v>
      </c>
    </row>
    <row r="77" spans="1:5" x14ac:dyDescent="0.3">
      <c r="A77" t="s">
        <v>11</v>
      </c>
      <c r="B77">
        <v>49</v>
      </c>
      <c r="C77" s="1">
        <v>78854.591836734704</v>
      </c>
      <c r="D77" s="1">
        <v>86905.265306122499</v>
      </c>
      <c r="E77" t="s">
        <v>82</v>
      </c>
    </row>
    <row r="78" spans="1:5" x14ac:dyDescent="0.3">
      <c r="A78" t="s">
        <v>12</v>
      </c>
      <c r="B78">
        <v>149</v>
      </c>
      <c r="C78" s="1">
        <v>111690.03355704701</v>
      </c>
      <c r="D78" s="1">
        <v>123541.23489932901</v>
      </c>
      <c r="E78" t="s">
        <v>82</v>
      </c>
    </row>
    <row r="79" spans="1:5" x14ac:dyDescent="0.3">
      <c r="A79" t="s">
        <v>13</v>
      </c>
      <c r="B79">
        <v>147</v>
      </c>
      <c r="C79" s="1">
        <v>77377.9115646258</v>
      </c>
      <c r="D79" s="1">
        <v>79750.829931972796</v>
      </c>
      <c r="E79" t="s">
        <v>82</v>
      </c>
    </row>
    <row r="80" spans="1:5" x14ac:dyDescent="0.3">
      <c r="A80" t="s">
        <v>14</v>
      </c>
      <c r="B80">
        <v>57</v>
      </c>
      <c r="C80" s="1">
        <v>76708.122807017498</v>
      </c>
      <c r="D80" s="1">
        <v>89045.491228070197</v>
      </c>
      <c r="E80" t="s">
        <v>82</v>
      </c>
    </row>
    <row r="81" spans="1:5" x14ac:dyDescent="0.3">
      <c r="A81" t="s">
        <v>15</v>
      </c>
      <c r="B81">
        <v>108</v>
      </c>
      <c r="C81" s="1">
        <v>74265.453703703693</v>
      </c>
      <c r="D81" s="1">
        <v>77947.370370370394</v>
      </c>
      <c r="E81" t="s">
        <v>82</v>
      </c>
    </row>
    <row r="82" spans="1:5" x14ac:dyDescent="0.3">
      <c r="A82" t="s">
        <v>16</v>
      </c>
      <c r="B82">
        <v>57</v>
      </c>
      <c r="C82" s="1">
        <v>84284.526315789495</v>
      </c>
      <c r="D82" s="1">
        <v>93504.912280701799</v>
      </c>
      <c r="E82" t="s">
        <v>82</v>
      </c>
    </row>
    <row r="83" spans="1:5" x14ac:dyDescent="0.3">
      <c r="A83" t="s">
        <v>17</v>
      </c>
      <c r="B83">
        <v>12</v>
      </c>
      <c r="C83" s="1">
        <v>74582.833333333299</v>
      </c>
      <c r="D83" s="1">
        <v>83169.583333333299</v>
      </c>
      <c r="E83" t="s">
        <v>82</v>
      </c>
    </row>
    <row r="84" spans="1:5" x14ac:dyDescent="0.3">
      <c r="A84" t="s">
        <v>18</v>
      </c>
      <c r="B84">
        <v>49</v>
      </c>
      <c r="C84" s="1">
        <v>102062.63265306099</v>
      </c>
      <c r="D84" s="1">
        <v>103530.87755102001</v>
      </c>
      <c r="E84" t="s">
        <v>82</v>
      </c>
    </row>
    <row r="85" spans="1:5" x14ac:dyDescent="0.3">
      <c r="A85" t="s">
        <v>19</v>
      </c>
      <c r="B85">
        <v>12</v>
      </c>
      <c r="C85" s="1">
        <v>72384.333333333299</v>
      </c>
      <c r="D85" s="1">
        <v>79646.666666666701</v>
      </c>
      <c r="E85" t="s">
        <v>82</v>
      </c>
    </row>
    <row r="86" spans="1:5" x14ac:dyDescent="0.3">
      <c r="A86" t="s">
        <v>20</v>
      </c>
      <c r="B86">
        <v>5</v>
      </c>
      <c r="C86" s="1">
        <v>89056.8</v>
      </c>
      <c r="D86" s="1">
        <v>141774.39999999999</v>
      </c>
      <c r="E86" t="s">
        <v>82</v>
      </c>
    </row>
    <row r="87" spans="1:5" x14ac:dyDescent="0.3">
      <c r="A87" t="s">
        <v>21</v>
      </c>
      <c r="B87">
        <v>37</v>
      </c>
      <c r="C87" s="1">
        <v>95032.297297297293</v>
      </c>
      <c r="D87" s="1">
        <v>98848.243243243196</v>
      </c>
      <c r="E87" t="s">
        <v>82</v>
      </c>
    </row>
    <row r="88" spans="1:5" x14ac:dyDescent="0.3">
      <c r="A88" t="s">
        <v>22</v>
      </c>
      <c r="B88">
        <v>69</v>
      </c>
      <c r="C88" s="1">
        <v>69966</v>
      </c>
      <c r="D88" s="1">
        <v>87715.362318840605</v>
      </c>
      <c r="E88" t="s">
        <v>82</v>
      </c>
    </row>
    <row r="89" spans="1:5" x14ac:dyDescent="0.3">
      <c r="A89" t="s">
        <v>23</v>
      </c>
      <c r="B89">
        <v>38</v>
      </c>
      <c r="C89" s="1">
        <v>88411.736842105296</v>
      </c>
      <c r="D89" s="1">
        <v>95957.105263157893</v>
      </c>
      <c r="E89" t="s">
        <v>82</v>
      </c>
    </row>
    <row r="90" spans="1:5" x14ac:dyDescent="0.3">
      <c r="A90" t="s">
        <v>24</v>
      </c>
      <c r="B90">
        <v>29</v>
      </c>
      <c r="C90" s="1">
        <v>88020.724137931</v>
      </c>
      <c r="D90" s="1">
        <v>93055.965517241406</v>
      </c>
      <c r="E90" t="s">
        <v>82</v>
      </c>
    </row>
    <row r="91" spans="1:5" x14ac:dyDescent="0.3">
      <c r="A91" t="s">
        <v>25</v>
      </c>
      <c r="B91">
        <v>28</v>
      </c>
      <c r="C91" s="1">
        <v>102531.571428571</v>
      </c>
      <c r="D91" s="1">
        <v>116761.75</v>
      </c>
      <c r="E91" t="s">
        <v>82</v>
      </c>
    </row>
    <row r="92" spans="1:5" x14ac:dyDescent="0.3">
      <c r="A92" t="s">
        <v>26</v>
      </c>
      <c r="B92">
        <v>18</v>
      </c>
      <c r="C92" s="1">
        <v>79920</v>
      </c>
      <c r="D92" s="1">
        <v>94069.444444444394</v>
      </c>
      <c r="E92" t="s">
        <v>82</v>
      </c>
    </row>
    <row r="93" spans="1:5" x14ac:dyDescent="0.3">
      <c r="A93" t="s">
        <v>27</v>
      </c>
      <c r="B93">
        <v>30</v>
      </c>
      <c r="C93" s="1">
        <v>85925.7</v>
      </c>
      <c r="D93" s="1">
        <v>95944.1</v>
      </c>
      <c r="E93" t="s">
        <v>82</v>
      </c>
    </row>
    <row r="94" spans="1:5" x14ac:dyDescent="0.3">
      <c r="A94" t="s">
        <v>28</v>
      </c>
      <c r="B94">
        <v>50</v>
      </c>
      <c r="C94" s="1">
        <v>72286.399999999994</v>
      </c>
      <c r="D94" s="1">
        <v>83021.22</v>
      </c>
      <c r="E94" t="s">
        <v>82</v>
      </c>
    </row>
    <row r="95" spans="1:5" x14ac:dyDescent="0.3">
      <c r="A95" t="s">
        <v>29</v>
      </c>
      <c r="B95">
        <v>71</v>
      </c>
      <c r="C95" s="1">
        <v>74090.788732394401</v>
      </c>
      <c r="D95" s="1">
        <v>79077.281690140895</v>
      </c>
      <c r="E95" t="s">
        <v>82</v>
      </c>
    </row>
    <row r="96" spans="1:5" x14ac:dyDescent="0.3">
      <c r="A96" t="s">
        <v>30</v>
      </c>
      <c r="B96">
        <v>55</v>
      </c>
      <c r="C96" s="1">
        <v>54110.090909090897</v>
      </c>
      <c r="D96" s="1">
        <v>61497.745454545497</v>
      </c>
      <c r="E96" t="s">
        <v>82</v>
      </c>
    </row>
    <row r="97" spans="1:5" x14ac:dyDescent="0.3">
      <c r="A97" t="s">
        <v>31</v>
      </c>
      <c r="B97">
        <v>28</v>
      </c>
      <c r="C97" s="1">
        <v>78996.214285714304</v>
      </c>
      <c r="D97" s="1">
        <v>79255.678571428594</v>
      </c>
      <c r="E97" t="s">
        <v>82</v>
      </c>
    </row>
    <row r="98" spans="1:5" x14ac:dyDescent="0.3">
      <c r="A98" t="s">
        <v>32</v>
      </c>
      <c r="B98">
        <v>22</v>
      </c>
      <c r="C98" s="1">
        <v>89307</v>
      </c>
      <c r="D98" s="1">
        <v>106433.909090909</v>
      </c>
      <c r="E98" t="s">
        <v>82</v>
      </c>
    </row>
    <row r="99" spans="1:5" x14ac:dyDescent="0.3">
      <c r="A99" t="s">
        <v>33</v>
      </c>
      <c r="B99">
        <v>43</v>
      </c>
      <c r="C99" s="1">
        <v>72467.976744186002</v>
      </c>
      <c r="D99" s="1">
        <v>81045.418604651204</v>
      </c>
      <c r="E99" t="s">
        <v>82</v>
      </c>
    </row>
    <row r="100" spans="1:5" x14ac:dyDescent="0.3">
      <c r="A100" t="s">
        <v>34</v>
      </c>
      <c r="B100">
        <v>391</v>
      </c>
      <c r="C100" s="1">
        <v>72204.8542199488</v>
      </c>
      <c r="D100" s="1">
        <v>74236.979539641994</v>
      </c>
      <c r="E100" t="s">
        <v>82</v>
      </c>
    </row>
    <row r="101" spans="1:5" x14ac:dyDescent="0.3">
      <c r="A101" t="s">
        <v>35</v>
      </c>
      <c r="B101">
        <v>242</v>
      </c>
      <c r="C101" s="1">
        <v>72280.016528925597</v>
      </c>
      <c r="D101" s="1">
        <v>75999.652892561993</v>
      </c>
      <c r="E101" t="s">
        <v>82</v>
      </c>
    </row>
    <row r="102" spans="1:5" x14ac:dyDescent="0.3">
      <c r="A102" t="s">
        <v>36</v>
      </c>
      <c r="B102">
        <v>39</v>
      </c>
      <c r="C102" s="1">
        <v>74131.179487179499</v>
      </c>
      <c r="D102" s="1">
        <v>85142.974358974403</v>
      </c>
      <c r="E102" t="s">
        <v>82</v>
      </c>
    </row>
    <row r="103" spans="1:5" x14ac:dyDescent="0.3">
      <c r="A103" t="s">
        <v>37</v>
      </c>
      <c r="B103">
        <v>23</v>
      </c>
      <c r="C103" s="1">
        <v>67409.9130434783</v>
      </c>
      <c r="D103" s="1">
        <v>75558.521739130403</v>
      </c>
      <c r="E103" t="s">
        <v>82</v>
      </c>
    </row>
    <row r="104" spans="1:5" x14ac:dyDescent="0.3">
      <c r="A104" t="s">
        <v>38</v>
      </c>
      <c r="B104">
        <v>86</v>
      </c>
      <c r="C104" s="1">
        <v>64629.802325581397</v>
      </c>
      <c r="D104" s="1">
        <v>68398.0581395349</v>
      </c>
      <c r="E104" t="s">
        <v>82</v>
      </c>
    </row>
    <row r="105" spans="1:5" x14ac:dyDescent="0.3">
      <c r="A105" t="s">
        <v>39</v>
      </c>
      <c r="B105">
        <v>116</v>
      </c>
      <c r="C105" s="1">
        <v>83716.482758620696</v>
      </c>
      <c r="D105" s="1">
        <v>107058.715517241</v>
      </c>
      <c r="E105" t="s">
        <v>82</v>
      </c>
    </row>
    <row r="106" spans="1:5" x14ac:dyDescent="0.3">
      <c r="A106" t="s">
        <v>40</v>
      </c>
      <c r="B106">
        <v>361</v>
      </c>
      <c r="C106" s="1">
        <v>48481.002770083098</v>
      </c>
      <c r="D106" s="1">
        <v>51624.088642659299</v>
      </c>
      <c r="E106" t="s">
        <v>82</v>
      </c>
    </row>
    <row r="107" spans="1:5" x14ac:dyDescent="0.3">
      <c r="A107" t="s">
        <v>41</v>
      </c>
      <c r="B107">
        <v>208</v>
      </c>
      <c r="C107" s="1">
        <v>103577.80769230799</v>
      </c>
      <c r="D107" s="1">
        <v>101212.5625</v>
      </c>
      <c r="E107" t="s">
        <v>82</v>
      </c>
    </row>
    <row r="108" spans="1:5" x14ac:dyDescent="0.3">
      <c r="A108" t="s">
        <v>42</v>
      </c>
      <c r="B108">
        <v>25</v>
      </c>
      <c r="C108" s="1">
        <v>133575</v>
      </c>
      <c r="D108" s="1">
        <v>149900</v>
      </c>
      <c r="E108" t="s">
        <v>82</v>
      </c>
    </row>
    <row r="109" spans="1:5" x14ac:dyDescent="0.3">
      <c r="A109" t="s">
        <v>43</v>
      </c>
      <c r="B109">
        <v>28</v>
      </c>
      <c r="C109" s="1">
        <v>85586</v>
      </c>
      <c r="D109" s="1">
        <v>92959</v>
      </c>
      <c r="E109" t="s">
        <v>82</v>
      </c>
    </row>
    <row r="110" spans="1:5" x14ac:dyDescent="0.3">
      <c r="A110" t="s">
        <v>44</v>
      </c>
      <c r="B110">
        <v>55</v>
      </c>
      <c r="C110" s="1">
        <v>70618.4545454545</v>
      </c>
      <c r="D110" s="1">
        <v>77778.5454545455</v>
      </c>
      <c r="E110" t="s">
        <v>82</v>
      </c>
    </row>
    <row r="111" spans="1:5" x14ac:dyDescent="0.3">
      <c r="A111" t="s">
        <v>45</v>
      </c>
      <c r="B111">
        <v>26</v>
      </c>
      <c r="C111" s="1">
        <v>67018.923076923107</v>
      </c>
      <c r="D111" s="1">
        <v>72720.076923076893</v>
      </c>
      <c r="E111" t="s">
        <v>82</v>
      </c>
    </row>
    <row r="112" spans="1:5" x14ac:dyDescent="0.3">
      <c r="A112" t="s">
        <v>46</v>
      </c>
      <c r="B112">
        <v>249</v>
      </c>
      <c r="C112" s="1">
        <v>64053.799196787098</v>
      </c>
      <c r="D112" s="1">
        <v>76878.630522088395</v>
      </c>
      <c r="E112" t="s">
        <v>82</v>
      </c>
    </row>
    <row r="113" spans="1:5" x14ac:dyDescent="0.3">
      <c r="A113" t="s">
        <v>47</v>
      </c>
      <c r="B113">
        <v>3</v>
      </c>
      <c r="C113" s="1">
        <v>69147</v>
      </c>
      <c r="D113" s="1">
        <v>72232</v>
      </c>
      <c r="E113" t="s">
        <v>82</v>
      </c>
    </row>
    <row r="114" spans="1:5" x14ac:dyDescent="0.3">
      <c r="A114" t="s">
        <v>48</v>
      </c>
      <c r="B114">
        <v>125</v>
      </c>
      <c r="C114" s="1">
        <v>62385.271999999997</v>
      </c>
      <c r="D114" s="1">
        <v>74272.664000000004</v>
      </c>
      <c r="E114" t="s">
        <v>82</v>
      </c>
    </row>
    <row r="115" spans="1:5" x14ac:dyDescent="0.3">
      <c r="A115" t="s">
        <v>49</v>
      </c>
      <c r="B115">
        <v>69</v>
      </c>
      <c r="C115" s="1">
        <v>64056.797101449301</v>
      </c>
      <c r="D115" s="1">
        <v>70147.507246376801</v>
      </c>
      <c r="E115" t="s">
        <v>82</v>
      </c>
    </row>
    <row r="116" spans="1:5" x14ac:dyDescent="0.3">
      <c r="A116" t="s">
        <v>50</v>
      </c>
      <c r="B116">
        <v>295</v>
      </c>
      <c r="C116" s="1">
        <v>64693.291525423701</v>
      </c>
      <c r="D116" s="1">
        <v>72745.183050847496</v>
      </c>
      <c r="E116" t="s">
        <v>82</v>
      </c>
    </row>
    <row r="117" spans="1:5" x14ac:dyDescent="0.3">
      <c r="A117" t="s">
        <v>51</v>
      </c>
      <c r="B117">
        <v>160</v>
      </c>
      <c r="C117" s="1">
        <v>139542</v>
      </c>
      <c r="D117" s="1">
        <v>161452</v>
      </c>
      <c r="E117" t="s">
        <v>82</v>
      </c>
    </row>
    <row r="118" spans="1:5" x14ac:dyDescent="0.3">
      <c r="A118" t="s">
        <v>52</v>
      </c>
      <c r="B118">
        <v>6</v>
      </c>
      <c r="C118" s="1">
        <v>127790.16666666701</v>
      </c>
      <c r="D118" s="1">
        <v>130043.16666666701</v>
      </c>
      <c r="E118" t="s">
        <v>82</v>
      </c>
    </row>
    <row r="119" spans="1:5" x14ac:dyDescent="0.3">
      <c r="A119" t="s">
        <v>53</v>
      </c>
      <c r="B119">
        <v>61</v>
      </c>
      <c r="C119" s="1">
        <v>82696.327868852502</v>
      </c>
      <c r="D119" s="1">
        <v>85134.540983606596</v>
      </c>
      <c r="E119" t="s">
        <v>82</v>
      </c>
    </row>
    <row r="120" spans="1:5" x14ac:dyDescent="0.3">
      <c r="A120" t="s">
        <v>54</v>
      </c>
      <c r="B120">
        <v>96</v>
      </c>
      <c r="C120" s="1">
        <v>52130.1875</v>
      </c>
      <c r="D120" s="1">
        <v>58714.114583333299</v>
      </c>
      <c r="E120" t="s">
        <v>82</v>
      </c>
    </row>
    <row r="121" spans="1:5" x14ac:dyDescent="0.3">
      <c r="A121" t="s">
        <v>55</v>
      </c>
      <c r="B121">
        <v>396</v>
      </c>
      <c r="C121" s="1">
        <v>111248.601010101</v>
      </c>
      <c r="D121" s="1">
        <v>103911.800505051</v>
      </c>
      <c r="E121" t="s">
        <v>82</v>
      </c>
    </row>
    <row r="122" spans="1:5" x14ac:dyDescent="0.3">
      <c r="A122" t="s">
        <v>56</v>
      </c>
      <c r="B122">
        <v>63</v>
      </c>
      <c r="C122" s="1">
        <v>104364.285714286</v>
      </c>
      <c r="D122" s="1">
        <v>93323.968253968298</v>
      </c>
      <c r="E122" t="s">
        <v>82</v>
      </c>
    </row>
    <row r="123" spans="1:5" x14ac:dyDescent="0.3">
      <c r="A123" t="s">
        <v>57</v>
      </c>
      <c r="B123">
        <v>1007</v>
      </c>
      <c r="C123" s="1">
        <v>78086.061569016907</v>
      </c>
      <c r="D123" s="1">
        <v>81708.6335650447</v>
      </c>
      <c r="E123" t="s">
        <v>82</v>
      </c>
    </row>
    <row r="124" spans="1:5" x14ac:dyDescent="0.3">
      <c r="A124" t="s">
        <v>58</v>
      </c>
      <c r="B124">
        <v>224</v>
      </c>
      <c r="C124" s="1">
        <v>77935.995535714304</v>
      </c>
      <c r="D124" s="1">
        <v>85817.133928571406</v>
      </c>
      <c r="E124" t="s">
        <v>82</v>
      </c>
    </row>
    <row r="125" spans="1:5" x14ac:dyDescent="0.3">
      <c r="A125" t="s">
        <v>59</v>
      </c>
      <c r="B125">
        <v>29</v>
      </c>
      <c r="C125" s="1">
        <v>79463.620689655203</v>
      </c>
      <c r="D125" s="1">
        <v>99595.793103448304</v>
      </c>
      <c r="E125" t="s">
        <v>82</v>
      </c>
    </row>
    <row r="126" spans="1:5" x14ac:dyDescent="0.3">
      <c r="A126" t="s">
        <v>60</v>
      </c>
      <c r="B126">
        <v>171</v>
      </c>
      <c r="C126" s="1">
        <v>82071.011695906403</v>
      </c>
      <c r="D126" s="1">
        <v>102853.976608187</v>
      </c>
      <c r="E126" t="s">
        <v>82</v>
      </c>
    </row>
    <row r="127" spans="1:5" x14ac:dyDescent="0.3">
      <c r="A127" t="s">
        <v>61</v>
      </c>
      <c r="B127">
        <v>53</v>
      </c>
      <c r="C127" s="1">
        <v>99084.283018867907</v>
      </c>
      <c r="D127" s="1">
        <v>98401.056603773599</v>
      </c>
      <c r="E127" t="s">
        <v>82</v>
      </c>
    </row>
    <row r="128" spans="1:5" x14ac:dyDescent="0.3">
      <c r="A128" t="s">
        <v>62</v>
      </c>
      <c r="B128">
        <v>106</v>
      </c>
      <c r="C128" s="1">
        <v>121401.13207547201</v>
      </c>
      <c r="D128" s="1">
        <v>122146.311320755</v>
      </c>
      <c r="E128" t="s">
        <v>82</v>
      </c>
    </row>
    <row r="129" spans="1:5" x14ac:dyDescent="0.3">
      <c r="A129" t="s">
        <v>63</v>
      </c>
      <c r="B129">
        <v>0</v>
      </c>
      <c r="C129" t="s">
        <v>64</v>
      </c>
      <c r="D129" t="s">
        <v>64</v>
      </c>
      <c r="E129" t="s">
        <v>82</v>
      </c>
    </row>
    <row r="130" spans="1:5" x14ac:dyDescent="0.3">
      <c r="A130" t="s">
        <v>65</v>
      </c>
      <c r="B130">
        <v>16</v>
      </c>
      <c r="C130" s="1">
        <v>93859.25</v>
      </c>
      <c r="D130" s="1">
        <v>96674.75</v>
      </c>
      <c r="E130" t="s">
        <v>82</v>
      </c>
    </row>
    <row r="131" spans="1:5" x14ac:dyDescent="0.3">
      <c r="A131" t="s">
        <v>66</v>
      </c>
      <c r="B131">
        <v>7</v>
      </c>
      <c r="C131" s="1">
        <v>64409</v>
      </c>
      <c r="D131" s="1">
        <v>68154</v>
      </c>
      <c r="E131" t="s">
        <v>82</v>
      </c>
    </row>
    <row r="132" spans="1:5" x14ac:dyDescent="0.3">
      <c r="A132" t="s">
        <v>67</v>
      </c>
      <c r="B132">
        <v>114</v>
      </c>
      <c r="C132" s="1">
        <v>51099.631578947403</v>
      </c>
      <c r="D132" s="1">
        <v>51477.5614035088</v>
      </c>
      <c r="E132" t="s">
        <v>82</v>
      </c>
    </row>
    <row r="133" spans="1:5" x14ac:dyDescent="0.3">
      <c r="A133" t="s">
        <v>68</v>
      </c>
      <c r="B133">
        <v>9</v>
      </c>
      <c r="C133" s="1">
        <v>63565</v>
      </c>
      <c r="D133" s="1">
        <v>76962</v>
      </c>
      <c r="E133" t="s">
        <v>82</v>
      </c>
    </row>
    <row r="134" spans="1:5" x14ac:dyDescent="0.3">
      <c r="A134" t="s">
        <v>69</v>
      </c>
      <c r="B134">
        <v>280</v>
      </c>
      <c r="C134" s="1">
        <v>68865.407142857104</v>
      </c>
      <c r="D134" s="1">
        <v>67137.003571428606</v>
      </c>
      <c r="E134" t="s">
        <v>82</v>
      </c>
    </row>
    <row r="135" spans="1:5" x14ac:dyDescent="0.3">
      <c r="A135" t="s">
        <v>70</v>
      </c>
      <c r="B135">
        <v>226</v>
      </c>
      <c r="C135" s="1">
        <v>70069.424778761095</v>
      </c>
      <c r="D135" s="1">
        <v>73194.075221238905</v>
      </c>
      <c r="E135" t="s">
        <v>82</v>
      </c>
    </row>
    <row r="136" spans="1:5" x14ac:dyDescent="0.3">
      <c r="A136" t="s">
        <v>71</v>
      </c>
      <c r="B136">
        <v>4</v>
      </c>
      <c r="C136" s="1">
        <v>74003</v>
      </c>
      <c r="D136" s="1">
        <v>76099</v>
      </c>
      <c r="E136" t="s">
        <v>82</v>
      </c>
    </row>
    <row r="137" spans="1:5" x14ac:dyDescent="0.3">
      <c r="A137" t="s">
        <v>72</v>
      </c>
      <c r="B137">
        <v>42</v>
      </c>
      <c r="C137" s="1">
        <v>64060.238095238099</v>
      </c>
      <c r="D137" s="1">
        <v>76880.261904761894</v>
      </c>
      <c r="E137" t="s">
        <v>82</v>
      </c>
    </row>
    <row r="138" spans="1:5" x14ac:dyDescent="0.3">
      <c r="A138" t="s">
        <v>73</v>
      </c>
      <c r="B138">
        <v>15</v>
      </c>
      <c r="C138" s="1">
        <v>104637</v>
      </c>
      <c r="D138" s="1">
        <v>123228</v>
      </c>
      <c r="E138" t="s">
        <v>82</v>
      </c>
    </row>
    <row r="139" spans="1:5" x14ac:dyDescent="0.3">
      <c r="A139" t="s">
        <v>74</v>
      </c>
      <c r="B139">
        <v>12</v>
      </c>
      <c r="C139" s="1">
        <v>45896.75</v>
      </c>
      <c r="D139" s="1">
        <v>47310.166666666701</v>
      </c>
      <c r="E139" t="s">
        <v>82</v>
      </c>
    </row>
    <row r="140" spans="1:5" x14ac:dyDescent="0.3">
      <c r="A140" t="s">
        <v>5</v>
      </c>
      <c r="B140">
        <v>141</v>
      </c>
      <c r="C140" s="1">
        <v>161682.61702127699</v>
      </c>
      <c r="D140" s="1">
        <v>181132.54609929101</v>
      </c>
      <c r="E140" t="s">
        <v>85</v>
      </c>
    </row>
    <row r="141" spans="1:5" x14ac:dyDescent="0.3">
      <c r="A141" t="s">
        <v>6</v>
      </c>
      <c r="B141">
        <v>418</v>
      </c>
      <c r="C141" s="1">
        <v>81150.772727272706</v>
      </c>
      <c r="D141" s="1">
        <v>77352.406698564606</v>
      </c>
      <c r="E141" t="s">
        <v>85</v>
      </c>
    </row>
    <row r="142" spans="1:5" x14ac:dyDescent="0.3">
      <c r="A142" t="s">
        <v>7</v>
      </c>
      <c r="B142">
        <v>226</v>
      </c>
      <c r="C142" s="1">
        <v>87287.769911504394</v>
      </c>
      <c r="D142" s="1">
        <v>87344.349557522102</v>
      </c>
      <c r="E142" t="s">
        <v>85</v>
      </c>
    </row>
    <row r="143" spans="1:5" x14ac:dyDescent="0.3">
      <c r="A143" t="s">
        <v>8</v>
      </c>
      <c r="B143">
        <v>153</v>
      </c>
      <c r="C143" s="1">
        <v>94337.045751633996</v>
      </c>
      <c r="D143" s="1">
        <v>102013.594771242</v>
      </c>
      <c r="E143" t="s">
        <v>85</v>
      </c>
    </row>
    <row r="144" spans="1:5" x14ac:dyDescent="0.3">
      <c r="A144" t="s">
        <v>9</v>
      </c>
      <c r="B144">
        <v>12</v>
      </c>
      <c r="C144" s="1">
        <v>93386</v>
      </c>
      <c r="D144" s="1">
        <v>94497</v>
      </c>
      <c r="E144" t="s">
        <v>85</v>
      </c>
    </row>
    <row r="145" spans="1:5" x14ac:dyDescent="0.3">
      <c r="A145" t="s">
        <v>10</v>
      </c>
      <c r="B145">
        <v>91</v>
      </c>
      <c r="C145" s="1">
        <v>97387.340659340698</v>
      </c>
      <c r="D145" s="1">
        <v>109419.285714286</v>
      </c>
      <c r="E145" t="s">
        <v>85</v>
      </c>
    </row>
    <row r="146" spans="1:5" x14ac:dyDescent="0.3">
      <c r="A146" t="s">
        <v>11</v>
      </c>
      <c r="B146">
        <v>49</v>
      </c>
      <c r="C146" s="1">
        <v>97341.204081632604</v>
      </c>
      <c r="D146" s="1">
        <v>98902.857142857101</v>
      </c>
      <c r="E146" t="s">
        <v>85</v>
      </c>
    </row>
    <row r="147" spans="1:5" x14ac:dyDescent="0.3">
      <c r="A147" t="s">
        <v>12</v>
      </c>
      <c r="B147">
        <v>149</v>
      </c>
      <c r="C147" s="1">
        <v>137379.99328859101</v>
      </c>
      <c r="D147" s="1">
        <v>144591.04026845601</v>
      </c>
      <c r="E147" t="s">
        <v>85</v>
      </c>
    </row>
    <row r="148" spans="1:5" x14ac:dyDescent="0.3">
      <c r="A148" t="s">
        <v>13</v>
      </c>
      <c r="B148">
        <v>147</v>
      </c>
      <c r="C148" s="1">
        <v>97290.374149659896</v>
      </c>
      <c r="D148" s="1">
        <v>93698.979591836702</v>
      </c>
      <c r="E148" t="s">
        <v>85</v>
      </c>
    </row>
    <row r="149" spans="1:5" x14ac:dyDescent="0.3">
      <c r="A149" t="s">
        <v>14</v>
      </c>
      <c r="B149">
        <v>57</v>
      </c>
      <c r="C149" s="1">
        <v>96240.964912280702</v>
      </c>
      <c r="D149" s="1">
        <v>103496.403508772</v>
      </c>
      <c r="E149" t="s">
        <v>85</v>
      </c>
    </row>
    <row r="150" spans="1:5" x14ac:dyDescent="0.3">
      <c r="A150" t="s">
        <v>15</v>
      </c>
      <c r="B150">
        <v>108</v>
      </c>
      <c r="C150" s="1">
        <v>93112.694444444394</v>
      </c>
      <c r="D150" s="1">
        <v>89651.694444444394</v>
      </c>
      <c r="E150" t="s">
        <v>85</v>
      </c>
    </row>
    <row r="151" spans="1:5" x14ac:dyDescent="0.3">
      <c r="A151" t="s">
        <v>16</v>
      </c>
      <c r="B151">
        <v>57</v>
      </c>
      <c r="C151" s="1">
        <v>103662.859649123</v>
      </c>
      <c r="D151" s="1">
        <v>106485.280701754</v>
      </c>
      <c r="E151" t="s">
        <v>85</v>
      </c>
    </row>
    <row r="152" spans="1:5" x14ac:dyDescent="0.3">
      <c r="A152" t="s">
        <v>17</v>
      </c>
      <c r="B152">
        <v>12</v>
      </c>
      <c r="C152" s="1">
        <v>92627.916666666701</v>
      </c>
      <c r="D152" s="1">
        <v>99191.333333333299</v>
      </c>
      <c r="E152" t="s">
        <v>85</v>
      </c>
    </row>
    <row r="153" spans="1:5" x14ac:dyDescent="0.3">
      <c r="A153" t="s">
        <v>18</v>
      </c>
      <c r="B153">
        <v>49</v>
      </c>
      <c r="C153" s="1">
        <v>127402.204081633</v>
      </c>
      <c r="D153" s="1">
        <v>120574.612244898</v>
      </c>
      <c r="E153" t="s">
        <v>85</v>
      </c>
    </row>
    <row r="154" spans="1:5" x14ac:dyDescent="0.3">
      <c r="A154" t="s">
        <v>19</v>
      </c>
      <c r="B154">
        <v>12</v>
      </c>
      <c r="C154" s="1">
        <v>91390.333333333299</v>
      </c>
      <c r="D154" s="1">
        <v>97781.333333333299</v>
      </c>
      <c r="E154" t="s">
        <v>85</v>
      </c>
    </row>
    <row r="155" spans="1:5" x14ac:dyDescent="0.3">
      <c r="A155" t="s">
        <v>20</v>
      </c>
      <c r="B155">
        <v>5</v>
      </c>
      <c r="C155" s="1">
        <v>112316.6</v>
      </c>
      <c r="D155" s="1">
        <v>156138.6</v>
      </c>
      <c r="E155" t="s">
        <v>85</v>
      </c>
    </row>
    <row r="156" spans="1:5" x14ac:dyDescent="0.3">
      <c r="A156" t="s">
        <v>21</v>
      </c>
      <c r="B156">
        <v>37</v>
      </c>
      <c r="C156" s="1">
        <v>119116.864864865</v>
      </c>
      <c r="D156" s="1">
        <v>112196.162162162</v>
      </c>
      <c r="E156" t="s">
        <v>85</v>
      </c>
    </row>
    <row r="157" spans="1:5" x14ac:dyDescent="0.3">
      <c r="A157" t="s">
        <v>22</v>
      </c>
      <c r="B157">
        <v>69</v>
      </c>
      <c r="C157" s="1">
        <v>87704.246376811599</v>
      </c>
      <c r="D157" s="1">
        <v>101588.85507246399</v>
      </c>
      <c r="E157" t="s">
        <v>85</v>
      </c>
    </row>
    <row r="158" spans="1:5" x14ac:dyDescent="0.3">
      <c r="A158" t="s">
        <v>23</v>
      </c>
      <c r="B158">
        <v>38</v>
      </c>
      <c r="C158" s="1">
        <v>110224.710526316</v>
      </c>
      <c r="D158" s="1">
        <v>111309.552631579</v>
      </c>
      <c r="E158" t="s">
        <v>85</v>
      </c>
    </row>
    <row r="159" spans="1:5" x14ac:dyDescent="0.3">
      <c r="A159" t="s">
        <v>24</v>
      </c>
      <c r="B159">
        <v>29</v>
      </c>
      <c r="C159" s="1">
        <v>107032.137931034</v>
      </c>
      <c r="D159" s="1">
        <v>106215.172413793</v>
      </c>
      <c r="E159" t="s">
        <v>85</v>
      </c>
    </row>
    <row r="160" spans="1:5" x14ac:dyDescent="0.3">
      <c r="A160" t="s">
        <v>25</v>
      </c>
      <c r="B160">
        <v>28</v>
      </c>
      <c r="C160" s="1">
        <v>124942.607142857</v>
      </c>
      <c r="D160" s="1">
        <v>137565.25</v>
      </c>
      <c r="E160" t="s">
        <v>85</v>
      </c>
    </row>
    <row r="161" spans="1:5" x14ac:dyDescent="0.3">
      <c r="A161" t="s">
        <v>26</v>
      </c>
      <c r="B161">
        <v>18</v>
      </c>
      <c r="C161" s="1">
        <v>100333.444444444</v>
      </c>
      <c r="D161" s="1">
        <v>112207.722222222</v>
      </c>
      <c r="E161" t="s">
        <v>85</v>
      </c>
    </row>
    <row r="162" spans="1:5" x14ac:dyDescent="0.3">
      <c r="A162" t="s">
        <v>27</v>
      </c>
      <c r="B162">
        <v>30</v>
      </c>
      <c r="C162" s="1">
        <v>107758.866666667</v>
      </c>
      <c r="D162" s="1">
        <v>110958.8</v>
      </c>
      <c r="E162" t="s">
        <v>85</v>
      </c>
    </row>
    <row r="163" spans="1:5" x14ac:dyDescent="0.3">
      <c r="A163" t="s">
        <v>28</v>
      </c>
      <c r="B163">
        <v>50</v>
      </c>
      <c r="C163" s="1">
        <v>90381.14</v>
      </c>
      <c r="D163" s="1">
        <v>98370.44</v>
      </c>
      <c r="E163" t="s">
        <v>85</v>
      </c>
    </row>
    <row r="164" spans="1:5" x14ac:dyDescent="0.3">
      <c r="A164" t="s">
        <v>29</v>
      </c>
      <c r="B164">
        <v>71</v>
      </c>
      <c r="C164" s="1">
        <v>87555.408450704199</v>
      </c>
      <c r="D164" s="1">
        <v>88910.774647887301</v>
      </c>
      <c r="E164" t="s">
        <v>85</v>
      </c>
    </row>
    <row r="165" spans="1:5" x14ac:dyDescent="0.3">
      <c r="A165" t="s">
        <v>30</v>
      </c>
      <c r="B165">
        <v>55</v>
      </c>
      <c r="C165" s="1">
        <v>68193.872727272697</v>
      </c>
      <c r="D165" s="1">
        <v>72513.490909090906</v>
      </c>
      <c r="E165" t="s">
        <v>85</v>
      </c>
    </row>
    <row r="166" spans="1:5" x14ac:dyDescent="0.3">
      <c r="A166" t="s">
        <v>31</v>
      </c>
      <c r="B166">
        <v>28</v>
      </c>
      <c r="C166" s="1">
        <v>99216.071428571406</v>
      </c>
      <c r="D166" s="1">
        <v>91902</v>
      </c>
      <c r="E166" t="s">
        <v>85</v>
      </c>
    </row>
    <row r="167" spans="1:5" x14ac:dyDescent="0.3">
      <c r="A167" t="s">
        <v>32</v>
      </c>
      <c r="B167">
        <v>22</v>
      </c>
      <c r="C167" s="1">
        <v>110078.772727273</v>
      </c>
      <c r="D167" s="1">
        <v>118070.772727273</v>
      </c>
      <c r="E167" t="s">
        <v>85</v>
      </c>
    </row>
    <row r="168" spans="1:5" x14ac:dyDescent="0.3">
      <c r="A168" t="s">
        <v>33</v>
      </c>
      <c r="B168">
        <v>43</v>
      </c>
      <c r="C168" s="1">
        <v>91158.255813953496</v>
      </c>
      <c r="D168" s="1">
        <v>94855.162790697694</v>
      </c>
      <c r="E168" t="s">
        <v>85</v>
      </c>
    </row>
    <row r="169" spans="1:5" x14ac:dyDescent="0.3">
      <c r="A169" t="s">
        <v>34</v>
      </c>
      <c r="B169">
        <v>391</v>
      </c>
      <c r="C169" s="1">
        <v>90124.462915601005</v>
      </c>
      <c r="D169" s="1">
        <v>85039.547314577998</v>
      </c>
      <c r="E169" t="s">
        <v>85</v>
      </c>
    </row>
    <row r="170" spans="1:5" x14ac:dyDescent="0.3">
      <c r="A170" t="s">
        <v>35</v>
      </c>
      <c r="B170">
        <v>242</v>
      </c>
      <c r="C170" s="1">
        <v>90062.049586776906</v>
      </c>
      <c r="D170" s="1">
        <v>86908.549586776906</v>
      </c>
      <c r="E170" t="s">
        <v>85</v>
      </c>
    </row>
    <row r="171" spans="1:5" x14ac:dyDescent="0.3">
      <c r="A171" t="s">
        <v>36</v>
      </c>
      <c r="B171">
        <v>39</v>
      </c>
      <c r="C171" s="1">
        <v>92414.8461538462</v>
      </c>
      <c r="D171" s="1">
        <v>100714.384615385</v>
      </c>
      <c r="E171" t="s">
        <v>85</v>
      </c>
    </row>
    <row r="172" spans="1:5" x14ac:dyDescent="0.3">
      <c r="A172" t="s">
        <v>37</v>
      </c>
      <c r="B172">
        <v>23</v>
      </c>
      <c r="C172" s="1">
        <v>84016.9130434783</v>
      </c>
      <c r="D172" s="1">
        <v>84202.956521739106</v>
      </c>
      <c r="E172" t="s">
        <v>85</v>
      </c>
    </row>
    <row r="173" spans="1:5" x14ac:dyDescent="0.3">
      <c r="A173" t="s">
        <v>38</v>
      </c>
      <c r="B173">
        <v>86</v>
      </c>
      <c r="C173" s="1">
        <v>81721.720930232594</v>
      </c>
      <c r="D173" s="1">
        <v>80624.918604651204</v>
      </c>
      <c r="E173" t="s">
        <v>85</v>
      </c>
    </row>
    <row r="174" spans="1:5" x14ac:dyDescent="0.3">
      <c r="A174" t="s">
        <v>39</v>
      </c>
      <c r="B174">
        <v>116</v>
      </c>
      <c r="C174" s="1">
        <v>105504.034482759</v>
      </c>
      <c r="D174" s="1">
        <v>127174.905172414</v>
      </c>
      <c r="E174" t="s">
        <v>85</v>
      </c>
    </row>
    <row r="175" spans="1:5" x14ac:dyDescent="0.3">
      <c r="A175" t="s">
        <v>40</v>
      </c>
      <c r="B175">
        <v>361</v>
      </c>
      <c r="C175" s="1">
        <v>61268.473684210498</v>
      </c>
      <c r="D175" s="1">
        <v>60289.448753462602</v>
      </c>
      <c r="E175" t="s">
        <v>85</v>
      </c>
    </row>
    <row r="176" spans="1:5" x14ac:dyDescent="0.3">
      <c r="A176" t="s">
        <v>41</v>
      </c>
      <c r="B176">
        <v>208</v>
      </c>
      <c r="C176" s="1">
        <v>130859.524038462</v>
      </c>
      <c r="D176" s="1">
        <v>115331.49519230799</v>
      </c>
      <c r="E176" t="s">
        <v>85</v>
      </c>
    </row>
    <row r="177" spans="1:5" x14ac:dyDescent="0.3">
      <c r="A177" t="s">
        <v>42</v>
      </c>
      <c r="B177">
        <v>25</v>
      </c>
      <c r="C177" s="1">
        <v>169592</v>
      </c>
      <c r="D177" s="1">
        <v>171639</v>
      </c>
      <c r="E177" t="s">
        <v>85</v>
      </c>
    </row>
    <row r="178" spans="1:5" x14ac:dyDescent="0.3">
      <c r="A178" t="s">
        <v>43</v>
      </c>
      <c r="B178">
        <v>28</v>
      </c>
      <c r="C178" s="1">
        <v>107718</v>
      </c>
      <c r="D178" s="1">
        <v>111119</v>
      </c>
      <c r="E178" t="s">
        <v>85</v>
      </c>
    </row>
    <row r="179" spans="1:5" x14ac:dyDescent="0.3">
      <c r="A179" t="s">
        <v>44</v>
      </c>
      <c r="B179">
        <v>55</v>
      </c>
      <c r="C179" s="1">
        <v>88827.3272727273</v>
      </c>
      <c r="D179" s="1">
        <v>89465.636363636397</v>
      </c>
      <c r="E179" t="s">
        <v>85</v>
      </c>
    </row>
    <row r="180" spans="1:5" x14ac:dyDescent="0.3">
      <c r="A180" t="s">
        <v>45</v>
      </c>
      <c r="B180">
        <v>26</v>
      </c>
      <c r="C180" s="1">
        <v>84661.923076923107</v>
      </c>
      <c r="D180" s="1">
        <v>84890.576923076893</v>
      </c>
      <c r="E180" t="s">
        <v>85</v>
      </c>
    </row>
    <row r="181" spans="1:5" x14ac:dyDescent="0.3">
      <c r="A181" t="s">
        <v>46</v>
      </c>
      <c r="B181">
        <v>249</v>
      </c>
      <c r="C181" s="1">
        <v>79432.702811245006</v>
      </c>
      <c r="D181" s="1">
        <v>90761.184738955795</v>
      </c>
      <c r="E181" t="s">
        <v>85</v>
      </c>
    </row>
    <row r="182" spans="1:5" x14ac:dyDescent="0.3">
      <c r="A182" t="s">
        <v>47</v>
      </c>
      <c r="B182">
        <v>3</v>
      </c>
      <c r="C182" s="1">
        <v>87399</v>
      </c>
      <c r="D182" s="1">
        <v>80351</v>
      </c>
      <c r="E182" t="s">
        <v>85</v>
      </c>
    </row>
    <row r="183" spans="1:5" x14ac:dyDescent="0.3">
      <c r="A183" t="s">
        <v>48</v>
      </c>
      <c r="B183">
        <v>125</v>
      </c>
      <c r="C183" s="1">
        <v>78657.623999999996</v>
      </c>
      <c r="D183" s="1">
        <v>83838.312000000005</v>
      </c>
      <c r="E183" t="s">
        <v>85</v>
      </c>
    </row>
    <row r="184" spans="1:5" x14ac:dyDescent="0.3">
      <c r="A184" t="s">
        <v>49</v>
      </c>
      <c r="B184">
        <v>69</v>
      </c>
      <c r="C184" s="1">
        <v>80012.115942029006</v>
      </c>
      <c r="D184" s="1">
        <v>82402.304347826095</v>
      </c>
      <c r="E184" t="s">
        <v>85</v>
      </c>
    </row>
    <row r="185" spans="1:5" x14ac:dyDescent="0.3">
      <c r="A185" t="s">
        <v>50</v>
      </c>
      <c r="B185">
        <v>295</v>
      </c>
      <c r="C185" s="1">
        <v>81284.735593220306</v>
      </c>
      <c r="D185" s="1">
        <v>86770.755932203407</v>
      </c>
      <c r="E185" t="s">
        <v>85</v>
      </c>
    </row>
    <row r="186" spans="1:5" x14ac:dyDescent="0.3">
      <c r="A186" t="s">
        <v>51</v>
      </c>
      <c r="B186">
        <v>160</v>
      </c>
      <c r="C186" s="1">
        <v>169065</v>
      </c>
      <c r="D186" s="1">
        <v>186317</v>
      </c>
      <c r="E186" t="s">
        <v>85</v>
      </c>
    </row>
    <row r="187" spans="1:5" x14ac:dyDescent="0.3">
      <c r="A187" t="s">
        <v>52</v>
      </c>
      <c r="B187">
        <v>6</v>
      </c>
      <c r="C187" s="1">
        <v>154823.5</v>
      </c>
      <c r="D187" s="1">
        <v>146957</v>
      </c>
      <c r="E187" t="s">
        <v>85</v>
      </c>
    </row>
    <row r="188" spans="1:5" x14ac:dyDescent="0.3">
      <c r="A188" t="s">
        <v>53</v>
      </c>
      <c r="B188">
        <v>61</v>
      </c>
      <c r="C188" s="1">
        <v>104237.491803279</v>
      </c>
      <c r="D188" s="1">
        <v>99171.098360655698</v>
      </c>
      <c r="E188" t="s">
        <v>85</v>
      </c>
    </row>
    <row r="189" spans="1:5" x14ac:dyDescent="0.3">
      <c r="A189" t="s">
        <v>54</v>
      </c>
      <c r="B189">
        <v>96</v>
      </c>
      <c r="C189" s="1">
        <v>65121.197916666701</v>
      </c>
      <c r="D189" s="1">
        <v>69104.8125</v>
      </c>
      <c r="E189" t="s">
        <v>85</v>
      </c>
    </row>
    <row r="190" spans="1:5" x14ac:dyDescent="0.3">
      <c r="A190" t="s">
        <v>55</v>
      </c>
      <c r="B190">
        <v>396</v>
      </c>
      <c r="C190" s="1">
        <v>138482.49242424199</v>
      </c>
      <c r="D190" s="1">
        <v>122027.92929292899</v>
      </c>
      <c r="E190" t="s">
        <v>85</v>
      </c>
    </row>
    <row r="191" spans="1:5" x14ac:dyDescent="0.3">
      <c r="A191" t="s">
        <v>56</v>
      </c>
      <c r="B191">
        <v>63</v>
      </c>
      <c r="C191" s="1">
        <v>130238.936507937</v>
      </c>
      <c r="D191" s="1">
        <v>107698.60317460301</v>
      </c>
      <c r="E191" t="s">
        <v>85</v>
      </c>
    </row>
    <row r="192" spans="1:5" x14ac:dyDescent="0.3">
      <c r="A192" t="s">
        <v>57</v>
      </c>
      <c r="B192">
        <v>1007</v>
      </c>
      <c r="C192" s="1">
        <v>97331.306852035705</v>
      </c>
      <c r="D192" s="1">
        <v>95435.383316782507</v>
      </c>
      <c r="E192" t="s">
        <v>85</v>
      </c>
    </row>
    <row r="193" spans="1:5" x14ac:dyDescent="0.3">
      <c r="A193" t="s">
        <v>58</v>
      </c>
      <c r="B193">
        <v>224</v>
      </c>
      <c r="C193" s="1">
        <v>97739.428571428594</v>
      </c>
      <c r="D193" s="1">
        <v>98137.102678571406</v>
      </c>
      <c r="E193" t="s">
        <v>85</v>
      </c>
    </row>
    <row r="194" spans="1:5" x14ac:dyDescent="0.3">
      <c r="A194" t="s">
        <v>59</v>
      </c>
      <c r="B194">
        <v>29</v>
      </c>
      <c r="C194" s="1">
        <v>100227.137931034</v>
      </c>
      <c r="D194" s="1">
        <v>112870.931034483</v>
      </c>
      <c r="E194" t="s">
        <v>85</v>
      </c>
    </row>
    <row r="195" spans="1:5" x14ac:dyDescent="0.3">
      <c r="A195" t="s">
        <v>60</v>
      </c>
      <c r="B195">
        <v>171</v>
      </c>
      <c r="C195" s="1">
        <v>103027.637426901</v>
      </c>
      <c r="D195" s="1">
        <v>119306.04678362601</v>
      </c>
      <c r="E195" t="s">
        <v>85</v>
      </c>
    </row>
    <row r="196" spans="1:5" x14ac:dyDescent="0.3">
      <c r="A196" t="s">
        <v>61</v>
      </c>
      <c r="B196">
        <v>53</v>
      </c>
      <c r="C196" s="1">
        <v>125172.41509434</v>
      </c>
      <c r="D196" s="1">
        <v>113459.641509434</v>
      </c>
      <c r="E196" t="s">
        <v>85</v>
      </c>
    </row>
    <row r="197" spans="1:5" x14ac:dyDescent="0.3">
      <c r="A197" t="s">
        <v>62</v>
      </c>
      <c r="B197">
        <v>106</v>
      </c>
      <c r="C197" s="1">
        <v>150329.37735849101</v>
      </c>
      <c r="D197" s="1">
        <v>143729.48113207499</v>
      </c>
      <c r="E197" t="s">
        <v>85</v>
      </c>
    </row>
    <row r="198" spans="1:5" x14ac:dyDescent="0.3">
      <c r="A198" t="s">
        <v>63</v>
      </c>
      <c r="B198">
        <v>0</v>
      </c>
      <c r="C198" t="s">
        <v>64</v>
      </c>
      <c r="D198" t="s">
        <v>64</v>
      </c>
      <c r="E198" t="s">
        <v>85</v>
      </c>
    </row>
    <row r="199" spans="1:5" x14ac:dyDescent="0.3">
      <c r="A199" t="s">
        <v>65</v>
      </c>
      <c r="B199">
        <v>16</v>
      </c>
      <c r="C199" s="1">
        <v>115085.4375</v>
      </c>
      <c r="D199" s="1">
        <v>113244.5</v>
      </c>
      <c r="E199" t="s">
        <v>85</v>
      </c>
    </row>
    <row r="200" spans="1:5" x14ac:dyDescent="0.3">
      <c r="A200" t="s">
        <v>66</v>
      </c>
      <c r="B200">
        <v>7</v>
      </c>
      <c r="C200" s="1">
        <v>81608</v>
      </c>
      <c r="D200" s="1">
        <v>78441</v>
      </c>
      <c r="E200" t="s">
        <v>85</v>
      </c>
    </row>
    <row r="201" spans="1:5" x14ac:dyDescent="0.3">
      <c r="A201" t="s">
        <v>67</v>
      </c>
      <c r="B201">
        <v>114</v>
      </c>
      <c r="C201" s="1">
        <v>61482.701754385998</v>
      </c>
      <c r="D201" s="1">
        <v>60791.982456140402</v>
      </c>
      <c r="E201" t="s">
        <v>85</v>
      </c>
    </row>
    <row r="202" spans="1:5" x14ac:dyDescent="0.3">
      <c r="A202" t="s">
        <v>68</v>
      </c>
      <c r="B202">
        <v>9</v>
      </c>
      <c r="C202" s="1">
        <v>76419</v>
      </c>
      <c r="D202" s="1">
        <v>87084.444444444394</v>
      </c>
      <c r="E202" t="s">
        <v>85</v>
      </c>
    </row>
    <row r="203" spans="1:5" x14ac:dyDescent="0.3">
      <c r="A203" t="s">
        <v>69</v>
      </c>
      <c r="B203">
        <v>280</v>
      </c>
      <c r="C203" s="1">
        <v>82761.935714285704</v>
      </c>
      <c r="D203" s="1">
        <v>77891.507142857095</v>
      </c>
      <c r="E203" t="s">
        <v>85</v>
      </c>
    </row>
    <row r="204" spans="1:5" x14ac:dyDescent="0.3">
      <c r="A204" t="s">
        <v>70</v>
      </c>
      <c r="B204">
        <v>226</v>
      </c>
      <c r="C204" s="1">
        <v>84222.327433628307</v>
      </c>
      <c r="D204" s="1">
        <v>83984.128318584102</v>
      </c>
      <c r="E204" t="s">
        <v>85</v>
      </c>
    </row>
    <row r="205" spans="1:5" x14ac:dyDescent="0.3">
      <c r="A205" t="s">
        <v>71</v>
      </c>
      <c r="B205">
        <v>4</v>
      </c>
      <c r="C205" s="1">
        <v>93386</v>
      </c>
      <c r="D205" s="1">
        <v>85891</v>
      </c>
      <c r="E205" t="s">
        <v>85</v>
      </c>
    </row>
    <row r="206" spans="1:5" x14ac:dyDescent="0.3">
      <c r="A206" t="s">
        <v>72</v>
      </c>
      <c r="B206">
        <v>42</v>
      </c>
      <c r="C206" s="1">
        <v>77010.785714285696</v>
      </c>
      <c r="D206" s="1">
        <v>84690</v>
      </c>
      <c r="E206" t="s">
        <v>85</v>
      </c>
    </row>
    <row r="207" spans="1:5" x14ac:dyDescent="0.3">
      <c r="A207" t="s">
        <v>73</v>
      </c>
      <c r="B207">
        <v>15</v>
      </c>
      <c r="C207" s="1">
        <v>132113</v>
      </c>
      <c r="D207" s="1">
        <v>136989</v>
      </c>
      <c r="E207" t="s">
        <v>85</v>
      </c>
    </row>
    <row r="208" spans="1:5" x14ac:dyDescent="0.3">
      <c r="A208" t="s">
        <v>74</v>
      </c>
      <c r="B208">
        <v>12</v>
      </c>
      <c r="C208" s="1">
        <v>57610</v>
      </c>
      <c r="D208" s="1">
        <v>53528.75</v>
      </c>
      <c r="E208" t="s">
        <v>85</v>
      </c>
    </row>
  </sheetData>
  <sortState xmlns:xlrd2="http://schemas.microsoft.com/office/spreadsheetml/2017/richdata2" ref="A2:D208">
    <sortCondition ref="A2:A208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e 5 9 7 a 2 4 - 1 a a e - 4 a 6 e - 9 7 c e - 1 2 2 8 6 7 9 8 b 2 0 4 "   x m l n s = " h t t p : / / s c h e m a s . m i c r o s o f t . c o m / D a t a M a s h u p " > A A A A A G U E A A B Q S w M E F A A C A A g A c Z y U W i T s h 6 S k A A A A 9 g A A A B I A H A B D b 2 5 m a W c v U G F j a 2 F n Z S 5 4 b W w g o h g A K K A U A A A A A A A A A A A A A A A A A A A A A A A A A A A A h Y 9 N D o I w G E S v Q r q n f x p j S C k L t 5 K Y E I 3 b p l Z o h A 9 D i + V u L j y S V x C j q D u X 8 + Y t Z u 7 X m 8 i G p o 4 u p n O 2 h R Q x T F F k Q L c H C 2 W K e n + M l y i T Y q P 0 S Z U m G m V w y e A O K a q 8 P y e E h B B w m O G 2 K w m n l J F 9 v i 5 0 Z R q F P r L 9 L 8 c W n F e g D Z J i 9 x o j O W Z z h h e U Y y r I B E V u 4 S v w c e + z / Y F i 1 d e + 7 4 w 0 E G 8 L Q a Y o y P u D f A B Q S w M E F A A C A A g A c Z y U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G c l F p B 1 l W h X w E A A J 8 E A A A T A B w A R m 9 y b X V s Y X M v U 2 V j d G l v b j E u b S C i G A A o o B Q A A A A A A A A A A A A A A A A A A A A A A A A A A A D l U k 1 r A j E Q v Q v + h x A v K 4 R F S / X Q s g d Z W 1 p K S 8 t 6 0 x L i 7 r h u z Y c k s 7 a L + N 8 b X U F B a X s U m k s y b 9 5 8 v P A c p F g Y T Z L 6 7 t 4 2 G 8 2 G m w s L G f k w U z 4 T q p A V d 6 V S w l a 8 3 8 M 5 X 4 J N Q W M h g U R E A j Y b x J / E l B 7 2 S O x W 4 d C k p f K c 4 N 6 z w t h o 9 I E L 6 P B m k g j p O 5 E E y 6 y a D J 5 4 H f M 6 / n 1 k m L o V b b P x E G S h C g Q b U U Y Z i Y 0 s l X Z R j 5 E 7 n Z q s 0 H n U 7 3 U 6 X U b e S o O Q Y C U h O j z D F 6 P h v c 3 q 3 V v 0 1 R r l c x l 5 A J G B d d Q L G Y m p J + 4 z e z y o Z T I y 3 u M D K Z N 0 K 8 F F a M v j l v F c 6 N x 3 H F V L O L Q b W a H d z F h V b 7 x N u u D M f L Z e U 6 / r U W P / O t y y N o y s a f 0 3 H k e P E I Q v 3 M H 6 W W A 6 B 3 d a 8 J k j F w s u t C 6 F 5 G 7 3 1 y f l W 5 J a I E d h c 8 A f y J t 2 s 1 H o s w K P j d O i f 7 B O c N W m l + e f / r / 0 j 0 N Y X q S p v g F Q S w E C L Q A U A A I A C A B x n J R a J O y H p K Q A A A D 2 A A A A E g A A A A A A A A A A A A A A A A A A A A A A Q 2 9 u Z m l n L 1 B h Y 2 t h Z 2 U u e G 1 s U E s B A i 0 A F A A C A A g A c Z y U W g / K 6 a u k A A A A 6 Q A A A B M A A A A A A A A A A A A A A A A A 8 A A A A F t D b 2 5 0 Z W 5 0 X 1 R 5 c G V z X S 5 4 b W x Q S w E C L Q A U A A I A C A B x n J R a Q d Z V o V 8 B A A C f B A A A E w A A A A A A A A A A A A A A A A D h A Q A A R m 9 y b X V s Y X M v U 2 V j d G l v b j E u b V B L B Q Y A A A A A A w A D A M I A A A C N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w G Q A A A A A A A A 4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b 2 J f Z m F t a W x 5 X 3 N 1 b W 1 h c n l f N j V 0 a F 9 w Z X J j Z W 5 0 a W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G N h Z W U y Y W Y t Y W J h M S 0 0 N j g 0 L T l k M T g t M T k 3 O D F l Z T h j O T d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I w V D E 5 O j Q 0 O j E y L j g 5 O D U 4 M T N a I i A v P j x F b n R y e S B U e X B l P S J G a W x s Q 2 9 s d W 1 u V H l w Z X M i I F Z h b H V l P S J z Q X d Z R E J n W T 0 i I C 8 + P E V u d H J 5 I F R 5 c G U 9 I k Z p b G x D b 2 x 1 b W 5 O Y W 1 l c y I g V m F s d W U 9 I n N b J n F 1 b 3 Q 7 Q 2 9 s d W 1 u M S Z x d W 9 0 O y w m c X V v d D t m Y W 1 p b H k m c X V v d D s s J n F 1 b 3 Q 7 b k 1 h d G N o Z X M m c X V v d D s s J n F 1 b 3 Q 7 d 2 d 0 X 2 F r X 2 F u b n V h b F 9 z Y W x h c n k m c X V v d D s s J n F 1 b 3 Q 7 d 2 d 0 X 2 1 r d F 9 0 Y X J n Z X R f Y W 5 u d W F s X 3 N h b G F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v Y l 9 m Y W 1 p b H l f c 3 V t b W F y e V 8 2 N X R o X 3 B l c m N l b n R p b G U v Q X V 0 b 1 J l b W 9 2 Z W R D b 2 x 1 b W 5 z M S 5 7 Q 2 9 s d W 1 u M S w w f S Z x d W 9 0 O y w m c X V v d D t T Z W N 0 a W 9 u M S 9 q b 2 J f Z m F t a W x 5 X 3 N 1 b W 1 h c n l f N j V 0 a F 9 w Z X J j Z W 5 0 a W x l L 0 F 1 d G 9 S Z W 1 v d m V k Q 2 9 s d W 1 u c z E u e 2 Z h b W l s e S w x f S Z x d W 9 0 O y w m c X V v d D t T Z W N 0 a W 9 u M S 9 q b 2 J f Z m F t a W x 5 X 3 N 1 b W 1 h c n l f N j V 0 a F 9 w Z X J j Z W 5 0 a W x l L 0 F 1 d G 9 S Z W 1 v d m V k Q 2 9 s d W 1 u c z E u e 2 5 N Y X R j a G V z L D J 9 J n F 1 b 3 Q 7 L C Z x d W 9 0 O 1 N l Y 3 R p b 2 4 x L 2 p v Y l 9 m Y W 1 p b H l f c 3 V t b W F y e V 8 2 N X R o X 3 B l c m N l b n R p b G U v Q X V 0 b 1 J l b W 9 2 Z W R D b 2 x 1 b W 5 z M S 5 7 d 2 d 0 X 2 F r X 2 F u b n V h b F 9 z Y W x h c n k s M 3 0 m c X V v d D s s J n F 1 b 3 Q 7 U 2 V j d G l v b j E v a m 9 i X 2 Z h b W l s e V 9 z d W 1 t Y X J 5 X z Y 1 d G h f c G V y Y 2 V u d G l s Z S 9 B d X R v U m V t b 3 Z l Z E N v b H V t b n M x L n t 3 Z 3 R f b W t 0 X 3 R h c m d l d F 9 h b m 5 1 Y W x f c 2 F s Y X J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p v Y l 9 m Y W 1 p b H l f c 3 V t b W F y e V 8 2 N X R o X 3 B l c m N l b n R p b G U v Q X V 0 b 1 J l b W 9 2 Z W R D b 2 x 1 b W 5 z M S 5 7 Q 2 9 s d W 1 u M S w w f S Z x d W 9 0 O y w m c X V v d D t T Z W N 0 a W 9 u M S 9 q b 2 J f Z m F t a W x 5 X 3 N 1 b W 1 h c n l f N j V 0 a F 9 w Z X J j Z W 5 0 a W x l L 0 F 1 d G 9 S Z W 1 v d m V k Q 2 9 s d W 1 u c z E u e 2 Z h b W l s e S w x f S Z x d W 9 0 O y w m c X V v d D t T Z W N 0 a W 9 u M S 9 q b 2 J f Z m F t a W x 5 X 3 N 1 b W 1 h c n l f N j V 0 a F 9 w Z X J j Z W 5 0 a W x l L 0 F 1 d G 9 S Z W 1 v d m V k Q 2 9 s d W 1 u c z E u e 2 5 N Y X R j a G V z L D J 9 J n F 1 b 3 Q 7 L C Z x d W 9 0 O 1 N l Y 3 R p b 2 4 x L 2 p v Y l 9 m Y W 1 p b H l f c 3 V t b W F y e V 8 2 N X R o X 3 B l c m N l b n R p b G U v Q X V 0 b 1 J l b W 9 2 Z W R D b 2 x 1 b W 5 z M S 5 7 d 2 d 0 X 2 F r X 2 F u b n V h b F 9 z Y W x h c n k s M 3 0 m c X V v d D s s J n F 1 b 3 Q 7 U 2 V j d G l v b j E v a m 9 i X 2 Z h b W l s e V 9 z d W 1 t Y X J 5 X z Y 1 d G h f c G V y Y 2 V u d G l s Z S 9 B d X R v U m V t b 3 Z l Z E N v b H V t b n M x L n t 3 Z 3 R f b W t 0 X 3 R h c m d l d F 9 h b m 5 1 Y W x f c 2 F s Y X J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2 J f Z m F t a W x 5 X 3 N 1 b W 1 h c n l f N j V 0 a F 9 w Z X J j Z W 5 0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Y l 9 m Y W 1 p b H l f c 3 V t b W F y e V 8 2 N X R o X 3 B l c m N l b n R p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9 i X 2 Z h b W l s e V 9 z d W 1 t Y X J 5 X z Y 1 d G h f c G V y Y 2 V u d G l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Y l 9 m Y W 1 p b H l f c 3 V t b W F y e V 8 2 N X R o X 3 B l c m N l b n R p b G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M m R m N G Z m M C 0 2 M T N k L T Q x Y m Y t O T g x M C 0 4 N D M y M j Q 5 Y j F j M T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m 9 i X 2 Z h b W l s e V 9 z d W 1 t Y X J 5 X z Y 1 d G h f c G V y Y 2 V u d G l s Z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j F U M D M 6 M z U 6 M z Q u M z I 3 M z A 2 O V o i I C 8 + P E V u d H J 5 I F R 5 c G U 9 I k Z p b G x D b 2 x 1 b W 5 U e X B l c y I g V m F s d W U 9 I n N B d 1 l H Q X d Z R y I g L z 4 8 R W 5 0 c n k g V H l w Z T 0 i R m l s b E N v b H V t b k 5 h b W V z I i B W Y W x 1 Z T 0 i c 1 s m c X V v d D t D b 2 x 1 b W 4 x J n F 1 b 3 Q 7 L C Z x d W 9 0 O 2 Z h b W l s e S Z x d W 9 0 O y w m c X V v d D t z d G V w J n F 1 b 3 Q 7 L C Z x d W 9 0 O 2 5 N Y X R j a G V z J n F 1 b 3 Q 7 L C Z x d W 9 0 O 3 d n d F 9 h a 1 9 h b m 5 1 Y W x f c 2 F s Y X J 5 J n F 1 b 3 Q 7 L C Z x d W 9 0 O 3 d n d F 9 t a 3 R f d G F y Z 2 V 0 X 2 F u b n V h b F 9 z Y W x h c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2 J f Z m F t a W x 5 X 3 N 1 b W 1 h c n l f N j V 0 a F 9 w Z X J j Z W 5 0 a W x l I C g y K S 9 B d X R v U m V t b 3 Z l Z E N v b H V t b n M x L n t D b 2 x 1 b W 4 x L D B 9 J n F 1 b 3 Q 7 L C Z x d W 9 0 O 1 N l Y 3 R p b 2 4 x L 2 p v Y l 9 m Y W 1 p b H l f c 3 V t b W F y e V 8 2 N X R o X 3 B l c m N l b n R p b G U g K D I p L 0 F 1 d G 9 S Z W 1 v d m V k Q 2 9 s d W 1 u c z E u e 2 Z h b W l s e S w x f S Z x d W 9 0 O y w m c X V v d D t T Z W N 0 a W 9 u M S 9 q b 2 J f Z m F t a W x 5 X 3 N 1 b W 1 h c n l f N j V 0 a F 9 w Z X J j Z W 5 0 a W x l I C g y K S 9 B d X R v U m V t b 3 Z l Z E N v b H V t b n M x L n t z d G V w L D J 9 J n F 1 b 3 Q 7 L C Z x d W 9 0 O 1 N l Y 3 R p b 2 4 x L 2 p v Y l 9 m Y W 1 p b H l f c 3 V t b W F y e V 8 2 N X R o X 3 B l c m N l b n R p b G U g K D I p L 0 F 1 d G 9 S Z W 1 v d m V k Q 2 9 s d W 1 u c z E u e 2 5 N Y X R j a G V z L D N 9 J n F 1 b 3 Q 7 L C Z x d W 9 0 O 1 N l Y 3 R p b 2 4 x L 2 p v Y l 9 m Y W 1 p b H l f c 3 V t b W F y e V 8 2 N X R o X 3 B l c m N l b n R p b G U g K D I p L 0 F 1 d G 9 S Z W 1 v d m V k Q 2 9 s d W 1 u c z E u e 3 d n d F 9 h a 1 9 h b m 5 1 Y W x f c 2 F s Y X J 5 L D R 9 J n F 1 b 3 Q 7 L C Z x d W 9 0 O 1 N l Y 3 R p b 2 4 x L 2 p v Y l 9 m Y W 1 p b H l f c 3 V t b W F y e V 8 2 N X R o X 3 B l c m N l b n R p b G U g K D I p L 0 F 1 d G 9 S Z W 1 v d m V k Q 2 9 s d W 1 u c z E u e 3 d n d F 9 t a 3 R f d G F y Z 2 V 0 X 2 F u b n V h b F 9 z Y W x h c n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a m 9 i X 2 Z h b W l s e V 9 z d W 1 t Y X J 5 X z Y 1 d G h f c G V y Y 2 V u d G l s Z S A o M i k v Q X V 0 b 1 J l b W 9 2 Z W R D b 2 x 1 b W 5 z M S 5 7 Q 2 9 s d W 1 u M S w w f S Z x d W 9 0 O y w m c X V v d D t T Z W N 0 a W 9 u M S 9 q b 2 J f Z m F t a W x 5 X 3 N 1 b W 1 h c n l f N j V 0 a F 9 w Z X J j Z W 5 0 a W x l I C g y K S 9 B d X R v U m V t b 3 Z l Z E N v b H V t b n M x L n t m Y W 1 p b H k s M X 0 m c X V v d D s s J n F 1 b 3 Q 7 U 2 V j d G l v b j E v a m 9 i X 2 Z h b W l s e V 9 z d W 1 t Y X J 5 X z Y 1 d G h f c G V y Y 2 V u d G l s Z S A o M i k v Q X V 0 b 1 J l b W 9 2 Z W R D b 2 x 1 b W 5 z M S 5 7 c 3 R l c C w y f S Z x d W 9 0 O y w m c X V v d D t T Z W N 0 a W 9 u M S 9 q b 2 J f Z m F t a W x 5 X 3 N 1 b W 1 h c n l f N j V 0 a F 9 w Z X J j Z W 5 0 a W x l I C g y K S 9 B d X R v U m V t b 3 Z l Z E N v b H V t b n M x L n t u T W F 0 Y 2 h l c y w z f S Z x d W 9 0 O y w m c X V v d D t T Z W N 0 a W 9 u M S 9 q b 2 J f Z m F t a W x 5 X 3 N 1 b W 1 h c n l f N j V 0 a F 9 w Z X J j Z W 5 0 a W x l I C g y K S 9 B d X R v U m V t b 3 Z l Z E N v b H V t b n M x L n t 3 Z 3 R f Y W t f Y W 5 u d W F s X 3 N h b G F y e S w 0 f S Z x d W 9 0 O y w m c X V v d D t T Z W N 0 a W 9 u M S 9 q b 2 J f Z m F t a W x 5 X 3 N 1 b W 1 h c n l f N j V 0 a F 9 w Z X J j Z W 5 0 a W x l I C g y K S 9 B d X R v U m V t b 3 Z l Z E N v b H V t b n M x L n t 3 Z 3 R f b W t 0 X 3 R h c m d l d F 9 h b m 5 1 Y W x f c 2 F s Y X J 5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2 J f Z m F t a W x 5 X 3 N 1 b W 1 h c n l f N j V 0 a F 9 w Z X J j Z W 5 0 a W x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Y l 9 m Y W 1 p b H l f c 3 V t b W F y e V 8 2 N X R o X 3 B l c m N l b n R p b G U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9 i X 2 Z h b W l s e V 9 z d W 1 t Y X J 5 X z Y 1 d G h f c G V y Y 2 V u d G l s Z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V p m q 2 1 D s r T 6 v D o l B I t r F A A A A A A A I A A A A A A B B m A A A A A Q A A I A A A A G b y T t K J P f 9 M T u v 3 v x m 7 N I C q C q f o c r v V n l v W 2 V S O L F y m A A A A A A 6 A A A A A A g A A I A A A A J r t S E K 2 U U Z 4 t t W t l u P u b U M M c c f 0 t f k + l G X p e Q K B d Z L 0 U A A A A M 9 h D x M J L 3 V c k K x 2 b v 7 S k N D k g N g E 2 / + g M 4 Y B i F g J I + e I 0 1 T K x j C r Y j O A w M M p G 1 n U A Z Q H Z g b n F i y u / E F h F 7 U s n 1 w I 6 g r f p f x F F 7 g u E M 7 5 v 6 X k Q A A A A J u U V D Q G u e r S 5 r x T Q 3 G l y k 9 J Q 1 W q G f r L z a U c 3 o a v P D O y 6 8 9 p G g W w A e 8 / a C 9 N A N 9 j n N Y F l e Y d Y W E 7 m C f B R B 1 7 N u w = < / D a t a M a s h u p > 
</file>

<file path=customXml/itemProps1.xml><?xml version="1.0" encoding="utf-8"?>
<ds:datastoreItem xmlns:ds="http://schemas.openxmlformats.org/officeDocument/2006/customXml" ds:itemID="{AC47F06D-E6C3-42F0-894A-2B587985D21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job_family_summary_65th_percent</vt:lpstr>
      <vt:lpstr>Step A</vt:lpstr>
      <vt:lpstr>Step F</vt:lpstr>
      <vt:lpstr>Step O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Koster, David S</dc:creator>
  <cp:lastModifiedBy>Koster, David S</cp:lastModifiedBy>
  <dcterms:created xsi:type="dcterms:W3CDTF">2025-04-20T19:43:07Z</dcterms:created>
  <dcterms:modified xsi:type="dcterms:W3CDTF">2025-04-21T04:39:58Z</dcterms:modified>
</cp:coreProperties>
</file>