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udy_details" sheetId="2" r:id="rId5"/>
    <sheet state="visible" name="outcome_data" sheetId="3" r:id="rId6"/>
    <sheet state="visible" name="instrument_details" sheetId="4" r:id="rId7"/>
    <sheet state="hidden" name="input" sheetId="5" r:id="rId8"/>
  </sheets>
  <definedNames>
    <definedName hidden="1" localSheetId="3" name="_xlnm._FilterDatabase">instrument_details!$A$1:$X$21</definedName>
  </definedNames>
  <calcPr/>
</workbook>
</file>

<file path=xl/sharedStrings.xml><?xml version="1.0" encoding="utf-8"?>
<sst xmlns="http://schemas.openxmlformats.org/spreadsheetml/2006/main" count="1839" uniqueCount="411">
  <si>
    <t>Data extraction template</t>
  </si>
  <si>
    <t xml:space="preserve">Systematic review of housing and support interventions to improve housing, health, social, wellbeing and economic outcomes for homeless youth in high income countries </t>
  </si>
  <si>
    <t>Purpose:</t>
  </si>
  <si>
    <t>The purpose of this template is to assist reviewers to extract required data from included studies. Since this review intends to undertake a quantitative synthesis (i.e., meta-analysis) of results, if possible, there is a specific focus on the extraction of quantitiative results to allow their transformation to a common effect size</t>
  </si>
  <si>
    <t>Instructions:</t>
  </si>
  <si>
    <t xml:space="preserve">There are two sheets that include different types of data. </t>
  </si>
  <si>
    <t>The sheet 'study_details' seeks information about the study. All of the information for each study should be provided on a single row.</t>
  </si>
  <si>
    <t>The sheet 'outcome data' seeks details for each outcome of interest. As there can be multiple outcomes of interest in a single study, where some values vary between outcomes, each outcome should be included on a new row</t>
  </si>
  <si>
    <t xml:space="preserve">Study outcomes are reported in many different ways, they will likely vary between studies. In column 'esc_type' when you select a reported effect, the subsequent column 'required infomation' will provide you with the columns you will need to populate. Some will report the % in each group that experience the outcome, others will report regression coefficicents. In the sheet 'outcome_data' there are a range of opportunites to report this information. Note that you do not need to complete each column if it is not appropriate for that outcome. If you are unsure what type of result it is, ask Dave, he can help. </t>
  </si>
  <si>
    <t>We are interest in subgroup results by gender. If these are reported seperately, please add results for both subgroups and overall in seperate rows. There is an opportunity to add details in the column 'subgroup_details'</t>
  </si>
  <si>
    <t>Definitions:</t>
  </si>
  <si>
    <t>Estimands</t>
  </si>
  <si>
    <r>
      <rPr>
        <rFont val="Arial"/>
        <b/>
        <color theme="1"/>
      </rPr>
      <t xml:space="preserve">Average Treatment Effect (ATE) </t>
    </r>
    <r>
      <rPr>
        <rFont val="Arial"/>
        <color theme="1"/>
      </rPr>
      <t>— ATE represents the overall average causal effect of the treatment on the entire study population, considering both those who received the treatment and those who did not. It is calculated as the difference in the outcomes between the treatment and control groups, weighted by the proportion of individuals in each group (in a well conducted RCT, this will be the ITT).</t>
    </r>
  </si>
  <si>
    <r>
      <rPr>
        <rFont val="Arial"/>
        <b/>
        <color theme="1"/>
      </rPr>
      <t>Average Treatment Effect on the Treated (ATT)</t>
    </r>
    <r>
      <rPr>
        <rFont val="Arial"/>
        <color theme="1"/>
      </rPr>
      <t xml:space="preserve"> — the ATT is the difference in the outcome between individuals who received a specific treatment and those who did not, considering only the treated group (may also be reported at effect of treatment on the treated).</t>
    </r>
  </si>
  <si>
    <r>
      <rPr>
        <rFont val="Arial"/>
        <b/>
        <color theme="1"/>
      </rPr>
      <t>Average Treatment Effect on the Untreated (ATU)</t>
    </r>
    <r>
      <rPr>
        <rFont val="Arial"/>
        <color theme="1"/>
      </rPr>
      <t xml:space="preserve"> — the ATU is the difference in the outcome between individuals who did not receive a specific treatment and those who did, considering only the untreated group (its another way of saying what the effect for the control group is).</t>
    </r>
  </si>
  <si>
    <r>
      <rPr>
        <rFont val="Arial"/>
        <b/>
        <color theme="1"/>
      </rPr>
      <t>Local Average Treatment Effect (LATE)</t>
    </r>
    <r>
      <rPr>
        <rFont val="Arial"/>
        <color theme="1"/>
      </rPr>
      <t xml:space="preserve"> — a LATE is the average treatment effect experienced by individuals who are induced to receive a specific treatment due to some form of treatment assignment or instrument (these are rare and are typically only seen in study designs that use instrumental variables).</t>
    </r>
  </si>
  <si>
    <t>Effect size types</t>
  </si>
  <si>
    <r>
      <rPr>
        <rFont val="Arial"/>
        <b/>
        <color theme="1"/>
      </rPr>
      <t>Binary proportions</t>
    </r>
    <r>
      <rPr>
        <rFont val="Arial"/>
        <color theme="1"/>
      </rPr>
      <t xml:space="preserve"> — results reported as binary proportions represent the percentage or proportion of participants who exhibited a specific outcome in both the treatment and comparison group, out of the total number of participants in each group.</t>
    </r>
  </si>
  <si>
    <r>
      <rPr>
        <rFont val="Arial"/>
        <b/>
        <color theme="1"/>
      </rPr>
      <t>Standardised regression coefficient</t>
    </r>
    <r>
      <rPr>
        <rFont val="Arial"/>
        <color theme="1"/>
      </rPr>
      <t xml:space="preserve"> — a standardised regression coefficient represents the change in the outcome variable (dependent variable) associated with a one standard deviation change in the predictor variable (independent variable). The coefficient is on a standardized scale, which allows for a fair comparison of the effect sizes of different variables, irrespective of their measurement units.</t>
    </r>
  </si>
  <si>
    <r>
      <rPr>
        <rFont val="Arial"/>
        <b/>
        <color theme="1"/>
      </rPr>
      <t>Unstandardised regression coefficient</t>
    </r>
    <r>
      <rPr>
        <rFont val="Arial"/>
        <color theme="1"/>
      </rPr>
      <t xml:space="preserve"> — an unstandardised regression coefficient represents the change in the outcome variable (dependent variable) associated with a one-unit change in the predictor variable (independent variable). The coefficient is in the original units of the variables and may vary widely depending on the scales of measurement of the variables.</t>
    </r>
  </si>
  <si>
    <r>
      <rPr>
        <rFont val="Arial"/>
        <b/>
        <color theme="1"/>
      </rPr>
      <t>Mean SE</t>
    </r>
    <r>
      <rPr>
        <rFont val="Arial"/>
        <color theme="1"/>
      </rPr>
      <t xml:space="preserve"> — results reported as a mean and standard error represent the average value of a variable (mean) and the precision of that estimate (standard error).</t>
    </r>
  </si>
  <si>
    <r>
      <rPr>
        <rFont val="Arial"/>
        <b/>
        <color theme="1"/>
      </rPr>
      <t>Mean SD</t>
    </r>
    <r>
      <rPr>
        <rFont val="Arial"/>
        <color theme="1"/>
      </rPr>
      <t xml:space="preserve"> — results reported as a mean and standard deviation represent the average value of a variable (mean) and the spread or variability of the data around the mean (standard deviation).</t>
    </r>
  </si>
  <si>
    <r>
      <rPr>
        <rFont val="Arial"/>
        <b/>
        <color theme="1"/>
      </rPr>
      <t>Anova (F-test)</t>
    </r>
    <r>
      <rPr>
        <rFont val="Arial"/>
        <color theme="1"/>
      </rPr>
      <t xml:space="preserve"> — an ANOVA (Analysis of Variance) is a statistical test used to compare the means of three or more groups to determine if there are significant differences between them, results are usually reported as an F-statistic</t>
    </r>
  </si>
  <si>
    <r>
      <rPr>
        <rFont val="Arial"/>
        <b/>
        <color theme="1"/>
      </rPr>
      <t xml:space="preserve">Odds Ratio </t>
    </r>
    <r>
      <rPr>
        <rFont val="Arial"/>
        <color theme="1"/>
      </rPr>
      <t>— an odds ratio is a measure used to estimate the odds of exposure in individuals with an outcome compared to those without, it is often reported from the results of a logistic regression analysis.</t>
    </r>
  </si>
  <si>
    <r>
      <rPr>
        <rFont val="Arial"/>
        <b/>
        <color theme="1"/>
      </rPr>
      <t xml:space="preserve">Relative Risk </t>
    </r>
    <r>
      <rPr>
        <rFont val="Arial"/>
        <color theme="1"/>
      </rPr>
      <t>— a relative risk is a measure used to assess the likelihood of an outcome occurring in one group compared to another, and it is often derived from trial data.</t>
    </r>
  </si>
  <si>
    <r>
      <rPr>
        <rFont val="Arial"/>
        <b/>
        <color theme="1"/>
      </rPr>
      <t>Hazard Ratio</t>
    </r>
    <r>
      <rPr>
        <rFont val="Arial"/>
        <color theme="1"/>
      </rPr>
      <t xml:space="preserve"> — a hazard ratio is a measure used in survival analysis to quantify the relative risk of an event occurring between two groups, such as a treatment group and a control group, in studies investigating time-to-event outcomes.</t>
    </r>
  </si>
  <si>
    <t>study id</t>
  </si>
  <si>
    <t>primary extractor</t>
  </si>
  <si>
    <t>secondary extractor</t>
  </si>
  <si>
    <t>author</t>
  </si>
  <si>
    <t>study title</t>
  </si>
  <si>
    <t>year published</t>
  </si>
  <si>
    <t>source</t>
  </si>
  <si>
    <t>study design random</t>
  </si>
  <si>
    <t>study design detail</t>
  </si>
  <si>
    <t>intervention</t>
  </si>
  <si>
    <t>comparison</t>
  </si>
  <si>
    <t>intervention inclusion criteria</t>
  </si>
  <si>
    <t>intervention exclusion criteria</t>
  </si>
  <si>
    <t>study population treatment</t>
  </si>
  <si>
    <t>study population comparison</t>
  </si>
  <si>
    <t>study age (min)</t>
  </si>
  <si>
    <t>study age (max)</t>
  </si>
  <si>
    <t>study age (mean)</t>
  </si>
  <si>
    <t>study age (median)</t>
  </si>
  <si>
    <t>location</t>
  </si>
  <si>
    <t>year start</t>
  </si>
  <si>
    <t>year end</t>
  </si>
  <si>
    <t>length of housing</t>
  </si>
  <si>
    <t>length of intervention</t>
  </si>
  <si>
    <t>intensity of intervention</t>
  </si>
  <si>
    <t>program funding</t>
  </si>
  <si>
    <t>study funding</t>
  </si>
  <si>
    <t>evaluator</t>
  </si>
  <si>
    <t>conflicts</t>
  </si>
  <si>
    <t>corresponding author</t>
  </si>
  <si>
    <t>other papers</t>
  </si>
  <si>
    <t>comment</t>
  </si>
  <si>
    <t>study identifer</t>
  </si>
  <si>
    <t>who extracted the data</t>
  </si>
  <si>
    <t>who checked the results</t>
  </si>
  <si>
    <t xml:space="preserve">list authors of study e.g., last_name, last_name, last_name </t>
  </si>
  <si>
    <t>title of study</t>
  </si>
  <si>
    <t>year study was published</t>
  </si>
  <si>
    <t>what is the source of the study</t>
  </si>
  <si>
    <t>is it a randomised or non-randomised design</t>
  </si>
  <si>
    <t>Type of study design e.g., randomised control trial, propensity score matching etc</t>
  </si>
  <si>
    <t>intervention type e.g., name</t>
  </si>
  <si>
    <t>comparison condition e.g., usual services. If another type of intervention, provide name</t>
  </si>
  <si>
    <t>any information on intervention inclusion criteria e.g., time homeless, type of homelessness, age, gender, referal sources</t>
  </si>
  <si>
    <t>any information on intervention exclusion criteria e.g., mental health conditions etc</t>
  </si>
  <si>
    <t>proportion female e.g., if 100 per cent = 1, if 90 per cent = 0.9</t>
  </si>
  <si>
    <t>minimum age of participants</t>
  </si>
  <si>
    <t>maximum age of participants</t>
  </si>
  <si>
    <t>Average age of participants</t>
  </si>
  <si>
    <t>Median age of study participants</t>
  </si>
  <si>
    <t>country study was conducted in</t>
  </si>
  <si>
    <t>year recruitment started</t>
  </si>
  <si>
    <t>year recruitment ended</t>
  </si>
  <si>
    <t>how long is the housing component of the intervention provided for</t>
  </si>
  <si>
    <t>how long is the non-housing component of the intervention provided for e.g., 12 months from start to finish</t>
  </si>
  <si>
    <t>is there any information on the intensity of the intervention e.g., 6 CBT sessions over 12 weeks</t>
  </si>
  <si>
    <t>who funded the intervention</t>
  </si>
  <si>
    <t>who funded the research</t>
  </si>
  <si>
    <t>who conducted the evaluation</t>
  </si>
  <si>
    <t>any declared conflicts of interest? any suspected (undeclared) conflicts of interest?</t>
  </si>
  <si>
    <t>name and email</t>
  </si>
  <si>
    <t>any other associated publications or reports e.g., implemetation studies</t>
  </si>
  <si>
    <t>any comment on included data</t>
  </si>
  <si>
    <t>kozloff_2016</t>
  </si>
  <si>
    <t>Dave</t>
  </si>
  <si>
    <t>Stephanie</t>
  </si>
  <si>
    <t>Kozloff, Adair, Lazgare, Poremski, Cheung, Sandu and Stergiopoulos</t>
  </si>
  <si>
    <t>"Housing First" for Homeless Youth With Mental Illness</t>
  </si>
  <si>
    <t>Journal article</t>
  </si>
  <si>
    <t>Randomised</t>
  </si>
  <si>
    <t>Randomised Control Trial</t>
  </si>
  <si>
    <t>Housing First, Mental Health Services</t>
  </si>
  <si>
    <t>Treatment as Usual, including housing and support services</t>
  </si>
  <si>
    <r>
      <rPr>
        <rFont val="Arial"/>
        <b/>
        <color theme="1"/>
      </rPr>
      <t>Age:</t>
    </r>
    <r>
      <rPr>
        <rFont val="Arial"/>
        <color theme="1"/>
      </rPr>
      <t xml:space="preserve"> 18-24; 
</t>
    </r>
    <r>
      <rPr>
        <rFont val="Arial"/>
        <b/>
        <color theme="1"/>
      </rPr>
      <t xml:space="preserve">Location: </t>
    </r>
    <r>
      <rPr>
        <rFont val="Arial"/>
        <color theme="1"/>
      </rPr>
      <t xml:space="preserve">Five Canadian cities (Vancouver, Winnipeg, Toronto, Montreal, and Moncton); 
</t>
    </r>
    <r>
      <rPr>
        <rFont val="Arial"/>
        <b/>
        <color theme="1"/>
      </rPr>
      <t>Time homeless:</t>
    </r>
    <r>
      <rPr>
        <rFont val="Arial"/>
        <color theme="1"/>
      </rPr>
      <t xml:space="preserve"> Homeless (defined as: no fixed place to live for ≥ 7 nights and little likelihood of obtaining housing in next month) or precariously housed (defined as: living in a rooming house, single room occupancy or hotel/motel with ≥ 2 episodes of homelessness in last year);
</t>
    </r>
    <r>
      <rPr>
        <rFont val="Arial"/>
        <b/>
        <color theme="1"/>
      </rPr>
      <t>Current experience:</t>
    </r>
    <r>
      <rPr>
        <rFont val="Arial"/>
        <color theme="1"/>
      </rPr>
      <t xml:space="preserve"> Diagnosed with a mental health condition using DSM-IV criteria;
</t>
    </r>
    <r>
      <rPr>
        <rFont val="Arial"/>
        <b/>
        <color theme="1"/>
      </rPr>
      <t xml:space="preserve">Referral source: </t>
    </r>
    <r>
      <rPr>
        <rFont val="Arial"/>
        <color theme="1"/>
      </rPr>
      <t>community agencies serving homeless people, institutions, including health care facilities and prisons and jails, and directly from the street.</t>
    </r>
  </si>
  <si>
    <t>Current clients of existing services; illegal immigrants</t>
  </si>
  <si>
    <t>.44 (non-male)</t>
  </si>
  <si>
    <t>.33 (non-male)</t>
  </si>
  <si>
    <t>21.5 (treatment); 21.6 (comparison)</t>
  </si>
  <si>
    <t>not reported</t>
  </si>
  <si>
    <t>Canada</t>
  </si>
  <si>
    <t>24 months</t>
  </si>
  <si>
    <r>
      <rPr>
        <rFont val="Arial"/>
        <b/>
        <color theme="1"/>
      </rPr>
      <t xml:space="preserve">Housing: </t>
    </r>
    <r>
      <rPr>
        <rFont val="Arial"/>
        <color theme="1"/>
      </rPr>
      <t xml:space="preserve">no information
</t>
    </r>
    <r>
      <rPr>
        <rFont val="Arial"/>
        <b/>
        <color theme="1"/>
      </rPr>
      <t xml:space="preserve">Mental health support: </t>
    </r>
    <r>
      <rPr>
        <rFont val="Arial"/>
        <color theme="1"/>
      </rPr>
      <t>weekly contact with a mental health worker</t>
    </r>
  </si>
  <si>
    <t>Health Canada (Mental Health Commission of Canada)</t>
  </si>
  <si>
    <t>Authors declared no conflicts of interest</t>
  </si>
  <si>
    <t>Nicole Kozloff — nicole.kozloff@camh.ca</t>
  </si>
  <si>
    <r>
      <rPr>
        <rFont val="Arial"/>
        <color rgb="FF000000"/>
      </rPr>
      <t>Three</t>
    </r>
    <r>
      <rPr>
        <rFont val="Arial"/>
        <color rgb="FF000000"/>
      </rPr>
      <t xml:space="preserve"> other papers offer different reports of the same study. One is a conference poster (Covidence #1423) and other </t>
    </r>
    <r>
      <rPr>
        <rFont val="Arial"/>
        <color rgb="FF000000"/>
      </rPr>
      <t>two</t>
    </r>
    <r>
      <rPr>
        <rFont val="Arial"/>
        <color rgb="FF000000"/>
      </rPr>
      <t xml:space="preserve"> report of outcomes at baseline</t>
    </r>
    <r>
      <rPr>
        <rFont val="Arial"/>
        <color rgb="FF000000"/>
      </rPr>
      <t xml:space="preserve"> (Covidence #1420 and #1422).</t>
    </r>
  </si>
  <si>
    <t>thulien_2022</t>
  </si>
  <si>
    <t>Thulien, Amiri, Hwang, Kozloff, Wang, Akdikmen, Roglich and Nisenbaum</t>
  </si>
  <si>
    <t>Effect of Portable Rent Subsidies and Mentorship on Socioeconomic Inclusion for Young People Exiting Homelessness A Community-Based Pilot Randomized Clinical Trial</t>
  </si>
  <si>
    <t>Rent subsidies for 24 months, Mentorship for 24 months (meeting monthly, weekly contact)</t>
  </si>
  <si>
    <t>Rent subsidies for 24 months</t>
  </si>
  <si>
    <r>
      <rPr>
        <rFont val="Arial"/>
        <b/>
        <color theme="1"/>
      </rPr>
      <t>Age:</t>
    </r>
    <r>
      <rPr>
        <rFont val="Arial"/>
        <color theme="1"/>
      </rPr>
      <t xml:space="preserve"> 16-26; 
</t>
    </r>
    <r>
      <rPr>
        <rFont val="Arial"/>
        <b/>
        <color theme="1"/>
      </rPr>
      <t xml:space="preserve">Location: </t>
    </r>
    <r>
      <rPr>
        <rFont val="Arial"/>
        <color theme="1"/>
      </rPr>
      <t xml:space="preserve">Three Canadian cities (Toronto, Hamilton, St Catharines); 
</t>
    </r>
    <r>
      <rPr>
        <rFont val="Arial"/>
        <b/>
        <color theme="1"/>
      </rPr>
      <t>Time homeless:</t>
    </r>
    <r>
      <rPr>
        <rFont val="Arial"/>
        <color theme="1"/>
      </rPr>
      <t xml:space="preserve"> Experienced homelessness in prior 12 months;
</t>
    </r>
    <r>
      <rPr>
        <rFont val="Arial"/>
        <b/>
        <color theme="1"/>
      </rPr>
      <t>Current experience:</t>
    </r>
    <r>
      <rPr>
        <rFont val="Arial"/>
        <color theme="1"/>
      </rPr>
      <t xml:space="preserve"> Living in market-rate housing;
</t>
    </r>
    <r>
      <rPr>
        <rFont val="Arial"/>
        <b/>
        <color theme="1"/>
      </rPr>
      <t xml:space="preserve">Referral source: </t>
    </r>
    <r>
      <rPr>
        <rFont val="Arial"/>
        <color theme="1"/>
      </rPr>
      <t>"collaboratively with three community partners".</t>
    </r>
  </si>
  <si>
    <t>Imminent danger of losing housing (e.g., facing jail time or eviction); enrolled in another study/program that provided economic or social supports; non-English speaker</t>
  </si>
  <si>
    <r>
      <rPr>
        <rFont val="Arial"/>
        <b/>
        <color rgb="FF000000"/>
      </rPr>
      <t>Mentorship:</t>
    </r>
    <r>
      <rPr>
        <rFont val="Arial"/>
        <color rgb="FF000000"/>
      </rPr>
      <t xml:space="preserve"> in-person meeting monthly, weekly contact</t>
    </r>
  </si>
  <si>
    <t>CIHR Foundation, St Michael's Hospital Foundation</t>
  </si>
  <si>
    <t>Unclear, the same team that developed and implemented the intervention appeared to undertake the outcome evaluation</t>
  </si>
  <si>
    <t>Some funding and affiliation declarations made.</t>
  </si>
  <si>
    <t>Naomi Thulien — naomi.thulien@unityhealth.to</t>
  </si>
  <si>
    <t>slesnick_2023</t>
  </si>
  <si>
    <t>Slesnick, Zhang, Feng, Mallory, Martin, Famelia, Brakenhoff, Yilmazer, Wu, Ford, Holowacz, Jaderlund, Hatsu, Luthy, Chavez, Walsh and Kelleher</t>
  </si>
  <si>
    <t>Housing and supportive services for substance use and self-efficacy among young mothers experiencing homelessness: A randomized controlled trial</t>
  </si>
  <si>
    <t>Three-armed randomised control trial</t>
  </si>
  <si>
    <t>Independent housing (apartment of their choice with three months of utility and rental support), strengths-based outreach and advocacy, HIV prevention and substance use/mental health counselling (using the community reinforcement approach)</t>
  </si>
  <si>
    <t>Housing only (three months of rental and utillity support)</t>
  </si>
  <si>
    <r>
      <rPr>
        <rFont val="Arial"/>
        <b/>
        <color theme="1"/>
      </rPr>
      <t>Age:</t>
    </r>
    <r>
      <rPr>
        <rFont val="Arial"/>
        <color theme="1"/>
      </rPr>
      <t xml:space="preserve"> 18-24; 
</t>
    </r>
    <r>
      <rPr>
        <rFont val="Arial"/>
        <b/>
        <color theme="1"/>
      </rPr>
      <t xml:space="preserve">Location: </t>
    </r>
    <r>
      <rPr>
        <rFont val="Arial"/>
        <color theme="1"/>
      </rPr>
      <t xml:space="preserve">"Large Midwestern City"; 
</t>
    </r>
    <r>
      <rPr>
        <rFont val="Arial"/>
        <b/>
        <color theme="1"/>
      </rPr>
      <t>Time homeless:</t>
    </r>
    <r>
      <rPr>
        <rFont val="Arial"/>
        <color theme="1"/>
      </rPr>
      <t xml:space="preserve"> Met criteria for homelessness as defined by McKinney-Vento Homeless Assistance Act (2002);
</t>
    </r>
    <r>
      <rPr>
        <rFont val="Arial"/>
        <b/>
        <color theme="1"/>
      </rPr>
      <t>Current experience:</t>
    </r>
    <r>
      <rPr>
        <rFont val="Arial"/>
        <color theme="1"/>
      </rPr>
      <t xml:space="preserve"> Had biological child under the age of 6 years old in their care, met criteria for substance use disorder as determined by the Structured Clinical Interview for DSM-5 disorders (SCID-5);
</t>
    </r>
    <r>
      <rPr>
        <rFont val="Arial"/>
        <b/>
        <color theme="1"/>
      </rPr>
      <t xml:space="preserve">Referral source: </t>
    </r>
    <r>
      <rPr>
        <rFont val="Arial"/>
        <color theme="1"/>
      </rPr>
      <t>Used advertisements at shelters, drop-in centre and other agencies serving youth experiencing homelessness.</t>
    </r>
  </si>
  <si>
    <t>Psychotic disorder, Required crisis support</t>
  </si>
  <si>
    <t>United States</t>
  </si>
  <si>
    <t>3 months</t>
  </si>
  <si>
    <r>
      <rPr>
        <rFont val="Arial"/>
        <b/>
        <color theme="1"/>
      </rPr>
      <t xml:space="preserve">Housing: </t>
    </r>
    <r>
      <rPr>
        <rFont val="Arial"/>
        <color theme="1"/>
      </rPr>
      <t xml:space="preserve">three months of rental and utility support
</t>
    </r>
    <r>
      <rPr>
        <rFont val="Arial"/>
        <b/>
        <color theme="1"/>
      </rPr>
      <t xml:space="preserve">Supportive services: </t>
    </r>
    <r>
      <rPr>
        <rFont val="Arial"/>
        <color theme="1"/>
      </rPr>
      <t>up to 18 sessions of substance use and mental health therapy using community reinforcement approach (CRA); up to 33 sessions of strengths-based outreach and advocacy (SBOA) addressing basic needs, obtaining government support; 2 sessions of an HIV prevention intervention.</t>
    </r>
  </si>
  <si>
    <t>National Institute on Drug Abuse (NIDA)</t>
  </si>
  <si>
    <t>Natasha Slesnick — slesnick.5@osu.edu</t>
  </si>
  <si>
    <t>Another paper undertook a subgroup analysis of this study (Covidence #1588)</t>
  </si>
  <si>
    <t>raithel_2015</t>
  </si>
  <si>
    <t>Raithel, Yates, Dworsky, Schretzman and Welshimer</t>
  </si>
  <si>
    <t>Partnering to Leverage Multiple Preliminary Findings from a Supportive Housing Impact Study</t>
  </si>
  <si>
    <t>Non-randomised</t>
  </si>
  <si>
    <t>Quasi-experimental study: propensity score matching using administrative data</t>
  </si>
  <si>
    <t>The Foyer supportive housing program (transitional housing in conjuction with strength-based Youth and Family Development framework and the trauma-informed Sanctuary Model)</t>
  </si>
  <si>
    <t>Comparison group of individuals who applied for supportive housing and were eligible but were not placed in supportive housing through the program</t>
  </si>
  <si>
    <r>
      <rPr>
        <rFont val="Arial"/>
        <b/>
        <color theme="1"/>
      </rPr>
      <t>Age:</t>
    </r>
    <r>
      <rPr>
        <rFont val="Arial"/>
        <color theme="1"/>
      </rPr>
      <t xml:space="preserve"> 18-25;
</t>
    </r>
    <r>
      <rPr>
        <rFont val="Arial"/>
        <b/>
        <color theme="1"/>
      </rPr>
      <t xml:space="preserve">Location: </t>
    </r>
    <r>
      <rPr>
        <rFont val="Arial"/>
        <color theme="1"/>
      </rPr>
      <t xml:space="preserve">New York City
</t>
    </r>
    <r>
      <rPr>
        <rFont val="Arial"/>
        <b/>
        <color theme="1"/>
      </rPr>
      <t>Time homeless:</t>
    </r>
    <r>
      <rPr>
        <rFont val="Arial"/>
        <color theme="1"/>
      </rPr>
      <t xml:space="preserve"> aging out of foster care, homeless or at risk of homelessness
</t>
    </r>
    <r>
      <rPr>
        <rFont val="Arial"/>
        <b/>
        <color theme="1"/>
      </rPr>
      <t>Current experience:</t>
    </r>
    <r>
      <rPr>
        <rFont val="Arial"/>
        <color theme="1"/>
      </rPr>
      <t xml:space="preserve"> met criteria under Population 1 of New York/New York III agreement
</t>
    </r>
    <r>
      <rPr>
        <rFont val="Arial"/>
        <b/>
        <color theme="1"/>
      </rPr>
      <t xml:space="preserve">Referral source: </t>
    </r>
    <r>
      <rPr>
        <rFont val="Arial"/>
        <color theme="1"/>
      </rPr>
      <t xml:space="preserve">young adults differed in referral source; referral sources were not specifically reported </t>
    </r>
  </si>
  <si>
    <t>None provided</t>
  </si>
  <si>
    <t>not reported - no statistically significant differences were found between treatment and comparison groups</t>
  </si>
  <si>
    <t>up to 2 years</t>
  </si>
  <si>
    <t>Larson Family Foundation</t>
  </si>
  <si>
    <t>Some affiliation declarations made</t>
  </si>
  <si>
    <t>gilmer_2016</t>
  </si>
  <si>
    <t>Gilmer</t>
  </si>
  <si>
    <t>Permanent Supportive Housing for Transition-Age Youths: Service Costs and Fidelity to the Housing First Model</t>
  </si>
  <si>
    <t xml:space="preserve">Quasi-experimental study: difference-in-difference and propensity score matching using administrative data </t>
  </si>
  <si>
    <t>Permanent Supported Housing (PSH) provide individuals with serious mental illness who are homeless or at risk of homelessness with subsidised permanent housing and multidisciplinary team–based services with a focus on rehabilitation and recovery. Most PSH programs deliver services to clients in real-world settings: in their homes, workplaces, and other places in the community chosen by the client or deemed of therapeutic value by staff. Crisis intervention services are available 24 hours a day, seven days a week.</t>
  </si>
  <si>
    <t>No information provided</t>
  </si>
  <si>
    <r>
      <rPr>
        <rFont val="Arial"/>
        <b/>
        <color theme="1"/>
      </rPr>
      <t>Age:</t>
    </r>
    <r>
      <rPr>
        <rFont val="Arial"/>
        <color theme="1"/>
      </rPr>
      <t xml:space="preserve"> 18-24;
</t>
    </r>
    <r>
      <rPr>
        <rFont val="Arial"/>
        <b/>
        <color theme="1"/>
      </rPr>
      <t xml:space="preserve">Location: </t>
    </r>
    <r>
      <rPr>
        <rFont val="Arial"/>
        <color theme="1"/>
      </rPr>
      <t xml:space="preserve">California
</t>
    </r>
    <r>
      <rPr>
        <rFont val="Arial"/>
        <b/>
        <color theme="1"/>
      </rPr>
      <t>Time homeless:</t>
    </r>
    <r>
      <rPr>
        <rFont val="Arial"/>
        <color theme="1"/>
      </rPr>
      <t xml:space="preserve"> given that there were enrolled in PSH programs, they would have been homeless or at risk of homelessness (give PSH eligibility)
</t>
    </r>
    <r>
      <rPr>
        <rFont val="Arial"/>
        <b/>
        <color theme="1"/>
      </rPr>
      <t>Current experience:</t>
    </r>
    <r>
      <rPr>
        <rFont val="Arial"/>
        <color theme="1"/>
      </rPr>
      <t xml:space="preserve"> Serious mental illness, who enrolled in PSH programs between January 1, 2005 and June 30, 2009.
</t>
    </r>
    <r>
      <rPr>
        <rFont val="Arial"/>
        <b/>
        <color theme="1"/>
      </rPr>
      <t xml:space="preserve">Referral source: </t>
    </r>
    <r>
      <rPr>
        <rFont val="Arial"/>
        <color theme="1"/>
      </rPr>
      <t>Outreach and referrals from psychiatric hospitals, emergency rooms, other mental health programs, county agencies, jails, shelters, rescue missions, and the street.</t>
    </r>
  </si>
  <si>
    <t xml:space="preserve">21±2 </t>
  </si>
  <si>
    <t>crisis intervention services were available 24 hours a day, seven days a week</t>
  </si>
  <si>
    <t>funded through policy experiment in Carlifornia</t>
  </si>
  <si>
    <t>Agency for Healthcare Research and Quality</t>
  </si>
  <si>
    <t>Author declared no conflicts of interest</t>
  </si>
  <si>
    <t>Todd Gilmer — tgilmer@ucsd.edu</t>
  </si>
  <si>
    <t>study_id</t>
  </si>
  <si>
    <t>primary_extractor</t>
  </si>
  <si>
    <t>secondary_extractor</t>
  </si>
  <si>
    <t>outcome_domain</t>
  </si>
  <si>
    <t>outcome_construct</t>
  </si>
  <si>
    <t>outcome_measure</t>
  </si>
  <si>
    <t>favourable_direction</t>
  </si>
  <si>
    <t>outcome_timing</t>
  </si>
  <si>
    <t>population</t>
  </si>
  <si>
    <t>subgroup_details</t>
  </si>
  <si>
    <t>estimand</t>
  </si>
  <si>
    <t>meta</t>
  </si>
  <si>
    <t>esc_type</t>
  </si>
  <si>
    <t>required_information</t>
  </si>
  <si>
    <t>grp1n</t>
  </si>
  <si>
    <t>grp2n</t>
  </si>
  <si>
    <t>prop1event</t>
  </si>
  <si>
    <t>prop2event</t>
  </si>
  <si>
    <t>grp1m</t>
  </si>
  <si>
    <t>grp1sd</t>
  </si>
  <si>
    <t>grp1se</t>
  </si>
  <si>
    <t>grp2m</t>
  </si>
  <si>
    <t>grp2sd</t>
  </si>
  <si>
    <t>grp2se</t>
  </si>
  <si>
    <t>pre1mean</t>
  </si>
  <si>
    <t>pre1sd</t>
  </si>
  <si>
    <t>post1mean</t>
  </si>
  <si>
    <t>post1sd</t>
  </si>
  <si>
    <t>pre2mean</t>
  </si>
  <si>
    <t>pre2sd</t>
  </si>
  <si>
    <t>post2mean</t>
  </si>
  <si>
    <t>post2sd</t>
  </si>
  <si>
    <t>gain1mean</t>
  </si>
  <si>
    <t>gain1se</t>
  </si>
  <si>
    <t>gain2mean</t>
  </si>
  <si>
    <t>gain2se</t>
  </si>
  <si>
    <t>or</t>
  </si>
  <si>
    <t>f</t>
  </si>
  <si>
    <t>se</t>
  </si>
  <si>
    <t>totaln</t>
  </si>
  <si>
    <t>b</t>
  </si>
  <si>
    <t>beta</t>
  </si>
  <si>
    <t>sdy</t>
  </si>
  <si>
    <t>chisq</t>
  </si>
  <si>
    <t>t</t>
  </si>
  <si>
    <t>t_pvalue</t>
  </si>
  <si>
    <t>diff</t>
  </si>
  <si>
    <t>diff_lower</t>
  </si>
  <si>
    <t>diff_upper</t>
  </si>
  <si>
    <t>diff_se</t>
  </si>
  <si>
    <t>population_baseline_rate</t>
  </si>
  <si>
    <t>additional_extraction_items</t>
  </si>
  <si>
    <t>select from dropdown</t>
  </si>
  <si>
    <t>what is the outcome measuring</t>
  </si>
  <si>
    <t>detail measure/instrument e.g., Personal Wellbeing Index</t>
  </si>
  <si>
    <t>which direction of effect favours the intervention e.g., positive or negative</t>
  </si>
  <si>
    <t>include all time points from baseline (0) to final follow up in months e.g, 0 months, 6 months, 12 months</t>
  </si>
  <si>
    <t>are the results for the study population or for a subgroup, if both report seperately in different rows</t>
  </si>
  <si>
    <t>report subgroup details here e.g., if reported for female, write 'female' here</t>
  </si>
  <si>
    <t xml:space="preserve">what estimand does it use (see instructions tab for definitions) </t>
  </si>
  <si>
    <t>include in meta (to complete at end)</t>
  </si>
  <si>
    <t>based on the selection of esc_type, this cell will provide what information you need to extract</t>
  </si>
  <si>
    <t># of participants in treatment group</t>
  </si>
  <si>
    <t># of participants in comparison group</t>
  </si>
  <si>
    <t>proportion of participants who experienced event in treatment group</t>
  </si>
  <si>
    <t>proportion of participants who experienced event in comparison group</t>
  </si>
  <si>
    <t>mean of result in treatment group</t>
  </si>
  <si>
    <t>standard deviation of result in treatment group</t>
  </si>
  <si>
    <t>standard error of result in treatment group</t>
  </si>
  <si>
    <t>mean of result in comparison group</t>
  </si>
  <si>
    <t>standard deviation of result in comparison group</t>
  </si>
  <si>
    <t>standard error of result in comparison group</t>
  </si>
  <si>
    <t>treatment group mean at baseline</t>
  </si>
  <si>
    <t>treatment group sd at baseline</t>
  </si>
  <si>
    <t>treatment group mean at follow-up</t>
  </si>
  <si>
    <t>treatment group sd at follow-up</t>
  </si>
  <si>
    <t>comparison group mean at baseline</t>
  </si>
  <si>
    <t>comparison group sd at baseline</t>
  </si>
  <si>
    <t>comparison group mean at follow-up</t>
  </si>
  <si>
    <t>comparison group sd at follow-up</t>
  </si>
  <si>
    <t>mean gain in treatment group</t>
  </si>
  <si>
    <t>standard error of mean gain in treatment group</t>
  </si>
  <si>
    <t>mean gain in comparison group</t>
  </si>
  <si>
    <t>standard error of mean gain in comparison group</t>
  </si>
  <si>
    <t>reported odds ratio</t>
  </si>
  <si>
    <t>f value of the F-test</t>
  </si>
  <si>
    <t>reported standard error of effect estimate</t>
  </si>
  <si>
    <t>total number of participants in study</t>
  </si>
  <si>
    <t>unstandardised regression coefficient (if not reported on scale of 0-1 e.g., 60)</t>
  </si>
  <si>
    <t>standardised regression coefficient (if it is reported on scale of 0-1)</t>
  </si>
  <si>
    <t>standard deviation of the dependent variable</t>
  </si>
  <si>
    <t>chi square</t>
  </si>
  <si>
    <t>t score</t>
  </si>
  <si>
    <t>p value of t score</t>
  </si>
  <si>
    <t>difference in means or ratios between treatment and comparison group</t>
  </si>
  <si>
    <t>lower bound of confidence interval of difference in means or ratios between treatment and comparison group</t>
  </si>
  <si>
    <t>upper bound of confidence interval of difference in means or ratios between treatment and comparison group</t>
  </si>
  <si>
    <t>standard error of the mean difference</t>
  </si>
  <si>
    <t>Stable Housing</t>
  </si>
  <si>
    <t>Housing Stability</t>
  </si>
  <si>
    <t>Residential Time-Line Follow-Back Inventory</t>
  </si>
  <si>
    <t>Positive</t>
  </si>
  <si>
    <t>Entire study</t>
  </si>
  <si>
    <t>not applicable</t>
  </si>
  <si>
    <t>Average Treatment Effect (ATE)</t>
  </si>
  <si>
    <t>No</t>
  </si>
  <si>
    <t>Mean Difference</t>
  </si>
  <si>
    <t>Data supplied by author</t>
  </si>
  <si>
    <t>Housing Quality</t>
  </si>
  <si>
    <t>Perceived Housing Quality Scale</t>
  </si>
  <si>
    <t>Mean SD</t>
  </si>
  <si>
    <t>Access to Housing</t>
  </si>
  <si>
    <t>Binary proportions</t>
  </si>
  <si>
    <t>Homeless services use</t>
  </si>
  <si>
    <t>Single adult shelter use</t>
  </si>
  <si>
    <t>Negative</t>
  </si>
  <si>
    <t>Average Treatment Effect on the Treated (ATT)</t>
  </si>
  <si>
    <t>Family shelter use</t>
  </si>
  <si>
    <t>Social and Emotional Wellbeing</t>
  </si>
  <si>
    <t>Sense of Belonging</t>
  </si>
  <si>
    <t>Community Integration Scale — Psychological</t>
  </si>
  <si>
    <t>Global Self-Worth</t>
  </si>
  <si>
    <t>Rosenberg Self-Esteem Scale</t>
  </si>
  <si>
    <t>Belongingness</t>
  </si>
  <si>
    <t>Social Connectedness Scale</t>
  </si>
  <si>
    <t>Motivation and expectations about future</t>
  </si>
  <si>
    <t>Beck Hopelessness Scale</t>
  </si>
  <si>
    <t>Degree to which self-concept is defined by homelessness</t>
  </si>
  <si>
    <t>Modified Engulfment Scale</t>
  </si>
  <si>
    <t>Self-efficacy</t>
  </si>
  <si>
    <t>Mastery Scale</t>
  </si>
  <si>
    <t>Living Skills and Independence</t>
  </si>
  <si>
    <t>Community Functioning</t>
  </si>
  <si>
    <t>Multnomah Community Ability Scale</t>
  </si>
  <si>
    <t>Legal and Justice</t>
  </si>
  <si>
    <t>Number of arrests</t>
  </si>
  <si>
    <t>Health, Social and Justice Service Use Inventory</t>
  </si>
  <si>
    <t>Ratio of Rate Ratios</t>
  </si>
  <si>
    <t>Population baseline rate is unknown, range imputted until results consistent with those reported by authors reached</t>
  </si>
  <si>
    <t>Victim of violent robbery, physical or sexual assault</t>
  </si>
  <si>
    <t>Canadian General Social Survey</t>
  </si>
  <si>
    <t>Ratio of Odds Ratios</t>
  </si>
  <si>
    <t>Incarcerated</t>
  </si>
  <si>
    <t>Jail stay</t>
  </si>
  <si>
    <t>Health</t>
  </si>
  <si>
    <t>Quality of Life</t>
  </si>
  <si>
    <t>EuroQoL 5 Dimensions</t>
  </si>
  <si>
    <t xml:space="preserve">Lehman Quality of Life Interview 20 (QOLI-20) </t>
  </si>
  <si>
    <t>Psychological Integration</t>
  </si>
  <si>
    <t>Community Integration Scale</t>
  </si>
  <si>
    <t>Recovery</t>
  </si>
  <si>
    <t>Recovery Assessment Scale</t>
  </si>
  <si>
    <t>Self-rated Physical Health</t>
  </si>
  <si>
    <t>Short Form 12 (SF-12) — Physical Component</t>
  </si>
  <si>
    <t>Self-rated Mental Health</t>
  </si>
  <si>
    <t>Short Form 12 (SF-12) — Mental Component</t>
  </si>
  <si>
    <t>Mental Health Symptoms</t>
  </si>
  <si>
    <t>Colorado Symptom Index</t>
  </si>
  <si>
    <t>Substance Related Problems</t>
  </si>
  <si>
    <t>Global Assessment of Individual Needs Short Screener (GAIN-SS) — Substance Problem Scale</t>
  </si>
  <si>
    <t>Number of emergency department visits</t>
  </si>
  <si>
    <t>Has a regular medical doctor</t>
  </si>
  <si>
    <t>Perceived unmet health care need</t>
  </si>
  <si>
    <t>Visited medical service provider</t>
  </si>
  <si>
    <t>Visited other clinical service provider</t>
  </si>
  <si>
    <t>Visited social service provider</t>
  </si>
  <si>
    <t>Presence and frequency of psychiatric symptoms</t>
  </si>
  <si>
    <t>Substance Use (total days of drug use in previous 90)</t>
  </si>
  <si>
    <t>Form-90</t>
  </si>
  <si>
    <t>Health services use</t>
  </si>
  <si>
    <t>Medicaid use</t>
  </si>
  <si>
    <t>General medical and psychiatric inpatient cost</t>
  </si>
  <si>
    <t>Crisis and residential cost</t>
  </si>
  <si>
    <t>Mental health outpatient cost</t>
  </si>
  <si>
    <t>Total health care costs</t>
  </si>
  <si>
    <t>Employment and Earnings</t>
  </si>
  <si>
    <t>Employment</t>
  </si>
  <si>
    <t>Vocational Time-Line Follow-Back Inventory</t>
  </si>
  <si>
    <t>95 per cent confidence intervals for per cent days stably housed were available but not used</t>
  </si>
  <si>
    <t>Education, Employment, and Income Questionnaire</t>
  </si>
  <si>
    <t>Public assistance use</t>
  </si>
  <si>
    <t>Cash assistance use</t>
  </si>
  <si>
    <t>Supplemental Nutrition Assistance Program (SNAP) use</t>
  </si>
  <si>
    <t>Education</t>
  </si>
  <si>
    <t>Academic and vocational participation</t>
  </si>
  <si>
    <t>studies_using_instrument</t>
  </si>
  <si>
    <t>publication_url</t>
  </si>
  <si>
    <t>instrument_url</t>
  </si>
  <si>
    <t>publically_available</t>
  </si>
  <si>
    <t>free</t>
  </si>
  <si>
    <t>https://doi.org/10.1002/jcop.20132</t>
  </si>
  <si>
    <t>Unclear</t>
  </si>
  <si>
    <t>https://link.springer.com/article/10.1007/s10597-018-0356-3</t>
  </si>
  <si>
    <t>https://www.tpmap.org/wp-content/uploads/2016/03/Vol-23-n.1-articolo-3.pdf</t>
  </si>
  <si>
    <t>Yes</t>
  </si>
  <si>
    <t>https://www.degruyter.com/document/doi/10.1515/9781400876136/html</t>
  </si>
  <si>
    <t>https://fetzer.org/sites/default/files/images/stories/pdf/selfmeasures/Self_Measures_for_Self-Esteem_ROSENBERG_SELF-ESTEEM.pdf</t>
  </si>
  <si>
    <t>https://doi.org/10.1037/0022-0167.42.2.232</t>
  </si>
  <si>
    <t>https://youthrex.com/wp-content/uploads/2019/10/The-Social-Connectedness-Scale-Revised.pdf</t>
  </si>
  <si>
    <t>https://doi.org/10.1037/h0037562</t>
  </si>
  <si>
    <t>https://www.pearsonclinical.com.au/store/auassessments/en/Store/Professional-Assessments/Personality-%26-Biopsychosocial/Beck-Hopelessness-Scale/p/P100010019.html</t>
  </si>
  <si>
    <t>https://www.psychiatricnursing.org/article/S0883-9417(98)80007-1/pdf</t>
  </si>
  <si>
    <t>https://www.jstor.org/stable/2136319?origin=crossref</t>
  </si>
  <si>
    <t>https://www.hsph.harvard.edu/health-happiness/pearlin-mastery-scale/</t>
  </si>
  <si>
    <t>Community integration</t>
  </si>
  <si>
    <t>thulien_2022, kozloff_2016</t>
  </si>
  <si>
    <t>https://bmchealthservres.biomedcentral.com/articles/10.1186/1472-6963-14-167</t>
  </si>
  <si>
    <t xml:space="preserve">https://doi.org/10.1007/BF02207489 </t>
  </si>
  <si>
    <t>https://www.multnomahscale.com/overview</t>
  </si>
  <si>
    <t>Victimisation</t>
  </si>
  <si>
    <t>https://www23.statcan.gc.ca/imdb/p3Instr.pl?Function=assembleInstr&amp;lang=en&amp;Item_Id=1236284</t>
  </si>
  <si>
    <t>Mental Health</t>
  </si>
  <si>
    <t>GAIN Short Screener (GAIN-SS) — Substance Use</t>
  </si>
  <si>
    <t>https://doi.org/10.1080/10550490601006057</t>
  </si>
  <si>
    <t>https://gaincc.org/instruments/</t>
  </si>
  <si>
    <t>https://doi.org/10.1002/hec.1125</t>
  </si>
  <si>
    <t>https://euroqol.org/eq-5d-instruments/eq-5d-5l-about/</t>
  </si>
  <si>
    <t>https://doi.org/10.1007/bf00801903</t>
  </si>
  <si>
    <t>https://rtcom.umn.edu/database/instruments/qli</t>
  </si>
  <si>
    <t>https://link.springer.com/article/10.1023/A:1018741302682</t>
  </si>
  <si>
    <t>https://www.cms.gov/files/document/ras-24-instrument.pdf</t>
  </si>
  <si>
    <t>Short Form 12 — Physical Component</t>
  </si>
  <si>
    <t>https://journals.lww.com/lww-medicalcare/abstract/1996/03000/a_12_item_short_form_health_survey__construction.3.aspx</t>
  </si>
  <si>
    <t>https://www.qualitymetric.com/health-surveys/the-sf-12v2-pro-health-survey/</t>
  </si>
  <si>
    <t>Short Form 12 — Mental Component</t>
  </si>
  <si>
    <t>kozloff_2016, thulien_2022</t>
  </si>
  <si>
    <t>https://link.springer.com/article/10.1023/A:1011571531303</t>
  </si>
  <si>
    <t>https://www.phenxtoolkit.org/protocols/view/660901</t>
  </si>
  <si>
    <t>Health and Criminal Justice System Involvement</t>
  </si>
  <si>
    <t>https://bmchealthservres.biomedcentral.com/articles/10.1186/s12913-018-3028-7</t>
  </si>
  <si>
    <t>https://www.niaaa.nih.gov/sites/default/files/match05.pdf</t>
  </si>
  <si>
    <t>Outcome</t>
  </si>
  <si>
    <t>ESC type</t>
  </si>
  <si>
    <t>Standardised regression coefficient</t>
  </si>
  <si>
    <t>Unstandardised regression coefficient</t>
  </si>
  <si>
    <t>Aron</t>
  </si>
  <si>
    <t>Mean SE</t>
  </si>
  <si>
    <t>Philip</t>
  </si>
  <si>
    <t>Susie</t>
  </si>
  <si>
    <t>Anova (F-test)</t>
  </si>
  <si>
    <t>Melissa</t>
  </si>
  <si>
    <t>Odds Ratio</t>
  </si>
  <si>
    <t>Significant Relationships</t>
  </si>
  <si>
    <t>Relative Risk</t>
  </si>
  <si>
    <t>Other</t>
  </si>
  <si>
    <t>Hazard Ratio</t>
  </si>
  <si>
    <t>Mean Gain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</si>
</sst>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0.000"/>
  </numFmts>
  <fonts count="20">
    <font>
      <sz val="10.0"/>
      <color rgb="FF000000"/>
      <name val="Arial"/>
      <scheme val="minor"/>
    </font>
    <font>
      <color theme="1"/>
      <name val="Arial"/>
      <scheme val="minor"/>
    </font>
    <font>
      <b/>
      <sz val="12.0"/>
      <color rgb="FF000000"/>
      <name val="Arial"/>
      <scheme val="minor"/>
    </font>
    <font>
      <b/>
      <sz val="20.0"/>
      <color rgb="FF073763"/>
      <name val="Arial"/>
      <scheme val="minor"/>
    </font>
    <font>
      <b/>
      <sz val="14.0"/>
      <color rgb="FF073763"/>
      <name val="Arial"/>
      <scheme val="minor"/>
    </font>
    <font>
      <sz val="10.0"/>
      <color rgb="FF1F1F1F"/>
      <name val="Arial"/>
      <scheme val="minor"/>
    </font>
    <font>
      <b/>
      <sz val="11.0"/>
      <color rgb="FF073763"/>
      <name val="Arial"/>
      <scheme val="minor"/>
    </font>
    <font>
      <b/>
      <color rgb="FFFFFFFF"/>
      <name val="Arial"/>
    </font>
    <font>
      <color rgb="FF000000"/>
      <name val="Arial"/>
      <scheme val="minor"/>
    </font>
    <font>
      <sz val="11.0"/>
      <color theme="1"/>
      <name val="Arial"/>
      <scheme val="minor"/>
    </font>
    <font>
      <color rgb="FF0000FF"/>
      <name val="Arial"/>
      <scheme val="minor"/>
    </font>
    <font>
      <color rgb="FF000000"/>
      <name val="Arial"/>
    </font>
    <font>
      <sz val="10.0"/>
      <color theme="1"/>
      <name val="Arial"/>
      <scheme val="minor"/>
    </font>
    <font>
      <b/>
      <sz val="10.0"/>
      <color rgb="FFFFFFFF"/>
      <name val="Arial"/>
    </font>
    <font>
      <color theme="1"/>
      <name val="Arial"/>
    </font>
    <font>
      <u/>
      <color rgb="FF0000FF"/>
    </font>
    <font>
      <u/>
      <color rgb="FF0000FF"/>
    </font>
    <font>
      <u/>
      <color rgb="FF0000FF"/>
    </font>
    <font>
      <u/>
      <color rgb="FF0000FF"/>
    </font>
    <font>
      <u/>
      <sz val="10.0"/>
      <color rgb="FF333333"/>
    </font>
  </fonts>
  <fills count="7">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FFF2CC"/>
        <bgColor rgb="FFFFF2CC"/>
      </patternFill>
    </fill>
    <fill>
      <patternFill patternType="solid">
        <fgColor rgb="FFC9DAF8"/>
        <bgColor rgb="FFC9DAF8"/>
      </patternFill>
    </fill>
    <fill>
      <patternFill patternType="solid">
        <fgColor rgb="FFFCFCFC"/>
        <bgColor rgb="FFFCFCFC"/>
      </patternFill>
    </fill>
  </fills>
  <borders count="3">
    <border/>
    <border>
      <bottom style="thin">
        <color rgb="FF000000"/>
      </bottom>
    </border>
    <border>
      <bottom style="thin">
        <color rgb="FF073763"/>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2" fontId="5" numFmtId="0" xfId="0" applyAlignment="1" applyFont="1">
      <alignment readingOrder="0" shrinkToFit="0" wrapText="1"/>
    </xf>
    <xf borderId="1" fillId="2" fontId="6" numFmtId="0" xfId="0" applyAlignment="1" applyBorder="1" applyFont="1">
      <alignment readingOrder="0" shrinkToFit="0" wrapText="1"/>
    </xf>
    <xf borderId="2" fillId="2" fontId="6" numFmtId="0" xfId="0" applyAlignment="1" applyBorder="1" applyFont="1">
      <alignment readingOrder="0" shrinkToFit="0" wrapText="1"/>
    </xf>
    <xf borderId="0" fillId="3" fontId="7"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1" numFmtId="0" xfId="0" applyAlignment="1" applyFont="1">
      <alignment shrinkToFit="0" vertical="center" wrapText="1"/>
    </xf>
    <xf borderId="0" fillId="0" fontId="9"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2" fontId="11" numFmtId="0" xfId="0" applyAlignment="1" applyFont="1">
      <alignment horizontal="left" readingOrder="0" shrinkToFit="0" vertical="center" wrapText="1"/>
    </xf>
    <xf borderId="0" fillId="2" fontId="1"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0" fontId="9" numFmtId="164" xfId="0" applyAlignment="1" applyFont="1" applyNumberFormat="1">
      <alignment horizontal="center" readingOrder="0" shrinkToFit="0" vertical="center" wrapText="1"/>
    </xf>
    <xf borderId="0" fillId="2" fontId="9" numFmtId="0" xfId="0" applyAlignment="1" applyFont="1">
      <alignment horizontal="center" readingOrder="0" shrinkToFit="0" vertical="center" wrapText="1"/>
    </xf>
    <xf borderId="0" fillId="3" fontId="13" numFmtId="0" xfId="0" applyAlignment="1" applyFont="1">
      <alignment horizontal="center" readingOrder="0" shrinkToFit="0" wrapText="1"/>
    </xf>
    <xf borderId="0" fillId="3" fontId="13" numFmtId="0" xfId="0" applyAlignment="1" applyFont="1">
      <alignment horizontal="left" readingOrder="0" shrinkToFit="0" wrapText="1"/>
    </xf>
    <xf borderId="0" fillId="4" fontId="12" numFmtId="0" xfId="0" applyAlignment="1" applyFont="1">
      <alignment horizontal="center" readingOrder="0" shrinkToFit="0" vertical="center" wrapText="1"/>
    </xf>
    <xf borderId="0" fillId="5" fontId="12" numFmtId="0" xfId="0" applyAlignment="1" applyFill="1" applyFont="1">
      <alignment horizontal="center" readingOrder="0" shrinkToFit="0" vertical="center" wrapText="1"/>
    </xf>
    <xf borderId="0" fillId="0" fontId="0" numFmtId="0" xfId="0" applyAlignment="1" applyFont="1">
      <alignment readingOrder="0" vertical="center"/>
    </xf>
    <xf borderId="0" fillId="0" fontId="0" numFmtId="0" xfId="0" applyAlignment="1" applyFont="1">
      <alignment readingOrder="0"/>
    </xf>
    <xf borderId="0" fillId="0" fontId="0" numFmtId="0" xfId="0" applyFont="1"/>
    <xf borderId="0" fillId="0" fontId="0" numFmtId="165" xfId="0" applyFont="1" applyNumberFormat="1"/>
    <xf borderId="0" fillId="0" fontId="0" numFmtId="165" xfId="0" applyAlignment="1" applyFont="1" applyNumberFormat="1">
      <alignment readingOrder="0"/>
    </xf>
    <xf borderId="0" fillId="0" fontId="0" numFmtId="0" xfId="0" applyAlignment="1" applyFont="1">
      <alignment readingOrder="0" shrinkToFit="0" vertical="center" wrapText="1"/>
    </xf>
    <xf borderId="0" fillId="0" fontId="14" numFmtId="0" xfId="0" applyFont="1"/>
    <xf borderId="0" fillId="0" fontId="14" numFmtId="0" xfId="0" applyAlignment="1" applyFont="1">
      <alignment vertical="bottom"/>
    </xf>
    <xf borderId="0" fillId="2" fontId="0" numFmtId="0" xfId="0" applyAlignment="1" applyFont="1">
      <alignment readingOrder="0" shrinkToFit="0" vertical="center" wrapText="1"/>
    </xf>
    <xf borderId="0" fillId="2" fontId="0" numFmtId="0" xfId="0" applyAlignment="1" applyFont="1">
      <alignment readingOrder="0"/>
    </xf>
    <xf borderId="0" fillId="3" fontId="7"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vertical="center"/>
    </xf>
    <xf borderId="0" fillId="0" fontId="15" numFmtId="0" xfId="0" applyAlignment="1" applyFont="1">
      <alignment readingOrder="0"/>
    </xf>
    <xf borderId="0" fillId="0" fontId="1" numFmtId="0" xfId="0" applyAlignment="1" applyFont="1">
      <alignment horizontal="center"/>
    </xf>
    <xf borderId="0" fillId="0" fontId="1" numFmtId="0" xfId="0" applyAlignment="1" applyFont="1">
      <alignment horizontal="center" readingOrder="0"/>
    </xf>
    <xf borderId="0" fillId="0" fontId="16" numFmtId="0" xfId="0" applyAlignment="1" applyFont="1">
      <alignment readingOrder="0"/>
    </xf>
    <xf borderId="0" fillId="0" fontId="17" numFmtId="0" xfId="0" applyAlignment="1" applyFont="1">
      <alignment horizontal="center" readingOrder="0"/>
    </xf>
    <xf borderId="0" fillId="0" fontId="18" numFmtId="0" xfId="0" applyAlignment="1" applyFont="1">
      <alignment horizontal="center" readingOrder="0"/>
    </xf>
    <xf borderId="0" fillId="6" fontId="19"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7/bf00801903" TargetMode="External"/><Relationship Id="rId22" Type="http://schemas.openxmlformats.org/officeDocument/2006/relationships/hyperlink" Target="https://link.springer.com/article/10.1023/A:1018741302682" TargetMode="External"/><Relationship Id="rId21" Type="http://schemas.openxmlformats.org/officeDocument/2006/relationships/hyperlink" Target="https://rtcom.umn.edu/database/instruments/qli" TargetMode="External"/><Relationship Id="rId24" Type="http://schemas.openxmlformats.org/officeDocument/2006/relationships/hyperlink" Target="https://journals.lww.com/lww-medicalcare/abstract/1996/03000/a_12_item_short_form_health_survey__construction.3.aspx" TargetMode="External"/><Relationship Id="rId23" Type="http://schemas.openxmlformats.org/officeDocument/2006/relationships/hyperlink" Target="https://www.cms.gov/files/document/ras-24-instrument.pdf" TargetMode="External"/><Relationship Id="rId1" Type="http://schemas.openxmlformats.org/officeDocument/2006/relationships/hyperlink" Target="https://doi.org/10.1002/jcop.20132" TargetMode="External"/><Relationship Id="rId2" Type="http://schemas.openxmlformats.org/officeDocument/2006/relationships/hyperlink" Target="https://link.springer.com/article/10.1007/s10597-018-0356-3" TargetMode="External"/><Relationship Id="rId3" Type="http://schemas.openxmlformats.org/officeDocument/2006/relationships/hyperlink" Target="https://www.tpmap.org/wp-content/uploads/2016/03/Vol-23-n.1-articolo-3.pdf" TargetMode="External"/><Relationship Id="rId4" Type="http://schemas.openxmlformats.org/officeDocument/2006/relationships/hyperlink" Target="https://www.degruyter.com/document/doi/10.1515/9781400876136/html" TargetMode="External"/><Relationship Id="rId9" Type="http://schemas.openxmlformats.org/officeDocument/2006/relationships/hyperlink" Target="https://www.pearsonclinical.com.au/store/auassessments/en/Store/Professional-Assessments/Personality-%26-Biopsychosocial/Beck-Hopelessness-Scale/p/P100010019.html" TargetMode="External"/><Relationship Id="rId26" Type="http://schemas.openxmlformats.org/officeDocument/2006/relationships/hyperlink" Target="https://journals.lww.com/lww-medicalcare/abstract/1996/03000/a_12_item_short_form_health_survey__construction.3.aspx" TargetMode="External"/><Relationship Id="rId25" Type="http://schemas.openxmlformats.org/officeDocument/2006/relationships/hyperlink" Target="https://www.qualitymetric.com/health-surveys/the-sf-12v2-pro-health-survey/" TargetMode="External"/><Relationship Id="rId28" Type="http://schemas.openxmlformats.org/officeDocument/2006/relationships/hyperlink" Target="https://link.springer.com/article/10.1023/A:1011571531303" TargetMode="External"/><Relationship Id="rId27" Type="http://schemas.openxmlformats.org/officeDocument/2006/relationships/hyperlink" Target="https://www.qualitymetric.com/health-surveys/the-sf-12v2-pro-health-survey/" TargetMode="External"/><Relationship Id="rId5" Type="http://schemas.openxmlformats.org/officeDocument/2006/relationships/hyperlink" Target="https://fetzer.org/sites/default/files/images/stories/pdf/selfmeasures/Self_Measures_for_Self-Esteem_ROSENBERG_SELF-ESTEEM.pdf" TargetMode="External"/><Relationship Id="rId6" Type="http://schemas.openxmlformats.org/officeDocument/2006/relationships/hyperlink" Target="https://doi.org/10.1037/0022-0167.42.2.232" TargetMode="External"/><Relationship Id="rId29" Type="http://schemas.openxmlformats.org/officeDocument/2006/relationships/hyperlink" Target="https://www.phenxtoolkit.org/protocols/view/660901" TargetMode="External"/><Relationship Id="rId7" Type="http://schemas.openxmlformats.org/officeDocument/2006/relationships/hyperlink" Target="https://youthrex.com/wp-content/uploads/2019/10/The-Social-Connectedness-Scale-Revised.pdf" TargetMode="External"/><Relationship Id="rId8" Type="http://schemas.openxmlformats.org/officeDocument/2006/relationships/hyperlink" Target="https://doi.org/10.1037/h0037562" TargetMode="External"/><Relationship Id="rId31" Type="http://schemas.openxmlformats.org/officeDocument/2006/relationships/hyperlink" Target="https://www.niaaa.nih.gov/sites/default/files/match05.pdf" TargetMode="External"/><Relationship Id="rId30" Type="http://schemas.openxmlformats.org/officeDocument/2006/relationships/hyperlink" Target="https://bmchealthservres.biomedcentral.com/articles/10.1186/s12913-018-3028-7" TargetMode="External"/><Relationship Id="rId11" Type="http://schemas.openxmlformats.org/officeDocument/2006/relationships/hyperlink" Target="https://www.jstor.org/stable/2136319?origin=crossref" TargetMode="External"/><Relationship Id="rId33" Type="http://schemas.openxmlformats.org/officeDocument/2006/relationships/drawing" Target="../drawings/drawing4.xml"/><Relationship Id="rId10" Type="http://schemas.openxmlformats.org/officeDocument/2006/relationships/hyperlink" Target="https://www.psychiatricnursing.org/article/S0883-9417(98)80007-1/pdf" TargetMode="External"/><Relationship Id="rId32" Type="http://schemas.openxmlformats.org/officeDocument/2006/relationships/hyperlink" Target="https://www.niaaa.nih.gov/sites/default/files/match05.pdf" TargetMode="External"/><Relationship Id="rId13" Type="http://schemas.openxmlformats.org/officeDocument/2006/relationships/hyperlink" Target="https://bmchealthservres.biomedcentral.com/articles/10.1186/1472-6963-14-167" TargetMode="External"/><Relationship Id="rId12" Type="http://schemas.openxmlformats.org/officeDocument/2006/relationships/hyperlink" Target="https://www.hsph.harvard.edu/health-happiness/pearlin-mastery-scale/" TargetMode="External"/><Relationship Id="rId15" Type="http://schemas.openxmlformats.org/officeDocument/2006/relationships/hyperlink" Target="https://www.multnomahscale.com/overview" TargetMode="External"/><Relationship Id="rId14" Type="http://schemas.openxmlformats.org/officeDocument/2006/relationships/hyperlink" Target="https://doi.org/10.1007/BF02207489" TargetMode="External"/><Relationship Id="rId17" Type="http://schemas.openxmlformats.org/officeDocument/2006/relationships/hyperlink" Target="https://gaincc.org/instruments/" TargetMode="External"/><Relationship Id="rId16" Type="http://schemas.openxmlformats.org/officeDocument/2006/relationships/hyperlink" Target="https://www23.statcan.gc.ca/imdb/p3Instr.pl?Function=assembleInstr&amp;lang=en&amp;Item_Id=1236284" TargetMode="External"/><Relationship Id="rId19" Type="http://schemas.openxmlformats.org/officeDocument/2006/relationships/hyperlink" Target="https://euroqol.org/eq-5d-instruments/eq-5d-5l-about/" TargetMode="External"/><Relationship Id="rId18" Type="http://schemas.openxmlformats.org/officeDocument/2006/relationships/hyperlink" Target="https://doi.org/10.1002/hec.112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151.75"/>
  </cols>
  <sheetData>
    <row r="1">
      <c r="B1" s="1"/>
    </row>
    <row r="2">
      <c r="B2" s="2" t="s">
        <v>0</v>
      </c>
    </row>
    <row r="3">
      <c r="B3" s="3" t="s">
        <v>1</v>
      </c>
    </row>
    <row r="4">
      <c r="B4" s="1"/>
    </row>
    <row r="5">
      <c r="B5" s="4" t="s">
        <v>2</v>
      </c>
    </row>
    <row r="6">
      <c r="B6" s="5" t="s">
        <v>3</v>
      </c>
    </row>
    <row r="7">
      <c r="B7" s="6"/>
    </row>
    <row r="8">
      <c r="B8" s="4" t="s">
        <v>4</v>
      </c>
    </row>
    <row r="9">
      <c r="B9" s="5" t="s">
        <v>5</v>
      </c>
    </row>
    <row r="10">
      <c r="B10" s="7" t="s">
        <v>6</v>
      </c>
    </row>
    <row r="11">
      <c r="B11" s="5" t="s">
        <v>7</v>
      </c>
    </row>
    <row r="12">
      <c r="B12" s="5" t="s">
        <v>8</v>
      </c>
    </row>
    <row r="13">
      <c r="B13" s="5" t="s">
        <v>9</v>
      </c>
    </row>
    <row r="14">
      <c r="B14" s="6"/>
    </row>
    <row r="15">
      <c r="B15" s="4" t="s">
        <v>10</v>
      </c>
    </row>
    <row r="16">
      <c r="B16" s="8" t="s">
        <v>11</v>
      </c>
    </row>
    <row r="17">
      <c r="B17" s="5" t="s">
        <v>12</v>
      </c>
    </row>
    <row r="18">
      <c r="B18" s="5" t="s">
        <v>13</v>
      </c>
    </row>
    <row r="19">
      <c r="B19" s="5" t="s">
        <v>14</v>
      </c>
    </row>
    <row r="20">
      <c r="B20" s="5" t="s">
        <v>15</v>
      </c>
    </row>
    <row r="21">
      <c r="B21" s="9" t="s">
        <v>16</v>
      </c>
    </row>
    <row r="22">
      <c r="B22" s="5" t="s">
        <v>17</v>
      </c>
    </row>
    <row r="23">
      <c r="B23" s="5" t="s">
        <v>18</v>
      </c>
    </row>
    <row r="24">
      <c r="B24" s="5" t="s">
        <v>19</v>
      </c>
    </row>
    <row r="25">
      <c r="B25" s="5" t="s">
        <v>20</v>
      </c>
    </row>
    <row r="26">
      <c r="B26" s="5" t="s">
        <v>21</v>
      </c>
    </row>
    <row r="27">
      <c r="B27" s="5" t="s">
        <v>22</v>
      </c>
    </row>
    <row r="28">
      <c r="B28" s="5" t="s">
        <v>23</v>
      </c>
    </row>
    <row r="29">
      <c r="B29" s="5" t="s">
        <v>24</v>
      </c>
    </row>
    <row r="30">
      <c r="B30" s="5" t="s">
        <v>25</v>
      </c>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4.38"/>
    <col customWidth="1" min="3" max="3" width="16.5"/>
    <col customWidth="1" min="4" max="4" width="37.0"/>
    <col customWidth="1" min="5" max="5" width="47.13"/>
    <col customWidth="1" min="6" max="6" width="12.5"/>
    <col customWidth="1" min="7" max="8" width="15.75"/>
    <col customWidth="1" min="9" max="9" width="19.38"/>
    <col customWidth="1" min="10" max="10" width="38.0"/>
    <col customWidth="1" min="11" max="11" width="23.5"/>
    <col customWidth="1" min="12" max="12" width="32.5"/>
    <col customWidth="1" min="13" max="13" width="24.13"/>
    <col customWidth="1" min="14" max="22" width="15.75"/>
    <col customWidth="1" min="23" max="24" width="23.38"/>
    <col customWidth="1" min="25" max="25" width="19.38"/>
    <col customWidth="1" min="26" max="26" width="18.38"/>
    <col customWidth="1" min="27" max="27" width="17.88"/>
    <col customWidth="1" min="28" max="29" width="15.88"/>
    <col customWidth="1" min="30" max="32" width="23.38"/>
  </cols>
  <sheetData>
    <row r="1">
      <c r="A1" s="10" t="s">
        <v>26</v>
      </c>
      <c r="B1" s="10" t="s">
        <v>27</v>
      </c>
      <c r="C1" s="10" t="s">
        <v>28</v>
      </c>
      <c r="D1" s="10" t="s">
        <v>29</v>
      </c>
      <c r="E1" s="10" t="s">
        <v>30</v>
      </c>
      <c r="F1" s="10" t="s">
        <v>31</v>
      </c>
      <c r="G1" s="10" t="s">
        <v>32</v>
      </c>
      <c r="H1" s="10" t="s">
        <v>33</v>
      </c>
      <c r="I1" s="10" t="s">
        <v>34</v>
      </c>
      <c r="J1" s="10" t="s">
        <v>35</v>
      </c>
      <c r="K1" s="10" t="s">
        <v>36</v>
      </c>
      <c r="L1" s="10" t="s">
        <v>37</v>
      </c>
      <c r="M1" s="10" t="s">
        <v>38</v>
      </c>
      <c r="N1" s="10" t="s">
        <v>39</v>
      </c>
      <c r="O1" s="10" t="s">
        <v>40</v>
      </c>
      <c r="P1" s="10" t="s">
        <v>41</v>
      </c>
      <c r="Q1" s="10" t="s">
        <v>42</v>
      </c>
      <c r="R1" s="10" t="s">
        <v>43</v>
      </c>
      <c r="S1" s="10" t="s">
        <v>44</v>
      </c>
      <c r="T1" s="10" t="s">
        <v>45</v>
      </c>
      <c r="U1" s="10" t="s">
        <v>46</v>
      </c>
      <c r="V1" s="10" t="s">
        <v>47</v>
      </c>
      <c r="W1" s="10" t="s">
        <v>48</v>
      </c>
      <c r="X1" s="10" t="s">
        <v>49</v>
      </c>
      <c r="Y1" s="10" t="s">
        <v>50</v>
      </c>
      <c r="Z1" s="10" t="s">
        <v>51</v>
      </c>
      <c r="AA1" s="10" t="s">
        <v>52</v>
      </c>
      <c r="AB1" s="10" t="s">
        <v>53</v>
      </c>
      <c r="AC1" s="10" t="s">
        <v>54</v>
      </c>
      <c r="AD1" s="10" t="s">
        <v>55</v>
      </c>
      <c r="AE1" s="10" t="s">
        <v>56</v>
      </c>
      <c r="AF1" s="10" t="s">
        <v>57</v>
      </c>
    </row>
    <row r="2">
      <c r="A2" s="11" t="s">
        <v>58</v>
      </c>
      <c r="B2" s="11" t="s">
        <v>59</v>
      </c>
      <c r="C2" s="11" t="s">
        <v>60</v>
      </c>
      <c r="D2" s="11" t="s">
        <v>61</v>
      </c>
      <c r="E2" s="11" t="s">
        <v>62</v>
      </c>
      <c r="F2" s="11" t="s">
        <v>63</v>
      </c>
      <c r="G2" s="11" t="s">
        <v>64</v>
      </c>
      <c r="H2" s="11" t="s">
        <v>65</v>
      </c>
      <c r="I2" s="11" t="s">
        <v>66</v>
      </c>
      <c r="J2" s="11" t="s">
        <v>67</v>
      </c>
      <c r="K2" s="11" t="s">
        <v>68</v>
      </c>
      <c r="L2" s="11" t="s">
        <v>69</v>
      </c>
      <c r="M2" s="11" t="s">
        <v>70</v>
      </c>
      <c r="N2" s="11" t="s">
        <v>71</v>
      </c>
      <c r="O2" s="11" t="s">
        <v>71</v>
      </c>
      <c r="P2" s="11" t="s">
        <v>72</v>
      </c>
      <c r="Q2" s="11" t="s">
        <v>73</v>
      </c>
      <c r="R2" s="11" t="s">
        <v>74</v>
      </c>
      <c r="S2" s="11" t="s">
        <v>75</v>
      </c>
      <c r="T2" s="11" t="s">
        <v>76</v>
      </c>
      <c r="U2" s="11" t="s">
        <v>77</v>
      </c>
      <c r="V2" s="11" t="s">
        <v>78</v>
      </c>
      <c r="W2" s="11" t="s">
        <v>79</v>
      </c>
      <c r="X2" s="11" t="s">
        <v>80</v>
      </c>
      <c r="Y2" s="11" t="s">
        <v>81</v>
      </c>
      <c r="Z2" s="11" t="s">
        <v>82</v>
      </c>
      <c r="AA2" s="11" t="s">
        <v>83</v>
      </c>
      <c r="AB2" s="11" t="s">
        <v>84</v>
      </c>
      <c r="AC2" s="11" t="s">
        <v>85</v>
      </c>
      <c r="AD2" s="11" t="s">
        <v>86</v>
      </c>
      <c r="AE2" s="11" t="s">
        <v>87</v>
      </c>
      <c r="AF2" s="11" t="s">
        <v>88</v>
      </c>
    </row>
    <row r="3">
      <c r="A3" s="12" t="s">
        <v>89</v>
      </c>
      <c r="B3" s="12" t="s">
        <v>90</v>
      </c>
      <c r="C3" s="12" t="s">
        <v>91</v>
      </c>
      <c r="D3" s="12" t="s">
        <v>92</v>
      </c>
      <c r="E3" s="12" t="s">
        <v>93</v>
      </c>
      <c r="F3" s="12">
        <v>2016.0</v>
      </c>
      <c r="G3" s="12" t="s">
        <v>94</v>
      </c>
      <c r="H3" s="12" t="s">
        <v>95</v>
      </c>
      <c r="I3" s="12" t="s">
        <v>96</v>
      </c>
      <c r="J3" s="12" t="s">
        <v>97</v>
      </c>
      <c r="K3" s="12" t="s">
        <v>98</v>
      </c>
      <c r="L3" s="12" t="s">
        <v>99</v>
      </c>
      <c r="M3" s="12" t="s">
        <v>100</v>
      </c>
      <c r="N3" s="13" t="s">
        <v>101</v>
      </c>
      <c r="O3" s="13" t="s">
        <v>102</v>
      </c>
      <c r="P3" s="13">
        <v>18.0</v>
      </c>
      <c r="Q3" s="13">
        <v>24.0</v>
      </c>
      <c r="R3" s="13" t="s">
        <v>103</v>
      </c>
      <c r="S3" s="14" t="s">
        <v>104</v>
      </c>
      <c r="T3" s="13" t="s">
        <v>105</v>
      </c>
      <c r="U3" s="15">
        <v>40087.0</v>
      </c>
      <c r="V3" s="15">
        <v>40695.0</v>
      </c>
      <c r="W3" s="14" t="s">
        <v>104</v>
      </c>
      <c r="X3" s="13" t="s">
        <v>106</v>
      </c>
      <c r="Y3" s="12" t="s">
        <v>107</v>
      </c>
      <c r="Z3" s="14" t="s">
        <v>104</v>
      </c>
      <c r="AA3" s="13" t="s">
        <v>108</v>
      </c>
      <c r="AB3" s="14" t="s">
        <v>104</v>
      </c>
      <c r="AC3" s="13" t="s">
        <v>109</v>
      </c>
      <c r="AD3" s="12" t="s">
        <v>110</v>
      </c>
      <c r="AE3" s="16" t="s">
        <v>111</v>
      </c>
      <c r="AF3" s="17"/>
    </row>
    <row r="4">
      <c r="A4" s="12" t="s">
        <v>112</v>
      </c>
      <c r="B4" s="12" t="s">
        <v>90</v>
      </c>
      <c r="C4" s="12" t="s">
        <v>91</v>
      </c>
      <c r="D4" s="12" t="s">
        <v>113</v>
      </c>
      <c r="E4" s="18" t="s">
        <v>114</v>
      </c>
      <c r="F4" s="12">
        <v>2022.0</v>
      </c>
      <c r="G4" s="12" t="s">
        <v>94</v>
      </c>
      <c r="H4" s="12" t="s">
        <v>95</v>
      </c>
      <c r="I4" s="12" t="s">
        <v>96</v>
      </c>
      <c r="J4" s="12" t="s">
        <v>115</v>
      </c>
      <c r="K4" s="12" t="s">
        <v>116</v>
      </c>
      <c r="L4" s="12" t="s">
        <v>117</v>
      </c>
      <c r="M4" s="12" t="s">
        <v>118</v>
      </c>
      <c r="N4" s="13">
        <v>0.615</v>
      </c>
      <c r="O4" s="13">
        <v>0.364</v>
      </c>
      <c r="P4" s="19">
        <v>18.0</v>
      </c>
      <c r="Q4" s="13">
        <v>26.0</v>
      </c>
      <c r="R4" s="13">
        <v>21.8</v>
      </c>
      <c r="S4" s="14" t="s">
        <v>104</v>
      </c>
      <c r="T4" s="13" t="s">
        <v>105</v>
      </c>
      <c r="U4" s="15">
        <v>43525.0</v>
      </c>
      <c r="V4" s="15">
        <v>43709.0</v>
      </c>
      <c r="W4" s="13" t="s">
        <v>106</v>
      </c>
      <c r="X4" s="13" t="s">
        <v>106</v>
      </c>
      <c r="Y4" s="20" t="s">
        <v>119</v>
      </c>
      <c r="Z4" s="13" t="s">
        <v>120</v>
      </c>
      <c r="AA4" s="13" t="s">
        <v>120</v>
      </c>
      <c r="AB4" s="13" t="s">
        <v>121</v>
      </c>
      <c r="AC4" s="13" t="s">
        <v>122</v>
      </c>
      <c r="AD4" s="12" t="s">
        <v>123</v>
      </c>
      <c r="AE4" s="17"/>
      <c r="AF4" s="17"/>
    </row>
    <row r="5">
      <c r="A5" s="12" t="s">
        <v>124</v>
      </c>
      <c r="B5" s="12" t="s">
        <v>90</v>
      </c>
      <c r="C5" s="12" t="s">
        <v>91</v>
      </c>
      <c r="D5" s="12" t="s">
        <v>125</v>
      </c>
      <c r="E5" s="12" t="s">
        <v>126</v>
      </c>
      <c r="F5" s="12">
        <v>2023.0</v>
      </c>
      <c r="G5" s="12" t="s">
        <v>94</v>
      </c>
      <c r="H5" s="12" t="s">
        <v>95</v>
      </c>
      <c r="I5" s="12" t="s">
        <v>127</v>
      </c>
      <c r="J5" s="12" t="s">
        <v>128</v>
      </c>
      <c r="K5" s="12" t="s">
        <v>129</v>
      </c>
      <c r="L5" s="12" t="s">
        <v>130</v>
      </c>
      <c r="M5" s="12" t="s">
        <v>131</v>
      </c>
      <c r="N5" s="13">
        <v>1.0</v>
      </c>
      <c r="O5" s="13">
        <v>0.0</v>
      </c>
      <c r="P5" s="13">
        <v>18.0</v>
      </c>
      <c r="Q5" s="13">
        <v>24.0</v>
      </c>
      <c r="R5" s="13">
        <v>21.57</v>
      </c>
      <c r="S5" s="13" t="s">
        <v>104</v>
      </c>
      <c r="T5" s="13" t="s">
        <v>132</v>
      </c>
      <c r="U5" s="15">
        <v>42125.0</v>
      </c>
      <c r="V5" s="15">
        <v>43374.0</v>
      </c>
      <c r="W5" s="13" t="s">
        <v>133</v>
      </c>
      <c r="X5" s="13" t="s">
        <v>104</v>
      </c>
      <c r="Y5" s="12" t="s">
        <v>134</v>
      </c>
      <c r="Z5" s="13" t="s">
        <v>104</v>
      </c>
      <c r="AA5" s="14" t="s">
        <v>135</v>
      </c>
      <c r="AB5" s="14" t="s">
        <v>104</v>
      </c>
      <c r="AC5" s="14" t="s">
        <v>109</v>
      </c>
      <c r="AD5" s="12" t="s">
        <v>136</v>
      </c>
      <c r="AE5" s="12" t="s">
        <v>137</v>
      </c>
      <c r="AF5" s="17"/>
    </row>
    <row r="6">
      <c r="A6" s="12" t="s">
        <v>138</v>
      </c>
      <c r="B6" s="12" t="s">
        <v>91</v>
      </c>
      <c r="C6" s="12" t="s">
        <v>90</v>
      </c>
      <c r="D6" s="12" t="s">
        <v>139</v>
      </c>
      <c r="E6" s="12" t="s">
        <v>140</v>
      </c>
      <c r="F6" s="12">
        <v>2015.0</v>
      </c>
      <c r="G6" s="12" t="s">
        <v>94</v>
      </c>
      <c r="H6" s="12" t="s">
        <v>141</v>
      </c>
      <c r="I6" s="21" t="s">
        <v>142</v>
      </c>
      <c r="J6" s="21" t="s">
        <v>143</v>
      </c>
      <c r="K6" s="21" t="s">
        <v>144</v>
      </c>
      <c r="L6" s="21" t="s">
        <v>145</v>
      </c>
      <c r="M6" s="12" t="s">
        <v>146</v>
      </c>
      <c r="N6" s="22" t="s">
        <v>147</v>
      </c>
      <c r="O6" s="22" t="s">
        <v>147</v>
      </c>
      <c r="P6" s="13">
        <v>18.0</v>
      </c>
      <c r="Q6" s="13">
        <v>25.0</v>
      </c>
      <c r="R6" s="13" t="s">
        <v>104</v>
      </c>
      <c r="S6" s="13" t="s">
        <v>104</v>
      </c>
      <c r="T6" s="13" t="s">
        <v>132</v>
      </c>
      <c r="U6" s="13">
        <v>2006.0</v>
      </c>
      <c r="V6" s="13">
        <v>2012.0</v>
      </c>
      <c r="W6" s="13" t="s">
        <v>148</v>
      </c>
      <c r="X6" s="13" t="s">
        <v>148</v>
      </c>
      <c r="Y6" s="13" t="s">
        <v>104</v>
      </c>
      <c r="Z6" s="13" t="s">
        <v>104</v>
      </c>
      <c r="AA6" s="13" t="s">
        <v>149</v>
      </c>
      <c r="AB6" s="22" t="s">
        <v>104</v>
      </c>
      <c r="AC6" s="22" t="s">
        <v>150</v>
      </c>
      <c r="AD6" s="13" t="s">
        <v>104</v>
      </c>
      <c r="AE6" s="17"/>
      <c r="AF6" s="17"/>
    </row>
    <row r="7">
      <c r="A7" s="23" t="s">
        <v>151</v>
      </c>
      <c r="B7" s="12" t="s">
        <v>90</v>
      </c>
      <c r="C7" s="18" t="s">
        <v>91</v>
      </c>
      <c r="D7" s="12" t="s">
        <v>152</v>
      </c>
      <c r="E7" s="12" t="s">
        <v>153</v>
      </c>
      <c r="F7" s="12">
        <v>2016.0</v>
      </c>
      <c r="G7" s="12" t="s">
        <v>94</v>
      </c>
      <c r="H7" s="12" t="s">
        <v>141</v>
      </c>
      <c r="I7" s="12" t="s">
        <v>154</v>
      </c>
      <c r="J7" s="12" t="s">
        <v>155</v>
      </c>
      <c r="K7" s="12" t="s">
        <v>156</v>
      </c>
      <c r="L7" s="21" t="s">
        <v>157</v>
      </c>
      <c r="M7" s="12" t="s">
        <v>146</v>
      </c>
      <c r="N7" s="13">
        <v>0.4</v>
      </c>
      <c r="O7" s="13">
        <v>0.39</v>
      </c>
      <c r="P7" s="13">
        <v>18.0</v>
      </c>
      <c r="Q7" s="13">
        <v>24.0</v>
      </c>
      <c r="R7" s="24" t="s">
        <v>158</v>
      </c>
      <c r="S7" s="13" t="s">
        <v>104</v>
      </c>
      <c r="T7" s="13" t="s">
        <v>132</v>
      </c>
      <c r="U7" s="25">
        <v>38353.0</v>
      </c>
      <c r="V7" s="25">
        <v>39965.0</v>
      </c>
      <c r="W7" s="13" t="s">
        <v>104</v>
      </c>
      <c r="X7" s="13" t="s">
        <v>104</v>
      </c>
      <c r="Y7" s="26" t="s">
        <v>159</v>
      </c>
      <c r="Z7" s="24" t="s">
        <v>160</v>
      </c>
      <c r="AA7" s="13" t="s">
        <v>161</v>
      </c>
      <c r="AB7" s="13" t="s">
        <v>29</v>
      </c>
      <c r="AC7" s="13" t="s">
        <v>162</v>
      </c>
      <c r="AD7" s="12" t="s">
        <v>163</v>
      </c>
      <c r="AE7" s="17"/>
      <c r="AF7" s="17"/>
    </row>
  </sheetData>
  <dataValidations>
    <dataValidation type="list" allowBlank="1" showErrorMessage="1" sqref="G3:G7">
      <formula1>"Journal article,Grey source (i.e., report),Thesis,Book chapter"</formula1>
    </dataValidation>
    <dataValidation type="list" allowBlank="1" showErrorMessage="1" sqref="H3:H7">
      <formula1>"Randomised,Non-randomised"</formula1>
    </dataValidation>
    <dataValidation type="list" allowBlank="1" showErrorMessage="1" sqref="B3:C7">
      <formula1>input!$D$2:$D$7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88"/>
    <col customWidth="1" min="2" max="2" width="16.13"/>
    <col customWidth="1" min="3" max="3" width="17.63"/>
    <col customWidth="1" min="4" max="4" width="28.75"/>
    <col customWidth="1" min="5" max="5" width="35.88"/>
    <col customWidth="1" min="6" max="6" width="53.5"/>
    <col customWidth="1" min="7" max="7" width="19.0"/>
    <col customWidth="1" min="8" max="9" width="16.0"/>
    <col customWidth="1" min="10" max="10" width="15.75"/>
    <col customWidth="1" min="11" max="11" width="33.5"/>
    <col customWidth="1" min="13" max="13" width="16.25"/>
    <col customWidth="1" min="14" max="14" width="68.0"/>
    <col customWidth="1" min="21" max="21" width="19.5"/>
    <col customWidth="1" min="47" max="47" width="22.5"/>
    <col customWidth="1" min="48" max="48" width="23.75"/>
    <col customWidth="1" min="49" max="49" width="23.88"/>
    <col customWidth="1" min="50" max="50" width="28.0"/>
    <col customWidth="1" min="51" max="51" width="23.63"/>
    <col customWidth="1" min="52" max="52" width="54.63"/>
    <col customWidth="1" min="53" max="53" width="75.5"/>
  </cols>
  <sheetData>
    <row r="1">
      <c r="A1" s="27" t="s">
        <v>164</v>
      </c>
      <c r="B1" s="28" t="s">
        <v>165</v>
      </c>
      <c r="C1" s="28" t="s">
        <v>166</v>
      </c>
      <c r="D1" s="27" t="s">
        <v>167</v>
      </c>
      <c r="E1" s="27" t="s">
        <v>168</v>
      </c>
      <c r="F1" s="27" t="s">
        <v>169</v>
      </c>
      <c r="G1" s="27" t="s">
        <v>170</v>
      </c>
      <c r="H1" s="27" t="s">
        <v>171</v>
      </c>
      <c r="I1" s="27" t="s">
        <v>172</v>
      </c>
      <c r="J1" s="28" t="s">
        <v>173</v>
      </c>
      <c r="K1" s="28" t="s">
        <v>174</v>
      </c>
      <c r="L1" s="27" t="s">
        <v>175</v>
      </c>
      <c r="M1" s="27" t="s">
        <v>176</v>
      </c>
      <c r="N1" s="27" t="s">
        <v>177</v>
      </c>
      <c r="O1" s="27" t="s">
        <v>178</v>
      </c>
      <c r="P1" s="27" t="s">
        <v>179</v>
      </c>
      <c r="Q1" s="27" t="s">
        <v>180</v>
      </c>
      <c r="R1" s="27" t="s">
        <v>181</v>
      </c>
      <c r="S1" s="27" t="s">
        <v>182</v>
      </c>
      <c r="T1" s="27" t="s">
        <v>183</v>
      </c>
      <c r="U1" s="27" t="s">
        <v>184</v>
      </c>
      <c r="V1" s="27" t="s">
        <v>185</v>
      </c>
      <c r="W1" s="27" t="s">
        <v>186</v>
      </c>
      <c r="X1" s="27" t="s">
        <v>187</v>
      </c>
      <c r="Y1" s="27" t="s">
        <v>188</v>
      </c>
      <c r="Z1" s="27" t="s">
        <v>189</v>
      </c>
      <c r="AA1" s="27" t="s">
        <v>190</v>
      </c>
      <c r="AB1" s="27" t="s">
        <v>191</v>
      </c>
      <c r="AC1" s="27" t="s">
        <v>192</v>
      </c>
      <c r="AD1" s="27" t="s">
        <v>193</v>
      </c>
      <c r="AE1" s="27" t="s">
        <v>194</v>
      </c>
      <c r="AF1" s="27" t="s">
        <v>195</v>
      </c>
      <c r="AG1" s="27" t="s">
        <v>196</v>
      </c>
      <c r="AH1" s="27" t="s">
        <v>197</v>
      </c>
      <c r="AI1" s="27" t="s">
        <v>198</v>
      </c>
      <c r="AJ1" s="27" t="s">
        <v>199</v>
      </c>
      <c r="AK1" s="27" t="s">
        <v>200</v>
      </c>
      <c r="AL1" s="27" t="s">
        <v>201</v>
      </c>
      <c r="AM1" s="27" t="s">
        <v>202</v>
      </c>
      <c r="AN1" s="27" t="s">
        <v>203</v>
      </c>
      <c r="AO1" s="27" t="s">
        <v>204</v>
      </c>
      <c r="AP1" s="27" t="s">
        <v>205</v>
      </c>
      <c r="AQ1" s="27" t="s">
        <v>206</v>
      </c>
      <c r="AR1" s="27" t="s">
        <v>207</v>
      </c>
      <c r="AS1" s="27" t="s">
        <v>208</v>
      </c>
      <c r="AT1" s="27" t="s">
        <v>209</v>
      </c>
      <c r="AU1" s="27" t="s">
        <v>210</v>
      </c>
      <c r="AV1" s="27" t="s">
        <v>211</v>
      </c>
      <c r="AW1" s="27" t="s">
        <v>212</v>
      </c>
      <c r="AX1" s="27" t="s">
        <v>213</v>
      </c>
      <c r="AY1" s="27" t="s">
        <v>214</v>
      </c>
      <c r="AZ1" s="27" t="s">
        <v>57</v>
      </c>
      <c r="BA1" s="27" t="s">
        <v>215</v>
      </c>
    </row>
    <row r="2">
      <c r="A2" s="29" t="s">
        <v>58</v>
      </c>
      <c r="B2" s="29" t="s">
        <v>59</v>
      </c>
      <c r="C2" s="29" t="s">
        <v>60</v>
      </c>
      <c r="D2" s="29" t="s">
        <v>216</v>
      </c>
      <c r="E2" s="29" t="s">
        <v>217</v>
      </c>
      <c r="F2" s="29" t="s">
        <v>218</v>
      </c>
      <c r="G2" s="29" t="s">
        <v>219</v>
      </c>
      <c r="H2" s="29" t="s">
        <v>220</v>
      </c>
      <c r="I2" s="29" t="s">
        <v>221</v>
      </c>
      <c r="J2" s="29" t="s">
        <v>222</v>
      </c>
      <c r="K2" s="29" t="s">
        <v>223</v>
      </c>
      <c r="L2" s="29" t="s">
        <v>224</v>
      </c>
      <c r="M2" s="29" t="s">
        <v>216</v>
      </c>
      <c r="N2" s="30" t="s">
        <v>225</v>
      </c>
      <c r="O2" s="29" t="s">
        <v>226</v>
      </c>
      <c r="P2" s="29" t="s">
        <v>227</v>
      </c>
      <c r="Q2" s="29" t="s">
        <v>228</v>
      </c>
      <c r="R2" s="29" t="s">
        <v>229</v>
      </c>
      <c r="S2" s="29" t="s">
        <v>230</v>
      </c>
      <c r="T2" s="29" t="s">
        <v>231</v>
      </c>
      <c r="U2" s="29" t="s">
        <v>232</v>
      </c>
      <c r="V2" s="29" t="s">
        <v>233</v>
      </c>
      <c r="W2" s="29" t="s">
        <v>234</v>
      </c>
      <c r="X2" s="29" t="s">
        <v>235</v>
      </c>
      <c r="Y2" s="29" t="s">
        <v>236</v>
      </c>
      <c r="Z2" s="29" t="s">
        <v>237</v>
      </c>
      <c r="AA2" s="29" t="s">
        <v>238</v>
      </c>
      <c r="AB2" s="29" t="s">
        <v>239</v>
      </c>
      <c r="AC2" s="29" t="s">
        <v>240</v>
      </c>
      <c r="AD2" s="29" t="s">
        <v>241</v>
      </c>
      <c r="AE2" s="29" t="s">
        <v>242</v>
      </c>
      <c r="AF2" s="29" t="s">
        <v>243</v>
      </c>
      <c r="AG2" s="29" t="s">
        <v>244</v>
      </c>
      <c r="AH2" s="29" t="s">
        <v>245</v>
      </c>
      <c r="AI2" s="29" t="s">
        <v>246</v>
      </c>
      <c r="AJ2" s="29" t="s">
        <v>247</v>
      </c>
      <c r="AK2" s="29" t="s">
        <v>248</v>
      </c>
      <c r="AL2" s="29" t="s">
        <v>249</v>
      </c>
      <c r="AM2" s="29" t="s">
        <v>250</v>
      </c>
      <c r="AN2" s="29" t="s">
        <v>251</v>
      </c>
      <c r="AO2" s="29" t="s">
        <v>252</v>
      </c>
      <c r="AP2" s="29" t="s">
        <v>253</v>
      </c>
      <c r="AQ2" s="29" t="s">
        <v>254</v>
      </c>
      <c r="AR2" s="29" t="s">
        <v>255</v>
      </c>
      <c r="AS2" s="29" t="s">
        <v>256</v>
      </c>
      <c r="AT2" s="29" t="s">
        <v>257</v>
      </c>
      <c r="AU2" s="29" t="s">
        <v>258</v>
      </c>
      <c r="AV2" s="29" t="s">
        <v>259</v>
      </c>
      <c r="AW2" s="29" t="s">
        <v>260</v>
      </c>
      <c r="AX2" s="29" t="s">
        <v>261</v>
      </c>
      <c r="AY2" s="29"/>
      <c r="AZ2" s="29" t="s">
        <v>88</v>
      </c>
      <c r="BA2" s="29"/>
    </row>
    <row r="3">
      <c r="A3" s="31" t="s">
        <v>89</v>
      </c>
      <c r="B3" s="32" t="s">
        <v>90</v>
      </c>
      <c r="C3" s="32" t="s">
        <v>91</v>
      </c>
      <c r="D3" s="32" t="s">
        <v>262</v>
      </c>
      <c r="E3" s="32" t="s">
        <v>263</v>
      </c>
      <c r="F3" s="32" t="s">
        <v>264</v>
      </c>
      <c r="G3" s="32" t="s">
        <v>265</v>
      </c>
      <c r="H3" s="32">
        <v>3.0</v>
      </c>
      <c r="I3" s="32" t="s">
        <v>266</v>
      </c>
      <c r="J3" s="32" t="s">
        <v>267</v>
      </c>
      <c r="K3" s="32" t="s">
        <v>268</v>
      </c>
      <c r="L3" s="32" t="s">
        <v>269</v>
      </c>
      <c r="M3" s="32" t="s">
        <v>270</v>
      </c>
      <c r="N3" s="33" t="str">
        <f t="shared" ref="N3:N111" si="1">IFS(M3="Binary proportions", "grp1n, grp2n, prop1event, prop2event", M3="Mean SE", "grp1n, grp2n, grp1m, grp2m, grp1se, grp2se", M3="Mean SD", "grp1n, grp2n, grp1m, grp2m, grp1sd, grp2sd", M3 = "Anova", "totaln f", M3 = "Odds ratio", "or, se", M3 = "Standardised regression coefficient", "b, sdy, grp1n, grp2n", M3 = "Unstandardised regression coefficient", "beta, sdy, grp1n, grp2n", M3 = "Mean Gain", "group1n, group2n AND pre1mean, pre1sd, post1mean, post1sd, pre2mean, pre2sd, post2mean, post2sd, OR gain1mean, gain1se, gain2mean, gain2se", M3 = "Mean Difference", "grp1n, grp2n, diff, diff_se OR diff_lower AND diff_upper", M3 = "Ratio of Rate Ratios", "grp1n, grp2n, diff, diff_se OR diff_lower AND diff_upper", M3 = "Ratio of Odds Ratios", "grp1n, grp2n, diff, diff_se OR diff_lower AND diff_upper")</f>
        <v>grp1n, grp2n, diff, diff_se OR diff_lower AND diff_upper</v>
      </c>
      <c r="O3" s="32">
        <v>87.0</v>
      </c>
      <c r="P3" s="32">
        <v>69.0</v>
      </c>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5">
        <v>23.39</v>
      </c>
      <c r="AV3" s="35">
        <v>10.28</v>
      </c>
      <c r="AW3" s="35">
        <v>36.5</v>
      </c>
      <c r="AX3" s="35"/>
      <c r="AY3" s="32"/>
      <c r="AZ3" s="32" t="s">
        <v>271</v>
      </c>
      <c r="BA3" s="33"/>
    </row>
    <row r="4">
      <c r="A4" s="31" t="s">
        <v>89</v>
      </c>
      <c r="B4" s="32" t="s">
        <v>90</v>
      </c>
      <c r="C4" s="32" t="s">
        <v>91</v>
      </c>
      <c r="D4" s="32" t="s">
        <v>262</v>
      </c>
      <c r="E4" s="32" t="s">
        <v>263</v>
      </c>
      <c r="F4" s="32" t="s">
        <v>264</v>
      </c>
      <c r="G4" s="32" t="s">
        <v>265</v>
      </c>
      <c r="H4" s="32">
        <v>6.0</v>
      </c>
      <c r="I4" s="32" t="s">
        <v>266</v>
      </c>
      <c r="J4" s="32" t="s">
        <v>267</v>
      </c>
      <c r="K4" s="32" t="s">
        <v>268</v>
      </c>
      <c r="L4" s="32" t="s">
        <v>269</v>
      </c>
      <c r="M4" s="32" t="s">
        <v>270</v>
      </c>
      <c r="N4" s="33" t="str">
        <f t="shared" si="1"/>
        <v>grp1n, grp2n, diff, diff_se OR diff_lower AND diff_upper</v>
      </c>
      <c r="O4" s="32">
        <v>87.0</v>
      </c>
      <c r="P4" s="32">
        <v>69.0</v>
      </c>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5">
        <v>49.83</v>
      </c>
      <c r="AV4" s="35">
        <v>36.63</v>
      </c>
      <c r="AW4" s="35">
        <v>63.02</v>
      </c>
      <c r="AX4" s="35"/>
      <c r="AY4" s="32"/>
      <c r="AZ4" s="32" t="s">
        <v>271</v>
      </c>
      <c r="BA4" s="33"/>
    </row>
    <row r="5">
      <c r="A5" s="31" t="s">
        <v>89</v>
      </c>
      <c r="B5" s="32" t="s">
        <v>90</v>
      </c>
      <c r="C5" s="32" t="s">
        <v>91</v>
      </c>
      <c r="D5" s="32" t="s">
        <v>262</v>
      </c>
      <c r="E5" s="32" t="s">
        <v>263</v>
      </c>
      <c r="F5" s="32" t="s">
        <v>264</v>
      </c>
      <c r="G5" s="32" t="s">
        <v>265</v>
      </c>
      <c r="H5" s="32">
        <v>9.0</v>
      </c>
      <c r="I5" s="32" t="s">
        <v>266</v>
      </c>
      <c r="J5" s="32" t="s">
        <v>267</v>
      </c>
      <c r="K5" s="32" t="s">
        <v>268</v>
      </c>
      <c r="L5" s="32" t="s">
        <v>269</v>
      </c>
      <c r="M5" s="32" t="s">
        <v>270</v>
      </c>
      <c r="N5" s="33" t="str">
        <f t="shared" si="1"/>
        <v>grp1n, grp2n, diff, diff_se OR diff_lower AND diff_upper</v>
      </c>
      <c r="O5" s="32">
        <v>87.0</v>
      </c>
      <c r="P5" s="32">
        <v>69.0</v>
      </c>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5">
        <v>47.1</v>
      </c>
      <c r="AV5" s="35">
        <v>33.81</v>
      </c>
      <c r="AW5" s="35">
        <v>60.39</v>
      </c>
      <c r="AX5" s="35"/>
      <c r="AY5" s="32"/>
      <c r="AZ5" s="32" t="s">
        <v>271</v>
      </c>
      <c r="BA5" s="33"/>
    </row>
    <row r="6">
      <c r="A6" s="31" t="s">
        <v>89</v>
      </c>
      <c r="B6" s="32" t="s">
        <v>90</v>
      </c>
      <c r="C6" s="32" t="s">
        <v>91</v>
      </c>
      <c r="D6" s="32" t="s">
        <v>262</v>
      </c>
      <c r="E6" s="32" t="s">
        <v>263</v>
      </c>
      <c r="F6" s="32" t="s">
        <v>264</v>
      </c>
      <c r="G6" s="32" t="s">
        <v>265</v>
      </c>
      <c r="H6" s="32">
        <v>12.0</v>
      </c>
      <c r="I6" s="32" t="s">
        <v>266</v>
      </c>
      <c r="J6" s="32" t="s">
        <v>267</v>
      </c>
      <c r="K6" s="32" t="s">
        <v>268</v>
      </c>
      <c r="L6" s="32" t="s">
        <v>269</v>
      </c>
      <c r="M6" s="32" t="s">
        <v>270</v>
      </c>
      <c r="N6" s="33" t="str">
        <f t="shared" si="1"/>
        <v>grp1n, grp2n, diff, diff_se OR diff_lower AND diff_upper</v>
      </c>
      <c r="O6" s="32">
        <v>87.0</v>
      </c>
      <c r="P6" s="32">
        <v>69.0</v>
      </c>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5">
        <v>35.0</v>
      </c>
      <c r="AV6" s="35">
        <v>21.62</v>
      </c>
      <c r="AW6" s="35">
        <v>48.38</v>
      </c>
      <c r="AX6" s="35"/>
      <c r="AY6" s="32"/>
      <c r="AZ6" s="32" t="s">
        <v>271</v>
      </c>
      <c r="BA6" s="33"/>
    </row>
    <row r="7">
      <c r="A7" s="31" t="s">
        <v>89</v>
      </c>
      <c r="B7" s="32" t="s">
        <v>90</v>
      </c>
      <c r="C7" s="32" t="s">
        <v>91</v>
      </c>
      <c r="D7" s="32" t="s">
        <v>262</v>
      </c>
      <c r="E7" s="32" t="s">
        <v>263</v>
      </c>
      <c r="F7" s="32" t="s">
        <v>264</v>
      </c>
      <c r="G7" s="32" t="s">
        <v>265</v>
      </c>
      <c r="H7" s="32">
        <v>15.0</v>
      </c>
      <c r="I7" s="32" t="s">
        <v>266</v>
      </c>
      <c r="J7" s="32" t="s">
        <v>267</v>
      </c>
      <c r="K7" s="32" t="s">
        <v>268</v>
      </c>
      <c r="L7" s="32" t="s">
        <v>269</v>
      </c>
      <c r="M7" s="32" t="s">
        <v>270</v>
      </c>
      <c r="N7" s="33" t="str">
        <f t="shared" si="1"/>
        <v>grp1n, grp2n, diff, diff_se OR diff_lower AND diff_upper</v>
      </c>
      <c r="O7" s="32">
        <v>87.0</v>
      </c>
      <c r="P7" s="32">
        <v>69.0</v>
      </c>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5">
        <v>33.28</v>
      </c>
      <c r="AV7" s="35">
        <v>19.66</v>
      </c>
      <c r="AW7" s="35">
        <v>46.89</v>
      </c>
      <c r="AX7" s="35"/>
      <c r="AY7" s="32"/>
      <c r="AZ7" s="32" t="s">
        <v>271</v>
      </c>
      <c r="BA7" s="33"/>
    </row>
    <row r="8">
      <c r="A8" s="31" t="s">
        <v>89</v>
      </c>
      <c r="B8" s="32" t="s">
        <v>90</v>
      </c>
      <c r="C8" s="32" t="s">
        <v>91</v>
      </c>
      <c r="D8" s="32" t="s">
        <v>262</v>
      </c>
      <c r="E8" s="32" t="s">
        <v>263</v>
      </c>
      <c r="F8" s="32" t="s">
        <v>264</v>
      </c>
      <c r="G8" s="32" t="s">
        <v>265</v>
      </c>
      <c r="H8" s="32">
        <v>18.0</v>
      </c>
      <c r="I8" s="32" t="s">
        <v>266</v>
      </c>
      <c r="J8" s="32" t="s">
        <v>267</v>
      </c>
      <c r="K8" s="32" t="s">
        <v>268</v>
      </c>
      <c r="L8" s="32" t="s">
        <v>269</v>
      </c>
      <c r="M8" s="32" t="s">
        <v>270</v>
      </c>
      <c r="N8" s="33" t="str">
        <f t="shared" si="1"/>
        <v>grp1n, grp2n, diff, diff_se OR diff_lower AND diff_upper</v>
      </c>
      <c r="O8" s="32">
        <v>87.0</v>
      </c>
      <c r="P8" s="32">
        <v>69.0</v>
      </c>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5">
        <v>30.49</v>
      </c>
      <c r="AV8" s="35">
        <v>16.82</v>
      </c>
      <c r="AW8" s="35">
        <v>44.15</v>
      </c>
      <c r="AX8" s="35"/>
      <c r="AY8" s="32"/>
      <c r="AZ8" s="32" t="s">
        <v>271</v>
      </c>
      <c r="BA8" s="33"/>
    </row>
    <row r="9">
      <c r="A9" s="31" t="s">
        <v>89</v>
      </c>
      <c r="B9" s="32" t="s">
        <v>90</v>
      </c>
      <c r="C9" s="32" t="s">
        <v>91</v>
      </c>
      <c r="D9" s="32" t="s">
        <v>262</v>
      </c>
      <c r="E9" s="32" t="s">
        <v>263</v>
      </c>
      <c r="F9" s="32" t="s">
        <v>264</v>
      </c>
      <c r="G9" s="32" t="s">
        <v>265</v>
      </c>
      <c r="H9" s="32">
        <v>24.0</v>
      </c>
      <c r="I9" s="32" t="s">
        <v>266</v>
      </c>
      <c r="J9" s="32" t="s">
        <v>267</v>
      </c>
      <c r="K9" s="32" t="s">
        <v>268</v>
      </c>
      <c r="L9" s="32" t="s">
        <v>269</v>
      </c>
      <c r="M9" s="32" t="s">
        <v>270</v>
      </c>
      <c r="N9" s="33" t="str">
        <f t="shared" si="1"/>
        <v>grp1n, grp2n, diff, diff_se OR diff_lower AND diff_upper</v>
      </c>
      <c r="O9" s="32">
        <v>87.0</v>
      </c>
      <c r="P9" s="32">
        <v>69.0</v>
      </c>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5">
        <v>20.78</v>
      </c>
      <c r="AV9" s="35">
        <v>6.89</v>
      </c>
      <c r="AW9" s="35">
        <v>34.68</v>
      </c>
      <c r="AX9" s="35"/>
      <c r="AY9" s="32"/>
      <c r="AZ9" s="32" t="s">
        <v>271</v>
      </c>
      <c r="BA9" s="33"/>
    </row>
    <row r="10">
      <c r="A10" s="36" t="s">
        <v>112</v>
      </c>
      <c r="B10" s="32" t="s">
        <v>90</v>
      </c>
      <c r="C10" s="32" t="s">
        <v>91</v>
      </c>
      <c r="D10" s="32" t="s">
        <v>262</v>
      </c>
      <c r="E10" s="32" t="s">
        <v>272</v>
      </c>
      <c r="F10" s="32" t="s">
        <v>273</v>
      </c>
      <c r="G10" s="32" t="s">
        <v>265</v>
      </c>
      <c r="H10" s="32">
        <v>0.0</v>
      </c>
      <c r="I10" s="32" t="s">
        <v>266</v>
      </c>
      <c r="J10" s="32" t="s">
        <v>267</v>
      </c>
      <c r="K10" s="32" t="s">
        <v>268</v>
      </c>
      <c r="L10" s="32" t="s">
        <v>269</v>
      </c>
      <c r="M10" s="32" t="s">
        <v>274</v>
      </c>
      <c r="N10" s="33" t="str">
        <f t="shared" si="1"/>
        <v>grp1n, grp2n, grp1m, grp2m, grp1sd, grp2sd</v>
      </c>
      <c r="O10" s="32">
        <v>13.0</v>
      </c>
      <c r="P10" s="32">
        <v>11.0</v>
      </c>
      <c r="Q10" s="34"/>
      <c r="R10" s="34"/>
      <c r="S10" s="35">
        <v>24.6</v>
      </c>
      <c r="T10" s="35">
        <v>4.1</v>
      </c>
      <c r="U10" s="34"/>
      <c r="V10" s="35">
        <v>23.5</v>
      </c>
      <c r="W10" s="35">
        <v>5.2</v>
      </c>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3"/>
      <c r="AZ10" s="33"/>
      <c r="BA10" s="33"/>
    </row>
    <row r="11">
      <c r="A11" s="36" t="s">
        <v>112</v>
      </c>
      <c r="B11" s="32" t="s">
        <v>90</v>
      </c>
      <c r="C11" s="32" t="s">
        <v>91</v>
      </c>
      <c r="D11" s="32" t="s">
        <v>262</v>
      </c>
      <c r="E11" s="32" t="s">
        <v>272</v>
      </c>
      <c r="F11" s="32" t="s">
        <v>273</v>
      </c>
      <c r="G11" s="32" t="s">
        <v>265</v>
      </c>
      <c r="H11" s="32">
        <v>18.0</v>
      </c>
      <c r="I11" s="32" t="s">
        <v>266</v>
      </c>
      <c r="J11" s="32" t="s">
        <v>267</v>
      </c>
      <c r="K11" s="32" t="s">
        <v>268</v>
      </c>
      <c r="L11" s="32" t="s">
        <v>269</v>
      </c>
      <c r="M11" s="32" t="s">
        <v>274</v>
      </c>
      <c r="N11" s="33" t="str">
        <f t="shared" si="1"/>
        <v>grp1n, grp2n, grp1m, grp2m, grp1sd, grp2sd</v>
      </c>
      <c r="O11" s="32">
        <v>13.0</v>
      </c>
      <c r="P11" s="32">
        <v>11.0</v>
      </c>
      <c r="Q11" s="34"/>
      <c r="R11" s="34"/>
      <c r="S11" s="35">
        <v>23.8</v>
      </c>
      <c r="T11" s="35">
        <v>6.1</v>
      </c>
      <c r="U11" s="34"/>
      <c r="V11" s="35">
        <v>24.6</v>
      </c>
      <c r="W11" s="35">
        <v>6.6</v>
      </c>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5">
        <v>-1.3</v>
      </c>
      <c r="AV11" s="35">
        <v>-6.6</v>
      </c>
      <c r="AW11" s="35">
        <v>4.0</v>
      </c>
      <c r="AX11" s="34"/>
      <c r="AY11" s="33"/>
      <c r="AZ11" s="33"/>
      <c r="BA11" s="33"/>
    </row>
    <row r="12">
      <c r="A12" s="36" t="s">
        <v>124</v>
      </c>
      <c r="B12" s="32" t="s">
        <v>90</v>
      </c>
      <c r="C12" s="32" t="s">
        <v>91</v>
      </c>
      <c r="D12" s="32" t="s">
        <v>262</v>
      </c>
      <c r="E12" s="32" t="s">
        <v>275</v>
      </c>
      <c r="F12" s="32" t="s">
        <v>275</v>
      </c>
      <c r="G12" s="32" t="s">
        <v>265</v>
      </c>
      <c r="H12" s="32">
        <v>6.0</v>
      </c>
      <c r="I12" s="32" t="s">
        <v>266</v>
      </c>
      <c r="J12" s="32" t="s">
        <v>267</v>
      </c>
      <c r="K12" s="32" t="s">
        <v>268</v>
      </c>
      <c r="L12" s="32" t="s">
        <v>269</v>
      </c>
      <c r="M12" s="32" t="s">
        <v>276</v>
      </c>
      <c r="N12" s="33" t="str">
        <f t="shared" si="1"/>
        <v>grp1n, grp2n, prop1event, prop2event</v>
      </c>
      <c r="O12" s="32">
        <v>80.0</v>
      </c>
      <c r="P12" s="32">
        <v>80.0</v>
      </c>
      <c r="Q12" s="34">
        <f>68/O12</f>
        <v>0.85</v>
      </c>
      <c r="R12" s="34">
        <f>65/P12</f>
        <v>0.8125</v>
      </c>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3"/>
      <c r="AZ12" s="33"/>
      <c r="BA12" s="33"/>
    </row>
    <row r="13">
      <c r="A13" s="36" t="s">
        <v>124</v>
      </c>
      <c r="B13" s="32" t="s">
        <v>90</v>
      </c>
      <c r="C13" s="32" t="s">
        <v>91</v>
      </c>
      <c r="D13" s="32" t="s">
        <v>262</v>
      </c>
      <c r="E13" s="32" t="s">
        <v>275</v>
      </c>
      <c r="F13" s="32" t="s">
        <v>275</v>
      </c>
      <c r="G13" s="32" t="s">
        <v>265</v>
      </c>
      <c r="H13" s="32">
        <v>9.0</v>
      </c>
      <c r="I13" s="32" t="s">
        <v>266</v>
      </c>
      <c r="J13" s="32" t="s">
        <v>267</v>
      </c>
      <c r="K13" s="32" t="s">
        <v>268</v>
      </c>
      <c r="L13" s="32" t="s">
        <v>269</v>
      </c>
      <c r="M13" s="32" t="s">
        <v>276</v>
      </c>
      <c r="N13" s="33" t="str">
        <f t="shared" si="1"/>
        <v>grp1n, grp2n, prop1event, prop2event</v>
      </c>
      <c r="O13" s="32">
        <v>80.0</v>
      </c>
      <c r="P13" s="32">
        <v>80.0</v>
      </c>
      <c r="Q13" s="34">
        <f t="shared" ref="Q13:Q14" si="2">49/O13</f>
        <v>0.6125</v>
      </c>
      <c r="R13" s="34">
        <f>51/P13</f>
        <v>0.6375</v>
      </c>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3"/>
      <c r="AZ13" s="33"/>
      <c r="BA13" s="33"/>
    </row>
    <row r="14">
      <c r="A14" s="36" t="s">
        <v>124</v>
      </c>
      <c r="B14" s="32" t="s">
        <v>90</v>
      </c>
      <c r="C14" s="32" t="s">
        <v>91</v>
      </c>
      <c r="D14" s="32" t="s">
        <v>262</v>
      </c>
      <c r="E14" s="32" t="s">
        <v>275</v>
      </c>
      <c r="F14" s="32" t="s">
        <v>275</v>
      </c>
      <c r="G14" s="32" t="s">
        <v>265</v>
      </c>
      <c r="H14" s="32">
        <v>12.0</v>
      </c>
      <c r="I14" s="32" t="s">
        <v>266</v>
      </c>
      <c r="J14" s="32" t="s">
        <v>267</v>
      </c>
      <c r="K14" s="32" t="s">
        <v>268</v>
      </c>
      <c r="L14" s="32" t="s">
        <v>269</v>
      </c>
      <c r="M14" s="32" t="s">
        <v>276</v>
      </c>
      <c r="N14" s="33" t="str">
        <f t="shared" si="1"/>
        <v>grp1n, grp2n, prop1event, prop2event</v>
      </c>
      <c r="O14" s="32">
        <v>80.0</v>
      </c>
      <c r="P14" s="32">
        <v>80.0</v>
      </c>
      <c r="Q14" s="34">
        <f t="shared" si="2"/>
        <v>0.6125</v>
      </c>
      <c r="R14" s="34">
        <f>41/P14</f>
        <v>0.5125</v>
      </c>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3"/>
      <c r="AZ14" s="33"/>
      <c r="BA14" s="33"/>
    </row>
    <row r="15">
      <c r="A15" s="36" t="s">
        <v>138</v>
      </c>
      <c r="B15" s="32" t="s">
        <v>90</v>
      </c>
      <c r="C15" s="32" t="s">
        <v>91</v>
      </c>
      <c r="D15" s="32" t="s">
        <v>262</v>
      </c>
      <c r="E15" s="32" t="s">
        <v>277</v>
      </c>
      <c r="F15" s="32" t="s">
        <v>278</v>
      </c>
      <c r="G15" s="32" t="s">
        <v>279</v>
      </c>
      <c r="H15" s="32">
        <v>24.0</v>
      </c>
      <c r="I15" s="32" t="s">
        <v>266</v>
      </c>
      <c r="J15" s="32" t="s">
        <v>267</v>
      </c>
      <c r="K15" s="32" t="s">
        <v>280</v>
      </c>
      <c r="L15" s="32" t="s">
        <v>269</v>
      </c>
      <c r="M15" s="32" t="s">
        <v>276</v>
      </c>
      <c r="N15" s="33" t="str">
        <f t="shared" si="1"/>
        <v>grp1n, grp2n, prop1event, prop2event</v>
      </c>
      <c r="O15" s="32">
        <v>138.0</v>
      </c>
      <c r="P15" s="32">
        <v>159.0</v>
      </c>
      <c r="Q15" s="35">
        <v>0.167</v>
      </c>
      <c r="R15" s="35">
        <v>0.289</v>
      </c>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3"/>
      <c r="AZ15" s="33"/>
      <c r="BA15" s="33"/>
    </row>
    <row r="16">
      <c r="A16" s="36" t="s">
        <v>138</v>
      </c>
      <c r="B16" s="32" t="s">
        <v>90</v>
      </c>
      <c r="C16" s="32" t="s">
        <v>91</v>
      </c>
      <c r="D16" s="32" t="s">
        <v>262</v>
      </c>
      <c r="E16" s="32" t="s">
        <v>277</v>
      </c>
      <c r="F16" s="32" t="s">
        <v>281</v>
      </c>
      <c r="G16" s="32" t="s">
        <v>279</v>
      </c>
      <c r="H16" s="32">
        <v>24.0</v>
      </c>
      <c r="I16" s="32" t="s">
        <v>266</v>
      </c>
      <c r="J16" s="32" t="s">
        <v>267</v>
      </c>
      <c r="K16" s="32" t="s">
        <v>280</v>
      </c>
      <c r="L16" s="32" t="s">
        <v>269</v>
      </c>
      <c r="M16" s="32" t="s">
        <v>276</v>
      </c>
      <c r="N16" s="33" t="str">
        <f t="shared" si="1"/>
        <v>grp1n, grp2n, prop1event, prop2event</v>
      </c>
      <c r="O16" s="32">
        <v>138.0</v>
      </c>
      <c r="P16" s="32">
        <v>159.0</v>
      </c>
      <c r="Q16" s="35">
        <v>0.058</v>
      </c>
      <c r="R16" s="35">
        <v>0.119</v>
      </c>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3"/>
      <c r="AZ16" s="33"/>
      <c r="BA16" s="33"/>
    </row>
    <row r="17">
      <c r="A17" s="36" t="s">
        <v>112</v>
      </c>
      <c r="B17" s="32" t="s">
        <v>90</v>
      </c>
      <c r="C17" s="32" t="s">
        <v>91</v>
      </c>
      <c r="D17" s="32" t="s">
        <v>282</v>
      </c>
      <c r="E17" s="32" t="s">
        <v>283</v>
      </c>
      <c r="F17" s="32" t="s">
        <v>284</v>
      </c>
      <c r="G17" s="32" t="s">
        <v>265</v>
      </c>
      <c r="H17" s="32">
        <v>0.0</v>
      </c>
      <c r="I17" s="32" t="s">
        <v>266</v>
      </c>
      <c r="J17" s="32" t="s">
        <v>267</v>
      </c>
      <c r="K17" s="32" t="s">
        <v>268</v>
      </c>
      <c r="L17" s="32" t="s">
        <v>269</v>
      </c>
      <c r="M17" s="32" t="s">
        <v>274</v>
      </c>
      <c r="N17" s="33" t="str">
        <f t="shared" si="1"/>
        <v>grp1n, grp2n, grp1m, grp2m, grp1sd, grp2sd</v>
      </c>
      <c r="O17" s="32">
        <v>13.0</v>
      </c>
      <c r="P17" s="32">
        <v>11.0</v>
      </c>
      <c r="Q17" s="34"/>
      <c r="R17" s="34"/>
      <c r="S17" s="35">
        <v>11.3</v>
      </c>
      <c r="T17" s="35">
        <v>2.6</v>
      </c>
      <c r="U17" s="34"/>
      <c r="V17" s="35">
        <v>10.8</v>
      </c>
      <c r="W17" s="35">
        <v>4.1</v>
      </c>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3"/>
      <c r="AZ17" s="33"/>
      <c r="BA17" s="33"/>
    </row>
    <row r="18">
      <c r="A18" s="36" t="s">
        <v>112</v>
      </c>
      <c r="B18" s="32" t="s">
        <v>90</v>
      </c>
      <c r="C18" s="32" t="s">
        <v>91</v>
      </c>
      <c r="D18" s="32" t="s">
        <v>282</v>
      </c>
      <c r="E18" s="32" t="s">
        <v>283</v>
      </c>
      <c r="F18" s="32" t="s">
        <v>284</v>
      </c>
      <c r="G18" s="32" t="s">
        <v>265</v>
      </c>
      <c r="H18" s="32">
        <v>18.0</v>
      </c>
      <c r="I18" s="32" t="s">
        <v>266</v>
      </c>
      <c r="J18" s="32" t="s">
        <v>267</v>
      </c>
      <c r="K18" s="32" t="s">
        <v>268</v>
      </c>
      <c r="L18" s="32" t="s">
        <v>269</v>
      </c>
      <c r="M18" s="32" t="s">
        <v>274</v>
      </c>
      <c r="N18" s="33" t="str">
        <f t="shared" si="1"/>
        <v>grp1n, grp2n, grp1m, grp2m, grp1sd, grp2sd</v>
      </c>
      <c r="O18" s="32">
        <v>13.0</v>
      </c>
      <c r="P18" s="32">
        <v>11.0</v>
      </c>
      <c r="Q18" s="34"/>
      <c r="R18" s="34"/>
      <c r="S18" s="35">
        <v>11.2</v>
      </c>
      <c r="T18" s="35">
        <v>3.9</v>
      </c>
      <c r="U18" s="34"/>
      <c r="V18" s="35">
        <v>13.2</v>
      </c>
      <c r="W18" s="35">
        <v>2.9</v>
      </c>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5">
        <v>-2.0</v>
      </c>
      <c r="AV18" s="35">
        <v>-5.0</v>
      </c>
      <c r="AW18" s="35">
        <v>1.0</v>
      </c>
      <c r="AX18" s="34"/>
      <c r="AY18" s="33"/>
      <c r="AZ18" s="33"/>
      <c r="BA18" s="33"/>
    </row>
    <row r="19">
      <c r="A19" s="36" t="s">
        <v>112</v>
      </c>
      <c r="B19" s="32" t="s">
        <v>90</v>
      </c>
      <c r="C19" s="32" t="s">
        <v>91</v>
      </c>
      <c r="D19" s="32" t="s">
        <v>282</v>
      </c>
      <c r="E19" s="32" t="s">
        <v>285</v>
      </c>
      <c r="F19" s="32" t="s">
        <v>286</v>
      </c>
      <c r="G19" s="32" t="s">
        <v>265</v>
      </c>
      <c r="H19" s="32">
        <v>0.0</v>
      </c>
      <c r="I19" s="32" t="s">
        <v>266</v>
      </c>
      <c r="J19" s="32" t="s">
        <v>267</v>
      </c>
      <c r="K19" s="32" t="s">
        <v>268</v>
      </c>
      <c r="L19" s="32" t="s">
        <v>269</v>
      </c>
      <c r="M19" s="32" t="s">
        <v>274</v>
      </c>
      <c r="N19" s="33" t="str">
        <f t="shared" si="1"/>
        <v>grp1n, grp2n, grp1m, grp2m, grp1sd, grp2sd</v>
      </c>
      <c r="O19" s="32">
        <v>13.0</v>
      </c>
      <c r="P19" s="32">
        <v>11.0</v>
      </c>
      <c r="Q19" s="34"/>
      <c r="R19" s="34"/>
      <c r="S19" s="35">
        <v>16.0</v>
      </c>
      <c r="T19" s="35">
        <v>4.6</v>
      </c>
      <c r="U19" s="34"/>
      <c r="V19" s="35">
        <v>16.3</v>
      </c>
      <c r="W19" s="35">
        <v>6.1</v>
      </c>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3"/>
      <c r="AZ19" s="33"/>
      <c r="BA19" s="33"/>
    </row>
    <row r="20">
      <c r="A20" s="36" t="s">
        <v>112</v>
      </c>
      <c r="B20" s="32" t="s">
        <v>90</v>
      </c>
      <c r="C20" s="32" t="s">
        <v>91</v>
      </c>
      <c r="D20" s="32" t="s">
        <v>282</v>
      </c>
      <c r="E20" s="32" t="s">
        <v>285</v>
      </c>
      <c r="F20" s="32" t="s">
        <v>286</v>
      </c>
      <c r="G20" s="32" t="s">
        <v>265</v>
      </c>
      <c r="H20" s="32">
        <v>18.0</v>
      </c>
      <c r="I20" s="32" t="s">
        <v>266</v>
      </c>
      <c r="J20" s="32" t="s">
        <v>267</v>
      </c>
      <c r="K20" s="32" t="s">
        <v>268</v>
      </c>
      <c r="L20" s="32" t="s">
        <v>269</v>
      </c>
      <c r="M20" s="32" t="s">
        <v>274</v>
      </c>
      <c r="N20" s="33" t="str">
        <f t="shared" si="1"/>
        <v>grp1n, grp2n, grp1m, grp2m, grp1sd, grp2sd</v>
      </c>
      <c r="O20" s="32">
        <v>13.0</v>
      </c>
      <c r="P20" s="32">
        <v>11.0</v>
      </c>
      <c r="Q20" s="34"/>
      <c r="R20" s="34"/>
      <c r="S20" s="35">
        <v>18.1</v>
      </c>
      <c r="T20" s="35">
        <v>5.2</v>
      </c>
      <c r="U20" s="34"/>
      <c r="V20" s="35">
        <v>19.6</v>
      </c>
      <c r="W20" s="35">
        <v>5.7</v>
      </c>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5">
        <v>-1.4</v>
      </c>
      <c r="AV20" s="35">
        <v>-5.0</v>
      </c>
      <c r="AW20" s="35">
        <v>2.3</v>
      </c>
      <c r="AX20" s="34"/>
      <c r="AY20" s="33"/>
      <c r="AZ20" s="33"/>
      <c r="BA20" s="33"/>
    </row>
    <row r="21">
      <c r="A21" s="36" t="s">
        <v>112</v>
      </c>
      <c r="B21" s="32" t="s">
        <v>90</v>
      </c>
      <c r="C21" s="32" t="s">
        <v>91</v>
      </c>
      <c r="D21" s="32" t="s">
        <v>282</v>
      </c>
      <c r="E21" s="32" t="s">
        <v>287</v>
      </c>
      <c r="F21" s="32" t="s">
        <v>288</v>
      </c>
      <c r="G21" s="32" t="s">
        <v>265</v>
      </c>
      <c r="H21" s="32">
        <v>0.0</v>
      </c>
      <c r="I21" s="32" t="s">
        <v>266</v>
      </c>
      <c r="J21" s="32" t="s">
        <v>267</v>
      </c>
      <c r="K21" s="32" t="s">
        <v>268</v>
      </c>
      <c r="L21" s="32" t="s">
        <v>269</v>
      </c>
      <c r="M21" s="32" t="s">
        <v>274</v>
      </c>
      <c r="N21" s="33" t="str">
        <f t="shared" si="1"/>
        <v>grp1n, grp2n, grp1m, grp2m, grp1sd, grp2sd</v>
      </c>
      <c r="O21" s="32">
        <v>13.0</v>
      </c>
      <c r="P21" s="32">
        <v>11.0</v>
      </c>
      <c r="Q21" s="34"/>
      <c r="R21" s="34"/>
      <c r="S21" s="35">
        <v>67.0</v>
      </c>
      <c r="T21" s="35">
        <v>12.9</v>
      </c>
      <c r="U21" s="34"/>
      <c r="V21" s="35">
        <v>77.0</v>
      </c>
      <c r="W21" s="35">
        <v>15.9</v>
      </c>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3"/>
      <c r="AZ21" s="33"/>
      <c r="BA21" s="33"/>
    </row>
    <row r="22">
      <c r="A22" s="36" t="s">
        <v>112</v>
      </c>
      <c r="B22" s="32" t="s">
        <v>90</v>
      </c>
      <c r="C22" s="32" t="s">
        <v>91</v>
      </c>
      <c r="D22" s="32" t="s">
        <v>282</v>
      </c>
      <c r="E22" s="32" t="s">
        <v>287</v>
      </c>
      <c r="F22" s="32" t="s">
        <v>288</v>
      </c>
      <c r="G22" s="32" t="s">
        <v>265</v>
      </c>
      <c r="H22" s="32">
        <v>18.0</v>
      </c>
      <c r="I22" s="32" t="s">
        <v>266</v>
      </c>
      <c r="J22" s="32" t="s">
        <v>267</v>
      </c>
      <c r="K22" s="32" t="s">
        <v>268</v>
      </c>
      <c r="L22" s="32" t="s">
        <v>269</v>
      </c>
      <c r="M22" s="32" t="s">
        <v>274</v>
      </c>
      <c r="N22" s="33" t="str">
        <f t="shared" si="1"/>
        <v>grp1n, grp2n, grp1m, grp2m, grp1sd, grp2sd</v>
      </c>
      <c r="O22" s="32">
        <v>13.0</v>
      </c>
      <c r="P22" s="32">
        <v>11.0</v>
      </c>
      <c r="Q22" s="34"/>
      <c r="R22" s="34"/>
      <c r="S22" s="35">
        <v>74.2</v>
      </c>
      <c r="T22" s="35">
        <v>21.3</v>
      </c>
      <c r="U22" s="34"/>
      <c r="V22" s="35">
        <v>77.0</v>
      </c>
      <c r="W22" s="35">
        <v>25.8</v>
      </c>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5">
        <v>7.3</v>
      </c>
      <c r="AV22" s="35">
        <v>-9.7</v>
      </c>
      <c r="AW22" s="35">
        <v>24.4</v>
      </c>
      <c r="AX22" s="34"/>
      <c r="AY22" s="33"/>
      <c r="AZ22" s="33"/>
      <c r="BA22" s="33"/>
    </row>
    <row r="23">
      <c r="A23" s="36" t="s">
        <v>112</v>
      </c>
      <c r="B23" s="32" t="s">
        <v>90</v>
      </c>
      <c r="C23" s="32" t="s">
        <v>91</v>
      </c>
      <c r="D23" s="32" t="s">
        <v>282</v>
      </c>
      <c r="E23" s="32" t="s">
        <v>289</v>
      </c>
      <c r="F23" s="32" t="s">
        <v>290</v>
      </c>
      <c r="G23" s="32" t="s">
        <v>279</v>
      </c>
      <c r="H23" s="32">
        <v>0.0</v>
      </c>
      <c r="I23" s="32" t="s">
        <v>266</v>
      </c>
      <c r="J23" s="32" t="s">
        <v>267</v>
      </c>
      <c r="K23" s="32" t="s">
        <v>268</v>
      </c>
      <c r="L23" s="32" t="s">
        <v>269</v>
      </c>
      <c r="M23" s="32" t="s">
        <v>274</v>
      </c>
      <c r="N23" s="33" t="str">
        <f t="shared" si="1"/>
        <v>grp1n, grp2n, grp1m, grp2m, grp1sd, grp2sd</v>
      </c>
      <c r="O23" s="32">
        <v>13.0</v>
      </c>
      <c r="P23" s="32">
        <v>11.0</v>
      </c>
      <c r="Q23" s="34"/>
      <c r="R23" s="34"/>
      <c r="S23" s="35">
        <v>4.5</v>
      </c>
      <c r="T23" s="35">
        <v>4.2</v>
      </c>
      <c r="U23" s="34"/>
      <c r="V23" s="35">
        <v>7.3</v>
      </c>
      <c r="W23" s="35">
        <v>4.8</v>
      </c>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3"/>
      <c r="AZ23" s="33"/>
      <c r="BA23" s="33"/>
    </row>
    <row r="24">
      <c r="A24" s="36" t="s">
        <v>112</v>
      </c>
      <c r="B24" s="32" t="s">
        <v>90</v>
      </c>
      <c r="C24" s="32" t="s">
        <v>91</v>
      </c>
      <c r="D24" s="32" t="s">
        <v>282</v>
      </c>
      <c r="E24" s="32" t="s">
        <v>289</v>
      </c>
      <c r="F24" s="32" t="s">
        <v>290</v>
      </c>
      <c r="G24" s="32" t="s">
        <v>279</v>
      </c>
      <c r="H24" s="32">
        <v>18.0</v>
      </c>
      <c r="I24" s="32" t="s">
        <v>266</v>
      </c>
      <c r="J24" s="32" t="s">
        <v>267</v>
      </c>
      <c r="K24" s="32" t="s">
        <v>268</v>
      </c>
      <c r="L24" s="32" t="s">
        <v>269</v>
      </c>
      <c r="M24" s="32" t="s">
        <v>274</v>
      </c>
      <c r="N24" s="33" t="str">
        <f t="shared" si="1"/>
        <v>grp1n, grp2n, grp1m, grp2m, grp1sd, grp2sd</v>
      </c>
      <c r="O24" s="32">
        <v>13.0</v>
      </c>
      <c r="P24" s="32">
        <v>11.0</v>
      </c>
      <c r="Q24" s="34"/>
      <c r="R24" s="34"/>
      <c r="S24" s="35">
        <v>4.6</v>
      </c>
      <c r="T24" s="35">
        <v>4.8</v>
      </c>
      <c r="U24" s="34"/>
      <c r="V24" s="35">
        <v>5.8</v>
      </c>
      <c r="W24" s="35">
        <v>5.5</v>
      </c>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5">
        <v>0.6</v>
      </c>
      <c r="AV24" s="35">
        <v>-3.3</v>
      </c>
      <c r="AW24" s="35">
        <v>4.4</v>
      </c>
      <c r="AX24" s="34"/>
      <c r="AY24" s="33"/>
      <c r="AZ24" s="33"/>
      <c r="BA24" s="33"/>
    </row>
    <row r="25">
      <c r="A25" s="36" t="s">
        <v>112</v>
      </c>
      <c r="B25" s="32" t="s">
        <v>90</v>
      </c>
      <c r="C25" s="32" t="s">
        <v>91</v>
      </c>
      <c r="D25" s="32" t="s">
        <v>282</v>
      </c>
      <c r="E25" s="32" t="s">
        <v>291</v>
      </c>
      <c r="F25" s="32" t="s">
        <v>292</v>
      </c>
      <c r="G25" s="32" t="s">
        <v>279</v>
      </c>
      <c r="H25" s="32">
        <v>0.0</v>
      </c>
      <c r="I25" s="32" t="s">
        <v>266</v>
      </c>
      <c r="J25" s="32" t="s">
        <v>267</v>
      </c>
      <c r="K25" s="32" t="s">
        <v>268</v>
      </c>
      <c r="L25" s="32" t="s">
        <v>269</v>
      </c>
      <c r="M25" s="32" t="s">
        <v>274</v>
      </c>
      <c r="N25" s="33" t="str">
        <f t="shared" si="1"/>
        <v>grp1n, grp2n, grp1m, grp2m, grp1sd, grp2sd</v>
      </c>
      <c r="O25" s="32">
        <v>13.0</v>
      </c>
      <c r="P25" s="32">
        <v>11.0</v>
      </c>
      <c r="Q25" s="34"/>
      <c r="R25" s="34"/>
      <c r="S25" s="35">
        <v>81.6</v>
      </c>
      <c r="T25" s="35">
        <v>13.6</v>
      </c>
      <c r="U25" s="34"/>
      <c r="V25" s="35">
        <v>83.8</v>
      </c>
      <c r="W25" s="35">
        <v>28.1</v>
      </c>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3"/>
      <c r="AZ25" s="33"/>
      <c r="BA25" s="33"/>
    </row>
    <row r="26">
      <c r="A26" s="36" t="s">
        <v>112</v>
      </c>
      <c r="B26" s="32" t="s">
        <v>90</v>
      </c>
      <c r="C26" s="32" t="s">
        <v>91</v>
      </c>
      <c r="D26" s="32" t="s">
        <v>282</v>
      </c>
      <c r="E26" s="32" t="s">
        <v>291</v>
      </c>
      <c r="F26" s="32" t="s">
        <v>292</v>
      </c>
      <c r="G26" s="32" t="s">
        <v>279</v>
      </c>
      <c r="H26" s="32">
        <v>18.0</v>
      </c>
      <c r="I26" s="32" t="s">
        <v>266</v>
      </c>
      <c r="J26" s="32" t="s">
        <v>267</v>
      </c>
      <c r="K26" s="32" t="s">
        <v>268</v>
      </c>
      <c r="L26" s="32" t="s">
        <v>269</v>
      </c>
      <c r="M26" s="32" t="s">
        <v>274</v>
      </c>
      <c r="N26" s="33" t="str">
        <f t="shared" si="1"/>
        <v>grp1n, grp2n, grp1m, grp2m, grp1sd, grp2sd</v>
      </c>
      <c r="O26" s="32">
        <v>13.0</v>
      </c>
      <c r="P26" s="32">
        <v>11.0</v>
      </c>
      <c r="Q26" s="34"/>
      <c r="R26" s="34"/>
      <c r="S26" s="35">
        <v>70.4</v>
      </c>
      <c r="T26" s="35">
        <v>15.3</v>
      </c>
      <c r="U26" s="34"/>
      <c r="V26" s="35">
        <v>79.5</v>
      </c>
      <c r="W26" s="35">
        <v>27.0</v>
      </c>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5">
        <v>-7.2</v>
      </c>
      <c r="AV26" s="35">
        <v>16.4</v>
      </c>
      <c r="AW26" s="35">
        <v>2.0</v>
      </c>
      <c r="AX26" s="34"/>
      <c r="AY26" s="33"/>
      <c r="AZ26" s="33"/>
      <c r="BA26" s="33"/>
    </row>
    <row r="27">
      <c r="A27" s="36" t="s">
        <v>124</v>
      </c>
      <c r="B27" s="32" t="s">
        <v>90</v>
      </c>
      <c r="C27" s="32" t="s">
        <v>91</v>
      </c>
      <c r="D27" s="32" t="s">
        <v>282</v>
      </c>
      <c r="E27" s="32" t="s">
        <v>293</v>
      </c>
      <c r="F27" s="32" t="s">
        <v>294</v>
      </c>
      <c r="G27" s="32" t="s">
        <v>265</v>
      </c>
      <c r="H27" s="32">
        <v>0.0</v>
      </c>
      <c r="I27" s="32" t="s">
        <v>266</v>
      </c>
      <c r="J27" s="32" t="s">
        <v>267</v>
      </c>
      <c r="K27" s="32" t="s">
        <v>268</v>
      </c>
      <c r="L27" s="32" t="s">
        <v>269</v>
      </c>
      <c r="M27" s="32" t="s">
        <v>274</v>
      </c>
      <c r="N27" s="33" t="str">
        <f t="shared" si="1"/>
        <v>grp1n, grp2n, grp1m, grp2m, grp1sd, grp2sd</v>
      </c>
      <c r="O27" s="32">
        <v>79.0</v>
      </c>
      <c r="P27" s="32">
        <v>80.0</v>
      </c>
      <c r="Q27" s="34"/>
      <c r="R27" s="34"/>
      <c r="S27" s="35">
        <v>19.63</v>
      </c>
      <c r="T27" s="35">
        <v>3.31</v>
      </c>
      <c r="U27" s="34"/>
      <c r="V27" s="35">
        <v>20.29</v>
      </c>
      <c r="W27" s="35">
        <v>2.82</v>
      </c>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3"/>
      <c r="AZ27" s="33"/>
      <c r="BA27" s="33"/>
    </row>
    <row r="28">
      <c r="A28" s="36" t="s">
        <v>124</v>
      </c>
      <c r="B28" s="32" t="s">
        <v>90</v>
      </c>
      <c r="C28" s="32" t="s">
        <v>91</v>
      </c>
      <c r="D28" s="32" t="s">
        <v>282</v>
      </c>
      <c r="E28" s="32" t="s">
        <v>293</v>
      </c>
      <c r="F28" s="32" t="s">
        <v>294</v>
      </c>
      <c r="G28" s="32" t="s">
        <v>265</v>
      </c>
      <c r="H28" s="32">
        <v>3.0</v>
      </c>
      <c r="I28" s="32" t="s">
        <v>266</v>
      </c>
      <c r="J28" s="32" t="s">
        <v>267</v>
      </c>
      <c r="K28" s="32" t="s">
        <v>268</v>
      </c>
      <c r="L28" s="32" t="s">
        <v>269</v>
      </c>
      <c r="M28" s="32" t="s">
        <v>274</v>
      </c>
      <c r="N28" s="33" t="str">
        <f t="shared" si="1"/>
        <v>grp1n, grp2n, grp1m, grp2m, grp1sd, grp2sd</v>
      </c>
      <c r="O28" s="32">
        <v>75.0</v>
      </c>
      <c r="P28" s="32">
        <v>75.0</v>
      </c>
      <c r="Q28" s="34"/>
      <c r="R28" s="34"/>
      <c r="S28" s="35">
        <v>22.31</v>
      </c>
      <c r="T28" s="35">
        <v>2.77</v>
      </c>
      <c r="U28" s="34"/>
      <c r="V28" s="35">
        <v>22.23</v>
      </c>
      <c r="W28" s="35">
        <v>3.23</v>
      </c>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3"/>
      <c r="AZ28" s="33"/>
      <c r="BA28" s="33"/>
    </row>
    <row r="29">
      <c r="A29" s="36" t="s">
        <v>124</v>
      </c>
      <c r="B29" s="32" t="s">
        <v>90</v>
      </c>
      <c r="C29" s="32" t="s">
        <v>91</v>
      </c>
      <c r="D29" s="32" t="s">
        <v>282</v>
      </c>
      <c r="E29" s="32" t="s">
        <v>293</v>
      </c>
      <c r="F29" s="32" t="s">
        <v>294</v>
      </c>
      <c r="G29" s="32" t="s">
        <v>265</v>
      </c>
      <c r="H29" s="32">
        <v>6.0</v>
      </c>
      <c r="I29" s="32" t="s">
        <v>266</v>
      </c>
      <c r="J29" s="32" t="s">
        <v>267</v>
      </c>
      <c r="K29" s="32" t="s">
        <v>268</v>
      </c>
      <c r="L29" s="32" t="s">
        <v>269</v>
      </c>
      <c r="M29" s="32" t="s">
        <v>274</v>
      </c>
      <c r="N29" s="33" t="str">
        <f t="shared" si="1"/>
        <v>grp1n, grp2n, grp1m, grp2m, grp1sd, grp2sd</v>
      </c>
      <c r="O29" s="32">
        <v>74.0</v>
      </c>
      <c r="P29" s="32">
        <v>72.0</v>
      </c>
      <c r="Q29" s="34"/>
      <c r="R29" s="34"/>
      <c r="S29" s="35">
        <v>22.73</v>
      </c>
      <c r="T29" s="35">
        <v>3.24</v>
      </c>
      <c r="U29" s="34"/>
      <c r="V29" s="35">
        <v>22.04</v>
      </c>
      <c r="W29" s="35">
        <v>3.53</v>
      </c>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3"/>
      <c r="AZ29" s="33"/>
      <c r="BA29" s="33"/>
    </row>
    <row r="30">
      <c r="A30" s="36" t="s">
        <v>124</v>
      </c>
      <c r="B30" s="32" t="s">
        <v>90</v>
      </c>
      <c r="C30" s="32" t="s">
        <v>91</v>
      </c>
      <c r="D30" s="32" t="s">
        <v>282</v>
      </c>
      <c r="E30" s="32" t="s">
        <v>293</v>
      </c>
      <c r="F30" s="32" t="s">
        <v>294</v>
      </c>
      <c r="G30" s="32" t="s">
        <v>265</v>
      </c>
      <c r="H30" s="32">
        <v>9.0</v>
      </c>
      <c r="I30" s="32" t="s">
        <v>266</v>
      </c>
      <c r="J30" s="32" t="s">
        <v>267</v>
      </c>
      <c r="K30" s="32" t="s">
        <v>268</v>
      </c>
      <c r="L30" s="32" t="s">
        <v>269</v>
      </c>
      <c r="M30" s="32" t="s">
        <v>274</v>
      </c>
      <c r="N30" s="33" t="str">
        <f t="shared" si="1"/>
        <v>grp1n, grp2n, grp1m, grp2m, grp1sd, grp2sd</v>
      </c>
      <c r="O30" s="32">
        <v>68.0</v>
      </c>
      <c r="P30" s="32">
        <v>66.0</v>
      </c>
      <c r="Q30" s="34"/>
      <c r="R30" s="34"/>
      <c r="S30" s="35">
        <v>22.68</v>
      </c>
      <c r="T30" s="35">
        <v>3.65</v>
      </c>
      <c r="U30" s="34"/>
      <c r="V30" s="35">
        <v>22.56</v>
      </c>
      <c r="W30" s="35">
        <v>3.35</v>
      </c>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3"/>
      <c r="AZ30" s="33"/>
      <c r="BA30" s="33"/>
    </row>
    <row r="31">
      <c r="A31" s="36" t="s">
        <v>124</v>
      </c>
      <c r="B31" s="32" t="s">
        <v>90</v>
      </c>
      <c r="C31" s="32" t="s">
        <v>91</v>
      </c>
      <c r="D31" s="32" t="s">
        <v>282</v>
      </c>
      <c r="E31" s="32" t="s">
        <v>293</v>
      </c>
      <c r="F31" s="32" t="s">
        <v>294</v>
      </c>
      <c r="G31" s="32" t="s">
        <v>265</v>
      </c>
      <c r="H31" s="32">
        <v>12.0</v>
      </c>
      <c r="I31" s="32" t="s">
        <v>266</v>
      </c>
      <c r="J31" s="32" t="s">
        <v>267</v>
      </c>
      <c r="K31" s="32" t="s">
        <v>268</v>
      </c>
      <c r="L31" s="32" t="s">
        <v>269</v>
      </c>
      <c r="M31" s="32" t="s">
        <v>274</v>
      </c>
      <c r="N31" s="33" t="str">
        <f t="shared" si="1"/>
        <v>grp1n, grp2n, grp1m, grp2m, grp1sd, grp2sd</v>
      </c>
      <c r="O31" s="32">
        <v>69.0</v>
      </c>
      <c r="P31" s="32">
        <v>68.0</v>
      </c>
      <c r="Q31" s="34"/>
      <c r="R31" s="34"/>
      <c r="S31" s="35">
        <v>22.7</v>
      </c>
      <c r="T31" s="35">
        <v>3.7</v>
      </c>
      <c r="U31" s="34"/>
      <c r="V31" s="35">
        <v>22.44</v>
      </c>
      <c r="W31" s="35">
        <v>3.28</v>
      </c>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3"/>
      <c r="AZ31" s="33"/>
      <c r="BA31" s="33"/>
    </row>
    <row r="32">
      <c r="A32" s="31" t="s">
        <v>89</v>
      </c>
      <c r="B32" s="32" t="s">
        <v>90</v>
      </c>
      <c r="C32" s="32" t="s">
        <v>91</v>
      </c>
      <c r="D32" s="32" t="s">
        <v>295</v>
      </c>
      <c r="E32" s="32" t="s">
        <v>296</v>
      </c>
      <c r="F32" s="32" t="s">
        <v>297</v>
      </c>
      <c r="G32" s="32" t="s">
        <v>265</v>
      </c>
      <c r="H32" s="32">
        <v>6.0</v>
      </c>
      <c r="I32" s="32" t="s">
        <v>266</v>
      </c>
      <c r="J32" s="32" t="s">
        <v>267</v>
      </c>
      <c r="K32" s="32" t="s">
        <v>268</v>
      </c>
      <c r="L32" s="32" t="s">
        <v>269</v>
      </c>
      <c r="M32" s="32" t="s">
        <v>270</v>
      </c>
      <c r="N32" s="33" t="str">
        <f t="shared" si="1"/>
        <v>grp1n, grp2n, diff, diff_se OR diff_lower AND diff_upper</v>
      </c>
      <c r="O32" s="32">
        <v>87.0</v>
      </c>
      <c r="P32" s="32">
        <v>69.0</v>
      </c>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5">
        <v>1.7</v>
      </c>
      <c r="AV32" s="35">
        <v>-1.27</v>
      </c>
      <c r="AW32" s="35">
        <v>4.67</v>
      </c>
      <c r="AX32" s="35"/>
      <c r="AY32" s="32"/>
      <c r="AZ32" s="32"/>
      <c r="BA32" s="33"/>
    </row>
    <row r="33">
      <c r="A33" s="31" t="s">
        <v>89</v>
      </c>
      <c r="B33" s="32" t="s">
        <v>90</v>
      </c>
      <c r="C33" s="32" t="s">
        <v>91</v>
      </c>
      <c r="D33" s="32" t="s">
        <v>295</v>
      </c>
      <c r="E33" s="32" t="s">
        <v>296</v>
      </c>
      <c r="F33" s="32" t="s">
        <v>297</v>
      </c>
      <c r="G33" s="32" t="s">
        <v>265</v>
      </c>
      <c r="H33" s="32">
        <v>12.0</v>
      </c>
      <c r="I33" s="32" t="s">
        <v>266</v>
      </c>
      <c r="J33" s="32" t="s">
        <v>267</v>
      </c>
      <c r="K33" s="32" t="s">
        <v>268</v>
      </c>
      <c r="L33" s="32" t="s">
        <v>269</v>
      </c>
      <c r="M33" s="32" t="s">
        <v>270</v>
      </c>
      <c r="N33" s="33" t="str">
        <f t="shared" si="1"/>
        <v>grp1n, grp2n, diff, diff_se OR diff_lower AND diff_upper</v>
      </c>
      <c r="O33" s="32">
        <v>87.0</v>
      </c>
      <c r="P33" s="32">
        <v>69.0</v>
      </c>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5">
        <v>-0.32</v>
      </c>
      <c r="AV33" s="35">
        <v>-3.42</v>
      </c>
      <c r="AW33" s="35">
        <v>2.78</v>
      </c>
      <c r="AX33" s="35"/>
      <c r="AY33" s="32"/>
      <c r="AZ33" s="32"/>
      <c r="BA33" s="33"/>
    </row>
    <row r="34">
      <c r="A34" s="31" t="s">
        <v>89</v>
      </c>
      <c r="B34" s="32" t="s">
        <v>90</v>
      </c>
      <c r="C34" s="32" t="s">
        <v>91</v>
      </c>
      <c r="D34" s="32" t="s">
        <v>295</v>
      </c>
      <c r="E34" s="32" t="s">
        <v>296</v>
      </c>
      <c r="F34" s="32" t="s">
        <v>297</v>
      </c>
      <c r="G34" s="32" t="s">
        <v>265</v>
      </c>
      <c r="H34" s="32">
        <v>18.0</v>
      </c>
      <c r="I34" s="32" t="s">
        <v>266</v>
      </c>
      <c r="J34" s="32" t="s">
        <v>267</v>
      </c>
      <c r="K34" s="32" t="s">
        <v>268</v>
      </c>
      <c r="L34" s="32" t="s">
        <v>269</v>
      </c>
      <c r="M34" s="32" t="s">
        <v>270</v>
      </c>
      <c r="N34" s="33" t="str">
        <f t="shared" si="1"/>
        <v>grp1n, grp2n, diff, diff_se OR diff_lower AND diff_upper</v>
      </c>
      <c r="O34" s="32">
        <v>87.0</v>
      </c>
      <c r="P34" s="32">
        <v>69.0</v>
      </c>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5">
        <v>1.82</v>
      </c>
      <c r="AV34" s="35">
        <v>-1.63</v>
      </c>
      <c r="AW34" s="35">
        <v>5.28</v>
      </c>
      <c r="AX34" s="35"/>
      <c r="AY34" s="32"/>
      <c r="AZ34" s="32"/>
      <c r="BA34" s="33"/>
    </row>
    <row r="35">
      <c r="A35" s="31" t="s">
        <v>89</v>
      </c>
      <c r="B35" s="32" t="s">
        <v>90</v>
      </c>
      <c r="C35" s="32" t="s">
        <v>91</v>
      </c>
      <c r="D35" s="32" t="s">
        <v>295</v>
      </c>
      <c r="E35" s="32" t="s">
        <v>296</v>
      </c>
      <c r="F35" s="32" t="s">
        <v>297</v>
      </c>
      <c r="G35" s="32" t="s">
        <v>265</v>
      </c>
      <c r="H35" s="32">
        <v>24.0</v>
      </c>
      <c r="I35" s="32" t="s">
        <v>266</v>
      </c>
      <c r="J35" s="32" t="s">
        <v>267</v>
      </c>
      <c r="K35" s="32" t="s">
        <v>268</v>
      </c>
      <c r="L35" s="32" t="s">
        <v>269</v>
      </c>
      <c r="M35" s="32" t="s">
        <v>270</v>
      </c>
      <c r="N35" s="33" t="str">
        <f t="shared" si="1"/>
        <v>grp1n, grp2n, diff, diff_se OR diff_lower AND diff_upper</v>
      </c>
      <c r="O35" s="32">
        <v>87.0</v>
      </c>
      <c r="P35" s="32">
        <v>69.0</v>
      </c>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5">
        <v>0.25</v>
      </c>
      <c r="AV35" s="35">
        <v>-2.79</v>
      </c>
      <c r="AW35" s="35">
        <v>3.28</v>
      </c>
      <c r="AX35" s="35"/>
      <c r="AY35" s="32"/>
      <c r="AZ35" s="32"/>
      <c r="BA35" s="33"/>
    </row>
    <row r="36">
      <c r="A36" s="31" t="s">
        <v>89</v>
      </c>
      <c r="B36" s="32" t="s">
        <v>90</v>
      </c>
      <c r="C36" s="32" t="s">
        <v>91</v>
      </c>
      <c r="D36" s="32" t="s">
        <v>298</v>
      </c>
      <c r="E36" s="32" t="s">
        <v>299</v>
      </c>
      <c r="F36" s="32" t="s">
        <v>300</v>
      </c>
      <c r="G36" s="32" t="s">
        <v>279</v>
      </c>
      <c r="H36" s="32">
        <v>6.0</v>
      </c>
      <c r="I36" s="32" t="s">
        <v>266</v>
      </c>
      <c r="J36" s="32" t="s">
        <v>267</v>
      </c>
      <c r="K36" s="32" t="s">
        <v>268</v>
      </c>
      <c r="L36" s="32" t="s">
        <v>269</v>
      </c>
      <c r="M36" s="32" t="s">
        <v>301</v>
      </c>
      <c r="N36" s="33" t="str">
        <f t="shared" si="1"/>
        <v>grp1n, grp2n, diff, diff_se OR diff_lower AND diff_upper</v>
      </c>
      <c r="O36" s="32">
        <v>87.0</v>
      </c>
      <c r="P36" s="32">
        <v>69.0</v>
      </c>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5">
        <v>0.86</v>
      </c>
      <c r="AV36" s="35">
        <v>0.26</v>
      </c>
      <c r="AW36" s="35">
        <v>2.89</v>
      </c>
      <c r="AX36" s="35"/>
      <c r="AY36" s="32">
        <v>0.2</v>
      </c>
      <c r="AZ36" s="32"/>
      <c r="BA36" s="32" t="s">
        <v>302</v>
      </c>
    </row>
    <row r="37">
      <c r="A37" s="31" t="s">
        <v>89</v>
      </c>
      <c r="B37" s="32" t="s">
        <v>90</v>
      </c>
      <c r="C37" s="32" t="s">
        <v>91</v>
      </c>
      <c r="D37" s="32" t="s">
        <v>298</v>
      </c>
      <c r="E37" s="32" t="s">
        <v>299</v>
      </c>
      <c r="F37" s="32" t="s">
        <v>300</v>
      </c>
      <c r="G37" s="32" t="s">
        <v>279</v>
      </c>
      <c r="H37" s="32">
        <v>12.0</v>
      </c>
      <c r="I37" s="32" t="s">
        <v>266</v>
      </c>
      <c r="J37" s="32" t="s">
        <v>267</v>
      </c>
      <c r="K37" s="32" t="s">
        <v>268</v>
      </c>
      <c r="L37" s="32" t="s">
        <v>269</v>
      </c>
      <c r="M37" s="32" t="s">
        <v>301</v>
      </c>
      <c r="N37" s="33" t="str">
        <f t="shared" si="1"/>
        <v>grp1n, grp2n, diff, diff_se OR diff_lower AND diff_upper</v>
      </c>
      <c r="O37" s="32">
        <v>87.0</v>
      </c>
      <c r="P37" s="32">
        <v>69.0</v>
      </c>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5">
        <v>1.15</v>
      </c>
      <c r="AV37" s="35">
        <v>0.38</v>
      </c>
      <c r="AW37" s="35">
        <v>3.47</v>
      </c>
      <c r="AX37" s="35"/>
      <c r="AY37" s="32">
        <v>0.2</v>
      </c>
      <c r="AZ37" s="32"/>
      <c r="BA37" s="32" t="s">
        <v>302</v>
      </c>
    </row>
    <row r="38">
      <c r="A38" s="31" t="s">
        <v>89</v>
      </c>
      <c r="B38" s="32" t="s">
        <v>90</v>
      </c>
      <c r="C38" s="32" t="s">
        <v>91</v>
      </c>
      <c r="D38" s="32" t="s">
        <v>298</v>
      </c>
      <c r="E38" s="32" t="s">
        <v>299</v>
      </c>
      <c r="F38" s="32" t="s">
        <v>300</v>
      </c>
      <c r="G38" s="32" t="s">
        <v>279</v>
      </c>
      <c r="H38" s="32">
        <v>18.0</v>
      </c>
      <c r="I38" s="32" t="s">
        <v>266</v>
      </c>
      <c r="J38" s="32" t="s">
        <v>267</v>
      </c>
      <c r="K38" s="32" t="s">
        <v>268</v>
      </c>
      <c r="L38" s="32" t="s">
        <v>269</v>
      </c>
      <c r="M38" s="32" t="s">
        <v>301</v>
      </c>
      <c r="N38" s="33" t="str">
        <f t="shared" si="1"/>
        <v>grp1n, grp2n, diff, diff_se OR diff_lower AND diff_upper</v>
      </c>
      <c r="O38" s="32">
        <v>87.0</v>
      </c>
      <c r="P38" s="32">
        <v>69.0</v>
      </c>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5">
        <v>2.27</v>
      </c>
      <c r="AV38" s="35">
        <v>0.73</v>
      </c>
      <c r="AW38" s="35">
        <v>7.06</v>
      </c>
      <c r="AX38" s="35"/>
      <c r="AY38" s="32">
        <v>0.2</v>
      </c>
      <c r="AZ38" s="32"/>
      <c r="BA38" s="32" t="s">
        <v>302</v>
      </c>
    </row>
    <row r="39">
      <c r="A39" s="31" t="s">
        <v>89</v>
      </c>
      <c r="B39" s="32" t="s">
        <v>90</v>
      </c>
      <c r="C39" s="32" t="s">
        <v>91</v>
      </c>
      <c r="D39" s="32" t="s">
        <v>298</v>
      </c>
      <c r="E39" s="32" t="s">
        <v>299</v>
      </c>
      <c r="F39" s="32" t="s">
        <v>300</v>
      </c>
      <c r="G39" s="32" t="s">
        <v>279</v>
      </c>
      <c r="H39" s="32">
        <v>24.0</v>
      </c>
      <c r="I39" s="32" t="s">
        <v>266</v>
      </c>
      <c r="J39" s="32" t="s">
        <v>267</v>
      </c>
      <c r="K39" s="32" t="s">
        <v>268</v>
      </c>
      <c r="L39" s="32" t="s">
        <v>269</v>
      </c>
      <c r="M39" s="32" t="s">
        <v>301</v>
      </c>
      <c r="N39" s="33" t="str">
        <f t="shared" si="1"/>
        <v>grp1n, grp2n, diff, diff_se OR diff_lower AND diff_upper</v>
      </c>
      <c r="O39" s="32">
        <v>87.0</v>
      </c>
      <c r="P39" s="32">
        <v>69.0</v>
      </c>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5">
        <v>0.67</v>
      </c>
      <c r="AV39" s="35">
        <v>0.22</v>
      </c>
      <c r="AW39" s="35">
        <v>2.07</v>
      </c>
      <c r="AX39" s="35"/>
      <c r="AY39" s="32">
        <v>0.2</v>
      </c>
      <c r="AZ39" s="32"/>
      <c r="BA39" s="32" t="s">
        <v>302</v>
      </c>
    </row>
    <row r="40">
      <c r="A40" s="31" t="s">
        <v>89</v>
      </c>
      <c r="B40" s="32" t="s">
        <v>90</v>
      </c>
      <c r="C40" s="32" t="s">
        <v>91</v>
      </c>
      <c r="D40" s="32" t="s">
        <v>298</v>
      </c>
      <c r="E40" s="32" t="s">
        <v>303</v>
      </c>
      <c r="F40" s="32" t="s">
        <v>304</v>
      </c>
      <c r="G40" s="32" t="s">
        <v>279</v>
      </c>
      <c r="H40" s="32">
        <v>6.0</v>
      </c>
      <c r="I40" s="32" t="s">
        <v>266</v>
      </c>
      <c r="J40" s="32" t="s">
        <v>267</v>
      </c>
      <c r="K40" s="32" t="s">
        <v>268</v>
      </c>
      <c r="L40" s="32" t="s">
        <v>269</v>
      </c>
      <c r="M40" s="32" t="s">
        <v>305</v>
      </c>
      <c r="N40" s="33" t="str">
        <f t="shared" si="1"/>
        <v>grp1n, grp2n, diff, diff_se OR diff_lower AND diff_upper</v>
      </c>
      <c r="O40" s="32">
        <v>87.0</v>
      </c>
      <c r="P40" s="32">
        <v>69.0</v>
      </c>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5">
        <v>0.86</v>
      </c>
      <c r="AV40" s="35">
        <v>0.35</v>
      </c>
      <c r="AW40" s="35">
        <v>2.12</v>
      </c>
      <c r="AX40" s="35"/>
      <c r="AY40" s="32">
        <v>0.85</v>
      </c>
      <c r="AZ40" s="32"/>
      <c r="BA40" s="32" t="s">
        <v>302</v>
      </c>
    </row>
    <row r="41">
      <c r="A41" s="31" t="s">
        <v>89</v>
      </c>
      <c r="B41" s="32" t="s">
        <v>90</v>
      </c>
      <c r="C41" s="32" t="s">
        <v>91</v>
      </c>
      <c r="D41" s="32" t="s">
        <v>298</v>
      </c>
      <c r="E41" s="32" t="s">
        <v>303</v>
      </c>
      <c r="F41" s="32" t="s">
        <v>304</v>
      </c>
      <c r="G41" s="32" t="s">
        <v>279</v>
      </c>
      <c r="H41" s="32">
        <v>12.0</v>
      </c>
      <c r="I41" s="32" t="s">
        <v>266</v>
      </c>
      <c r="J41" s="32" t="s">
        <v>267</v>
      </c>
      <c r="K41" s="32" t="s">
        <v>268</v>
      </c>
      <c r="L41" s="32" t="s">
        <v>269</v>
      </c>
      <c r="M41" s="32" t="s">
        <v>305</v>
      </c>
      <c r="N41" s="33" t="str">
        <f t="shared" si="1"/>
        <v>grp1n, grp2n, diff, diff_se OR diff_lower AND diff_upper</v>
      </c>
      <c r="O41" s="32">
        <v>87.0</v>
      </c>
      <c r="P41" s="32">
        <v>69.0</v>
      </c>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5">
        <v>0.75</v>
      </c>
      <c r="AV41" s="35">
        <v>0.28</v>
      </c>
      <c r="AW41" s="35">
        <v>2.0</v>
      </c>
      <c r="AX41" s="35"/>
      <c r="AY41" s="32">
        <v>0.85</v>
      </c>
      <c r="AZ41" s="32"/>
      <c r="BA41" s="32" t="s">
        <v>302</v>
      </c>
    </row>
    <row r="42">
      <c r="A42" s="31" t="s">
        <v>89</v>
      </c>
      <c r="B42" s="32" t="s">
        <v>90</v>
      </c>
      <c r="C42" s="32" t="s">
        <v>91</v>
      </c>
      <c r="D42" s="32" t="s">
        <v>298</v>
      </c>
      <c r="E42" s="32" t="s">
        <v>303</v>
      </c>
      <c r="F42" s="32" t="s">
        <v>304</v>
      </c>
      <c r="G42" s="32" t="s">
        <v>279</v>
      </c>
      <c r="H42" s="32">
        <v>18.0</v>
      </c>
      <c r="I42" s="32" t="s">
        <v>266</v>
      </c>
      <c r="J42" s="32" t="s">
        <v>267</v>
      </c>
      <c r="K42" s="32" t="s">
        <v>268</v>
      </c>
      <c r="L42" s="32" t="s">
        <v>269</v>
      </c>
      <c r="M42" s="32" t="s">
        <v>305</v>
      </c>
      <c r="N42" s="33" t="str">
        <f t="shared" si="1"/>
        <v>grp1n, grp2n, diff, diff_se OR diff_lower AND diff_upper</v>
      </c>
      <c r="O42" s="32">
        <v>87.0</v>
      </c>
      <c r="P42" s="32">
        <v>69.0</v>
      </c>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5">
        <v>2.55</v>
      </c>
      <c r="AV42" s="35">
        <v>0.87</v>
      </c>
      <c r="AW42" s="35">
        <v>7.46</v>
      </c>
      <c r="AX42" s="35"/>
      <c r="AY42" s="32">
        <v>0.85</v>
      </c>
      <c r="AZ42" s="32"/>
      <c r="BA42" s="32" t="s">
        <v>302</v>
      </c>
    </row>
    <row r="43">
      <c r="A43" s="31" t="s">
        <v>89</v>
      </c>
      <c r="B43" s="32" t="s">
        <v>90</v>
      </c>
      <c r="C43" s="32" t="s">
        <v>91</v>
      </c>
      <c r="D43" s="32" t="s">
        <v>298</v>
      </c>
      <c r="E43" s="32" t="s">
        <v>303</v>
      </c>
      <c r="F43" s="32" t="s">
        <v>304</v>
      </c>
      <c r="G43" s="32" t="s">
        <v>279</v>
      </c>
      <c r="H43" s="32">
        <v>24.0</v>
      </c>
      <c r="I43" s="32" t="s">
        <v>266</v>
      </c>
      <c r="J43" s="32" t="s">
        <v>267</v>
      </c>
      <c r="K43" s="32" t="s">
        <v>268</v>
      </c>
      <c r="L43" s="32" t="s">
        <v>269</v>
      </c>
      <c r="M43" s="32" t="s">
        <v>305</v>
      </c>
      <c r="N43" s="33" t="str">
        <f t="shared" si="1"/>
        <v>grp1n, grp2n, diff, diff_se OR diff_lower AND diff_upper</v>
      </c>
      <c r="O43" s="32">
        <v>87.0</v>
      </c>
      <c r="P43" s="32">
        <v>69.0</v>
      </c>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5">
        <v>1.4</v>
      </c>
      <c r="AV43" s="35">
        <v>0.55</v>
      </c>
      <c r="AW43" s="35">
        <v>3.57</v>
      </c>
      <c r="AX43" s="35"/>
      <c r="AY43" s="32">
        <v>0.85</v>
      </c>
      <c r="AZ43" s="32"/>
      <c r="BA43" s="32" t="s">
        <v>302</v>
      </c>
    </row>
    <row r="44">
      <c r="A44" s="36" t="s">
        <v>138</v>
      </c>
      <c r="B44" s="32" t="s">
        <v>90</v>
      </c>
      <c r="C44" s="32" t="s">
        <v>91</v>
      </c>
      <c r="D44" s="32" t="s">
        <v>298</v>
      </c>
      <c r="E44" s="32" t="s">
        <v>306</v>
      </c>
      <c r="F44" s="32" t="s">
        <v>307</v>
      </c>
      <c r="G44" s="32" t="s">
        <v>279</v>
      </c>
      <c r="H44" s="32">
        <v>24.0</v>
      </c>
      <c r="I44" s="32" t="s">
        <v>266</v>
      </c>
      <c r="J44" s="32" t="s">
        <v>267</v>
      </c>
      <c r="K44" s="32" t="s">
        <v>280</v>
      </c>
      <c r="L44" s="32" t="s">
        <v>269</v>
      </c>
      <c r="M44" s="32" t="s">
        <v>276</v>
      </c>
      <c r="N44" s="33" t="str">
        <f t="shared" si="1"/>
        <v>grp1n, grp2n, prop1event, prop2event</v>
      </c>
      <c r="O44" s="32">
        <v>138.0</v>
      </c>
      <c r="P44" s="32">
        <v>159.0</v>
      </c>
      <c r="Q44" s="35">
        <v>0.065</v>
      </c>
      <c r="R44" s="35">
        <v>0.164</v>
      </c>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3"/>
      <c r="AZ44" s="33"/>
      <c r="BA44" s="33"/>
    </row>
    <row r="45">
      <c r="A45" s="31" t="s">
        <v>89</v>
      </c>
      <c r="B45" s="32" t="s">
        <v>90</v>
      </c>
      <c r="C45" s="32" t="s">
        <v>91</v>
      </c>
      <c r="D45" s="32" t="s">
        <v>308</v>
      </c>
      <c r="E45" s="32" t="s">
        <v>309</v>
      </c>
      <c r="F45" s="32" t="s">
        <v>310</v>
      </c>
      <c r="G45" s="32" t="s">
        <v>265</v>
      </c>
      <c r="H45" s="32">
        <v>6.0</v>
      </c>
      <c r="I45" s="32" t="s">
        <v>266</v>
      </c>
      <c r="J45" s="32" t="s">
        <v>267</v>
      </c>
      <c r="K45" s="32" t="s">
        <v>268</v>
      </c>
      <c r="L45" s="32" t="s">
        <v>269</v>
      </c>
      <c r="M45" s="32" t="s">
        <v>270</v>
      </c>
      <c r="N45" s="33" t="str">
        <f t="shared" si="1"/>
        <v>grp1n, grp2n, diff, diff_se OR diff_lower AND diff_upper</v>
      </c>
      <c r="O45" s="32">
        <v>87.0</v>
      </c>
      <c r="P45" s="32">
        <v>69.0</v>
      </c>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5">
        <v>-1.65</v>
      </c>
      <c r="AV45" s="35">
        <v>-11.3</v>
      </c>
      <c r="AW45" s="35">
        <v>8.01</v>
      </c>
      <c r="AX45" s="35"/>
      <c r="AY45" s="32"/>
      <c r="AZ45" s="32"/>
      <c r="BA45" s="33"/>
    </row>
    <row r="46">
      <c r="A46" s="31" t="s">
        <v>89</v>
      </c>
      <c r="B46" s="32" t="s">
        <v>90</v>
      </c>
      <c r="C46" s="32" t="s">
        <v>91</v>
      </c>
      <c r="D46" s="32" t="s">
        <v>308</v>
      </c>
      <c r="E46" s="32" t="s">
        <v>309</v>
      </c>
      <c r="F46" s="32" t="s">
        <v>310</v>
      </c>
      <c r="G46" s="32" t="s">
        <v>265</v>
      </c>
      <c r="H46" s="32">
        <v>12.0</v>
      </c>
      <c r="I46" s="32" t="s">
        <v>266</v>
      </c>
      <c r="J46" s="32" t="s">
        <v>267</v>
      </c>
      <c r="K46" s="32" t="s">
        <v>268</v>
      </c>
      <c r="L46" s="32" t="s">
        <v>269</v>
      </c>
      <c r="M46" s="32" t="s">
        <v>270</v>
      </c>
      <c r="N46" s="33" t="str">
        <f t="shared" si="1"/>
        <v>grp1n, grp2n, diff, diff_se OR diff_lower AND diff_upper</v>
      </c>
      <c r="O46" s="32">
        <v>87.0</v>
      </c>
      <c r="P46" s="32">
        <v>69.0</v>
      </c>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5">
        <v>-7.13</v>
      </c>
      <c r="AV46" s="35">
        <v>-17.23</v>
      </c>
      <c r="AW46" s="35">
        <v>2.97</v>
      </c>
      <c r="AX46" s="35"/>
      <c r="AY46" s="32"/>
      <c r="AZ46" s="32"/>
      <c r="BA46" s="33"/>
    </row>
    <row r="47">
      <c r="A47" s="31" t="s">
        <v>89</v>
      </c>
      <c r="B47" s="32" t="s">
        <v>90</v>
      </c>
      <c r="C47" s="32" t="s">
        <v>91</v>
      </c>
      <c r="D47" s="32" t="s">
        <v>308</v>
      </c>
      <c r="E47" s="32" t="s">
        <v>309</v>
      </c>
      <c r="F47" s="32" t="s">
        <v>310</v>
      </c>
      <c r="G47" s="32" t="s">
        <v>265</v>
      </c>
      <c r="H47" s="32">
        <v>18.0</v>
      </c>
      <c r="I47" s="32" t="s">
        <v>266</v>
      </c>
      <c r="J47" s="32" t="s">
        <v>267</v>
      </c>
      <c r="K47" s="32" t="s">
        <v>268</v>
      </c>
      <c r="L47" s="32" t="s">
        <v>269</v>
      </c>
      <c r="M47" s="32" t="s">
        <v>270</v>
      </c>
      <c r="N47" s="33" t="str">
        <f t="shared" si="1"/>
        <v>grp1n, grp2n, diff, diff_se OR diff_lower AND diff_upper</v>
      </c>
      <c r="O47" s="32">
        <v>87.0</v>
      </c>
      <c r="P47" s="32">
        <v>69.0</v>
      </c>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5">
        <v>-1.97</v>
      </c>
      <c r="AV47" s="35">
        <v>-13.44</v>
      </c>
      <c r="AW47" s="35">
        <v>9.5</v>
      </c>
      <c r="AX47" s="35"/>
      <c r="AY47" s="32"/>
      <c r="AZ47" s="32"/>
      <c r="BA47" s="33"/>
    </row>
    <row r="48">
      <c r="A48" s="31" t="s">
        <v>89</v>
      </c>
      <c r="B48" s="32" t="s">
        <v>90</v>
      </c>
      <c r="C48" s="32" t="s">
        <v>91</v>
      </c>
      <c r="D48" s="32" t="s">
        <v>308</v>
      </c>
      <c r="E48" s="32" t="s">
        <v>309</v>
      </c>
      <c r="F48" s="32" t="s">
        <v>310</v>
      </c>
      <c r="G48" s="32" t="s">
        <v>265</v>
      </c>
      <c r="H48" s="32">
        <v>24.0</v>
      </c>
      <c r="I48" s="32" t="s">
        <v>266</v>
      </c>
      <c r="J48" s="32" t="s">
        <v>267</v>
      </c>
      <c r="K48" s="32" t="s">
        <v>268</v>
      </c>
      <c r="L48" s="32" t="s">
        <v>269</v>
      </c>
      <c r="M48" s="32" t="s">
        <v>270</v>
      </c>
      <c r="N48" s="33" t="str">
        <f t="shared" si="1"/>
        <v>grp1n, grp2n, diff, diff_se OR diff_lower AND diff_upper</v>
      </c>
      <c r="O48" s="32">
        <v>87.0</v>
      </c>
      <c r="P48" s="32">
        <v>69.0</v>
      </c>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5">
        <v>2.81</v>
      </c>
      <c r="AV48" s="35">
        <v>-6.36</v>
      </c>
      <c r="AW48" s="35">
        <v>11.97</v>
      </c>
      <c r="AX48" s="35"/>
      <c r="AY48" s="32"/>
      <c r="AZ48" s="32"/>
      <c r="BA48" s="33"/>
    </row>
    <row r="49">
      <c r="A49" s="31" t="s">
        <v>89</v>
      </c>
      <c r="B49" s="32" t="s">
        <v>90</v>
      </c>
      <c r="C49" s="32" t="s">
        <v>91</v>
      </c>
      <c r="D49" s="32" t="s">
        <v>308</v>
      </c>
      <c r="E49" s="32" t="s">
        <v>309</v>
      </c>
      <c r="F49" s="32" t="s">
        <v>311</v>
      </c>
      <c r="G49" s="32" t="s">
        <v>265</v>
      </c>
      <c r="H49" s="32">
        <v>6.0</v>
      </c>
      <c r="I49" s="32" t="s">
        <v>266</v>
      </c>
      <c r="J49" s="32" t="s">
        <v>267</v>
      </c>
      <c r="K49" s="32" t="s">
        <v>268</v>
      </c>
      <c r="L49" s="32" t="s">
        <v>269</v>
      </c>
      <c r="M49" s="32" t="s">
        <v>270</v>
      </c>
      <c r="N49" s="33" t="str">
        <f t="shared" si="1"/>
        <v>grp1n, grp2n, diff, diff_se OR diff_lower AND diff_upper</v>
      </c>
      <c r="O49" s="32">
        <v>87.0</v>
      </c>
      <c r="P49" s="32">
        <v>69.0</v>
      </c>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5">
        <v>9.3</v>
      </c>
      <c r="AV49" s="35">
        <v>1.35</v>
      </c>
      <c r="AW49" s="35">
        <v>17.24</v>
      </c>
      <c r="AX49" s="35"/>
      <c r="AY49" s="32"/>
      <c r="AZ49" s="32"/>
      <c r="BA49" s="33"/>
    </row>
    <row r="50">
      <c r="A50" s="31" t="s">
        <v>89</v>
      </c>
      <c r="B50" s="32" t="s">
        <v>90</v>
      </c>
      <c r="C50" s="32" t="s">
        <v>91</v>
      </c>
      <c r="D50" s="32" t="s">
        <v>308</v>
      </c>
      <c r="E50" s="32" t="s">
        <v>309</v>
      </c>
      <c r="F50" s="32" t="s">
        <v>311</v>
      </c>
      <c r="G50" s="32" t="s">
        <v>265</v>
      </c>
      <c r="H50" s="32">
        <v>12.0</v>
      </c>
      <c r="I50" s="32" t="s">
        <v>266</v>
      </c>
      <c r="J50" s="32" t="s">
        <v>267</v>
      </c>
      <c r="K50" s="32" t="s">
        <v>268</v>
      </c>
      <c r="L50" s="32" t="s">
        <v>269</v>
      </c>
      <c r="M50" s="32" t="s">
        <v>270</v>
      </c>
      <c r="N50" s="33" t="str">
        <f t="shared" si="1"/>
        <v>grp1n, grp2n, diff, diff_se OR diff_lower AND diff_upper</v>
      </c>
      <c r="O50" s="32">
        <v>87.0</v>
      </c>
      <c r="P50" s="32">
        <v>69.0</v>
      </c>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5">
        <v>8.71</v>
      </c>
      <c r="AV50" s="35">
        <v>-0.11</v>
      </c>
      <c r="AW50" s="35">
        <v>17.53</v>
      </c>
      <c r="AX50" s="35"/>
      <c r="AY50" s="32"/>
      <c r="AZ50" s="32"/>
      <c r="BA50" s="33"/>
    </row>
    <row r="51">
      <c r="A51" s="31" t="s">
        <v>89</v>
      </c>
      <c r="B51" s="32" t="s">
        <v>90</v>
      </c>
      <c r="C51" s="32" t="s">
        <v>91</v>
      </c>
      <c r="D51" s="32" t="s">
        <v>308</v>
      </c>
      <c r="E51" s="32" t="s">
        <v>309</v>
      </c>
      <c r="F51" s="32" t="s">
        <v>311</v>
      </c>
      <c r="G51" s="32" t="s">
        <v>265</v>
      </c>
      <c r="H51" s="32">
        <v>18.0</v>
      </c>
      <c r="I51" s="32" t="s">
        <v>266</v>
      </c>
      <c r="J51" s="32" t="s">
        <v>267</v>
      </c>
      <c r="K51" s="32" t="s">
        <v>268</v>
      </c>
      <c r="L51" s="32" t="s">
        <v>269</v>
      </c>
      <c r="M51" s="32" t="s">
        <v>270</v>
      </c>
      <c r="N51" s="33" t="str">
        <f t="shared" si="1"/>
        <v>grp1n, grp2n, diff, diff_se OR diff_lower AND diff_upper</v>
      </c>
      <c r="O51" s="32">
        <v>87.0</v>
      </c>
      <c r="P51" s="32">
        <v>69.0</v>
      </c>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5">
        <v>5.17</v>
      </c>
      <c r="AV51" s="35">
        <v>-4.25</v>
      </c>
      <c r="AW51" s="35">
        <v>14.58</v>
      </c>
      <c r="AX51" s="35"/>
      <c r="AY51" s="32"/>
      <c r="AZ51" s="32"/>
      <c r="BA51" s="33"/>
    </row>
    <row r="52">
      <c r="A52" s="31" t="s">
        <v>89</v>
      </c>
      <c r="B52" s="32" t="s">
        <v>90</v>
      </c>
      <c r="C52" s="32" t="s">
        <v>91</v>
      </c>
      <c r="D52" s="32" t="s">
        <v>308</v>
      </c>
      <c r="E52" s="32" t="s">
        <v>309</v>
      </c>
      <c r="F52" s="32" t="s">
        <v>311</v>
      </c>
      <c r="G52" s="32" t="s">
        <v>265</v>
      </c>
      <c r="H52" s="32">
        <v>24.0</v>
      </c>
      <c r="I52" s="32" t="s">
        <v>266</v>
      </c>
      <c r="J52" s="32" t="s">
        <v>267</v>
      </c>
      <c r="K52" s="32" t="s">
        <v>268</v>
      </c>
      <c r="L52" s="32" t="s">
        <v>269</v>
      </c>
      <c r="M52" s="32" t="s">
        <v>270</v>
      </c>
      <c r="N52" s="33" t="str">
        <f t="shared" si="1"/>
        <v>grp1n, grp2n, diff, diff_se OR diff_lower AND diff_upper</v>
      </c>
      <c r="O52" s="32">
        <v>87.0</v>
      </c>
      <c r="P52" s="32">
        <v>69.0</v>
      </c>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5">
        <v>7.29</v>
      </c>
      <c r="AV52" s="35">
        <v>-1.61</v>
      </c>
      <c r="AW52" s="35">
        <v>16.18</v>
      </c>
      <c r="AX52" s="35"/>
      <c r="AY52" s="32"/>
      <c r="AZ52" s="32"/>
      <c r="BA52" s="33"/>
    </row>
    <row r="53">
      <c r="A53" s="31" t="s">
        <v>89</v>
      </c>
      <c r="B53" s="32" t="s">
        <v>90</v>
      </c>
      <c r="C53" s="32" t="s">
        <v>91</v>
      </c>
      <c r="D53" s="32" t="s">
        <v>308</v>
      </c>
      <c r="E53" s="32" t="s">
        <v>312</v>
      </c>
      <c r="F53" s="32" t="s">
        <v>313</v>
      </c>
      <c r="G53" s="32" t="s">
        <v>265</v>
      </c>
      <c r="H53" s="32">
        <v>6.0</v>
      </c>
      <c r="I53" s="32" t="s">
        <v>266</v>
      </c>
      <c r="J53" s="32" t="s">
        <v>267</v>
      </c>
      <c r="K53" s="32" t="s">
        <v>268</v>
      </c>
      <c r="L53" s="32" t="s">
        <v>269</v>
      </c>
      <c r="M53" s="32" t="s">
        <v>270</v>
      </c>
      <c r="N53" s="33" t="str">
        <f t="shared" si="1"/>
        <v>grp1n, grp2n, diff, diff_se OR diff_lower AND diff_upper</v>
      </c>
      <c r="O53" s="32">
        <v>87.0</v>
      </c>
      <c r="P53" s="32">
        <v>69.0</v>
      </c>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5">
        <v>0.54</v>
      </c>
      <c r="AV53" s="35">
        <v>-0.96</v>
      </c>
      <c r="AW53" s="35">
        <v>2.04</v>
      </c>
      <c r="AX53" s="35"/>
      <c r="AY53" s="32"/>
      <c r="AZ53" s="32"/>
      <c r="BA53" s="33"/>
    </row>
    <row r="54">
      <c r="A54" s="31" t="s">
        <v>89</v>
      </c>
      <c r="B54" s="32" t="s">
        <v>90</v>
      </c>
      <c r="C54" s="32" t="s">
        <v>91</v>
      </c>
      <c r="D54" s="32" t="s">
        <v>308</v>
      </c>
      <c r="E54" s="32" t="s">
        <v>312</v>
      </c>
      <c r="F54" s="32" t="s">
        <v>313</v>
      </c>
      <c r="G54" s="32" t="s">
        <v>265</v>
      </c>
      <c r="H54" s="32">
        <v>12.0</v>
      </c>
      <c r="I54" s="32" t="s">
        <v>266</v>
      </c>
      <c r="J54" s="32" t="s">
        <v>267</v>
      </c>
      <c r="K54" s="32" t="s">
        <v>268</v>
      </c>
      <c r="L54" s="32" t="s">
        <v>269</v>
      </c>
      <c r="M54" s="32" t="s">
        <v>270</v>
      </c>
      <c r="N54" s="33" t="str">
        <f t="shared" si="1"/>
        <v>grp1n, grp2n, diff, diff_se OR diff_lower AND diff_upper</v>
      </c>
      <c r="O54" s="32">
        <v>87.0</v>
      </c>
      <c r="P54" s="32">
        <v>69.0</v>
      </c>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5">
        <v>-0.29</v>
      </c>
      <c r="AV54" s="35">
        <v>-1.9</v>
      </c>
      <c r="AW54" s="35">
        <v>1.33</v>
      </c>
      <c r="AX54" s="35"/>
      <c r="AY54" s="32"/>
      <c r="AZ54" s="32"/>
      <c r="BA54" s="33"/>
    </row>
    <row r="55">
      <c r="A55" s="31" t="s">
        <v>89</v>
      </c>
      <c r="B55" s="32" t="s">
        <v>90</v>
      </c>
      <c r="C55" s="32" t="s">
        <v>91</v>
      </c>
      <c r="D55" s="32" t="s">
        <v>308</v>
      </c>
      <c r="E55" s="32" t="s">
        <v>312</v>
      </c>
      <c r="F55" s="32" t="s">
        <v>313</v>
      </c>
      <c r="G55" s="32" t="s">
        <v>265</v>
      </c>
      <c r="H55" s="32">
        <v>18.0</v>
      </c>
      <c r="I55" s="32" t="s">
        <v>266</v>
      </c>
      <c r="J55" s="32" t="s">
        <v>267</v>
      </c>
      <c r="K55" s="32" t="s">
        <v>268</v>
      </c>
      <c r="L55" s="32" t="s">
        <v>269</v>
      </c>
      <c r="M55" s="32" t="s">
        <v>270</v>
      </c>
      <c r="N55" s="33" t="str">
        <f t="shared" si="1"/>
        <v>grp1n, grp2n, diff, diff_se OR diff_lower AND diff_upper</v>
      </c>
      <c r="O55" s="32">
        <v>87.0</v>
      </c>
      <c r="P55" s="32">
        <v>69.0</v>
      </c>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5">
        <v>0.25</v>
      </c>
      <c r="AV55" s="35">
        <v>-1.33</v>
      </c>
      <c r="AW55" s="35">
        <v>1.84</v>
      </c>
      <c r="AX55" s="35"/>
      <c r="AY55" s="32"/>
      <c r="AZ55" s="32"/>
      <c r="BA55" s="33"/>
    </row>
    <row r="56">
      <c r="A56" s="31" t="s">
        <v>89</v>
      </c>
      <c r="B56" s="32" t="s">
        <v>90</v>
      </c>
      <c r="C56" s="32" t="s">
        <v>91</v>
      </c>
      <c r="D56" s="32" t="s">
        <v>308</v>
      </c>
      <c r="E56" s="32" t="s">
        <v>312</v>
      </c>
      <c r="F56" s="32" t="s">
        <v>313</v>
      </c>
      <c r="G56" s="32" t="s">
        <v>265</v>
      </c>
      <c r="H56" s="32">
        <v>24.0</v>
      </c>
      <c r="I56" s="32" t="s">
        <v>266</v>
      </c>
      <c r="J56" s="32" t="s">
        <v>267</v>
      </c>
      <c r="K56" s="32" t="s">
        <v>268</v>
      </c>
      <c r="L56" s="32" t="s">
        <v>269</v>
      </c>
      <c r="M56" s="32" t="s">
        <v>270</v>
      </c>
      <c r="N56" s="33" t="str">
        <f t="shared" si="1"/>
        <v>grp1n, grp2n, diff, diff_se OR diff_lower AND diff_upper</v>
      </c>
      <c r="O56" s="32">
        <v>87.0</v>
      </c>
      <c r="P56" s="32">
        <v>69.0</v>
      </c>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5">
        <v>0.49</v>
      </c>
      <c r="AV56" s="35">
        <v>-0.99</v>
      </c>
      <c r="AW56" s="35">
        <v>1.98</v>
      </c>
      <c r="AX56" s="35"/>
      <c r="AY56" s="32"/>
      <c r="AZ56" s="32"/>
      <c r="BA56" s="33"/>
    </row>
    <row r="57">
      <c r="A57" s="31" t="s">
        <v>89</v>
      </c>
      <c r="B57" s="32" t="s">
        <v>90</v>
      </c>
      <c r="C57" s="32" t="s">
        <v>91</v>
      </c>
      <c r="D57" s="32" t="s">
        <v>308</v>
      </c>
      <c r="E57" s="32" t="s">
        <v>314</v>
      </c>
      <c r="F57" s="32" t="s">
        <v>315</v>
      </c>
      <c r="G57" s="32" t="s">
        <v>265</v>
      </c>
      <c r="H57" s="32">
        <v>24.0</v>
      </c>
      <c r="I57" s="32" t="s">
        <v>266</v>
      </c>
      <c r="J57" s="32" t="s">
        <v>267</v>
      </c>
      <c r="K57" s="32" t="s">
        <v>268</v>
      </c>
      <c r="L57" s="32" t="s">
        <v>269</v>
      </c>
      <c r="M57" s="32" t="s">
        <v>270</v>
      </c>
      <c r="N57" s="33" t="str">
        <f t="shared" si="1"/>
        <v>grp1n, grp2n, diff, diff_se OR diff_lower AND diff_upper</v>
      </c>
      <c r="O57" s="32">
        <v>87.0</v>
      </c>
      <c r="P57" s="32">
        <v>69.0</v>
      </c>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5">
        <v>1.8</v>
      </c>
      <c r="AV57" s="35">
        <v>-3.33</v>
      </c>
      <c r="AW57" s="35">
        <v>6.93</v>
      </c>
      <c r="AX57" s="35"/>
      <c r="AY57" s="32"/>
      <c r="AZ57" s="32"/>
      <c r="BA57" s="33"/>
    </row>
    <row r="58">
      <c r="A58" s="31" t="s">
        <v>89</v>
      </c>
      <c r="B58" s="32" t="s">
        <v>90</v>
      </c>
      <c r="C58" s="32" t="s">
        <v>91</v>
      </c>
      <c r="D58" s="32" t="s">
        <v>308</v>
      </c>
      <c r="E58" s="32" t="s">
        <v>316</v>
      </c>
      <c r="F58" s="32" t="s">
        <v>317</v>
      </c>
      <c r="G58" s="32" t="s">
        <v>265</v>
      </c>
      <c r="H58" s="32">
        <v>12.0</v>
      </c>
      <c r="I58" s="32" t="s">
        <v>266</v>
      </c>
      <c r="J58" s="32" t="s">
        <v>267</v>
      </c>
      <c r="K58" s="32" t="s">
        <v>268</v>
      </c>
      <c r="L58" s="32" t="s">
        <v>269</v>
      </c>
      <c r="M58" s="32" t="s">
        <v>270</v>
      </c>
      <c r="N58" s="33" t="str">
        <f t="shared" si="1"/>
        <v>grp1n, grp2n, diff, diff_se OR diff_lower AND diff_upper</v>
      </c>
      <c r="O58" s="32">
        <v>87.0</v>
      </c>
      <c r="P58" s="32">
        <v>69.0</v>
      </c>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5">
        <v>-1.04</v>
      </c>
      <c r="AV58" s="35">
        <v>-5.27</v>
      </c>
      <c r="AW58" s="35">
        <v>3.19</v>
      </c>
      <c r="AX58" s="35"/>
      <c r="AY58" s="32"/>
      <c r="AZ58" s="32"/>
      <c r="BA58" s="33"/>
    </row>
    <row r="59">
      <c r="A59" s="31" t="s">
        <v>89</v>
      </c>
      <c r="B59" s="32" t="s">
        <v>90</v>
      </c>
      <c r="C59" s="32" t="s">
        <v>91</v>
      </c>
      <c r="D59" s="32" t="s">
        <v>308</v>
      </c>
      <c r="E59" s="32" t="s">
        <v>316</v>
      </c>
      <c r="F59" s="32" t="s">
        <v>317</v>
      </c>
      <c r="G59" s="32" t="s">
        <v>265</v>
      </c>
      <c r="H59" s="32">
        <v>24.0</v>
      </c>
      <c r="I59" s="32" t="s">
        <v>266</v>
      </c>
      <c r="J59" s="32" t="s">
        <v>267</v>
      </c>
      <c r="K59" s="32" t="s">
        <v>268</v>
      </c>
      <c r="L59" s="32" t="s">
        <v>269</v>
      </c>
      <c r="M59" s="32" t="s">
        <v>270</v>
      </c>
      <c r="N59" s="33" t="str">
        <f t="shared" si="1"/>
        <v>grp1n, grp2n, diff, diff_se OR diff_lower AND diff_upper</v>
      </c>
      <c r="O59" s="32">
        <v>87.0</v>
      </c>
      <c r="P59" s="32">
        <v>69.0</v>
      </c>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5">
        <v>1.46</v>
      </c>
      <c r="AV59" s="35">
        <v>-2.83</v>
      </c>
      <c r="AW59" s="35">
        <v>5.74</v>
      </c>
      <c r="AX59" s="35"/>
      <c r="AY59" s="32"/>
      <c r="AZ59" s="32"/>
      <c r="BA59" s="33"/>
    </row>
    <row r="60">
      <c r="A60" s="31" t="s">
        <v>89</v>
      </c>
      <c r="B60" s="32" t="s">
        <v>90</v>
      </c>
      <c r="C60" s="32" t="s">
        <v>91</v>
      </c>
      <c r="D60" s="32" t="s">
        <v>308</v>
      </c>
      <c r="E60" s="32" t="s">
        <v>318</v>
      </c>
      <c r="F60" s="32" t="s">
        <v>319</v>
      </c>
      <c r="G60" s="32" t="s">
        <v>265</v>
      </c>
      <c r="H60" s="32">
        <v>12.0</v>
      </c>
      <c r="I60" s="32" t="s">
        <v>266</v>
      </c>
      <c r="J60" s="32" t="s">
        <v>267</v>
      </c>
      <c r="K60" s="32" t="s">
        <v>268</v>
      </c>
      <c r="L60" s="32" t="s">
        <v>269</v>
      </c>
      <c r="M60" s="32" t="s">
        <v>270</v>
      </c>
      <c r="N60" s="33" t="str">
        <f t="shared" si="1"/>
        <v>grp1n, grp2n, diff, diff_se OR diff_lower AND diff_upper</v>
      </c>
      <c r="O60" s="32">
        <v>87.0</v>
      </c>
      <c r="P60" s="32">
        <v>69.0</v>
      </c>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5">
        <v>-2.6</v>
      </c>
      <c r="AV60" s="35">
        <v>-7.75</v>
      </c>
      <c r="AW60" s="35">
        <v>2.55</v>
      </c>
      <c r="AX60" s="35"/>
      <c r="AY60" s="32"/>
      <c r="AZ60" s="32"/>
      <c r="BA60" s="33"/>
    </row>
    <row r="61">
      <c r="A61" s="31" t="s">
        <v>89</v>
      </c>
      <c r="B61" s="32" t="s">
        <v>90</v>
      </c>
      <c r="C61" s="32" t="s">
        <v>91</v>
      </c>
      <c r="D61" s="32" t="s">
        <v>308</v>
      </c>
      <c r="E61" s="32" t="s">
        <v>318</v>
      </c>
      <c r="F61" s="32" t="s">
        <v>319</v>
      </c>
      <c r="G61" s="32" t="s">
        <v>265</v>
      </c>
      <c r="H61" s="32">
        <v>24.0</v>
      </c>
      <c r="I61" s="32" t="s">
        <v>266</v>
      </c>
      <c r="J61" s="32" t="s">
        <v>267</v>
      </c>
      <c r="K61" s="32" t="s">
        <v>268</v>
      </c>
      <c r="L61" s="32" t="s">
        <v>269</v>
      </c>
      <c r="M61" s="32" t="s">
        <v>270</v>
      </c>
      <c r="N61" s="33" t="str">
        <f t="shared" si="1"/>
        <v>grp1n, grp2n, diff, diff_se OR diff_lower AND diff_upper</v>
      </c>
      <c r="O61" s="32">
        <v>87.0</v>
      </c>
      <c r="P61" s="32">
        <v>69.0</v>
      </c>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5">
        <v>-0.78</v>
      </c>
      <c r="AV61" s="35">
        <v>-6.74</v>
      </c>
      <c r="AW61" s="35">
        <v>5.18</v>
      </c>
      <c r="AX61" s="35"/>
      <c r="AY61" s="32"/>
      <c r="AZ61" s="32"/>
      <c r="BA61" s="33"/>
    </row>
    <row r="62">
      <c r="A62" s="31" t="s">
        <v>89</v>
      </c>
      <c r="B62" s="32" t="s">
        <v>90</v>
      </c>
      <c r="C62" s="32" t="s">
        <v>91</v>
      </c>
      <c r="D62" s="32" t="s">
        <v>308</v>
      </c>
      <c r="E62" s="32" t="s">
        <v>320</v>
      </c>
      <c r="F62" s="32" t="s">
        <v>321</v>
      </c>
      <c r="G62" s="32" t="s">
        <v>279</v>
      </c>
      <c r="H62" s="32">
        <v>6.0</v>
      </c>
      <c r="I62" s="32" t="s">
        <v>266</v>
      </c>
      <c r="J62" s="32" t="s">
        <v>267</v>
      </c>
      <c r="K62" s="32" t="s">
        <v>268</v>
      </c>
      <c r="L62" s="32" t="s">
        <v>269</v>
      </c>
      <c r="M62" s="32" t="s">
        <v>270</v>
      </c>
      <c r="N62" s="33" t="str">
        <f t="shared" si="1"/>
        <v>grp1n, grp2n, diff, diff_se OR diff_lower AND diff_upper</v>
      </c>
      <c r="O62" s="32">
        <v>87.0</v>
      </c>
      <c r="P62" s="32">
        <v>69.0</v>
      </c>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5">
        <v>0.3</v>
      </c>
      <c r="AV62" s="35">
        <v>-4.0</v>
      </c>
      <c r="AW62" s="35">
        <v>4.59</v>
      </c>
      <c r="AX62" s="35"/>
      <c r="AY62" s="32"/>
      <c r="AZ62" s="32"/>
      <c r="BA62" s="33"/>
    </row>
    <row r="63">
      <c r="A63" s="31" t="s">
        <v>89</v>
      </c>
      <c r="B63" s="32" t="s">
        <v>90</v>
      </c>
      <c r="C63" s="32" t="s">
        <v>91</v>
      </c>
      <c r="D63" s="32" t="s">
        <v>308</v>
      </c>
      <c r="E63" s="32" t="s">
        <v>320</v>
      </c>
      <c r="F63" s="32" t="s">
        <v>321</v>
      </c>
      <c r="G63" s="32" t="s">
        <v>279</v>
      </c>
      <c r="H63" s="32">
        <v>12.0</v>
      </c>
      <c r="I63" s="32" t="s">
        <v>266</v>
      </c>
      <c r="J63" s="32" t="s">
        <v>267</v>
      </c>
      <c r="K63" s="32" t="s">
        <v>268</v>
      </c>
      <c r="L63" s="32" t="s">
        <v>269</v>
      </c>
      <c r="M63" s="32" t="s">
        <v>270</v>
      </c>
      <c r="N63" s="33" t="str">
        <f t="shared" si="1"/>
        <v>grp1n, grp2n, diff, diff_se OR diff_lower AND diff_upper</v>
      </c>
      <c r="O63" s="32">
        <v>87.0</v>
      </c>
      <c r="P63" s="32">
        <v>69.0</v>
      </c>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5">
        <v>0.25</v>
      </c>
      <c r="AV63" s="35">
        <v>-4.44</v>
      </c>
      <c r="AW63" s="35">
        <v>4.95</v>
      </c>
      <c r="AX63" s="35"/>
      <c r="AY63" s="32"/>
      <c r="AZ63" s="32"/>
      <c r="BA63" s="33"/>
    </row>
    <row r="64">
      <c r="A64" s="31" t="s">
        <v>89</v>
      </c>
      <c r="B64" s="32" t="s">
        <v>90</v>
      </c>
      <c r="C64" s="32" t="s">
        <v>91</v>
      </c>
      <c r="D64" s="32" t="s">
        <v>308</v>
      </c>
      <c r="E64" s="32" t="s">
        <v>320</v>
      </c>
      <c r="F64" s="32" t="s">
        <v>321</v>
      </c>
      <c r="G64" s="32" t="s">
        <v>279</v>
      </c>
      <c r="H64" s="32">
        <v>18.0</v>
      </c>
      <c r="I64" s="32" t="s">
        <v>266</v>
      </c>
      <c r="J64" s="32" t="s">
        <v>267</v>
      </c>
      <c r="K64" s="32" t="s">
        <v>268</v>
      </c>
      <c r="L64" s="32" t="s">
        <v>269</v>
      </c>
      <c r="M64" s="32" t="s">
        <v>270</v>
      </c>
      <c r="N64" s="33" t="str">
        <f t="shared" si="1"/>
        <v>grp1n, grp2n, diff, diff_se OR diff_lower AND diff_upper</v>
      </c>
      <c r="O64" s="32">
        <v>87.0</v>
      </c>
      <c r="P64" s="32">
        <v>69.0</v>
      </c>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5">
        <v>2.05</v>
      </c>
      <c r="AV64" s="35">
        <v>-2.43</v>
      </c>
      <c r="AW64" s="35">
        <v>6.54</v>
      </c>
      <c r="AX64" s="35"/>
      <c r="AY64" s="32"/>
      <c r="AZ64" s="32"/>
      <c r="BA64" s="33"/>
    </row>
    <row r="65">
      <c r="A65" s="31" t="s">
        <v>89</v>
      </c>
      <c r="B65" s="32" t="s">
        <v>90</v>
      </c>
      <c r="C65" s="32" t="s">
        <v>91</v>
      </c>
      <c r="D65" s="32" t="s">
        <v>308</v>
      </c>
      <c r="E65" s="32" t="s">
        <v>320</v>
      </c>
      <c r="F65" s="32" t="s">
        <v>321</v>
      </c>
      <c r="G65" s="32" t="s">
        <v>279</v>
      </c>
      <c r="H65" s="32">
        <v>24.0</v>
      </c>
      <c r="I65" s="32" t="s">
        <v>266</v>
      </c>
      <c r="J65" s="32" t="s">
        <v>267</v>
      </c>
      <c r="K65" s="32" t="s">
        <v>268</v>
      </c>
      <c r="L65" s="32" t="s">
        <v>269</v>
      </c>
      <c r="M65" s="32" t="s">
        <v>270</v>
      </c>
      <c r="N65" s="33" t="str">
        <f t="shared" si="1"/>
        <v>grp1n, grp2n, diff, diff_se OR diff_lower AND diff_upper</v>
      </c>
      <c r="O65" s="32">
        <v>87.0</v>
      </c>
      <c r="P65" s="32">
        <v>69.0</v>
      </c>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5">
        <v>-0.05</v>
      </c>
      <c r="AV65" s="35">
        <v>-5.1</v>
      </c>
      <c r="AW65" s="35">
        <v>5.0</v>
      </c>
      <c r="AX65" s="35"/>
      <c r="AY65" s="32"/>
      <c r="AZ65" s="32"/>
      <c r="BA65" s="33"/>
    </row>
    <row r="66">
      <c r="A66" s="31" t="s">
        <v>89</v>
      </c>
      <c r="B66" s="32" t="s">
        <v>90</v>
      </c>
      <c r="C66" s="32" t="s">
        <v>91</v>
      </c>
      <c r="D66" s="32" t="s">
        <v>308</v>
      </c>
      <c r="E66" s="32" t="s">
        <v>322</v>
      </c>
      <c r="F66" s="32" t="s">
        <v>323</v>
      </c>
      <c r="G66" s="32" t="s">
        <v>279</v>
      </c>
      <c r="H66" s="32">
        <v>6.0</v>
      </c>
      <c r="I66" s="32" t="s">
        <v>266</v>
      </c>
      <c r="J66" s="32" t="s">
        <v>267</v>
      </c>
      <c r="K66" s="32" t="s">
        <v>268</v>
      </c>
      <c r="L66" s="32" t="s">
        <v>269</v>
      </c>
      <c r="M66" s="32" t="s">
        <v>301</v>
      </c>
      <c r="N66" s="33" t="str">
        <f t="shared" si="1"/>
        <v>grp1n, grp2n, diff, diff_se OR diff_lower AND diff_upper</v>
      </c>
      <c r="O66" s="32">
        <v>87.0</v>
      </c>
      <c r="P66" s="32">
        <v>69.0</v>
      </c>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5">
        <v>1.18</v>
      </c>
      <c r="AV66" s="35">
        <v>0.85</v>
      </c>
      <c r="AW66" s="35">
        <v>1.66</v>
      </c>
      <c r="AX66" s="35"/>
      <c r="AY66" s="32">
        <v>0.74</v>
      </c>
      <c r="AZ66" s="32"/>
      <c r="BA66" s="33"/>
    </row>
    <row r="67">
      <c r="A67" s="31" t="s">
        <v>89</v>
      </c>
      <c r="B67" s="32" t="s">
        <v>90</v>
      </c>
      <c r="C67" s="32" t="s">
        <v>91</v>
      </c>
      <c r="D67" s="32" t="s">
        <v>308</v>
      </c>
      <c r="E67" s="32" t="s">
        <v>322</v>
      </c>
      <c r="F67" s="32" t="s">
        <v>323</v>
      </c>
      <c r="G67" s="32" t="s">
        <v>279</v>
      </c>
      <c r="H67" s="32">
        <v>12.0</v>
      </c>
      <c r="I67" s="32" t="s">
        <v>266</v>
      </c>
      <c r="J67" s="32" t="s">
        <v>267</v>
      </c>
      <c r="K67" s="32" t="s">
        <v>268</v>
      </c>
      <c r="L67" s="32" t="s">
        <v>269</v>
      </c>
      <c r="M67" s="32" t="s">
        <v>301</v>
      </c>
      <c r="N67" s="33" t="str">
        <f t="shared" si="1"/>
        <v>grp1n, grp2n, diff, diff_se OR diff_lower AND diff_upper</v>
      </c>
      <c r="O67" s="32">
        <v>87.0</v>
      </c>
      <c r="P67" s="32">
        <v>69.0</v>
      </c>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5">
        <v>0.92</v>
      </c>
      <c r="AV67" s="35">
        <v>0.6</v>
      </c>
      <c r="AW67" s="35">
        <v>1.41</v>
      </c>
      <c r="AX67" s="35"/>
      <c r="AY67" s="32">
        <v>0.74</v>
      </c>
      <c r="AZ67" s="32"/>
      <c r="BA67" s="33"/>
    </row>
    <row r="68">
      <c r="A68" s="31" t="s">
        <v>89</v>
      </c>
      <c r="B68" s="32" t="s">
        <v>90</v>
      </c>
      <c r="C68" s="32" t="s">
        <v>91</v>
      </c>
      <c r="D68" s="32" t="s">
        <v>308</v>
      </c>
      <c r="E68" s="32" t="s">
        <v>322</v>
      </c>
      <c r="F68" s="32" t="s">
        <v>323</v>
      </c>
      <c r="G68" s="32" t="s">
        <v>279</v>
      </c>
      <c r="H68" s="32">
        <v>18.0</v>
      </c>
      <c r="I68" s="32" t="s">
        <v>266</v>
      </c>
      <c r="J68" s="32" t="s">
        <v>267</v>
      </c>
      <c r="K68" s="32" t="s">
        <v>268</v>
      </c>
      <c r="L68" s="32" t="s">
        <v>269</v>
      </c>
      <c r="M68" s="32" t="s">
        <v>301</v>
      </c>
      <c r="N68" s="33" t="str">
        <f t="shared" si="1"/>
        <v>grp1n, grp2n, diff, diff_se OR diff_lower AND diff_upper</v>
      </c>
      <c r="O68" s="32">
        <v>87.0</v>
      </c>
      <c r="P68" s="32">
        <v>69.0</v>
      </c>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5">
        <v>1.06</v>
      </c>
      <c r="AV68" s="35">
        <v>0.65</v>
      </c>
      <c r="AW68" s="35">
        <v>1.72</v>
      </c>
      <c r="AX68" s="35"/>
      <c r="AY68" s="32">
        <v>0.74</v>
      </c>
      <c r="AZ68" s="32"/>
      <c r="BA68" s="33"/>
    </row>
    <row r="69">
      <c r="A69" s="31" t="s">
        <v>89</v>
      </c>
      <c r="B69" s="32" t="s">
        <v>90</v>
      </c>
      <c r="C69" s="32" t="s">
        <v>91</v>
      </c>
      <c r="D69" s="32" t="s">
        <v>308</v>
      </c>
      <c r="E69" s="32" t="s">
        <v>322</v>
      </c>
      <c r="F69" s="32" t="s">
        <v>323</v>
      </c>
      <c r="G69" s="32" t="s">
        <v>279</v>
      </c>
      <c r="H69" s="32">
        <v>24.0</v>
      </c>
      <c r="I69" s="32" t="s">
        <v>266</v>
      </c>
      <c r="J69" s="32" t="s">
        <v>267</v>
      </c>
      <c r="K69" s="32" t="s">
        <v>268</v>
      </c>
      <c r="L69" s="32" t="s">
        <v>269</v>
      </c>
      <c r="M69" s="32" t="s">
        <v>301</v>
      </c>
      <c r="N69" s="33" t="str">
        <f t="shared" si="1"/>
        <v>grp1n, grp2n, diff, diff_se OR diff_lower AND diff_upper</v>
      </c>
      <c r="O69" s="32">
        <v>87.0</v>
      </c>
      <c r="P69" s="32">
        <v>69.0</v>
      </c>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5">
        <v>0.84</v>
      </c>
      <c r="AV69" s="35">
        <v>0.51</v>
      </c>
      <c r="AW69" s="35">
        <v>1.38</v>
      </c>
      <c r="AX69" s="35"/>
      <c r="AY69" s="32">
        <v>0.74</v>
      </c>
      <c r="AZ69" s="32"/>
      <c r="BA69" s="33"/>
    </row>
    <row r="70">
      <c r="A70" s="31" t="s">
        <v>89</v>
      </c>
      <c r="B70" s="32" t="s">
        <v>90</v>
      </c>
      <c r="C70" s="32" t="s">
        <v>91</v>
      </c>
      <c r="D70" s="32" t="s">
        <v>308</v>
      </c>
      <c r="E70" s="32" t="s">
        <v>324</v>
      </c>
      <c r="F70" s="32" t="s">
        <v>300</v>
      </c>
      <c r="G70" s="32" t="s">
        <v>279</v>
      </c>
      <c r="H70" s="32">
        <v>6.0</v>
      </c>
      <c r="I70" s="32" t="s">
        <v>266</v>
      </c>
      <c r="J70" s="32" t="s">
        <v>267</v>
      </c>
      <c r="K70" s="32" t="s">
        <v>268</v>
      </c>
      <c r="L70" s="32" t="s">
        <v>269</v>
      </c>
      <c r="M70" s="32" t="s">
        <v>301</v>
      </c>
      <c r="N70" s="33" t="str">
        <f t="shared" si="1"/>
        <v>grp1n, grp2n, diff, diff_se OR diff_lower AND diff_upper</v>
      </c>
      <c r="O70" s="32">
        <v>87.0</v>
      </c>
      <c r="P70" s="32">
        <v>69.0</v>
      </c>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5">
        <v>0.65</v>
      </c>
      <c r="AV70" s="35">
        <v>0.31</v>
      </c>
      <c r="AW70" s="35">
        <v>1.39</v>
      </c>
      <c r="AX70" s="35"/>
      <c r="AY70" s="32">
        <v>0.3</v>
      </c>
      <c r="AZ70" s="32"/>
      <c r="BA70" s="32" t="s">
        <v>302</v>
      </c>
    </row>
    <row r="71">
      <c r="A71" s="31" t="s">
        <v>89</v>
      </c>
      <c r="B71" s="32" t="s">
        <v>90</v>
      </c>
      <c r="C71" s="32" t="s">
        <v>91</v>
      </c>
      <c r="D71" s="32" t="s">
        <v>308</v>
      </c>
      <c r="E71" s="32" t="s">
        <v>324</v>
      </c>
      <c r="F71" s="32" t="s">
        <v>300</v>
      </c>
      <c r="G71" s="32" t="s">
        <v>279</v>
      </c>
      <c r="H71" s="32">
        <v>12.0</v>
      </c>
      <c r="I71" s="32" t="s">
        <v>266</v>
      </c>
      <c r="J71" s="32" t="s">
        <v>267</v>
      </c>
      <c r="K71" s="32" t="s">
        <v>268</v>
      </c>
      <c r="L71" s="32" t="s">
        <v>269</v>
      </c>
      <c r="M71" s="32" t="s">
        <v>301</v>
      </c>
      <c r="N71" s="33" t="str">
        <f t="shared" si="1"/>
        <v>grp1n, grp2n, diff, diff_se OR diff_lower AND diff_upper</v>
      </c>
      <c r="O71" s="32">
        <v>87.0</v>
      </c>
      <c r="P71" s="32">
        <v>69.0</v>
      </c>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5">
        <v>1.61</v>
      </c>
      <c r="AV71" s="35">
        <v>0.78</v>
      </c>
      <c r="AW71" s="35">
        <v>3.32</v>
      </c>
      <c r="AX71" s="35"/>
      <c r="AY71" s="32">
        <v>0.3</v>
      </c>
      <c r="AZ71" s="32"/>
      <c r="BA71" s="32" t="s">
        <v>302</v>
      </c>
    </row>
    <row r="72">
      <c r="A72" s="31" t="s">
        <v>89</v>
      </c>
      <c r="B72" s="32" t="s">
        <v>90</v>
      </c>
      <c r="C72" s="32" t="s">
        <v>91</v>
      </c>
      <c r="D72" s="32" t="s">
        <v>308</v>
      </c>
      <c r="E72" s="32" t="s">
        <v>324</v>
      </c>
      <c r="F72" s="32" t="s">
        <v>300</v>
      </c>
      <c r="G72" s="32" t="s">
        <v>279</v>
      </c>
      <c r="H72" s="32">
        <v>18.0</v>
      </c>
      <c r="I72" s="32" t="s">
        <v>266</v>
      </c>
      <c r="J72" s="32" t="s">
        <v>267</v>
      </c>
      <c r="K72" s="32" t="s">
        <v>268</v>
      </c>
      <c r="L72" s="32" t="s">
        <v>269</v>
      </c>
      <c r="M72" s="32" t="s">
        <v>301</v>
      </c>
      <c r="N72" s="33" t="str">
        <f t="shared" si="1"/>
        <v>grp1n, grp2n, diff, diff_se OR diff_lower AND diff_upper</v>
      </c>
      <c r="O72" s="32">
        <v>87.0</v>
      </c>
      <c r="P72" s="32">
        <v>69.0</v>
      </c>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5">
        <v>1.46</v>
      </c>
      <c r="AV72" s="35">
        <v>0.71</v>
      </c>
      <c r="AW72" s="35">
        <v>2.98</v>
      </c>
      <c r="AX72" s="35"/>
      <c r="AY72" s="32">
        <v>0.3</v>
      </c>
      <c r="AZ72" s="32"/>
      <c r="BA72" s="32" t="s">
        <v>302</v>
      </c>
    </row>
    <row r="73">
      <c r="A73" s="31" t="s">
        <v>89</v>
      </c>
      <c r="B73" s="32" t="s">
        <v>90</v>
      </c>
      <c r="C73" s="32" t="s">
        <v>91</v>
      </c>
      <c r="D73" s="32" t="s">
        <v>308</v>
      </c>
      <c r="E73" s="32" t="s">
        <v>324</v>
      </c>
      <c r="F73" s="32" t="s">
        <v>300</v>
      </c>
      <c r="G73" s="32" t="s">
        <v>279</v>
      </c>
      <c r="H73" s="32">
        <v>24.0</v>
      </c>
      <c r="I73" s="32" t="s">
        <v>266</v>
      </c>
      <c r="J73" s="32" t="s">
        <v>267</v>
      </c>
      <c r="K73" s="32" t="s">
        <v>268</v>
      </c>
      <c r="L73" s="32" t="s">
        <v>269</v>
      </c>
      <c r="M73" s="32" t="s">
        <v>301</v>
      </c>
      <c r="N73" s="33" t="str">
        <f t="shared" si="1"/>
        <v>grp1n, grp2n, diff, diff_se OR diff_lower AND diff_upper</v>
      </c>
      <c r="O73" s="32">
        <v>87.0</v>
      </c>
      <c r="P73" s="32">
        <v>69.0</v>
      </c>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5">
        <v>0.81</v>
      </c>
      <c r="AV73" s="35">
        <v>0.39</v>
      </c>
      <c r="AW73" s="35">
        <v>1.7</v>
      </c>
      <c r="AX73" s="35"/>
      <c r="AY73" s="32">
        <v>0.3</v>
      </c>
      <c r="AZ73" s="32"/>
      <c r="BA73" s="32" t="s">
        <v>302</v>
      </c>
    </row>
    <row r="74">
      <c r="A74" s="31" t="s">
        <v>89</v>
      </c>
      <c r="B74" s="32" t="s">
        <v>90</v>
      </c>
      <c r="C74" s="32" t="s">
        <v>91</v>
      </c>
      <c r="D74" s="32" t="s">
        <v>308</v>
      </c>
      <c r="E74" s="32" t="s">
        <v>325</v>
      </c>
      <c r="F74" s="32" t="s">
        <v>300</v>
      </c>
      <c r="G74" s="32" t="s">
        <v>265</v>
      </c>
      <c r="H74" s="32">
        <v>6.0</v>
      </c>
      <c r="I74" s="32" t="s">
        <v>266</v>
      </c>
      <c r="J74" s="32" t="s">
        <v>267</v>
      </c>
      <c r="K74" s="32" t="s">
        <v>268</v>
      </c>
      <c r="L74" s="32" t="s">
        <v>269</v>
      </c>
      <c r="M74" s="32" t="s">
        <v>305</v>
      </c>
      <c r="N74" s="33" t="str">
        <f t="shared" si="1"/>
        <v>grp1n, grp2n, diff, diff_se OR diff_lower AND diff_upper</v>
      </c>
      <c r="O74" s="32">
        <v>87.0</v>
      </c>
      <c r="P74" s="32">
        <v>69.0</v>
      </c>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5">
        <v>2.08</v>
      </c>
      <c r="AV74" s="35">
        <v>0.94</v>
      </c>
      <c r="AW74" s="35">
        <v>4.58</v>
      </c>
      <c r="AX74" s="35"/>
      <c r="AY74" s="32">
        <v>0.49</v>
      </c>
      <c r="AZ74" s="32"/>
      <c r="BA74" s="33"/>
    </row>
    <row r="75">
      <c r="A75" s="31" t="s">
        <v>89</v>
      </c>
      <c r="B75" s="32" t="s">
        <v>90</v>
      </c>
      <c r="C75" s="32" t="s">
        <v>91</v>
      </c>
      <c r="D75" s="32" t="s">
        <v>308</v>
      </c>
      <c r="E75" s="32" t="s">
        <v>325</v>
      </c>
      <c r="F75" s="32" t="s">
        <v>300</v>
      </c>
      <c r="G75" s="32" t="s">
        <v>265</v>
      </c>
      <c r="H75" s="32">
        <v>12.0</v>
      </c>
      <c r="I75" s="32" t="s">
        <v>266</v>
      </c>
      <c r="J75" s="32" t="s">
        <v>267</v>
      </c>
      <c r="K75" s="32" t="s">
        <v>268</v>
      </c>
      <c r="L75" s="32" t="s">
        <v>269</v>
      </c>
      <c r="M75" s="32" t="s">
        <v>305</v>
      </c>
      <c r="N75" s="33" t="str">
        <f t="shared" si="1"/>
        <v>grp1n, grp2n, diff, diff_se OR diff_lower AND diff_upper</v>
      </c>
      <c r="O75" s="32">
        <v>87.0</v>
      </c>
      <c r="P75" s="32">
        <v>69.0</v>
      </c>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5">
        <v>1.08</v>
      </c>
      <c r="AV75" s="35">
        <v>0.51</v>
      </c>
      <c r="AW75" s="35">
        <v>2.27</v>
      </c>
      <c r="AX75" s="35"/>
      <c r="AY75" s="32">
        <v>0.49</v>
      </c>
      <c r="AZ75" s="32"/>
      <c r="BA75" s="33"/>
    </row>
    <row r="76">
      <c r="A76" s="31" t="s">
        <v>89</v>
      </c>
      <c r="B76" s="32" t="s">
        <v>90</v>
      </c>
      <c r="C76" s="32" t="s">
        <v>91</v>
      </c>
      <c r="D76" s="32" t="s">
        <v>308</v>
      </c>
      <c r="E76" s="32" t="s">
        <v>325</v>
      </c>
      <c r="F76" s="32" t="s">
        <v>300</v>
      </c>
      <c r="G76" s="32" t="s">
        <v>265</v>
      </c>
      <c r="H76" s="32">
        <v>18.0</v>
      </c>
      <c r="I76" s="32" t="s">
        <v>266</v>
      </c>
      <c r="J76" s="32" t="s">
        <v>267</v>
      </c>
      <c r="K76" s="32" t="s">
        <v>268</v>
      </c>
      <c r="L76" s="32" t="s">
        <v>269</v>
      </c>
      <c r="M76" s="32" t="s">
        <v>305</v>
      </c>
      <c r="N76" s="33" t="str">
        <f t="shared" si="1"/>
        <v>grp1n, grp2n, diff, diff_se OR diff_lower AND diff_upper</v>
      </c>
      <c r="O76" s="32">
        <v>87.0</v>
      </c>
      <c r="P76" s="32">
        <v>69.0</v>
      </c>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5">
        <v>0.68</v>
      </c>
      <c r="AV76" s="35">
        <v>0.26</v>
      </c>
      <c r="AW76" s="35">
        <v>1.79</v>
      </c>
      <c r="AX76" s="35"/>
      <c r="AY76" s="32">
        <v>0.49</v>
      </c>
      <c r="AZ76" s="32"/>
      <c r="BA76" s="33"/>
    </row>
    <row r="77">
      <c r="A77" s="31" t="s">
        <v>89</v>
      </c>
      <c r="B77" s="32" t="s">
        <v>90</v>
      </c>
      <c r="C77" s="32" t="s">
        <v>91</v>
      </c>
      <c r="D77" s="32" t="s">
        <v>308</v>
      </c>
      <c r="E77" s="32" t="s">
        <v>325</v>
      </c>
      <c r="F77" s="32" t="s">
        <v>300</v>
      </c>
      <c r="G77" s="32" t="s">
        <v>265</v>
      </c>
      <c r="H77" s="32">
        <v>24.0</v>
      </c>
      <c r="I77" s="32" t="s">
        <v>266</v>
      </c>
      <c r="J77" s="32" t="s">
        <v>267</v>
      </c>
      <c r="K77" s="32" t="s">
        <v>268</v>
      </c>
      <c r="L77" s="32" t="s">
        <v>269</v>
      </c>
      <c r="M77" s="32" t="s">
        <v>305</v>
      </c>
      <c r="N77" s="33" t="str">
        <f t="shared" si="1"/>
        <v>grp1n, grp2n, diff, diff_se OR diff_lower AND diff_upper</v>
      </c>
      <c r="O77" s="32">
        <v>87.0</v>
      </c>
      <c r="P77" s="32">
        <v>69.0</v>
      </c>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5">
        <v>1.75</v>
      </c>
      <c r="AV77" s="35">
        <v>0.7</v>
      </c>
      <c r="AW77" s="35">
        <v>4.4</v>
      </c>
      <c r="AX77" s="35"/>
      <c r="AY77" s="32">
        <v>0.49</v>
      </c>
      <c r="AZ77" s="32"/>
      <c r="BA77" s="33"/>
    </row>
    <row r="78">
      <c r="A78" s="31" t="s">
        <v>89</v>
      </c>
      <c r="B78" s="32" t="s">
        <v>90</v>
      </c>
      <c r="C78" s="32" t="s">
        <v>91</v>
      </c>
      <c r="D78" s="32" t="s">
        <v>308</v>
      </c>
      <c r="E78" s="32" t="s">
        <v>326</v>
      </c>
      <c r="F78" s="32" t="s">
        <v>300</v>
      </c>
      <c r="G78" s="32" t="s">
        <v>279</v>
      </c>
      <c r="H78" s="32">
        <v>6.0</v>
      </c>
      <c r="I78" s="32" t="s">
        <v>266</v>
      </c>
      <c r="J78" s="32" t="s">
        <v>267</v>
      </c>
      <c r="K78" s="32" t="s">
        <v>268</v>
      </c>
      <c r="L78" s="32" t="s">
        <v>269</v>
      </c>
      <c r="M78" s="32" t="s">
        <v>305</v>
      </c>
      <c r="N78" s="33" t="str">
        <f t="shared" si="1"/>
        <v>grp1n, grp2n, diff, diff_se OR diff_lower AND diff_upper</v>
      </c>
      <c r="O78" s="32">
        <v>87.0</v>
      </c>
      <c r="P78" s="32">
        <v>69.0</v>
      </c>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5">
        <v>1.05</v>
      </c>
      <c r="AV78" s="35">
        <v>0.39</v>
      </c>
      <c r="AW78" s="35">
        <v>2.85</v>
      </c>
      <c r="AX78" s="35"/>
      <c r="AY78" s="32">
        <v>0.5</v>
      </c>
      <c r="AZ78" s="32"/>
      <c r="BA78" s="33"/>
    </row>
    <row r="79">
      <c r="A79" s="31" t="s">
        <v>89</v>
      </c>
      <c r="B79" s="32" t="s">
        <v>90</v>
      </c>
      <c r="C79" s="32" t="s">
        <v>91</v>
      </c>
      <c r="D79" s="32" t="s">
        <v>308</v>
      </c>
      <c r="E79" s="32" t="s">
        <v>326</v>
      </c>
      <c r="F79" s="32" t="s">
        <v>300</v>
      </c>
      <c r="G79" s="32" t="s">
        <v>279</v>
      </c>
      <c r="H79" s="32">
        <v>12.0</v>
      </c>
      <c r="I79" s="32" t="s">
        <v>266</v>
      </c>
      <c r="J79" s="32" t="s">
        <v>267</v>
      </c>
      <c r="K79" s="32" t="s">
        <v>268</v>
      </c>
      <c r="L79" s="32" t="s">
        <v>269</v>
      </c>
      <c r="M79" s="32" t="s">
        <v>305</v>
      </c>
      <c r="N79" s="33" t="str">
        <f t="shared" si="1"/>
        <v>grp1n, grp2n, diff, diff_se OR diff_lower AND diff_upper</v>
      </c>
      <c r="O79" s="32">
        <v>87.0</v>
      </c>
      <c r="P79" s="32">
        <v>69.0</v>
      </c>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5">
        <v>3.31</v>
      </c>
      <c r="AV79" s="35">
        <v>1.13</v>
      </c>
      <c r="AW79" s="35">
        <v>9.7</v>
      </c>
      <c r="AX79" s="35"/>
      <c r="AY79" s="32">
        <v>0.5</v>
      </c>
      <c r="AZ79" s="32"/>
      <c r="BA79" s="33"/>
    </row>
    <row r="80">
      <c r="A80" s="31" t="s">
        <v>89</v>
      </c>
      <c r="B80" s="32" t="s">
        <v>90</v>
      </c>
      <c r="C80" s="32" t="s">
        <v>91</v>
      </c>
      <c r="D80" s="32" t="s">
        <v>308</v>
      </c>
      <c r="E80" s="32" t="s">
        <v>326</v>
      </c>
      <c r="F80" s="32" t="s">
        <v>300</v>
      </c>
      <c r="G80" s="32" t="s">
        <v>279</v>
      </c>
      <c r="H80" s="32">
        <v>18.0</v>
      </c>
      <c r="I80" s="32" t="s">
        <v>266</v>
      </c>
      <c r="J80" s="32" t="s">
        <v>267</v>
      </c>
      <c r="K80" s="32" t="s">
        <v>268</v>
      </c>
      <c r="L80" s="32" t="s">
        <v>269</v>
      </c>
      <c r="M80" s="32" t="s">
        <v>305</v>
      </c>
      <c r="N80" s="33" t="str">
        <f t="shared" si="1"/>
        <v>grp1n, grp2n, diff, diff_se OR diff_lower AND diff_upper</v>
      </c>
      <c r="O80" s="32">
        <v>87.0</v>
      </c>
      <c r="P80" s="32">
        <v>69.0</v>
      </c>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5">
        <v>0.77</v>
      </c>
      <c r="AV80" s="35">
        <v>0.25</v>
      </c>
      <c r="AW80" s="35">
        <v>2.43</v>
      </c>
      <c r="AX80" s="35"/>
      <c r="AY80" s="32">
        <v>0.5</v>
      </c>
      <c r="AZ80" s="32"/>
      <c r="BA80" s="33"/>
    </row>
    <row r="81">
      <c r="A81" s="31" t="s">
        <v>89</v>
      </c>
      <c r="B81" s="32" t="s">
        <v>90</v>
      </c>
      <c r="C81" s="32" t="s">
        <v>91</v>
      </c>
      <c r="D81" s="32" t="s">
        <v>308</v>
      </c>
      <c r="E81" s="32" t="s">
        <v>326</v>
      </c>
      <c r="F81" s="32" t="s">
        <v>300</v>
      </c>
      <c r="G81" s="32" t="s">
        <v>279</v>
      </c>
      <c r="H81" s="32">
        <v>24.0</v>
      </c>
      <c r="I81" s="32" t="s">
        <v>266</v>
      </c>
      <c r="J81" s="32" t="s">
        <v>267</v>
      </c>
      <c r="K81" s="32" t="s">
        <v>268</v>
      </c>
      <c r="L81" s="32" t="s">
        <v>269</v>
      </c>
      <c r="M81" s="32" t="s">
        <v>305</v>
      </c>
      <c r="N81" s="33" t="str">
        <f t="shared" si="1"/>
        <v>grp1n, grp2n, diff, diff_se OR diff_lower AND diff_upper</v>
      </c>
      <c r="O81" s="32">
        <v>87.0</v>
      </c>
      <c r="P81" s="32">
        <v>69.0</v>
      </c>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5">
        <v>0.81</v>
      </c>
      <c r="AV81" s="35">
        <v>0.28</v>
      </c>
      <c r="AW81" s="35">
        <v>2.32</v>
      </c>
      <c r="AX81" s="35"/>
      <c r="AY81" s="32">
        <v>0.5</v>
      </c>
      <c r="AZ81" s="32"/>
      <c r="BA81" s="33"/>
    </row>
    <row r="82">
      <c r="A82" s="31" t="s">
        <v>89</v>
      </c>
      <c r="B82" s="32" t="s">
        <v>90</v>
      </c>
      <c r="C82" s="32" t="s">
        <v>91</v>
      </c>
      <c r="D82" s="32" t="s">
        <v>308</v>
      </c>
      <c r="E82" s="32" t="s">
        <v>327</v>
      </c>
      <c r="F82" s="32" t="s">
        <v>300</v>
      </c>
      <c r="G82" s="32" t="s">
        <v>265</v>
      </c>
      <c r="H82" s="32">
        <v>6.0</v>
      </c>
      <c r="I82" s="32" t="s">
        <v>266</v>
      </c>
      <c r="J82" s="32" t="s">
        <v>267</v>
      </c>
      <c r="K82" s="32" t="s">
        <v>268</v>
      </c>
      <c r="L82" s="32" t="s">
        <v>269</v>
      </c>
      <c r="M82" s="32" t="s">
        <v>305</v>
      </c>
      <c r="N82" s="33" t="str">
        <f t="shared" si="1"/>
        <v>grp1n, grp2n, diff, diff_se OR diff_lower AND diff_upper</v>
      </c>
      <c r="O82" s="32">
        <v>87.0</v>
      </c>
      <c r="P82" s="32">
        <v>69.0</v>
      </c>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5">
        <v>1.32</v>
      </c>
      <c r="AV82" s="35">
        <v>0.54</v>
      </c>
      <c r="AW82" s="35">
        <v>3.22</v>
      </c>
      <c r="AX82" s="35"/>
      <c r="AY82" s="32">
        <v>0.8</v>
      </c>
      <c r="AZ82" s="32"/>
      <c r="BA82" s="33"/>
    </row>
    <row r="83">
      <c r="A83" s="31" t="s">
        <v>89</v>
      </c>
      <c r="B83" s="32" t="s">
        <v>90</v>
      </c>
      <c r="C83" s="32" t="s">
        <v>91</v>
      </c>
      <c r="D83" s="32" t="s">
        <v>308</v>
      </c>
      <c r="E83" s="32" t="s">
        <v>327</v>
      </c>
      <c r="F83" s="32" t="s">
        <v>300</v>
      </c>
      <c r="G83" s="32" t="s">
        <v>265</v>
      </c>
      <c r="H83" s="32">
        <v>12.0</v>
      </c>
      <c r="I83" s="32" t="s">
        <v>266</v>
      </c>
      <c r="J83" s="32" t="s">
        <v>267</v>
      </c>
      <c r="K83" s="32" t="s">
        <v>268</v>
      </c>
      <c r="L83" s="32" t="s">
        <v>269</v>
      </c>
      <c r="M83" s="32" t="s">
        <v>305</v>
      </c>
      <c r="N83" s="33" t="str">
        <f t="shared" si="1"/>
        <v>grp1n, grp2n, diff, diff_se OR diff_lower AND diff_upper</v>
      </c>
      <c r="O83" s="32">
        <v>87.0</v>
      </c>
      <c r="P83" s="32">
        <v>69.0</v>
      </c>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5">
        <v>0.89</v>
      </c>
      <c r="AV83" s="35">
        <v>0.35</v>
      </c>
      <c r="AW83" s="35">
        <v>2.23</v>
      </c>
      <c r="AX83" s="35"/>
      <c r="AY83" s="32">
        <v>0.8</v>
      </c>
      <c r="AZ83" s="32"/>
      <c r="BA83" s="33"/>
    </row>
    <row r="84">
      <c r="A84" s="31" t="s">
        <v>89</v>
      </c>
      <c r="B84" s="32" t="s">
        <v>90</v>
      </c>
      <c r="C84" s="32" t="s">
        <v>91</v>
      </c>
      <c r="D84" s="32" t="s">
        <v>308</v>
      </c>
      <c r="E84" s="32" t="s">
        <v>327</v>
      </c>
      <c r="F84" s="32" t="s">
        <v>300</v>
      </c>
      <c r="G84" s="32" t="s">
        <v>265</v>
      </c>
      <c r="H84" s="32">
        <v>18.0</v>
      </c>
      <c r="I84" s="32" t="s">
        <v>266</v>
      </c>
      <c r="J84" s="32" t="s">
        <v>267</v>
      </c>
      <c r="K84" s="32" t="s">
        <v>268</v>
      </c>
      <c r="L84" s="32" t="s">
        <v>269</v>
      </c>
      <c r="M84" s="32" t="s">
        <v>305</v>
      </c>
      <c r="N84" s="33" t="str">
        <f t="shared" si="1"/>
        <v>grp1n, grp2n, diff, diff_se OR diff_lower AND diff_upper</v>
      </c>
      <c r="O84" s="32">
        <v>87.0</v>
      </c>
      <c r="P84" s="32">
        <v>69.0</v>
      </c>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5">
        <v>1.6</v>
      </c>
      <c r="AV84" s="35">
        <v>0.56</v>
      </c>
      <c r="AW84" s="35">
        <v>4.55</v>
      </c>
      <c r="AX84" s="35"/>
      <c r="AY84" s="32">
        <v>0.8</v>
      </c>
      <c r="AZ84" s="32"/>
      <c r="BA84" s="33"/>
    </row>
    <row r="85">
      <c r="A85" s="31" t="s">
        <v>89</v>
      </c>
      <c r="B85" s="32" t="s">
        <v>90</v>
      </c>
      <c r="C85" s="32" t="s">
        <v>91</v>
      </c>
      <c r="D85" s="32" t="s">
        <v>308</v>
      </c>
      <c r="E85" s="32" t="s">
        <v>327</v>
      </c>
      <c r="F85" s="32" t="s">
        <v>300</v>
      </c>
      <c r="G85" s="32" t="s">
        <v>265</v>
      </c>
      <c r="H85" s="32">
        <v>24.0</v>
      </c>
      <c r="I85" s="32" t="s">
        <v>266</v>
      </c>
      <c r="J85" s="32" t="s">
        <v>267</v>
      </c>
      <c r="K85" s="32" t="s">
        <v>268</v>
      </c>
      <c r="L85" s="32" t="s">
        <v>269</v>
      </c>
      <c r="M85" s="32" t="s">
        <v>305</v>
      </c>
      <c r="N85" s="33" t="str">
        <f t="shared" si="1"/>
        <v>grp1n, grp2n, diff, diff_se OR diff_lower AND diff_upper</v>
      </c>
      <c r="O85" s="32">
        <v>87.0</v>
      </c>
      <c r="P85" s="32">
        <v>69.0</v>
      </c>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5">
        <v>1.08</v>
      </c>
      <c r="AV85" s="35">
        <v>0.4</v>
      </c>
      <c r="AW85" s="35">
        <v>2.94</v>
      </c>
      <c r="AX85" s="35"/>
      <c r="AY85" s="32">
        <v>0.8</v>
      </c>
      <c r="AZ85" s="32"/>
      <c r="BA85" s="33"/>
    </row>
    <row r="86">
      <c r="A86" s="31" t="s">
        <v>89</v>
      </c>
      <c r="B86" s="32" t="s">
        <v>90</v>
      </c>
      <c r="C86" s="32" t="s">
        <v>91</v>
      </c>
      <c r="D86" s="32" t="s">
        <v>308</v>
      </c>
      <c r="E86" s="32" t="s">
        <v>328</v>
      </c>
      <c r="F86" s="32" t="s">
        <v>300</v>
      </c>
      <c r="G86" s="32" t="s">
        <v>265</v>
      </c>
      <c r="H86" s="32">
        <v>6.0</v>
      </c>
      <c r="I86" s="32" t="s">
        <v>266</v>
      </c>
      <c r="J86" s="32" t="s">
        <v>267</v>
      </c>
      <c r="K86" s="32" t="s">
        <v>268</v>
      </c>
      <c r="L86" s="32" t="s">
        <v>269</v>
      </c>
      <c r="M86" s="32" t="s">
        <v>305</v>
      </c>
      <c r="N86" s="33" t="str">
        <f t="shared" si="1"/>
        <v>grp1n, grp2n, diff, diff_se OR diff_lower AND diff_upper</v>
      </c>
      <c r="O86" s="32">
        <v>87.0</v>
      </c>
      <c r="P86" s="32">
        <v>69.0</v>
      </c>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5">
        <v>0.8</v>
      </c>
      <c r="AV86" s="35">
        <v>0.29</v>
      </c>
      <c r="AW86" s="35">
        <v>2.19</v>
      </c>
      <c r="AX86" s="35"/>
      <c r="AY86" s="32">
        <v>0.8</v>
      </c>
      <c r="AZ86" s="32"/>
      <c r="BA86" s="33"/>
    </row>
    <row r="87">
      <c r="A87" s="37" t="s">
        <v>89</v>
      </c>
      <c r="B87" s="38" t="s">
        <v>90</v>
      </c>
      <c r="C87" s="38" t="s">
        <v>91</v>
      </c>
      <c r="D87" s="38" t="s">
        <v>308</v>
      </c>
      <c r="E87" s="32" t="s">
        <v>328</v>
      </c>
      <c r="F87" s="32" t="s">
        <v>300</v>
      </c>
      <c r="G87" s="32" t="s">
        <v>265</v>
      </c>
      <c r="H87" s="32">
        <v>12.0</v>
      </c>
      <c r="I87" s="32" t="s">
        <v>266</v>
      </c>
      <c r="J87" s="32" t="s">
        <v>267</v>
      </c>
      <c r="K87" s="32" t="s">
        <v>268</v>
      </c>
      <c r="L87" s="32" t="s">
        <v>269</v>
      </c>
      <c r="M87" s="32" t="s">
        <v>305</v>
      </c>
      <c r="N87" s="33" t="str">
        <f t="shared" si="1"/>
        <v>grp1n, grp2n, diff, diff_se OR diff_lower AND diff_upper</v>
      </c>
      <c r="O87" s="32">
        <v>87.0</v>
      </c>
      <c r="P87" s="32">
        <v>69.0</v>
      </c>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5">
        <v>0.98</v>
      </c>
      <c r="AV87" s="35">
        <v>0.34</v>
      </c>
      <c r="AW87" s="35">
        <v>2.8</v>
      </c>
      <c r="AX87" s="35"/>
      <c r="AY87" s="32">
        <v>0.8</v>
      </c>
      <c r="AZ87" s="32"/>
      <c r="BA87" s="33"/>
    </row>
    <row r="88">
      <c r="A88" s="37" t="s">
        <v>89</v>
      </c>
      <c r="B88" s="38" t="s">
        <v>90</v>
      </c>
      <c r="C88" s="38" t="s">
        <v>91</v>
      </c>
      <c r="D88" s="38" t="s">
        <v>308</v>
      </c>
      <c r="E88" s="32" t="s">
        <v>328</v>
      </c>
      <c r="F88" s="32" t="s">
        <v>300</v>
      </c>
      <c r="G88" s="32" t="s">
        <v>265</v>
      </c>
      <c r="H88" s="32">
        <v>18.0</v>
      </c>
      <c r="I88" s="32" t="s">
        <v>266</v>
      </c>
      <c r="J88" s="32" t="s">
        <v>267</v>
      </c>
      <c r="K88" s="32" t="s">
        <v>268</v>
      </c>
      <c r="L88" s="32" t="s">
        <v>269</v>
      </c>
      <c r="M88" s="32" t="s">
        <v>305</v>
      </c>
      <c r="N88" s="33" t="str">
        <f t="shared" si="1"/>
        <v>grp1n, grp2n, diff, diff_se OR diff_lower AND diff_upper</v>
      </c>
      <c r="O88" s="32">
        <v>87.0</v>
      </c>
      <c r="P88" s="32">
        <v>69.0</v>
      </c>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5">
        <v>1.38</v>
      </c>
      <c r="AV88" s="35">
        <v>0.51</v>
      </c>
      <c r="AW88" s="35">
        <v>3.76</v>
      </c>
      <c r="AX88" s="35"/>
      <c r="AY88" s="32">
        <v>0.8</v>
      </c>
      <c r="AZ88" s="32"/>
      <c r="BA88" s="33"/>
    </row>
    <row r="89">
      <c r="A89" s="37" t="s">
        <v>89</v>
      </c>
      <c r="B89" s="38" t="s">
        <v>90</v>
      </c>
      <c r="C89" s="38" t="s">
        <v>91</v>
      </c>
      <c r="D89" s="38" t="s">
        <v>308</v>
      </c>
      <c r="E89" s="32" t="s">
        <v>328</v>
      </c>
      <c r="F89" s="32" t="s">
        <v>300</v>
      </c>
      <c r="G89" s="32" t="s">
        <v>265</v>
      </c>
      <c r="H89" s="32">
        <v>24.0</v>
      </c>
      <c r="I89" s="32" t="s">
        <v>266</v>
      </c>
      <c r="J89" s="32" t="s">
        <v>267</v>
      </c>
      <c r="K89" s="32" t="s">
        <v>268</v>
      </c>
      <c r="L89" s="32" t="s">
        <v>269</v>
      </c>
      <c r="M89" s="32" t="s">
        <v>305</v>
      </c>
      <c r="N89" s="33" t="str">
        <f t="shared" si="1"/>
        <v>grp1n, grp2n, diff, diff_se OR diff_lower AND diff_upper</v>
      </c>
      <c r="O89" s="32">
        <v>87.0</v>
      </c>
      <c r="P89" s="32">
        <v>69.0</v>
      </c>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5">
        <v>0.8</v>
      </c>
      <c r="AV89" s="35">
        <v>0.28</v>
      </c>
      <c r="AW89" s="35">
        <v>2.27</v>
      </c>
      <c r="AX89" s="35"/>
      <c r="AY89" s="32">
        <v>0.8</v>
      </c>
      <c r="AZ89" s="32"/>
      <c r="BA89" s="33"/>
    </row>
    <row r="90">
      <c r="A90" s="37" t="s">
        <v>89</v>
      </c>
      <c r="B90" s="38" t="s">
        <v>90</v>
      </c>
      <c r="C90" s="38" t="s">
        <v>91</v>
      </c>
      <c r="D90" s="38" t="s">
        <v>308</v>
      </c>
      <c r="E90" s="32" t="s">
        <v>329</v>
      </c>
      <c r="F90" s="32" t="s">
        <v>300</v>
      </c>
      <c r="G90" s="32" t="s">
        <v>265</v>
      </c>
      <c r="H90" s="32">
        <v>6.0</v>
      </c>
      <c r="I90" s="32" t="s">
        <v>266</v>
      </c>
      <c r="J90" s="32" t="s">
        <v>267</v>
      </c>
      <c r="K90" s="32" t="s">
        <v>268</v>
      </c>
      <c r="L90" s="32" t="s">
        <v>269</v>
      </c>
      <c r="M90" s="32" t="s">
        <v>305</v>
      </c>
      <c r="N90" s="33" t="str">
        <f t="shared" si="1"/>
        <v>grp1n, grp2n, diff, diff_se OR diff_lower AND diff_upper</v>
      </c>
      <c r="O90" s="32">
        <v>87.0</v>
      </c>
      <c r="P90" s="32">
        <v>69.0</v>
      </c>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5">
        <v>0.53</v>
      </c>
      <c r="AV90" s="35">
        <v>0.17</v>
      </c>
      <c r="AW90" s="35">
        <v>1.61</v>
      </c>
      <c r="AX90" s="35"/>
      <c r="AY90" s="32">
        <v>0.3</v>
      </c>
      <c r="AZ90" s="32"/>
      <c r="BA90" s="32" t="s">
        <v>302</v>
      </c>
    </row>
    <row r="91">
      <c r="A91" s="37" t="s">
        <v>89</v>
      </c>
      <c r="B91" s="38" t="s">
        <v>90</v>
      </c>
      <c r="C91" s="38" t="s">
        <v>91</v>
      </c>
      <c r="D91" s="38" t="s">
        <v>308</v>
      </c>
      <c r="E91" s="32" t="s">
        <v>329</v>
      </c>
      <c r="F91" s="32" t="s">
        <v>300</v>
      </c>
      <c r="G91" s="32" t="s">
        <v>265</v>
      </c>
      <c r="H91" s="32">
        <v>12.0</v>
      </c>
      <c r="I91" s="32" t="s">
        <v>266</v>
      </c>
      <c r="J91" s="32" t="s">
        <v>267</v>
      </c>
      <c r="K91" s="32" t="s">
        <v>268</v>
      </c>
      <c r="L91" s="32" t="s">
        <v>269</v>
      </c>
      <c r="M91" s="32" t="s">
        <v>305</v>
      </c>
      <c r="N91" s="33" t="str">
        <f t="shared" si="1"/>
        <v>grp1n, grp2n, diff, diff_se OR diff_lower AND diff_upper</v>
      </c>
      <c r="O91" s="32">
        <v>87.0</v>
      </c>
      <c r="P91" s="32">
        <v>69.0</v>
      </c>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5">
        <v>0.47</v>
      </c>
      <c r="AV91" s="35">
        <v>0.15</v>
      </c>
      <c r="AW91" s="35">
        <v>1.47</v>
      </c>
      <c r="AX91" s="35"/>
      <c r="AY91" s="32">
        <v>0.3</v>
      </c>
      <c r="AZ91" s="32"/>
      <c r="BA91" s="32" t="s">
        <v>302</v>
      </c>
    </row>
    <row r="92">
      <c r="A92" s="37" t="s">
        <v>89</v>
      </c>
      <c r="B92" s="38" t="s">
        <v>90</v>
      </c>
      <c r="C92" s="38" t="s">
        <v>91</v>
      </c>
      <c r="D92" s="38" t="s">
        <v>308</v>
      </c>
      <c r="E92" s="32" t="s">
        <v>329</v>
      </c>
      <c r="F92" s="32" t="s">
        <v>300</v>
      </c>
      <c r="G92" s="32" t="s">
        <v>265</v>
      </c>
      <c r="H92" s="32">
        <v>18.0</v>
      </c>
      <c r="I92" s="32" t="s">
        <v>266</v>
      </c>
      <c r="J92" s="32" t="s">
        <v>267</v>
      </c>
      <c r="K92" s="32" t="s">
        <v>268</v>
      </c>
      <c r="L92" s="32" t="s">
        <v>269</v>
      </c>
      <c r="M92" s="32" t="s">
        <v>305</v>
      </c>
      <c r="N92" s="33" t="str">
        <f t="shared" si="1"/>
        <v>grp1n, grp2n, diff, diff_se OR diff_lower AND diff_upper</v>
      </c>
      <c r="O92" s="32">
        <v>87.0</v>
      </c>
      <c r="P92" s="32">
        <v>69.0</v>
      </c>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5">
        <v>0.31</v>
      </c>
      <c r="AV92" s="35">
        <v>0.1</v>
      </c>
      <c r="AW92" s="35">
        <v>0.97</v>
      </c>
      <c r="AX92" s="35"/>
      <c r="AY92" s="32">
        <v>0.3</v>
      </c>
      <c r="AZ92" s="32"/>
      <c r="BA92" s="32" t="s">
        <v>302</v>
      </c>
    </row>
    <row r="93">
      <c r="A93" s="37" t="s">
        <v>89</v>
      </c>
      <c r="B93" s="38" t="s">
        <v>90</v>
      </c>
      <c r="C93" s="38" t="s">
        <v>91</v>
      </c>
      <c r="D93" s="38" t="s">
        <v>308</v>
      </c>
      <c r="E93" s="32" t="s">
        <v>329</v>
      </c>
      <c r="F93" s="32" t="s">
        <v>300</v>
      </c>
      <c r="G93" s="32" t="s">
        <v>265</v>
      </c>
      <c r="H93" s="32">
        <v>24.0</v>
      </c>
      <c r="I93" s="32" t="s">
        <v>266</v>
      </c>
      <c r="J93" s="32" t="s">
        <v>267</v>
      </c>
      <c r="K93" s="32" t="s">
        <v>268</v>
      </c>
      <c r="L93" s="32" t="s">
        <v>269</v>
      </c>
      <c r="M93" s="32" t="s">
        <v>305</v>
      </c>
      <c r="N93" s="33" t="str">
        <f t="shared" si="1"/>
        <v>grp1n, grp2n, diff, diff_se OR diff_lower AND diff_upper</v>
      </c>
      <c r="O93" s="32">
        <v>87.0</v>
      </c>
      <c r="P93" s="32">
        <v>69.0</v>
      </c>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5">
        <v>0.77</v>
      </c>
      <c r="AV93" s="35">
        <v>0.25</v>
      </c>
      <c r="AW93" s="35">
        <v>2.4</v>
      </c>
      <c r="AX93" s="35"/>
      <c r="AY93" s="32">
        <v>0.3</v>
      </c>
      <c r="AZ93" s="32"/>
      <c r="BA93" s="32" t="s">
        <v>302</v>
      </c>
    </row>
    <row r="94">
      <c r="A94" s="36" t="s">
        <v>112</v>
      </c>
      <c r="B94" s="32" t="s">
        <v>90</v>
      </c>
      <c r="C94" s="32" t="s">
        <v>91</v>
      </c>
      <c r="D94" s="32" t="s">
        <v>308</v>
      </c>
      <c r="E94" s="32" t="s">
        <v>330</v>
      </c>
      <c r="F94" s="32" t="s">
        <v>321</v>
      </c>
      <c r="G94" s="32" t="s">
        <v>279</v>
      </c>
      <c r="H94" s="32">
        <v>0.0</v>
      </c>
      <c r="I94" s="32" t="s">
        <v>266</v>
      </c>
      <c r="J94" s="32" t="s">
        <v>267</v>
      </c>
      <c r="K94" s="32" t="s">
        <v>268</v>
      </c>
      <c r="L94" s="32" t="s">
        <v>269</v>
      </c>
      <c r="M94" s="32" t="s">
        <v>274</v>
      </c>
      <c r="N94" s="33" t="str">
        <f t="shared" si="1"/>
        <v>grp1n, grp2n, grp1m, grp2m, grp1sd, grp2sd</v>
      </c>
      <c r="O94" s="32">
        <v>13.0</v>
      </c>
      <c r="P94" s="32">
        <v>11.0</v>
      </c>
      <c r="Q94" s="34"/>
      <c r="R94" s="34"/>
      <c r="S94" s="35">
        <v>40.9</v>
      </c>
      <c r="T94" s="35">
        <v>10.6</v>
      </c>
      <c r="U94" s="34"/>
      <c r="V94" s="35">
        <v>36.8</v>
      </c>
      <c r="W94" s="35">
        <v>15.4</v>
      </c>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3"/>
      <c r="AZ94" s="33"/>
      <c r="BA94" s="33"/>
    </row>
    <row r="95">
      <c r="A95" s="36" t="s">
        <v>112</v>
      </c>
      <c r="B95" s="32" t="s">
        <v>90</v>
      </c>
      <c r="C95" s="32" t="s">
        <v>91</v>
      </c>
      <c r="D95" s="32" t="s">
        <v>308</v>
      </c>
      <c r="E95" s="32" t="s">
        <v>330</v>
      </c>
      <c r="F95" s="32" t="s">
        <v>321</v>
      </c>
      <c r="G95" s="32" t="s">
        <v>279</v>
      </c>
      <c r="H95" s="32">
        <v>18.0</v>
      </c>
      <c r="I95" s="32" t="s">
        <v>266</v>
      </c>
      <c r="J95" s="32" t="s">
        <v>267</v>
      </c>
      <c r="K95" s="32" t="s">
        <v>268</v>
      </c>
      <c r="L95" s="32" t="s">
        <v>269</v>
      </c>
      <c r="M95" s="32" t="s">
        <v>274</v>
      </c>
      <c r="N95" s="33" t="str">
        <f t="shared" si="1"/>
        <v>grp1n, grp2n, grp1m, grp2m, grp1sd, grp2sd</v>
      </c>
      <c r="O95" s="32">
        <v>13.0</v>
      </c>
      <c r="P95" s="32">
        <v>11.0</v>
      </c>
      <c r="Q95" s="34"/>
      <c r="R95" s="34"/>
      <c r="S95" s="35">
        <v>32.9</v>
      </c>
      <c r="T95" s="35">
        <v>10.0</v>
      </c>
      <c r="U95" s="34"/>
      <c r="V95" s="35">
        <v>34.9</v>
      </c>
      <c r="W95" s="35">
        <v>16.0</v>
      </c>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5">
        <v>-4.4</v>
      </c>
      <c r="AV95" s="35">
        <v>-13.7</v>
      </c>
      <c r="AW95" s="35">
        <v>5.0</v>
      </c>
      <c r="AX95" s="34"/>
      <c r="AY95" s="33"/>
      <c r="AZ95" s="33"/>
      <c r="BA95" s="33"/>
    </row>
    <row r="96">
      <c r="A96" s="36" t="s">
        <v>124</v>
      </c>
      <c r="B96" s="32" t="s">
        <v>90</v>
      </c>
      <c r="C96" s="32" t="s">
        <v>91</v>
      </c>
      <c r="D96" s="32" t="s">
        <v>308</v>
      </c>
      <c r="E96" s="32" t="s">
        <v>331</v>
      </c>
      <c r="F96" s="32" t="s">
        <v>332</v>
      </c>
      <c r="G96" s="32" t="s">
        <v>279</v>
      </c>
      <c r="H96" s="32">
        <v>0.0</v>
      </c>
      <c r="I96" s="32" t="s">
        <v>266</v>
      </c>
      <c r="J96" s="32" t="s">
        <v>267</v>
      </c>
      <c r="K96" s="32" t="s">
        <v>268</v>
      </c>
      <c r="L96" s="32" t="s">
        <v>269</v>
      </c>
      <c r="M96" s="32" t="s">
        <v>274</v>
      </c>
      <c r="N96" s="33" t="str">
        <f t="shared" si="1"/>
        <v>grp1n, grp2n, grp1m, grp2m, grp1sd, grp2sd</v>
      </c>
      <c r="O96" s="32">
        <v>80.0</v>
      </c>
      <c r="P96" s="32">
        <v>80.0</v>
      </c>
      <c r="Q96" s="34"/>
      <c r="R96" s="34"/>
      <c r="S96" s="35">
        <v>82.61</v>
      </c>
      <c r="T96" s="35">
        <v>27.64</v>
      </c>
      <c r="U96" s="34"/>
      <c r="V96" s="35">
        <v>81.73</v>
      </c>
      <c r="W96" s="35">
        <v>25.87</v>
      </c>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3"/>
      <c r="AZ96" s="33"/>
      <c r="BA96" s="33"/>
    </row>
    <row r="97">
      <c r="A97" s="36" t="s">
        <v>124</v>
      </c>
      <c r="B97" s="32" t="s">
        <v>90</v>
      </c>
      <c r="C97" s="32" t="s">
        <v>91</v>
      </c>
      <c r="D97" s="32" t="s">
        <v>308</v>
      </c>
      <c r="E97" s="32" t="s">
        <v>331</v>
      </c>
      <c r="F97" s="32" t="s">
        <v>332</v>
      </c>
      <c r="G97" s="32" t="s">
        <v>279</v>
      </c>
      <c r="H97" s="32">
        <v>3.0</v>
      </c>
      <c r="I97" s="32" t="s">
        <v>266</v>
      </c>
      <c r="J97" s="32" t="s">
        <v>267</v>
      </c>
      <c r="K97" s="32" t="s">
        <v>268</v>
      </c>
      <c r="L97" s="32" t="s">
        <v>269</v>
      </c>
      <c r="M97" s="32" t="s">
        <v>274</v>
      </c>
      <c r="N97" s="33" t="str">
        <f t="shared" si="1"/>
        <v>grp1n, grp2n, grp1m, grp2m, grp1sd, grp2sd</v>
      </c>
      <c r="O97" s="32">
        <v>77.0</v>
      </c>
      <c r="P97" s="32">
        <v>77.0</v>
      </c>
      <c r="Q97" s="34"/>
      <c r="R97" s="34"/>
      <c r="S97" s="35">
        <v>69.4</v>
      </c>
      <c r="T97" s="35">
        <v>38.03</v>
      </c>
      <c r="U97" s="34"/>
      <c r="V97" s="35">
        <v>72.57</v>
      </c>
      <c r="W97" s="35">
        <v>35.48</v>
      </c>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3"/>
      <c r="AZ97" s="33"/>
      <c r="BA97" s="33"/>
    </row>
    <row r="98">
      <c r="A98" s="36" t="s">
        <v>124</v>
      </c>
      <c r="B98" s="32" t="s">
        <v>90</v>
      </c>
      <c r="C98" s="32" t="s">
        <v>91</v>
      </c>
      <c r="D98" s="32" t="s">
        <v>308</v>
      </c>
      <c r="E98" s="32" t="s">
        <v>331</v>
      </c>
      <c r="F98" s="32" t="s">
        <v>332</v>
      </c>
      <c r="G98" s="32" t="s">
        <v>279</v>
      </c>
      <c r="H98" s="32">
        <v>6.0</v>
      </c>
      <c r="I98" s="32" t="s">
        <v>266</v>
      </c>
      <c r="J98" s="32" t="s">
        <v>267</v>
      </c>
      <c r="K98" s="32" t="s">
        <v>268</v>
      </c>
      <c r="L98" s="32" t="s">
        <v>269</v>
      </c>
      <c r="M98" s="32" t="s">
        <v>274</v>
      </c>
      <c r="N98" s="33" t="str">
        <f t="shared" si="1"/>
        <v>grp1n, grp2n, grp1m, grp2m, grp1sd, grp2sd</v>
      </c>
      <c r="O98" s="32">
        <v>76.0</v>
      </c>
      <c r="P98" s="32">
        <v>74.0</v>
      </c>
      <c r="Q98" s="34"/>
      <c r="R98" s="34"/>
      <c r="S98" s="35">
        <v>61.22</v>
      </c>
      <c r="T98" s="35">
        <v>39.3</v>
      </c>
      <c r="U98" s="34"/>
      <c r="V98" s="35">
        <v>75.22</v>
      </c>
      <c r="W98" s="35">
        <v>36.9</v>
      </c>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3"/>
      <c r="AZ98" s="33"/>
      <c r="BA98" s="33"/>
    </row>
    <row r="99">
      <c r="A99" s="36" t="s">
        <v>124</v>
      </c>
      <c r="B99" s="32" t="s">
        <v>90</v>
      </c>
      <c r="C99" s="32" t="s">
        <v>91</v>
      </c>
      <c r="D99" s="32" t="s">
        <v>308</v>
      </c>
      <c r="E99" s="32" t="s">
        <v>331</v>
      </c>
      <c r="F99" s="32" t="s">
        <v>332</v>
      </c>
      <c r="G99" s="32" t="s">
        <v>279</v>
      </c>
      <c r="H99" s="32">
        <v>9.0</v>
      </c>
      <c r="I99" s="32" t="s">
        <v>266</v>
      </c>
      <c r="J99" s="32" t="s">
        <v>267</v>
      </c>
      <c r="K99" s="32" t="s">
        <v>268</v>
      </c>
      <c r="L99" s="32" t="s">
        <v>269</v>
      </c>
      <c r="M99" s="32" t="s">
        <v>274</v>
      </c>
      <c r="N99" s="33" t="str">
        <f t="shared" si="1"/>
        <v>grp1n, grp2n, grp1m, grp2m, grp1sd, grp2sd</v>
      </c>
      <c r="O99" s="32">
        <v>70.0</v>
      </c>
      <c r="P99" s="32">
        <v>70.0</v>
      </c>
      <c r="Q99" s="34"/>
      <c r="R99" s="34"/>
      <c r="S99" s="35">
        <v>59.31</v>
      </c>
      <c r="T99" s="35">
        <v>42.71</v>
      </c>
      <c r="U99" s="34"/>
      <c r="V99" s="35">
        <v>66.27</v>
      </c>
      <c r="W99" s="35">
        <v>39.06</v>
      </c>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3"/>
      <c r="AZ99" s="33"/>
      <c r="BA99" s="33"/>
    </row>
    <row r="100">
      <c r="A100" s="36" t="s">
        <v>124</v>
      </c>
      <c r="B100" s="32" t="s">
        <v>90</v>
      </c>
      <c r="C100" s="32" t="s">
        <v>91</v>
      </c>
      <c r="D100" s="32" t="s">
        <v>308</v>
      </c>
      <c r="E100" s="32" t="s">
        <v>331</v>
      </c>
      <c r="F100" s="32" t="s">
        <v>332</v>
      </c>
      <c r="G100" s="32" t="s">
        <v>279</v>
      </c>
      <c r="H100" s="32">
        <v>12.0</v>
      </c>
      <c r="I100" s="32" t="s">
        <v>266</v>
      </c>
      <c r="J100" s="32" t="s">
        <v>267</v>
      </c>
      <c r="K100" s="32" t="s">
        <v>268</v>
      </c>
      <c r="L100" s="32" t="s">
        <v>269</v>
      </c>
      <c r="M100" s="32" t="s">
        <v>274</v>
      </c>
      <c r="N100" s="33" t="str">
        <f t="shared" si="1"/>
        <v>grp1n, grp2n, grp1m, grp2m, grp1sd, grp2sd</v>
      </c>
      <c r="O100" s="32">
        <v>73.0</v>
      </c>
      <c r="P100" s="32">
        <v>73.0</v>
      </c>
      <c r="Q100" s="34"/>
      <c r="R100" s="34"/>
      <c r="S100" s="35">
        <v>58.27</v>
      </c>
      <c r="T100" s="35">
        <v>41.67</v>
      </c>
      <c r="U100" s="34"/>
      <c r="V100" s="35">
        <v>67.15</v>
      </c>
      <c r="W100" s="35">
        <v>39.05</v>
      </c>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3"/>
      <c r="AZ100" s="33"/>
      <c r="BA100" s="33"/>
    </row>
    <row r="101">
      <c r="A101" s="36" t="s">
        <v>138</v>
      </c>
      <c r="B101" s="32" t="s">
        <v>90</v>
      </c>
      <c r="C101" s="32" t="s">
        <v>91</v>
      </c>
      <c r="D101" s="32" t="s">
        <v>308</v>
      </c>
      <c r="E101" s="32" t="s">
        <v>333</v>
      </c>
      <c r="F101" s="32" t="s">
        <v>334</v>
      </c>
      <c r="G101" s="32" t="s">
        <v>265</v>
      </c>
      <c r="H101" s="32">
        <v>24.0</v>
      </c>
      <c r="I101" s="32" t="s">
        <v>266</v>
      </c>
      <c r="J101" s="32" t="s">
        <v>267</v>
      </c>
      <c r="K101" s="32" t="s">
        <v>280</v>
      </c>
      <c r="L101" s="32" t="s">
        <v>269</v>
      </c>
      <c r="M101" s="32" t="s">
        <v>276</v>
      </c>
      <c r="N101" s="33" t="str">
        <f t="shared" si="1"/>
        <v>grp1n, grp2n, prop1event, prop2event</v>
      </c>
      <c r="O101" s="32">
        <v>138.0</v>
      </c>
      <c r="P101" s="32">
        <v>159.0</v>
      </c>
      <c r="Q101" s="35">
        <v>0.754</v>
      </c>
      <c r="R101" s="35">
        <v>0.774</v>
      </c>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3"/>
      <c r="AZ101" s="33"/>
      <c r="BA101" s="33"/>
    </row>
    <row r="102">
      <c r="A102" s="36" t="s">
        <v>151</v>
      </c>
      <c r="B102" s="32" t="s">
        <v>91</v>
      </c>
      <c r="C102" s="32" t="s">
        <v>90</v>
      </c>
      <c r="D102" s="32" t="s">
        <v>308</v>
      </c>
      <c r="E102" s="32" t="s">
        <v>335</v>
      </c>
      <c r="F102" s="32" t="s">
        <v>335</v>
      </c>
      <c r="G102" s="32" t="s">
        <v>279</v>
      </c>
      <c r="H102" s="32">
        <v>12.0</v>
      </c>
      <c r="I102" s="32" t="s">
        <v>266</v>
      </c>
      <c r="J102" s="32" t="s">
        <v>267</v>
      </c>
      <c r="K102" s="32" t="s">
        <v>280</v>
      </c>
      <c r="L102" s="32" t="s">
        <v>269</v>
      </c>
      <c r="M102" s="32" t="s">
        <v>270</v>
      </c>
      <c r="N102" s="33" t="str">
        <f t="shared" si="1"/>
        <v>grp1n, grp2n, diff, diff_se OR diff_lower AND diff_upper</v>
      </c>
      <c r="O102" s="32">
        <v>2609.0</v>
      </c>
      <c r="P102" s="32">
        <v>2609.0</v>
      </c>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5">
        <v>1088.0</v>
      </c>
      <c r="AV102" s="34"/>
      <c r="AW102" s="34"/>
      <c r="AX102" s="35">
        <v>539.0</v>
      </c>
      <c r="AY102" s="33"/>
      <c r="AZ102" s="33"/>
      <c r="BA102" s="33"/>
    </row>
    <row r="103">
      <c r="A103" s="36" t="s">
        <v>151</v>
      </c>
      <c r="B103" s="32" t="s">
        <v>91</v>
      </c>
      <c r="C103" s="32" t="s">
        <v>90</v>
      </c>
      <c r="D103" s="32" t="s">
        <v>308</v>
      </c>
      <c r="E103" s="32" t="s">
        <v>336</v>
      </c>
      <c r="F103" s="32" t="s">
        <v>336</v>
      </c>
      <c r="G103" s="32" t="s">
        <v>279</v>
      </c>
      <c r="H103" s="32">
        <v>12.0</v>
      </c>
      <c r="I103" s="32" t="s">
        <v>266</v>
      </c>
      <c r="J103" s="32" t="s">
        <v>267</v>
      </c>
      <c r="K103" s="32" t="s">
        <v>280</v>
      </c>
      <c r="L103" s="32" t="s">
        <v>269</v>
      </c>
      <c r="M103" s="32" t="s">
        <v>270</v>
      </c>
      <c r="N103" s="33" t="str">
        <f t="shared" si="1"/>
        <v>grp1n, grp2n, diff, diff_se OR diff_lower AND diff_upper</v>
      </c>
      <c r="O103" s="32">
        <v>2609.0</v>
      </c>
      <c r="P103" s="32">
        <v>2609.0</v>
      </c>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5">
        <v>1271.0</v>
      </c>
      <c r="AV103" s="34"/>
      <c r="AW103" s="34"/>
      <c r="AX103" s="35">
        <v>576.0</v>
      </c>
      <c r="AY103" s="33"/>
      <c r="AZ103" s="33"/>
      <c r="BA103" s="33"/>
    </row>
    <row r="104">
      <c r="A104" s="36" t="s">
        <v>151</v>
      </c>
      <c r="B104" s="32" t="s">
        <v>91</v>
      </c>
      <c r="C104" s="32" t="s">
        <v>90</v>
      </c>
      <c r="D104" s="32" t="s">
        <v>308</v>
      </c>
      <c r="E104" s="32" t="s">
        <v>337</v>
      </c>
      <c r="F104" s="32" t="s">
        <v>337</v>
      </c>
      <c r="G104" s="32" t="s">
        <v>279</v>
      </c>
      <c r="H104" s="32">
        <v>12.0</v>
      </c>
      <c r="I104" s="32" t="s">
        <v>266</v>
      </c>
      <c r="J104" s="32" t="s">
        <v>267</v>
      </c>
      <c r="K104" s="32" t="s">
        <v>280</v>
      </c>
      <c r="L104" s="32" t="s">
        <v>269</v>
      </c>
      <c r="M104" s="32" t="s">
        <v>270</v>
      </c>
      <c r="N104" s="33" t="str">
        <f t="shared" si="1"/>
        <v>grp1n, grp2n, diff, diff_se OR diff_lower AND diff_upper</v>
      </c>
      <c r="O104" s="32">
        <v>2609.0</v>
      </c>
      <c r="P104" s="32">
        <v>2609.0</v>
      </c>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5">
        <v>10979.0</v>
      </c>
      <c r="AV104" s="34"/>
      <c r="AW104" s="34"/>
      <c r="AX104" s="35">
        <v>363.0</v>
      </c>
      <c r="AY104" s="33"/>
      <c r="AZ104" s="33"/>
      <c r="BA104" s="33"/>
    </row>
    <row r="105">
      <c r="A105" s="36" t="s">
        <v>151</v>
      </c>
      <c r="B105" s="32" t="s">
        <v>91</v>
      </c>
      <c r="C105" s="32" t="s">
        <v>90</v>
      </c>
      <c r="D105" s="32" t="s">
        <v>308</v>
      </c>
      <c r="E105" s="32" t="s">
        <v>338</v>
      </c>
      <c r="F105" s="32" t="s">
        <v>338</v>
      </c>
      <c r="G105" s="32" t="s">
        <v>279</v>
      </c>
      <c r="H105" s="32">
        <v>12.0</v>
      </c>
      <c r="I105" s="32" t="s">
        <v>266</v>
      </c>
      <c r="J105" s="32" t="s">
        <v>267</v>
      </c>
      <c r="K105" s="32" t="s">
        <v>280</v>
      </c>
      <c r="L105" s="32" t="s">
        <v>269</v>
      </c>
      <c r="M105" s="32" t="s">
        <v>270</v>
      </c>
      <c r="N105" s="33" t="str">
        <f t="shared" si="1"/>
        <v>grp1n, grp2n, diff, diff_se OR diff_lower AND diff_upper</v>
      </c>
      <c r="O105" s="32">
        <v>2609.0</v>
      </c>
      <c r="P105" s="32">
        <v>2609.0</v>
      </c>
      <c r="Q105" s="35"/>
      <c r="R105" s="35"/>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5">
        <v>13337.0</v>
      </c>
      <c r="AV105" s="34"/>
      <c r="AW105" s="34"/>
      <c r="AX105" s="35">
        <v>864.0</v>
      </c>
      <c r="AY105" s="33"/>
      <c r="AZ105" s="33"/>
      <c r="BA105" s="33"/>
    </row>
    <row r="106">
      <c r="A106" s="31" t="s">
        <v>89</v>
      </c>
      <c r="B106" s="32" t="s">
        <v>90</v>
      </c>
      <c r="C106" s="32" t="s">
        <v>91</v>
      </c>
      <c r="D106" s="32" t="s">
        <v>339</v>
      </c>
      <c r="E106" s="32" t="s">
        <v>340</v>
      </c>
      <c r="F106" s="32" t="s">
        <v>341</v>
      </c>
      <c r="G106" s="32" t="s">
        <v>265</v>
      </c>
      <c r="H106" s="32">
        <v>24.0</v>
      </c>
      <c r="I106" s="32" t="s">
        <v>266</v>
      </c>
      <c r="J106" s="32" t="s">
        <v>267</v>
      </c>
      <c r="K106" s="32" t="s">
        <v>268</v>
      </c>
      <c r="L106" s="32" t="s">
        <v>269</v>
      </c>
      <c r="M106" s="32" t="s">
        <v>276</v>
      </c>
      <c r="N106" s="33" t="str">
        <f t="shared" si="1"/>
        <v>grp1n, grp2n, prop1event, prop2event</v>
      </c>
      <c r="O106" s="32">
        <v>87.0</v>
      </c>
      <c r="P106" s="32">
        <v>69.0</v>
      </c>
      <c r="Q106" s="34">
        <f>27/O106</f>
        <v>0.3103448276</v>
      </c>
      <c r="R106" s="34">
        <f>28/P106</f>
        <v>0.4057971014</v>
      </c>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3"/>
      <c r="AZ106" s="33"/>
      <c r="BA106" s="32" t="s">
        <v>342</v>
      </c>
    </row>
    <row r="107">
      <c r="A107" s="39" t="s">
        <v>112</v>
      </c>
      <c r="B107" s="40" t="s">
        <v>91</v>
      </c>
      <c r="C107" s="32" t="s">
        <v>90</v>
      </c>
      <c r="D107" s="32" t="s">
        <v>339</v>
      </c>
      <c r="E107" s="32" t="s">
        <v>339</v>
      </c>
      <c r="F107" s="32" t="s">
        <v>343</v>
      </c>
      <c r="G107" s="32" t="s">
        <v>265</v>
      </c>
      <c r="H107" s="32">
        <v>0.0</v>
      </c>
      <c r="I107" s="32" t="s">
        <v>266</v>
      </c>
      <c r="J107" s="32" t="s">
        <v>267</v>
      </c>
      <c r="K107" s="32" t="s">
        <v>268</v>
      </c>
      <c r="L107" s="32" t="s">
        <v>269</v>
      </c>
      <c r="M107" s="40" t="s">
        <v>276</v>
      </c>
      <c r="N107" s="33" t="str">
        <f t="shared" si="1"/>
        <v>grp1n, grp2n, prop1event, prop2event</v>
      </c>
      <c r="O107" s="32">
        <v>13.0</v>
      </c>
      <c r="P107" s="32">
        <v>11.0</v>
      </c>
      <c r="Q107" s="35">
        <v>0.538</v>
      </c>
      <c r="R107" s="35">
        <v>0.727</v>
      </c>
      <c r="S107" s="35"/>
      <c r="T107" s="35"/>
      <c r="U107" s="34"/>
      <c r="V107" s="35"/>
      <c r="W107" s="35"/>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3"/>
      <c r="AZ107" s="33"/>
      <c r="BA107" s="33"/>
    </row>
    <row r="108">
      <c r="A108" s="39" t="s">
        <v>112</v>
      </c>
      <c r="B108" s="40" t="s">
        <v>91</v>
      </c>
      <c r="C108" s="32" t="s">
        <v>90</v>
      </c>
      <c r="D108" s="32" t="s">
        <v>339</v>
      </c>
      <c r="E108" s="32" t="s">
        <v>339</v>
      </c>
      <c r="F108" s="32" t="s">
        <v>343</v>
      </c>
      <c r="G108" s="32" t="s">
        <v>265</v>
      </c>
      <c r="H108" s="32">
        <v>18.0</v>
      </c>
      <c r="I108" s="32" t="s">
        <v>266</v>
      </c>
      <c r="J108" s="32" t="s">
        <v>267</v>
      </c>
      <c r="K108" s="32" t="s">
        <v>268</v>
      </c>
      <c r="L108" s="32" t="s">
        <v>269</v>
      </c>
      <c r="M108" s="40" t="s">
        <v>276</v>
      </c>
      <c r="N108" s="33" t="str">
        <f t="shared" si="1"/>
        <v>grp1n, grp2n, prop1event, prop2event</v>
      </c>
      <c r="O108" s="32">
        <v>13.0</v>
      </c>
      <c r="P108" s="32">
        <v>11.0</v>
      </c>
      <c r="Q108" s="35">
        <v>0.385</v>
      </c>
      <c r="R108" s="35">
        <v>0.455</v>
      </c>
      <c r="S108" s="35"/>
      <c r="T108" s="35"/>
      <c r="U108" s="34"/>
      <c r="V108" s="35"/>
      <c r="W108" s="35"/>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3"/>
      <c r="AZ108" s="33"/>
      <c r="BA108" s="33"/>
    </row>
    <row r="109">
      <c r="A109" s="36" t="s">
        <v>138</v>
      </c>
      <c r="B109" s="32" t="s">
        <v>90</v>
      </c>
      <c r="C109" s="32" t="s">
        <v>91</v>
      </c>
      <c r="D109" s="32" t="s">
        <v>339</v>
      </c>
      <c r="E109" s="32" t="s">
        <v>344</v>
      </c>
      <c r="F109" s="32" t="s">
        <v>345</v>
      </c>
      <c r="G109" s="32" t="s">
        <v>265</v>
      </c>
      <c r="H109" s="32">
        <v>24.0</v>
      </c>
      <c r="I109" s="32" t="s">
        <v>266</v>
      </c>
      <c r="J109" s="32" t="s">
        <v>267</v>
      </c>
      <c r="K109" s="32" t="s">
        <v>280</v>
      </c>
      <c r="L109" s="32" t="s">
        <v>269</v>
      </c>
      <c r="M109" s="32" t="s">
        <v>276</v>
      </c>
      <c r="N109" s="33" t="str">
        <f t="shared" si="1"/>
        <v>grp1n, grp2n, prop1event, prop2event</v>
      </c>
      <c r="O109" s="32">
        <v>138.0</v>
      </c>
      <c r="P109" s="32">
        <v>159.0</v>
      </c>
      <c r="Q109" s="35">
        <v>0.268</v>
      </c>
      <c r="R109" s="35">
        <v>0.365</v>
      </c>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3"/>
      <c r="AZ109" s="33"/>
      <c r="BA109" s="33"/>
    </row>
    <row r="110">
      <c r="A110" s="36" t="s">
        <v>138</v>
      </c>
      <c r="B110" s="32" t="s">
        <v>90</v>
      </c>
      <c r="C110" s="32" t="s">
        <v>91</v>
      </c>
      <c r="D110" s="32" t="s">
        <v>339</v>
      </c>
      <c r="E110" s="32" t="s">
        <v>344</v>
      </c>
      <c r="F110" s="32" t="s">
        <v>346</v>
      </c>
      <c r="G110" s="32" t="s">
        <v>265</v>
      </c>
      <c r="H110" s="32">
        <v>24.0</v>
      </c>
      <c r="I110" s="32" t="s">
        <v>266</v>
      </c>
      <c r="J110" s="32" t="s">
        <v>267</v>
      </c>
      <c r="K110" s="32" t="s">
        <v>280</v>
      </c>
      <c r="L110" s="32" t="s">
        <v>269</v>
      </c>
      <c r="M110" s="32" t="s">
        <v>276</v>
      </c>
      <c r="N110" s="33" t="str">
        <f t="shared" si="1"/>
        <v>grp1n, grp2n, prop1event, prop2event</v>
      </c>
      <c r="O110" s="32">
        <v>138.0</v>
      </c>
      <c r="P110" s="32">
        <v>159.0</v>
      </c>
      <c r="Q110" s="35">
        <v>0.768</v>
      </c>
      <c r="R110" s="35">
        <v>0.698</v>
      </c>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3"/>
      <c r="AZ110" s="33"/>
      <c r="BA110" s="33"/>
    </row>
    <row r="111">
      <c r="A111" s="39" t="s">
        <v>112</v>
      </c>
      <c r="B111" s="40" t="s">
        <v>91</v>
      </c>
      <c r="C111" s="32" t="s">
        <v>90</v>
      </c>
      <c r="D111" s="32" t="s">
        <v>347</v>
      </c>
      <c r="E111" s="32" t="s">
        <v>348</v>
      </c>
      <c r="F111" s="32" t="s">
        <v>343</v>
      </c>
      <c r="G111" s="32" t="s">
        <v>265</v>
      </c>
      <c r="H111" s="32">
        <v>18.0</v>
      </c>
      <c r="I111" s="32" t="s">
        <v>266</v>
      </c>
      <c r="J111" s="32" t="s">
        <v>267</v>
      </c>
      <c r="K111" s="32" t="s">
        <v>268</v>
      </c>
      <c r="L111" s="32" t="s">
        <v>269</v>
      </c>
      <c r="M111" s="40" t="s">
        <v>276</v>
      </c>
      <c r="N111" s="33" t="str">
        <f t="shared" si="1"/>
        <v>grp1n, grp2n, prop1event, prop2event</v>
      </c>
      <c r="O111" s="32">
        <v>13.0</v>
      </c>
      <c r="P111" s="32">
        <v>11.0</v>
      </c>
      <c r="Q111" s="35">
        <v>0.615</v>
      </c>
      <c r="R111" s="35">
        <v>0.727</v>
      </c>
      <c r="S111" s="35"/>
      <c r="T111" s="35"/>
      <c r="U111" s="34"/>
      <c r="V111" s="35"/>
      <c r="W111" s="35"/>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3"/>
      <c r="AZ111" s="33"/>
      <c r="BA111" s="33"/>
    </row>
  </sheetData>
  <dataValidations>
    <dataValidation type="list" allowBlank="1" showErrorMessage="1" sqref="B3:C111">
      <formula1>input!$D$2:$D$7</formula1>
    </dataValidation>
    <dataValidation type="list" allowBlank="1" showErrorMessage="1" sqref="I3:I111">
      <formula1>"Entire study,Subgroup — gender,Subgroup — other"</formula1>
    </dataValidation>
    <dataValidation type="list" allowBlank="1" showErrorMessage="1" sqref="K3:K111">
      <formula1>"Average Treatment Effect (ATE),Average Treatment Effect on the Treated (ATT),Average Treatment Effect on the Untreated (ATU),Local Average Treatment Effect (LATE),Other"</formula1>
    </dataValidation>
    <dataValidation type="list" allowBlank="1" showErrorMessage="1" sqref="L3:L111">
      <formula1>input!$C$2:$C$3</formula1>
    </dataValidation>
    <dataValidation type="list" allowBlank="1" showErrorMessage="1" sqref="M3:M111">
      <formula1>input!$B$2:$B$20</formula1>
    </dataValidation>
    <dataValidation type="list" allowBlank="1" showErrorMessage="1" sqref="D3:D111">
      <formula1>input!$A$2:$A$10</formula1>
    </dataValidation>
    <dataValidation type="list" allowBlank="1" showErrorMessage="1" sqref="G3:G111">
      <formula1>"Positive,Negative"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5.88"/>
    <col customWidth="1" min="3" max="3" width="70.75"/>
    <col customWidth="1" min="4" max="4" width="21.25"/>
    <col customWidth="1" min="5" max="5" width="48.13"/>
    <col customWidth="1" min="6" max="6" width="23.63"/>
    <col customWidth="1" min="7" max="7" width="18.75"/>
    <col customWidth="1" min="8" max="8" width="18.25"/>
  </cols>
  <sheetData>
    <row r="1">
      <c r="A1" s="41" t="s">
        <v>167</v>
      </c>
      <c r="B1" s="41" t="s">
        <v>168</v>
      </c>
      <c r="C1" s="41" t="s">
        <v>169</v>
      </c>
      <c r="D1" s="41" t="s">
        <v>349</v>
      </c>
      <c r="E1" s="41" t="s">
        <v>350</v>
      </c>
      <c r="F1" s="41" t="s">
        <v>351</v>
      </c>
      <c r="G1" s="41" t="s">
        <v>352</v>
      </c>
      <c r="H1" s="41" t="s">
        <v>353</v>
      </c>
    </row>
    <row r="2">
      <c r="A2" s="42" t="s">
        <v>262</v>
      </c>
      <c r="B2" s="42" t="s">
        <v>263</v>
      </c>
      <c r="C2" s="42" t="s">
        <v>264</v>
      </c>
      <c r="D2" s="43" t="s">
        <v>89</v>
      </c>
      <c r="E2" s="44" t="s">
        <v>354</v>
      </c>
      <c r="F2" s="45"/>
      <c r="G2" s="46" t="s">
        <v>269</v>
      </c>
      <c r="H2" s="46" t="s">
        <v>355</v>
      </c>
    </row>
    <row r="3">
      <c r="A3" s="42" t="s">
        <v>262</v>
      </c>
      <c r="B3" s="42" t="s">
        <v>272</v>
      </c>
      <c r="C3" s="42" t="s">
        <v>273</v>
      </c>
      <c r="D3" s="12" t="s">
        <v>112</v>
      </c>
      <c r="E3" s="47" t="s">
        <v>356</v>
      </c>
      <c r="F3" s="48" t="s">
        <v>357</v>
      </c>
      <c r="G3" s="46" t="s">
        <v>358</v>
      </c>
      <c r="H3" s="46" t="s">
        <v>355</v>
      </c>
    </row>
    <row r="4">
      <c r="A4" s="42" t="s">
        <v>282</v>
      </c>
      <c r="B4" s="42" t="s">
        <v>285</v>
      </c>
      <c r="C4" s="42" t="s">
        <v>286</v>
      </c>
      <c r="D4" s="12" t="s">
        <v>112</v>
      </c>
      <c r="E4" s="44" t="s">
        <v>359</v>
      </c>
      <c r="F4" s="49" t="s">
        <v>360</v>
      </c>
      <c r="G4" s="46" t="s">
        <v>358</v>
      </c>
      <c r="H4" s="46" t="s">
        <v>355</v>
      </c>
    </row>
    <row r="5">
      <c r="A5" s="42" t="s">
        <v>282</v>
      </c>
      <c r="B5" s="42" t="s">
        <v>287</v>
      </c>
      <c r="C5" s="42" t="s">
        <v>288</v>
      </c>
      <c r="D5" s="12" t="s">
        <v>112</v>
      </c>
      <c r="E5" s="44" t="s">
        <v>361</v>
      </c>
      <c r="F5" s="49" t="s">
        <v>362</v>
      </c>
      <c r="G5" s="46" t="s">
        <v>358</v>
      </c>
      <c r="H5" s="46" t="s">
        <v>355</v>
      </c>
    </row>
    <row r="6">
      <c r="A6" s="42" t="s">
        <v>282</v>
      </c>
      <c r="B6" s="42" t="s">
        <v>289</v>
      </c>
      <c r="C6" s="42" t="s">
        <v>290</v>
      </c>
      <c r="D6" s="12" t="s">
        <v>112</v>
      </c>
      <c r="E6" s="44" t="s">
        <v>363</v>
      </c>
      <c r="F6" s="49" t="s">
        <v>364</v>
      </c>
      <c r="G6" s="46" t="s">
        <v>358</v>
      </c>
      <c r="H6" s="46" t="s">
        <v>269</v>
      </c>
    </row>
    <row r="7">
      <c r="A7" s="42" t="s">
        <v>282</v>
      </c>
      <c r="B7" s="42" t="s">
        <v>291</v>
      </c>
      <c r="C7" s="42" t="s">
        <v>292</v>
      </c>
      <c r="D7" s="12" t="s">
        <v>112</v>
      </c>
      <c r="E7" s="44" t="s">
        <v>365</v>
      </c>
      <c r="F7" s="45"/>
      <c r="G7" s="46" t="s">
        <v>358</v>
      </c>
      <c r="H7" s="46" t="s">
        <v>355</v>
      </c>
    </row>
    <row r="8">
      <c r="A8" s="42" t="s">
        <v>282</v>
      </c>
      <c r="B8" s="42" t="s">
        <v>293</v>
      </c>
      <c r="C8" s="42" t="s">
        <v>294</v>
      </c>
      <c r="D8" s="12" t="s">
        <v>124</v>
      </c>
      <c r="E8" s="44" t="s">
        <v>366</v>
      </c>
      <c r="F8" s="49" t="s">
        <v>367</v>
      </c>
      <c r="G8" s="46" t="s">
        <v>358</v>
      </c>
      <c r="H8" s="46" t="s">
        <v>358</v>
      </c>
    </row>
    <row r="9">
      <c r="A9" s="42" t="s">
        <v>295</v>
      </c>
      <c r="B9" s="42" t="s">
        <v>368</v>
      </c>
      <c r="C9" s="42" t="s">
        <v>313</v>
      </c>
      <c r="D9" s="43" t="s">
        <v>369</v>
      </c>
      <c r="E9" s="44" t="s">
        <v>370</v>
      </c>
      <c r="F9" s="45"/>
      <c r="G9" s="46" t="s">
        <v>355</v>
      </c>
      <c r="H9" s="46" t="s">
        <v>355</v>
      </c>
    </row>
    <row r="10">
      <c r="A10" s="42" t="s">
        <v>295</v>
      </c>
      <c r="B10" s="42" t="s">
        <v>296</v>
      </c>
      <c r="C10" s="42" t="s">
        <v>297</v>
      </c>
      <c r="D10" s="43" t="s">
        <v>89</v>
      </c>
      <c r="E10" s="50" t="s">
        <v>371</v>
      </c>
      <c r="F10" s="49" t="s">
        <v>372</v>
      </c>
      <c r="G10" s="46" t="s">
        <v>358</v>
      </c>
      <c r="H10" s="46" t="s">
        <v>269</v>
      </c>
    </row>
    <row r="11">
      <c r="A11" s="42" t="s">
        <v>298</v>
      </c>
      <c r="B11" s="42" t="s">
        <v>373</v>
      </c>
      <c r="C11" s="42" t="s">
        <v>304</v>
      </c>
      <c r="D11" s="43" t="s">
        <v>89</v>
      </c>
      <c r="E11" s="44" t="s">
        <v>374</v>
      </c>
      <c r="F11" s="45"/>
      <c r="G11" s="46" t="s">
        <v>358</v>
      </c>
      <c r="H11" s="46" t="s">
        <v>358</v>
      </c>
    </row>
    <row r="12">
      <c r="A12" s="42" t="s">
        <v>308</v>
      </c>
      <c r="B12" s="42" t="s">
        <v>375</v>
      </c>
      <c r="C12" s="42" t="s">
        <v>376</v>
      </c>
      <c r="D12" s="43" t="s">
        <v>89</v>
      </c>
      <c r="E12" s="42" t="s">
        <v>377</v>
      </c>
      <c r="F12" s="49" t="s">
        <v>378</v>
      </c>
      <c r="G12" s="46" t="s">
        <v>358</v>
      </c>
      <c r="H12" s="46" t="s">
        <v>358</v>
      </c>
    </row>
    <row r="13">
      <c r="A13" s="42" t="s">
        <v>308</v>
      </c>
      <c r="B13" s="42" t="s">
        <v>309</v>
      </c>
      <c r="C13" s="42" t="s">
        <v>310</v>
      </c>
      <c r="D13" s="43" t="s">
        <v>89</v>
      </c>
      <c r="E13" s="44" t="s">
        <v>379</v>
      </c>
      <c r="F13" s="48" t="s">
        <v>380</v>
      </c>
      <c r="G13" s="46" t="s">
        <v>358</v>
      </c>
      <c r="H13" s="46" t="s">
        <v>358</v>
      </c>
    </row>
    <row r="14">
      <c r="A14" s="42" t="s">
        <v>308</v>
      </c>
      <c r="B14" s="42" t="s">
        <v>309</v>
      </c>
      <c r="C14" s="42" t="s">
        <v>311</v>
      </c>
      <c r="D14" s="43" t="s">
        <v>89</v>
      </c>
      <c r="E14" s="44" t="s">
        <v>381</v>
      </c>
      <c r="F14" s="49" t="s">
        <v>382</v>
      </c>
      <c r="G14" s="46" t="s">
        <v>358</v>
      </c>
      <c r="H14" s="46" t="s">
        <v>355</v>
      </c>
    </row>
    <row r="15">
      <c r="A15" s="42" t="s">
        <v>308</v>
      </c>
      <c r="B15" s="42" t="s">
        <v>314</v>
      </c>
      <c r="C15" s="42" t="s">
        <v>315</v>
      </c>
      <c r="D15" s="43" t="s">
        <v>89</v>
      </c>
      <c r="E15" s="44" t="s">
        <v>383</v>
      </c>
      <c r="F15" s="49" t="s">
        <v>384</v>
      </c>
      <c r="G15" s="46" t="s">
        <v>358</v>
      </c>
      <c r="H15" s="46" t="s">
        <v>358</v>
      </c>
    </row>
    <row r="16">
      <c r="A16" s="42" t="s">
        <v>308</v>
      </c>
      <c r="B16" s="42" t="s">
        <v>316</v>
      </c>
      <c r="C16" s="42" t="s">
        <v>385</v>
      </c>
      <c r="D16" s="43" t="s">
        <v>89</v>
      </c>
      <c r="E16" s="44" t="s">
        <v>386</v>
      </c>
      <c r="F16" s="49" t="s">
        <v>387</v>
      </c>
      <c r="G16" s="46" t="s">
        <v>358</v>
      </c>
      <c r="H16" s="46" t="s">
        <v>269</v>
      </c>
    </row>
    <row r="17">
      <c r="A17" s="42" t="s">
        <v>308</v>
      </c>
      <c r="B17" s="42" t="s">
        <v>318</v>
      </c>
      <c r="C17" s="42" t="s">
        <v>388</v>
      </c>
      <c r="D17" s="43" t="s">
        <v>89</v>
      </c>
      <c r="E17" s="44" t="s">
        <v>386</v>
      </c>
      <c r="F17" s="49" t="s">
        <v>387</v>
      </c>
      <c r="G17" s="46" t="s">
        <v>358</v>
      </c>
      <c r="H17" s="46" t="s">
        <v>269</v>
      </c>
    </row>
    <row r="18">
      <c r="A18" s="42" t="s">
        <v>308</v>
      </c>
      <c r="B18" s="42" t="s">
        <v>320</v>
      </c>
      <c r="C18" s="42" t="s">
        <v>321</v>
      </c>
      <c r="D18" s="42" t="s">
        <v>389</v>
      </c>
      <c r="E18" s="44" t="s">
        <v>390</v>
      </c>
      <c r="F18" s="49" t="s">
        <v>391</v>
      </c>
      <c r="G18" s="46" t="s">
        <v>358</v>
      </c>
      <c r="H18" s="46" t="s">
        <v>358</v>
      </c>
    </row>
    <row r="19">
      <c r="A19" s="42" t="s">
        <v>308</v>
      </c>
      <c r="B19" s="42" t="s">
        <v>392</v>
      </c>
      <c r="C19" s="42" t="s">
        <v>300</v>
      </c>
      <c r="D19" s="43" t="s">
        <v>89</v>
      </c>
      <c r="E19" s="44" t="s">
        <v>393</v>
      </c>
      <c r="F19" s="45"/>
      <c r="G19" s="46" t="s">
        <v>269</v>
      </c>
      <c r="H19" s="46" t="s">
        <v>355</v>
      </c>
    </row>
    <row r="20">
      <c r="A20" s="42" t="s">
        <v>308</v>
      </c>
      <c r="B20" s="42" t="s">
        <v>331</v>
      </c>
      <c r="C20" s="42" t="s">
        <v>332</v>
      </c>
      <c r="D20" s="12" t="s">
        <v>124</v>
      </c>
      <c r="E20" s="44" t="s">
        <v>394</v>
      </c>
      <c r="F20" s="49" t="s">
        <v>394</v>
      </c>
      <c r="G20" s="46" t="s">
        <v>358</v>
      </c>
      <c r="H20" s="46" t="s">
        <v>358</v>
      </c>
    </row>
    <row r="21">
      <c r="A21" s="42" t="s">
        <v>339</v>
      </c>
      <c r="B21" s="42" t="s">
        <v>340</v>
      </c>
      <c r="C21" s="42" t="s">
        <v>341</v>
      </c>
      <c r="D21" s="43" t="s">
        <v>89</v>
      </c>
      <c r="F21" s="45"/>
      <c r="G21" s="46" t="s">
        <v>269</v>
      </c>
      <c r="H21" s="46" t="s">
        <v>355</v>
      </c>
    </row>
    <row r="22">
      <c r="F22" s="45"/>
      <c r="G22" s="45"/>
      <c r="H22" s="45"/>
    </row>
    <row r="23">
      <c r="F23" s="45"/>
      <c r="G23" s="45"/>
      <c r="H23" s="45"/>
    </row>
    <row r="24">
      <c r="F24" s="45"/>
      <c r="G24" s="45"/>
      <c r="H24" s="45"/>
    </row>
    <row r="25">
      <c r="F25" s="45"/>
      <c r="G25" s="45"/>
      <c r="H25" s="45"/>
    </row>
    <row r="26">
      <c r="F26" s="45"/>
      <c r="G26" s="45"/>
      <c r="H26" s="45"/>
    </row>
    <row r="27">
      <c r="F27" s="45"/>
      <c r="G27" s="45"/>
      <c r="H27" s="45"/>
    </row>
    <row r="28">
      <c r="F28" s="45"/>
      <c r="G28" s="45"/>
      <c r="H28" s="45"/>
    </row>
    <row r="29">
      <c r="F29" s="45"/>
      <c r="G29" s="45"/>
      <c r="H29" s="45"/>
    </row>
    <row r="30">
      <c r="F30" s="45"/>
      <c r="G30" s="45"/>
      <c r="H30" s="45"/>
    </row>
    <row r="31">
      <c r="F31" s="45"/>
      <c r="G31" s="45"/>
      <c r="H31" s="45"/>
    </row>
    <row r="32">
      <c r="F32" s="45"/>
      <c r="G32" s="45"/>
      <c r="H32" s="45"/>
    </row>
    <row r="33">
      <c r="F33" s="45"/>
      <c r="G33" s="45"/>
      <c r="H33" s="45"/>
    </row>
    <row r="34">
      <c r="F34" s="45"/>
      <c r="G34" s="45"/>
      <c r="H34" s="45"/>
    </row>
    <row r="35">
      <c r="F35" s="45"/>
      <c r="G35" s="45"/>
      <c r="H35" s="45"/>
    </row>
    <row r="36">
      <c r="F36" s="45"/>
      <c r="G36" s="45"/>
      <c r="H36" s="45"/>
    </row>
    <row r="37">
      <c r="F37" s="45"/>
      <c r="G37" s="45"/>
      <c r="H37" s="45"/>
    </row>
    <row r="38">
      <c r="F38" s="45"/>
      <c r="G38" s="45"/>
      <c r="H38" s="45"/>
    </row>
    <row r="39">
      <c r="F39" s="45"/>
      <c r="G39" s="45"/>
      <c r="H39" s="45"/>
    </row>
    <row r="40">
      <c r="F40" s="45"/>
      <c r="G40" s="45"/>
      <c r="H40" s="45"/>
    </row>
    <row r="41">
      <c r="F41" s="45"/>
      <c r="G41" s="45"/>
      <c r="H41" s="45"/>
    </row>
    <row r="42">
      <c r="F42" s="45"/>
      <c r="G42" s="45"/>
      <c r="H42" s="45"/>
    </row>
    <row r="43">
      <c r="F43" s="45"/>
      <c r="G43" s="45"/>
      <c r="H43" s="45"/>
    </row>
    <row r="44">
      <c r="F44" s="45"/>
      <c r="G44" s="45"/>
      <c r="H44" s="45"/>
    </row>
    <row r="45">
      <c r="F45" s="45"/>
      <c r="G45" s="45"/>
      <c r="H45" s="45"/>
    </row>
    <row r="46">
      <c r="F46" s="45"/>
      <c r="G46" s="45"/>
      <c r="H46" s="45"/>
    </row>
    <row r="47">
      <c r="F47" s="45"/>
      <c r="G47" s="45"/>
      <c r="H47" s="45"/>
    </row>
    <row r="48">
      <c r="F48" s="45"/>
      <c r="G48" s="45"/>
      <c r="H48" s="45"/>
    </row>
    <row r="49">
      <c r="F49" s="45"/>
      <c r="G49" s="45"/>
      <c r="H49" s="45"/>
    </row>
    <row r="50">
      <c r="F50" s="45"/>
      <c r="G50" s="45"/>
      <c r="H50" s="45"/>
    </row>
    <row r="51">
      <c r="F51" s="45"/>
      <c r="G51" s="45"/>
      <c r="H51" s="45"/>
    </row>
    <row r="52">
      <c r="F52" s="45"/>
      <c r="G52" s="45"/>
      <c r="H52" s="45"/>
    </row>
    <row r="53">
      <c r="F53" s="45"/>
      <c r="G53" s="45"/>
      <c r="H53" s="45"/>
    </row>
    <row r="54">
      <c r="F54" s="45"/>
      <c r="G54" s="45"/>
      <c r="H54" s="45"/>
    </row>
    <row r="55">
      <c r="F55" s="45"/>
      <c r="G55" s="45"/>
      <c r="H55" s="45"/>
    </row>
    <row r="56">
      <c r="F56" s="45"/>
      <c r="G56" s="45"/>
      <c r="H56" s="45"/>
    </row>
    <row r="57">
      <c r="F57" s="45"/>
      <c r="G57" s="45"/>
      <c r="H57" s="45"/>
    </row>
    <row r="58">
      <c r="F58" s="45"/>
      <c r="G58" s="45"/>
      <c r="H58" s="45"/>
    </row>
    <row r="59">
      <c r="F59" s="45"/>
      <c r="G59" s="45"/>
      <c r="H59" s="45"/>
    </row>
    <row r="60">
      <c r="F60" s="45"/>
      <c r="G60" s="45"/>
      <c r="H60" s="45"/>
    </row>
    <row r="61">
      <c r="F61" s="45"/>
      <c r="G61" s="45"/>
      <c r="H61" s="45"/>
    </row>
    <row r="62">
      <c r="F62" s="45"/>
      <c r="G62" s="45"/>
      <c r="H62" s="45"/>
    </row>
    <row r="63">
      <c r="F63" s="45"/>
      <c r="G63" s="45"/>
      <c r="H63" s="45"/>
    </row>
    <row r="64">
      <c r="F64" s="45"/>
      <c r="G64" s="45"/>
      <c r="H64" s="45"/>
    </row>
    <row r="65">
      <c r="F65" s="45"/>
      <c r="G65" s="45"/>
      <c r="H65" s="45"/>
    </row>
    <row r="66">
      <c r="F66" s="45"/>
      <c r="G66" s="45"/>
      <c r="H66" s="45"/>
    </row>
    <row r="67">
      <c r="F67" s="45"/>
      <c r="G67" s="45"/>
      <c r="H67" s="45"/>
    </row>
    <row r="68">
      <c r="F68" s="45"/>
      <c r="G68" s="45"/>
      <c r="H68" s="45"/>
    </row>
    <row r="69">
      <c r="F69" s="45"/>
      <c r="G69" s="45"/>
      <c r="H69" s="45"/>
    </row>
    <row r="70">
      <c r="F70" s="45"/>
      <c r="G70" s="45"/>
      <c r="H70" s="45"/>
    </row>
    <row r="71">
      <c r="F71" s="45"/>
      <c r="G71" s="45"/>
      <c r="H71" s="45"/>
    </row>
    <row r="72">
      <c r="F72" s="45"/>
      <c r="G72" s="45"/>
      <c r="H72" s="45"/>
    </row>
    <row r="73">
      <c r="F73" s="45"/>
      <c r="G73" s="45"/>
      <c r="H73" s="45"/>
    </row>
    <row r="74">
      <c r="F74" s="45"/>
      <c r="G74" s="45"/>
      <c r="H74" s="45"/>
    </row>
    <row r="75">
      <c r="F75" s="45"/>
      <c r="G75" s="45"/>
      <c r="H75" s="45"/>
    </row>
    <row r="76">
      <c r="F76" s="45"/>
      <c r="G76" s="45"/>
      <c r="H76" s="45"/>
    </row>
    <row r="77">
      <c r="F77" s="45"/>
      <c r="G77" s="45"/>
      <c r="H77" s="45"/>
    </row>
    <row r="78">
      <c r="F78" s="45"/>
      <c r="G78" s="45"/>
      <c r="H78" s="45"/>
    </row>
    <row r="79">
      <c r="F79" s="45"/>
      <c r="G79" s="45"/>
      <c r="H79" s="45"/>
    </row>
    <row r="80">
      <c r="F80" s="45"/>
      <c r="G80" s="45"/>
      <c r="H80" s="45"/>
    </row>
    <row r="81">
      <c r="F81" s="45"/>
      <c r="G81" s="45"/>
      <c r="H81" s="45"/>
    </row>
    <row r="82">
      <c r="F82" s="45"/>
      <c r="G82" s="45"/>
      <c r="H82" s="45"/>
    </row>
    <row r="83">
      <c r="F83" s="45"/>
      <c r="G83" s="45"/>
      <c r="H83" s="45"/>
    </row>
    <row r="84">
      <c r="F84" s="45"/>
      <c r="G84" s="45"/>
      <c r="H84" s="45"/>
    </row>
    <row r="85">
      <c r="F85" s="45"/>
      <c r="G85" s="45"/>
      <c r="H85" s="45"/>
    </row>
    <row r="86">
      <c r="F86" s="45"/>
      <c r="G86" s="45"/>
      <c r="H86" s="45"/>
    </row>
    <row r="87">
      <c r="F87" s="45"/>
      <c r="G87" s="45"/>
      <c r="H87" s="45"/>
    </row>
    <row r="88">
      <c r="F88" s="45"/>
      <c r="G88" s="45"/>
      <c r="H88" s="45"/>
    </row>
    <row r="89">
      <c r="F89" s="45"/>
      <c r="G89" s="45"/>
      <c r="H89" s="45"/>
    </row>
    <row r="90">
      <c r="F90" s="45"/>
      <c r="G90" s="45"/>
      <c r="H90" s="45"/>
    </row>
    <row r="91">
      <c r="A91" s="51"/>
      <c r="F91" s="45"/>
      <c r="G91" s="45"/>
      <c r="H91" s="45"/>
    </row>
    <row r="92">
      <c r="A92" s="51"/>
      <c r="F92" s="45"/>
      <c r="G92" s="45"/>
      <c r="H92" s="45"/>
    </row>
    <row r="93">
      <c r="A93" s="51"/>
      <c r="F93" s="45"/>
      <c r="G93" s="45"/>
      <c r="H93" s="45"/>
    </row>
    <row r="94">
      <c r="A94" s="51"/>
      <c r="F94" s="45"/>
      <c r="G94" s="45"/>
      <c r="H94" s="45"/>
    </row>
    <row r="95">
      <c r="A95" s="51"/>
      <c r="F95" s="45"/>
      <c r="G95" s="45"/>
      <c r="H95" s="45"/>
    </row>
    <row r="96">
      <c r="A96" s="51"/>
      <c r="F96" s="45"/>
      <c r="G96" s="45"/>
      <c r="H96" s="45"/>
    </row>
    <row r="97">
      <c r="A97" s="51"/>
      <c r="F97" s="45"/>
      <c r="G97" s="45"/>
      <c r="H97" s="45"/>
    </row>
    <row r="98">
      <c r="A98" s="51"/>
      <c r="F98" s="45"/>
      <c r="G98" s="45"/>
      <c r="H98" s="45"/>
    </row>
    <row r="99">
      <c r="A99" s="51"/>
      <c r="F99" s="45"/>
      <c r="G99" s="45"/>
      <c r="H99" s="45"/>
    </row>
    <row r="100">
      <c r="A100" s="51"/>
      <c r="F100" s="45"/>
      <c r="G100" s="45"/>
      <c r="H100" s="45"/>
    </row>
    <row r="101">
      <c r="A101" s="51"/>
      <c r="F101" s="45"/>
      <c r="G101" s="45"/>
      <c r="H101" s="45"/>
    </row>
    <row r="102">
      <c r="A102" s="51"/>
      <c r="F102" s="45"/>
      <c r="G102" s="45"/>
      <c r="H102" s="45"/>
    </row>
    <row r="103">
      <c r="A103" s="51"/>
      <c r="F103" s="45"/>
      <c r="G103" s="45"/>
      <c r="H103" s="45"/>
    </row>
    <row r="104">
      <c r="A104" s="51"/>
      <c r="F104" s="45"/>
      <c r="G104" s="45"/>
      <c r="H104" s="45"/>
    </row>
    <row r="105">
      <c r="A105" s="51"/>
      <c r="F105" s="45"/>
      <c r="G105" s="45"/>
      <c r="H105" s="45"/>
    </row>
    <row r="106">
      <c r="A106" s="51"/>
      <c r="F106" s="45"/>
      <c r="G106" s="45"/>
      <c r="H106" s="45"/>
    </row>
    <row r="107">
      <c r="A107" s="51"/>
      <c r="F107" s="45"/>
      <c r="G107" s="45"/>
      <c r="H107" s="45"/>
    </row>
    <row r="108">
      <c r="A108" s="51"/>
      <c r="F108" s="45"/>
      <c r="G108" s="45"/>
      <c r="H108" s="45"/>
    </row>
    <row r="109">
      <c r="A109" s="51"/>
      <c r="F109" s="45"/>
      <c r="G109" s="45"/>
      <c r="H109" s="45"/>
    </row>
    <row r="110">
      <c r="A110" s="51"/>
      <c r="F110" s="45"/>
      <c r="G110" s="45"/>
      <c r="H110" s="45"/>
    </row>
    <row r="111">
      <c r="A111" s="51"/>
      <c r="F111" s="45"/>
      <c r="G111" s="45"/>
      <c r="H111" s="45"/>
    </row>
    <row r="112">
      <c r="A112" s="51"/>
      <c r="F112" s="45"/>
      <c r="G112" s="45"/>
      <c r="H112" s="45"/>
    </row>
    <row r="113">
      <c r="A113" s="51"/>
      <c r="F113" s="45"/>
      <c r="G113" s="45"/>
      <c r="H113" s="45"/>
    </row>
    <row r="114">
      <c r="A114" s="51"/>
      <c r="F114" s="45"/>
      <c r="G114" s="45"/>
      <c r="H114" s="45"/>
    </row>
    <row r="115">
      <c r="A115" s="51"/>
      <c r="F115" s="45"/>
      <c r="G115" s="45"/>
      <c r="H115" s="45"/>
    </row>
    <row r="116">
      <c r="A116" s="51"/>
      <c r="F116" s="45"/>
      <c r="G116" s="45"/>
      <c r="H116" s="45"/>
    </row>
    <row r="117">
      <c r="A117" s="51"/>
      <c r="F117" s="45"/>
      <c r="G117" s="45"/>
      <c r="H117" s="45"/>
    </row>
    <row r="118">
      <c r="A118" s="51"/>
      <c r="F118" s="45"/>
      <c r="G118" s="45"/>
      <c r="H118" s="45"/>
    </row>
    <row r="119">
      <c r="A119" s="51"/>
      <c r="F119" s="45"/>
      <c r="G119" s="45"/>
      <c r="H119" s="45"/>
    </row>
    <row r="120">
      <c r="A120" s="51"/>
      <c r="F120" s="45"/>
      <c r="G120" s="45"/>
      <c r="H120" s="45"/>
    </row>
    <row r="121">
      <c r="A121" s="51"/>
      <c r="F121" s="45"/>
      <c r="G121" s="45"/>
      <c r="H121" s="45"/>
    </row>
    <row r="122">
      <c r="A122" s="51"/>
      <c r="F122" s="45"/>
      <c r="G122" s="45"/>
      <c r="H122" s="45"/>
    </row>
    <row r="123">
      <c r="A123" s="51"/>
      <c r="F123" s="45"/>
      <c r="G123" s="45"/>
      <c r="H123" s="45"/>
    </row>
    <row r="124">
      <c r="A124" s="51"/>
      <c r="F124" s="45"/>
      <c r="G124" s="45"/>
      <c r="H124" s="45"/>
    </row>
    <row r="125">
      <c r="A125" s="51"/>
      <c r="F125" s="45"/>
      <c r="G125" s="45"/>
      <c r="H125" s="45"/>
    </row>
    <row r="126">
      <c r="A126" s="51"/>
      <c r="F126" s="45"/>
      <c r="G126" s="45"/>
      <c r="H126" s="45"/>
    </row>
    <row r="127">
      <c r="A127" s="51"/>
      <c r="F127" s="45"/>
      <c r="G127" s="45"/>
      <c r="H127" s="45"/>
    </row>
    <row r="128">
      <c r="A128" s="51"/>
      <c r="F128" s="45"/>
      <c r="G128" s="45"/>
      <c r="H128" s="45"/>
    </row>
    <row r="129">
      <c r="A129" s="51"/>
      <c r="F129" s="45"/>
      <c r="G129" s="45"/>
      <c r="H129" s="45"/>
    </row>
    <row r="130">
      <c r="A130" s="51"/>
      <c r="F130" s="45"/>
      <c r="G130" s="45"/>
      <c r="H130" s="45"/>
    </row>
    <row r="131">
      <c r="A131" s="51"/>
      <c r="F131" s="45"/>
      <c r="G131" s="45"/>
      <c r="H131" s="45"/>
    </row>
    <row r="132">
      <c r="A132" s="51"/>
      <c r="F132" s="45"/>
      <c r="G132" s="45"/>
      <c r="H132" s="45"/>
    </row>
    <row r="133">
      <c r="A133" s="51"/>
      <c r="F133" s="45"/>
      <c r="G133" s="45"/>
      <c r="H133" s="45"/>
    </row>
    <row r="134">
      <c r="A134" s="51"/>
      <c r="F134" s="45"/>
      <c r="G134" s="45"/>
      <c r="H134" s="45"/>
    </row>
    <row r="135">
      <c r="F135" s="45"/>
      <c r="G135" s="45"/>
      <c r="H135" s="45"/>
    </row>
    <row r="136">
      <c r="F136" s="45"/>
      <c r="G136" s="45"/>
      <c r="H136" s="45"/>
    </row>
    <row r="137">
      <c r="F137" s="45"/>
      <c r="G137" s="45"/>
      <c r="H137" s="45"/>
    </row>
    <row r="138">
      <c r="F138" s="45"/>
      <c r="G138" s="45"/>
      <c r="H138" s="45"/>
    </row>
    <row r="139">
      <c r="F139" s="45"/>
      <c r="G139" s="45"/>
      <c r="H139" s="45"/>
    </row>
    <row r="140">
      <c r="F140" s="45"/>
      <c r="G140" s="45"/>
      <c r="H140" s="45"/>
    </row>
    <row r="141">
      <c r="F141" s="45"/>
      <c r="G141" s="45"/>
      <c r="H141" s="45"/>
    </row>
    <row r="142">
      <c r="F142" s="45"/>
      <c r="G142" s="45"/>
      <c r="H142" s="45"/>
    </row>
    <row r="143">
      <c r="F143" s="45"/>
      <c r="G143" s="45"/>
      <c r="H143" s="45"/>
    </row>
    <row r="144">
      <c r="F144" s="45"/>
      <c r="G144" s="45"/>
      <c r="H144" s="45"/>
    </row>
    <row r="145">
      <c r="F145" s="45"/>
      <c r="G145" s="45"/>
      <c r="H145" s="45"/>
    </row>
    <row r="146">
      <c r="F146" s="45"/>
      <c r="G146" s="45"/>
      <c r="H146" s="45"/>
    </row>
    <row r="147">
      <c r="F147" s="45"/>
      <c r="G147" s="45"/>
      <c r="H147" s="45"/>
    </row>
    <row r="148">
      <c r="F148" s="45"/>
      <c r="G148" s="45"/>
      <c r="H148" s="45"/>
    </row>
    <row r="149">
      <c r="F149" s="45"/>
      <c r="G149" s="45"/>
      <c r="H149" s="45"/>
    </row>
    <row r="150">
      <c r="F150" s="45"/>
      <c r="G150" s="45"/>
      <c r="H150" s="45"/>
    </row>
    <row r="151">
      <c r="F151" s="45"/>
      <c r="G151" s="45"/>
      <c r="H151" s="45"/>
    </row>
    <row r="152">
      <c r="F152" s="45"/>
      <c r="G152" s="45"/>
      <c r="H152" s="45"/>
    </row>
    <row r="153">
      <c r="F153" s="45"/>
      <c r="G153" s="45"/>
      <c r="H153" s="45"/>
    </row>
    <row r="154">
      <c r="F154" s="45"/>
      <c r="G154" s="45"/>
      <c r="H154" s="45"/>
    </row>
    <row r="155">
      <c r="F155" s="45"/>
      <c r="G155" s="45"/>
      <c r="H155" s="45"/>
    </row>
    <row r="156">
      <c r="F156" s="45"/>
      <c r="G156" s="45"/>
      <c r="H156" s="45"/>
    </row>
    <row r="157">
      <c r="F157" s="45"/>
      <c r="G157" s="45"/>
      <c r="H157" s="45"/>
    </row>
    <row r="158">
      <c r="F158" s="45"/>
      <c r="G158" s="45"/>
      <c r="H158" s="45"/>
    </row>
    <row r="159">
      <c r="F159" s="45"/>
      <c r="G159" s="45"/>
      <c r="H159" s="45"/>
    </row>
    <row r="160">
      <c r="F160" s="45"/>
      <c r="G160" s="45"/>
      <c r="H160" s="45"/>
    </row>
    <row r="161">
      <c r="F161" s="45"/>
      <c r="G161" s="45"/>
      <c r="H161" s="45"/>
    </row>
    <row r="162">
      <c r="F162" s="45"/>
      <c r="G162" s="45"/>
      <c r="H162" s="45"/>
    </row>
    <row r="163">
      <c r="F163" s="45"/>
      <c r="G163" s="45"/>
      <c r="H163" s="45"/>
    </row>
    <row r="164">
      <c r="F164" s="45"/>
      <c r="G164" s="45"/>
      <c r="H164" s="45"/>
    </row>
    <row r="165">
      <c r="F165" s="45"/>
      <c r="G165" s="45"/>
      <c r="H165" s="45"/>
    </row>
    <row r="166">
      <c r="F166" s="45"/>
      <c r="G166" s="45"/>
      <c r="H166" s="45"/>
    </row>
    <row r="167">
      <c r="F167" s="45"/>
      <c r="G167" s="45"/>
      <c r="H167" s="45"/>
    </row>
    <row r="168">
      <c r="F168" s="45"/>
      <c r="G168" s="45"/>
      <c r="H168" s="45"/>
    </row>
    <row r="169">
      <c r="F169" s="45"/>
      <c r="G169" s="45"/>
      <c r="H169" s="45"/>
    </row>
    <row r="170">
      <c r="F170" s="45"/>
      <c r="G170" s="45"/>
      <c r="H170" s="45"/>
    </row>
    <row r="171">
      <c r="F171" s="45"/>
      <c r="G171" s="45"/>
      <c r="H171" s="45"/>
    </row>
    <row r="172">
      <c r="F172" s="45"/>
      <c r="G172" s="45"/>
      <c r="H172" s="45"/>
    </row>
    <row r="173">
      <c r="F173" s="45"/>
      <c r="G173" s="45"/>
      <c r="H173" s="45"/>
    </row>
    <row r="174">
      <c r="F174" s="45"/>
      <c r="G174" s="45"/>
      <c r="H174" s="45"/>
    </row>
    <row r="175">
      <c r="F175" s="45"/>
      <c r="G175" s="45"/>
      <c r="H175" s="45"/>
    </row>
    <row r="176">
      <c r="F176" s="45"/>
      <c r="G176" s="45"/>
      <c r="H176" s="45"/>
    </row>
    <row r="177">
      <c r="F177" s="45"/>
      <c r="G177" s="45"/>
      <c r="H177" s="45"/>
    </row>
    <row r="178">
      <c r="F178" s="45"/>
      <c r="G178" s="45"/>
      <c r="H178" s="45"/>
    </row>
    <row r="179">
      <c r="F179" s="45"/>
      <c r="G179" s="45"/>
      <c r="H179" s="45"/>
    </row>
    <row r="180">
      <c r="F180" s="45"/>
      <c r="G180" s="45"/>
      <c r="H180" s="45"/>
    </row>
    <row r="181">
      <c r="F181" s="45"/>
      <c r="G181" s="45"/>
      <c r="H181" s="45"/>
    </row>
    <row r="182">
      <c r="F182" s="45"/>
      <c r="G182" s="45"/>
      <c r="H182" s="45"/>
    </row>
    <row r="183">
      <c r="F183" s="45"/>
      <c r="G183" s="45"/>
      <c r="H183" s="45"/>
    </row>
    <row r="184">
      <c r="F184" s="45"/>
      <c r="G184" s="45"/>
      <c r="H184" s="45"/>
    </row>
    <row r="185">
      <c r="F185" s="45"/>
      <c r="G185" s="45"/>
      <c r="H185" s="45"/>
    </row>
    <row r="186">
      <c r="F186" s="45"/>
      <c r="G186" s="45"/>
      <c r="H186" s="45"/>
    </row>
    <row r="187">
      <c r="F187" s="45"/>
      <c r="G187" s="45"/>
      <c r="H187" s="45"/>
    </row>
    <row r="188">
      <c r="F188" s="45"/>
      <c r="G188" s="45"/>
      <c r="H188" s="45"/>
    </row>
    <row r="189">
      <c r="F189" s="45"/>
      <c r="G189" s="45"/>
      <c r="H189" s="45"/>
    </row>
    <row r="190">
      <c r="F190" s="45"/>
      <c r="G190" s="45"/>
      <c r="H190" s="45"/>
    </row>
    <row r="191">
      <c r="F191" s="45"/>
      <c r="G191" s="45"/>
      <c r="H191" s="45"/>
    </row>
    <row r="192">
      <c r="F192" s="45"/>
      <c r="G192" s="45"/>
      <c r="H192" s="45"/>
    </row>
    <row r="193">
      <c r="F193" s="45"/>
      <c r="G193" s="45"/>
      <c r="H193" s="45"/>
    </row>
    <row r="194">
      <c r="F194" s="45"/>
      <c r="G194" s="45"/>
      <c r="H194" s="45"/>
    </row>
    <row r="195">
      <c r="F195" s="45"/>
      <c r="G195" s="45"/>
      <c r="H195" s="45"/>
    </row>
    <row r="196">
      <c r="F196" s="45"/>
      <c r="G196" s="45"/>
      <c r="H196" s="45"/>
    </row>
    <row r="197">
      <c r="F197" s="45"/>
      <c r="G197" s="45"/>
      <c r="H197" s="45"/>
    </row>
    <row r="198">
      <c r="F198" s="45"/>
      <c r="G198" s="45"/>
      <c r="H198" s="45"/>
    </row>
    <row r="199">
      <c r="F199" s="45"/>
      <c r="G199" s="45"/>
      <c r="H199" s="45"/>
    </row>
    <row r="200">
      <c r="F200" s="45"/>
      <c r="G200" s="45"/>
      <c r="H200" s="45"/>
    </row>
    <row r="201">
      <c r="F201" s="45"/>
      <c r="G201" s="45"/>
      <c r="H201" s="45"/>
    </row>
    <row r="202">
      <c r="F202" s="45"/>
      <c r="G202" s="45"/>
      <c r="H202" s="45"/>
    </row>
    <row r="203">
      <c r="F203" s="45"/>
      <c r="G203" s="45"/>
      <c r="H203" s="45"/>
    </row>
    <row r="204">
      <c r="F204" s="45"/>
      <c r="G204" s="45"/>
      <c r="H204" s="45"/>
    </row>
    <row r="205">
      <c r="F205" s="45"/>
      <c r="G205" s="45"/>
      <c r="H205" s="45"/>
    </row>
    <row r="206">
      <c r="F206" s="45"/>
      <c r="G206" s="45"/>
      <c r="H206" s="45"/>
    </row>
    <row r="207">
      <c r="F207" s="45"/>
      <c r="G207" s="45"/>
      <c r="H207" s="45"/>
    </row>
    <row r="208">
      <c r="F208" s="45"/>
      <c r="G208" s="45"/>
      <c r="H208" s="45"/>
    </row>
    <row r="209">
      <c r="F209" s="45"/>
      <c r="G209" s="45"/>
      <c r="H209" s="45"/>
    </row>
    <row r="210">
      <c r="F210" s="45"/>
      <c r="G210" s="45"/>
      <c r="H210" s="45"/>
    </row>
    <row r="211">
      <c r="F211" s="45"/>
      <c r="G211" s="45"/>
      <c r="H211" s="45"/>
    </row>
    <row r="212">
      <c r="F212" s="45"/>
      <c r="G212" s="45"/>
      <c r="H212" s="45"/>
    </row>
    <row r="213">
      <c r="F213" s="45"/>
      <c r="G213" s="45"/>
      <c r="H213" s="45"/>
    </row>
    <row r="214">
      <c r="F214" s="45"/>
      <c r="G214" s="45"/>
      <c r="H214" s="45"/>
    </row>
    <row r="215">
      <c r="F215" s="45"/>
      <c r="G215" s="45"/>
      <c r="H215" s="45"/>
    </row>
    <row r="216">
      <c r="F216" s="45"/>
      <c r="G216" s="45"/>
      <c r="H216" s="45"/>
    </row>
    <row r="217">
      <c r="F217" s="45"/>
      <c r="G217" s="45"/>
      <c r="H217" s="45"/>
    </row>
    <row r="218">
      <c r="F218" s="45"/>
      <c r="G218" s="45"/>
      <c r="H218" s="45"/>
    </row>
    <row r="219">
      <c r="F219" s="45"/>
      <c r="G219" s="45"/>
      <c r="H219" s="45"/>
    </row>
    <row r="220">
      <c r="F220" s="45"/>
      <c r="G220" s="45"/>
      <c r="H220" s="45"/>
    </row>
    <row r="221">
      <c r="F221" s="45"/>
      <c r="G221" s="45"/>
      <c r="H221" s="45"/>
    </row>
    <row r="222">
      <c r="F222" s="45"/>
      <c r="G222" s="45"/>
      <c r="H222" s="45"/>
    </row>
    <row r="223">
      <c r="F223" s="45"/>
      <c r="G223" s="45"/>
      <c r="H223" s="45"/>
    </row>
    <row r="224">
      <c r="F224" s="45"/>
      <c r="G224" s="45"/>
      <c r="H224" s="45"/>
    </row>
    <row r="225">
      <c r="F225" s="45"/>
      <c r="G225" s="45"/>
      <c r="H225" s="45"/>
    </row>
    <row r="226">
      <c r="F226" s="45"/>
      <c r="G226" s="45"/>
      <c r="H226" s="45"/>
    </row>
    <row r="227">
      <c r="F227" s="45"/>
      <c r="G227" s="45"/>
      <c r="H227" s="45"/>
    </row>
    <row r="228">
      <c r="F228" s="45"/>
      <c r="G228" s="45"/>
      <c r="H228" s="45"/>
    </row>
    <row r="229">
      <c r="F229" s="45"/>
      <c r="G229" s="45"/>
      <c r="H229" s="45"/>
    </row>
    <row r="230">
      <c r="F230" s="45"/>
      <c r="G230" s="45"/>
      <c r="H230" s="45"/>
    </row>
    <row r="231">
      <c r="F231" s="45"/>
      <c r="G231" s="45"/>
      <c r="H231" s="45"/>
    </row>
    <row r="232">
      <c r="F232" s="45"/>
      <c r="G232" s="45"/>
      <c r="H232" s="45"/>
    </row>
    <row r="233">
      <c r="F233" s="45"/>
      <c r="G233" s="45"/>
      <c r="H233" s="45"/>
    </row>
    <row r="234">
      <c r="F234" s="45"/>
      <c r="G234" s="45"/>
      <c r="H234" s="45"/>
    </row>
    <row r="235">
      <c r="F235" s="45"/>
      <c r="G235" s="45"/>
      <c r="H235" s="45"/>
    </row>
    <row r="236">
      <c r="F236" s="45"/>
      <c r="G236" s="45"/>
      <c r="H236" s="45"/>
    </row>
    <row r="237">
      <c r="F237" s="45"/>
      <c r="G237" s="45"/>
      <c r="H237" s="45"/>
    </row>
    <row r="238">
      <c r="F238" s="45"/>
      <c r="G238" s="45"/>
      <c r="H238" s="45"/>
    </row>
    <row r="239">
      <c r="F239" s="45"/>
      <c r="G239" s="45"/>
      <c r="H239" s="45"/>
    </row>
    <row r="240">
      <c r="F240" s="45"/>
      <c r="G240" s="45"/>
      <c r="H240" s="45"/>
    </row>
    <row r="241">
      <c r="F241" s="45"/>
      <c r="G241" s="45"/>
      <c r="H241" s="45"/>
    </row>
    <row r="242">
      <c r="F242" s="45"/>
      <c r="G242" s="45"/>
      <c r="H242" s="45"/>
    </row>
    <row r="243">
      <c r="F243" s="45"/>
      <c r="G243" s="45"/>
      <c r="H243" s="45"/>
    </row>
    <row r="244">
      <c r="F244" s="45"/>
      <c r="G244" s="45"/>
      <c r="H244" s="45"/>
    </row>
    <row r="245">
      <c r="F245" s="45"/>
      <c r="G245" s="45"/>
      <c r="H245" s="45"/>
    </row>
    <row r="246">
      <c r="F246" s="45"/>
      <c r="G246" s="45"/>
      <c r="H246" s="45"/>
    </row>
    <row r="247">
      <c r="F247" s="45"/>
      <c r="G247" s="45"/>
      <c r="H247" s="45"/>
    </row>
    <row r="248">
      <c r="F248" s="45"/>
      <c r="G248" s="45"/>
      <c r="H248" s="45"/>
    </row>
    <row r="249">
      <c r="F249" s="45"/>
      <c r="G249" s="45"/>
      <c r="H249" s="45"/>
    </row>
    <row r="250">
      <c r="F250" s="45"/>
      <c r="G250" s="45"/>
      <c r="H250" s="45"/>
    </row>
    <row r="251">
      <c r="F251" s="45"/>
      <c r="G251" s="45"/>
      <c r="H251" s="45"/>
    </row>
    <row r="252">
      <c r="F252" s="45"/>
      <c r="G252" s="45"/>
      <c r="H252" s="45"/>
    </row>
    <row r="253">
      <c r="F253" s="45"/>
      <c r="G253" s="45"/>
      <c r="H253" s="45"/>
    </row>
    <row r="254">
      <c r="F254" s="45"/>
      <c r="G254" s="45"/>
      <c r="H254" s="45"/>
    </row>
    <row r="255">
      <c r="F255" s="45"/>
      <c r="G255" s="45"/>
      <c r="H255" s="45"/>
    </row>
    <row r="256">
      <c r="F256" s="45"/>
      <c r="G256" s="45"/>
      <c r="H256" s="45"/>
    </row>
    <row r="257">
      <c r="F257" s="45"/>
      <c r="G257" s="45"/>
      <c r="H257" s="45"/>
    </row>
    <row r="258">
      <c r="F258" s="45"/>
      <c r="G258" s="45"/>
      <c r="H258" s="45"/>
    </row>
    <row r="259">
      <c r="F259" s="45"/>
      <c r="G259" s="45"/>
      <c r="H259" s="45"/>
    </row>
    <row r="260">
      <c r="F260" s="45"/>
      <c r="G260" s="45"/>
      <c r="H260" s="45"/>
    </row>
    <row r="261">
      <c r="F261" s="45"/>
      <c r="G261" s="45"/>
      <c r="H261" s="45"/>
    </row>
    <row r="262">
      <c r="F262" s="45"/>
      <c r="G262" s="45"/>
      <c r="H262" s="45"/>
    </row>
    <row r="263">
      <c r="F263" s="45"/>
      <c r="G263" s="45"/>
      <c r="H263" s="45"/>
    </row>
    <row r="264">
      <c r="F264" s="45"/>
      <c r="G264" s="45"/>
      <c r="H264" s="45"/>
    </row>
    <row r="265">
      <c r="F265" s="45"/>
      <c r="G265" s="45"/>
      <c r="H265" s="45"/>
    </row>
    <row r="266">
      <c r="F266" s="45"/>
      <c r="G266" s="45"/>
      <c r="H266" s="45"/>
    </row>
    <row r="267">
      <c r="F267" s="45"/>
      <c r="G267" s="45"/>
      <c r="H267" s="45"/>
    </row>
    <row r="268">
      <c r="F268" s="45"/>
      <c r="G268" s="45"/>
      <c r="H268" s="45"/>
    </row>
    <row r="269">
      <c r="F269" s="45"/>
      <c r="G269" s="45"/>
      <c r="H269" s="45"/>
    </row>
    <row r="270">
      <c r="F270" s="45"/>
      <c r="G270" s="45"/>
      <c r="H270" s="45"/>
    </row>
    <row r="271">
      <c r="F271" s="45"/>
      <c r="G271" s="45"/>
      <c r="H271" s="45"/>
    </row>
    <row r="272">
      <c r="F272" s="45"/>
      <c r="G272" s="45"/>
      <c r="H272" s="45"/>
    </row>
    <row r="273">
      <c r="F273" s="45"/>
      <c r="G273" s="45"/>
      <c r="H273" s="45"/>
    </row>
    <row r="274">
      <c r="F274" s="45"/>
      <c r="G274" s="45"/>
      <c r="H274" s="45"/>
    </row>
    <row r="275">
      <c r="F275" s="45"/>
      <c r="G275" s="45"/>
      <c r="H275" s="45"/>
    </row>
    <row r="276">
      <c r="F276" s="45"/>
      <c r="G276" s="45"/>
      <c r="H276" s="45"/>
    </row>
    <row r="277">
      <c r="F277" s="45"/>
      <c r="G277" s="45"/>
      <c r="H277" s="45"/>
    </row>
    <row r="278">
      <c r="F278" s="45"/>
      <c r="G278" s="45"/>
      <c r="H278" s="45"/>
    </row>
    <row r="279">
      <c r="F279" s="45"/>
      <c r="G279" s="45"/>
      <c r="H279" s="45"/>
    </row>
    <row r="280">
      <c r="F280" s="45"/>
      <c r="G280" s="45"/>
      <c r="H280" s="45"/>
    </row>
    <row r="281">
      <c r="F281" s="45"/>
      <c r="G281" s="45"/>
      <c r="H281" s="45"/>
    </row>
    <row r="282">
      <c r="F282" s="45"/>
      <c r="G282" s="45"/>
      <c r="H282" s="45"/>
    </row>
    <row r="283">
      <c r="F283" s="45"/>
      <c r="G283" s="45"/>
      <c r="H283" s="45"/>
    </row>
    <row r="284">
      <c r="F284" s="45"/>
      <c r="G284" s="45"/>
      <c r="H284" s="45"/>
    </row>
    <row r="285">
      <c r="F285" s="45"/>
      <c r="G285" s="45"/>
      <c r="H285" s="45"/>
    </row>
    <row r="286">
      <c r="F286" s="45"/>
      <c r="G286" s="45"/>
      <c r="H286" s="45"/>
    </row>
    <row r="287">
      <c r="F287" s="45"/>
      <c r="G287" s="45"/>
      <c r="H287" s="45"/>
    </row>
    <row r="288">
      <c r="F288" s="45"/>
      <c r="G288" s="45"/>
      <c r="H288" s="45"/>
    </row>
    <row r="289">
      <c r="F289" s="45"/>
      <c r="G289" s="45"/>
      <c r="H289" s="45"/>
    </row>
    <row r="290">
      <c r="F290" s="45"/>
      <c r="G290" s="45"/>
      <c r="H290" s="45"/>
    </row>
    <row r="291">
      <c r="F291" s="45"/>
      <c r="G291" s="45"/>
      <c r="H291" s="45"/>
    </row>
    <row r="292">
      <c r="F292" s="45"/>
      <c r="G292" s="45"/>
      <c r="H292" s="45"/>
    </row>
    <row r="293">
      <c r="F293" s="45"/>
      <c r="G293" s="45"/>
      <c r="H293" s="45"/>
    </row>
    <row r="294">
      <c r="F294" s="45"/>
      <c r="G294" s="45"/>
      <c r="H294" s="45"/>
    </row>
    <row r="295">
      <c r="F295" s="45"/>
      <c r="G295" s="45"/>
      <c r="H295" s="45"/>
    </row>
    <row r="296">
      <c r="F296" s="45"/>
      <c r="G296" s="45"/>
      <c r="H296" s="45"/>
    </row>
    <row r="297">
      <c r="F297" s="45"/>
      <c r="G297" s="45"/>
      <c r="H297" s="45"/>
    </row>
    <row r="298">
      <c r="F298" s="45"/>
      <c r="G298" s="45"/>
      <c r="H298" s="45"/>
    </row>
    <row r="299">
      <c r="F299" s="45"/>
      <c r="G299" s="45"/>
      <c r="H299" s="45"/>
    </row>
    <row r="300">
      <c r="F300" s="45"/>
      <c r="G300" s="45"/>
      <c r="H300" s="45"/>
    </row>
    <row r="301">
      <c r="F301" s="45"/>
      <c r="G301" s="45"/>
      <c r="H301" s="45"/>
    </row>
    <row r="302">
      <c r="F302" s="45"/>
      <c r="G302" s="45"/>
      <c r="H302" s="45"/>
    </row>
    <row r="303">
      <c r="F303" s="45"/>
      <c r="G303" s="45"/>
      <c r="H303" s="45"/>
    </row>
    <row r="304">
      <c r="F304" s="45"/>
      <c r="G304" s="45"/>
      <c r="H304" s="45"/>
    </row>
    <row r="305">
      <c r="F305" s="45"/>
      <c r="G305" s="45"/>
      <c r="H305" s="45"/>
    </row>
    <row r="306">
      <c r="F306" s="45"/>
      <c r="G306" s="45"/>
      <c r="H306" s="45"/>
    </row>
    <row r="307">
      <c r="F307" s="45"/>
      <c r="G307" s="45"/>
      <c r="H307" s="45"/>
    </row>
    <row r="308">
      <c r="F308" s="45"/>
      <c r="G308" s="45"/>
      <c r="H308" s="45"/>
    </row>
    <row r="309">
      <c r="F309" s="45"/>
      <c r="G309" s="45"/>
      <c r="H309" s="45"/>
    </row>
    <row r="310">
      <c r="F310" s="45"/>
      <c r="G310" s="45"/>
      <c r="H310" s="45"/>
    </row>
    <row r="311">
      <c r="F311" s="45"/>
      <c r="G311" s="45"/>
      <c r="H311" s="45"/>
    </row>
    <row r="312">
      <c r="F312" s="45"/>
      <c r="G312" s="45"/>
      <c r="H312" s="45"/>
    </row>
    <row r="313">
      <c r="F313" s="45"/>
      <c r="G313" s="45"/>
      <c r="H313" s="45"/>
    </row>
    <row r="314">
      <c r="F314" s="45"/>
      <c r="G314" s="45"/>
      <c r="H314" s="45"/>
    </row>
    <row r="315">
      <c r="F315" s="45"/>
      <c r="G315" s="45"/>
      <c r="H315" s="45"/>
    </row>
    <row r="316">
      <c r="F316" s="45"/>
      <c r="G316" s="45"/>
      <c r="H316" s="45"/>
    </row>
    <row r="317">
      <c r="F317" s="45"/>
      <c r="G317" s="45"/>
      <c r="H317" s="45"/>
    </row>
    <row r="318">
      <c r="F318" s="45"/>
      <c r="G318" s="45"/>
      <c r="H318" s="45"/>
    </row>
    <row r="319">
      <c r="F319" s="45"/>
      <c r="G319" s="45"/>
      <c r="H319" s="45"/>
    </row>
    <row r="320">
      <c r="F320" s="45"/>
      <c r="G320" s="45"/>
      <c r="H320" s="45"/>
    </row>
    <row r="321">
      <c r="F321" s="45"/>
      <c r="G321" s="45"/>
      <c r="H321" s="45"/>
    </row>
    <row r="322">
      <c r="F322" s="45"/>
      <c r="G322" s="45"/>
      <c r="H322" s="45"/>
    </row>
    <row r="323">
      <c r="F323" s="45"/>
      <c r="G323" s="45"/>
      <c r="H323" s="45"/>
    </row>
    <row r="324">
      <c r="F324" s="45"/>
      <c r="G324" s="45"/>
      <c r="H324" s="45"/>
    </row>
    <row r="325">
      <c r="F325" s="45"/>
      <c r="G325" s="45"/>
      <c r="H325" s="45"/>
    </row>
    <row r="326">
      <c r="F326" s="45"/>
      <c r="G326" s="45"/>
      <c r="H326" s="45"/>
    </row>
    <row r="327">
      <c r="F327" s="45"/>
      <c r="G327" s="45"/>
      <c r="H327" s="45"/>
    </row>
    <row r="328">
      <c r="F328" s="45"/>
      <c r="G328" s="45"/>
      <c r="H328" s="45"/>
    </row>
    <row r="329">
      <c r="F329" s="45"/>
      <c r="G329" s="45"/>
      <c r="H329" s="45"/>
    </row>
    <row r="330">
      <c r="F330" s="45"/>
      <c r="G330" s="45"/>
      <c r="H330" s="45"/>
    </row>
    <row r="331">
      <c r="F331" s="45"/>
      <c r="G331" s="45"/>
      <c r="H331" s="45"/>
    </row>
    <row r="332">
      <c r="F332" s="45"/>
      <c r="G332" s="45"/>
      <c r="H332" s="45"/>
    </row>
    <row r="333">
      <c r="F333" s="45"/>
      <c r="G333" s="45"/>
      <c r="H333" s="45"/>
    </row>
    <row r="334">
      <c r="F334" s="45"/>
      <c r="G334" s="45"/>
      <c r="H334" s="45"/>
    </row>
    <row r="335">
      <c r="F335" s="45"/>
      <c r="G335" s="45"/>
      <c r="H335" s="45"/>
    </row>
    <row r="336">
      <c r="F336" s="45"/>
      <c r="G336" s="45"/>
      <c r="H336" s="45"/>
    </row>
    <row r="337">
      <c r="F337" s="45"/>
      <c r="G337" s="45"/>
      <c r="H337" s="45"/>
    </row>
    <row r="338">
      <c r="F338" s="45"/>
      <c r="G338" s="45"/>
      <c r="H338" s="45"/>
    </row>
    <row r="339">
      <c r="F339" s="45"/>
      <c r="G339" s="45"/>
      <c r="H339" s="45"/>
    </row>
    <row r="340">
      <c r="F340" s="45"/>
      <c r="G340" s="45"/>
      <c r="H340" s="45"/>
    </row>
    <row r="341">
      <c r="F341" s="45"/>
      <c r="G341" s="45"/>
      <c r="H341" s="45"/>
    </row>
    <row r="342">
      <c r="F342" s="45"/>
      <c r="G342" s="45"/>
      <c r="H342" s="45"/>
    </row>
    <row r="343">
      <c r="F343" s="45"/>
      <c r="G343" s="45"/>
      <c r="H343" s="45"/>
    </row>
    <row r="344">
      <c r="F344" s="45"/>
      <c r="G344" s="45"/>
      <c r="H344" s="45"/>
    </row>
    <row r="345">
      <c r="F345" s="45"/>
      <c r="G345" s="45"/>
      <c r="H345" s="45"/>
    </row>
    <row r="346">
      <c r="F346" s="45"/>
      <c r="G346" s="45"/>
      <c r="H346" s="45"/>
    </row>
    <row r="347">
      <c r="F347" s="45"/>
      <c r="G347" s="45"/>
      <c r="H347" s="45"/>
    </row>
    <row r="348">
      <c r="F348" s="45"/>
      <c r="G348" s="45"/>
      <c r="H348" s="45"/>
    </row>
    <row r="349">
      <c r="F349" s="45"/>
      <c r="G349" s="45"/>
      <c r="H349" s="45"/>
    </row>
    <row r="350">
      <c r="F350" s="45"/>
      <c r="G350" s="45"/>
      <c r="H350" s="45"/>
    </row>
    <row r="351">
      <c r="F351" s="45"/>
      <c r="G351" s="45"/>
      <c r="H351" s="45"/>
    </row>
    <row r="352">
      <c r="F352" s="45"/>
      <c r="G352" s="45"/>
      <c r="H352" s="45"/>
    </row>
    <row r="353">
      <c r="F353" s="45"/>
      <c r="G353" s="45"/>
      <c r="H353" s="45"/>
    </row>
    <row r="354">
      <c r="F354" s="45"/>
      <c r="G354" s="45"/>
      <c r="H354" s="45"/>
    </row>
    <row r="355">
      <c r="F355" s="45"/>
      <c r="G355" s="45"/>
      <c r="H355" s="45"/>
    </row>
    <row r="356">
      <c r="F356" s="45"/>
      <c r="G356" s="45"/>
      <c r="H356" s="45"/>
    </row>
    <row r="357">
      <c r="F357" s="45"/>
      <c r="G357" s="45"/>
      <c r="H357" s="45"/>
    </row>
    <row r="358">
      <c r="F358" s="45"/>
      <c r="G358" s="45"/>
      <c r="H358" s="45"/>
    </row>
    <row r="359">
      <c r="F359" s="45"/>
      <c r="G359" s="45"/>
      <c r="H359" s="45"/>
    </row>
    <row r="360">
      <c r="F360" s="45"/>
      <c r="G360" s="45"/>
      <c r="H360" s="45"/>
    </row>
    <row r="361">
      <c r="F361" s="45"/>
      <c r="G361" s="45"/>
      <c r="H361" s="45"/>
    </row>
    <row r="362">
      <c r="F362" s="45"/>
      <c r="G362" s="45"/>
      <c r="H362" s="45"/>
    </row>
    <row r="363">
      <c r="F363" s="45"/>
      <c r="G363" s="45"/>
      <c r="H363" s="45"/>
    </row>
    <row r="364">
      <c r="F364" s="45"/>
      <c r="G364" s="45"/>
      <c r="H364" s="45"/>
    </row>
    <row r="365">
      <c r="F365" s="45"/>
      <c r="G365" s="45"/>
      <c r="H365" s="45"/>
    </row>
    <row r="366">
      <c r="F366" s="45"/>
      <c r="G366" s="45"/>
      <c r="H366" s="45"/>
    </row>
    <row r="367">
      <c r="F367" s="45"/>
      <c r="G367" s="45"/>
      <c r="H367" s="45"/>
    </row>
    <row r="368">
      <c r="F368" s="45"/>
      <c r="G368" s="45"/>
      <c r="H368" s="45"/>
    </row>
    <row r="369">
      <c r="F369" s="45"/>
      <c r="G369" s="45"/>
      <c r="H369" s="45"/>
    </row>
    <row r="370">
      <c r="F370" s="45"/>
      <c r="G370" s="45"/>
      <c r="H370" s="45"/>
    </row>
    <row r="371">
      <c r="F371" s="45"/>
      <c r="G371" s="45"/>
      <c r="H371" s="45"/>
    </row>
    <row r="372">
      <c r="F372" s="45"/>
      <c r="G372" s="45"/>
      <c r="H372" s="45"/>
    </row>
    <row r="373">
      <c r="F373" s="45"/>
      <c r="G373" s="45"/>
      <c r="H373" s="45"/>
    </row>
    <row r="374">
      <c r="F374" s="45"/>
      <c r="G374" s="45"/>
      <c r="H374" s="45"/>
    </row>
    <row r="375">
      <c r="F375" s="45"/>
      <c r="G375" s="45"/>
      <c r="H375" s="45"/>
    </row>
    <row r="376">
      <c r="F376" s="45"/>
      <c r="G376" s="45"/>
      <c r="H376" s="45"/>
    </row>
    <row r="377">
      <c r="F377" s="45"/>
      <c r="G377" s="45"/>
      <c r="H377" s="45"/>
    </row>
    <row r="378">
      <c r="F378" s="45"/>
      <c r="G378" s="45"/>
      <c r="H378" s="45"/>
    </row>
    <row r="379">
      <c r="F379" s="45"/>
      <c r="G379" s="45"/>
      <c r="H379" s="45"/>
    </row>
    <row r="380">
      <c r="F380" s="45"/>
      <c r="G380" s="45"/>
      <c r="H380" s="45"/>
    </row>
    <row r="381">
      <c r="F381" s="45"/>
      <c r="G381" s="45"/>
      <c r="H381" s="45"/>
    </row>
    <row r="382">
      <c r="F382" s="45"/>
      <c r="G382" s="45"/>
      <c r="H382" s="45"/>
    </row>
    <row r="383">
      <c r="F383" s="45"/>
      <c r="G383" s="45"/>
      <c r="H383" s="45"/>
    </row>
    <row r="384">
      <c r="F384" s="45"/>
      <c r="G384" s="45"/>
      <c r="H384" s="45"/>
    </row>
    <row r="385">
      <c r="F385" s="45"/>
      <c r="G385" s="45"/>
      <c r="H385" s="45"/>
    </row>
    <row r="386">
      <c r="F386" s="45"/>
      <c r="G386" s="45"/>
      <c r="H386" s="45"/>
    </row>
    <row r="387">
      <c r="F387" s="45"/>
      <c r="G387" s="45"/>
      <c r="H387" s="45"/>
    </row>
    <row r="388">
      <c r="F388" s="45"/>
      <c r="G388" s="45"/>
      <c r="H388" s="45"/>
    </row>
    <row r="389">
      <c r="F389" s="45"/>
      <c r="G389" s="45"/>
      <c r="H389" s="45"/>
    </row>
    <row r="390">
      <c r="F390" s="45"/>
      <c r="G390" s="45"/>
      <c r="H390" s="45"/>
    </row>
    <row r="391">
      <c r="F391" s="45"/>
      <c r="G391" s="45"/>
      <c r="H391" s="45"/>
    </row>
    <row r="392">
      <c r="F392" s="45"/>
      <c r="G392" s="45"/>
      <c r="H392" s="45"/>
    </row>
    <row r="393">
      <c r="F393" s="45"/>
      <c r="G393" s="45"/>
      <c r="H393" s="45"/>
    </row>
    <row r="394">
      <c r="F394" s="45"/>
      <c r="G394" s="45"/>
      <c r="H394" s="45"/>
    </row>
    <row r="395">
      <c r="F395" s="45"/>
      <c r="G395" s="45"/>
      <c r="H395" s="45"/>
    </row>
    <row r="396">
      <c r="F396" s="45"/>
      <c r="G396" s="45"/>
      <c r="H396" s="45"/>
    </row>
    <row r="397">
      <c r="F397" s="45"/>
      <c r="G397" s="45"/>
      <c r="H397" s="45"/>
    </row>
    <row r="398">
      <c r="F398" s="45"/>
      <c r="G398" s="45"/>
      <c r="H398" s="45"/>
    </row>
    <row r="399">
      <c r="F399" s="45"/>
      <c r="G399" s="45"/>
      <c r="H399" s="45"/>
    </row>
    <row r="400">
      <c r="F400" s="45"/>
      <c r="G400" s="45"/>
      <c r="H400" s="45"/>
    </row>
    <row r="401">
      <c r="F401" s="45"/>
      <c r="G401" s="45"/>
      <c r="H401" s="45"/>
    </row>
    <row r="402">
      <c r="F402" s="45"/>
      <c r="G402" s="45"/>
      <c r="H402" s="45"/>
    </row>
    <row r="403">
      <c r="F403" s="45"/>
      <c r="G403" s="45"/>
      <c r="H403" s="45"/>
    </row>
    <row r="404">
      <c r="F404" s="45"/>
      <c r="G404" s="45"/>
      <c r="H404" s="45"/>
    </row>
    <row r="405">
      <c r="F405" s="45"/>
      <c r="G405" s="45"/>
      <c r="H405" s="45"/>
    </row>
    <row r="406">
      <c r="F406" s="45"/>
      <c r="G406" s="45"/>
      <c r="H406" s="45"/>
    </row>
    <row r="407">
      <c r="F407" s="45"/>
      <c r="G407" s="45"/>
      <c r="H407" s="45"/>
    </row>
    <row r="408">
      <c r="F408" s="45"/>
      <c r="G408" s="45"/>
      <c r="H408" s="45"/>
    </row>
    <row r="409">
      <c r="F409" s="45"/>
      <c r="G409" s="45"/>
      <c r="H409" s="45"/>
    </row>
    <row r="410">
      <c r="F410" s="45"/>
      <c r="G410" s="45"/>
      <c r="H410" s="45"/>
    </row>
    <row r="411">
      <c r="F411" s="45"/>
      <c r="G411" s="45"/>
      <c r="H411" s="45"/>
    </row>
    <row r="412">
      <c r="F412" s="45"/>
      <c r="G412" s="45"/>
      <c r="H412" s="45"/>
    </row>
    <row r="413">
      <c r="F413" s="45"/>
      <c r="G413" s="45"/>
      <c r="H413" s="45"/>
    </row>
    <row r="414">
      <c r="F414" s="45"/>
      <c r="G414" s="45"/>
      <c r="H414" s="45"/>
    </row>
    <row r="415">
      <c r="F415" s="45"/>
      <c r="G415" s="45"/>
      <c r="H415" s="45"/>
    </row>
    <row r="416">
      <c r="F416" s="45"/>
      <c r="G416" s="45"/>
      <c r="H416" s="45"/>
    </row>
    <row r="417">
      <c r="F417" s="45"/>
      <c r="G417" s="45"/>
      <c r="H417" s="45"/>
    </row>
    <row r="418">
      <c r="F418" s="45"/>
      <c r="G418" s="45"/>
      <c r="H418" s="45"/>
    </row>
    <row r="419">
      <c r="F419" s="45"/>
      <c r="G419" s="45"/>
      <c r="H419" s="45"/>
    </row>
    <row r="420">
      <c r="F420" s="45"/>
      <c r="G420" s="45"/>
      <c r="H420" s="45"/>
    </row>
    <row r="421">
      <c r="F421" s="45"/>
      <c r="G421" s="45"/>
      <c r="H421" s="45"/>
    </row>
    <row r="422">
      <c r="F422" s="45"/>
      <c r="G422" s="45"/>
      <c r="H422" s="45"/>
    </row>
    <row r="423">
      <c r="F423" s="45"/>
      <c r="G423" s="45"/>
      <c r="H423" s="45"/>
    </row>
    <row r="424">
      <c r="F424" s="45"/>
      <c r="G424" s="45"/>
      <c r="H424" s="45"/>
    </row>
    <row r="425">
      <c r="F425" s="45"/>
      <c r="G425" s="45"/>
      <c r="H425" s="45"/>
    </row>
    <row r="426">
      <c r="F426" s="45"/>
      <c r="G426" s="45"/>
      <c r="H426" s="45"/>
    </row>
    <row r="427">
      <c r="F427" s="45"/>
      <c r="G427" s="45"/>
      <c r="H427" s="45"/>
    </row>
    <row r="428">
      <c r="F428" s="45"/>
      <c r="G428" s="45"/>
      <c r="H428" s="45"/>
    </row>
    <row r="429">
      <c r="F429" s="45"/>
      <c r="G429" s="45"/>
      <c r="H429" s="45"/>
    </row>
    <row r="430">
      <c r="F430" s="45"/>
      <c r="G430" s="45"/>
      <c r="H430" s="45"/>
    </row>
    <row r="431">
      <c r="F431" s="45"/>
      <c r="G431" s="45"/>
      <c r="H431" s="45"/>
    </row>
    <row r="432">
      <c r="F432" s="45"/>
      <c r="G432" s="45"/>
      <c r="H432" s="45"/>
    </row>
    <row r="433">
      <c r="F433" s="45"/>
      <c r="G433" s="45"/>
      <c r="H433" s="45"/>
    </row>
    <row r="434">
      <c r="F434" s="45"/>
      <c r="G434" s="45"/>
      <c r="H434" s="45"/>
    </row>
    <row r="435">
      <c r="F435" s="45"/>
      <c r="G435" s="45"/>
      <c r="H435" s="45"/>
    </row>
    <row r="436">
      <c r="F436" s="45"/>
      <c r="G436" s="45"/>
      <c r="H436" s="45"/>
    </row>
    <row r="437">
      <c r="F437" s="45"/>
      <c r="G437" s="45"/>
      <c r="H437" s="45"/>
    </row>
    <row r="438">
      <c r="F438" s="45"/>
      <c r="G438" s="45"/>
      <c r="H438" s="45"/>
    </row>
    <row r="439">
      <c r="F439" s="45"/>
      <c r="G439" s="45"/>
      <c r="H439" s="45"/>
    </row>
    <row r="440">
      <c r="F440" s="45"/>
      <c r="G440" s="45"/>
      <c r="H440" s="45"/>
    </row>
    <row r="441">
      <c r="F441" s="45"/>
      <c r="G441" s="45"/>
      <c r="H441" s="45"/>
    </row>
    <row r="442">
      <c r="F442" s="45"/>
      <c r="G442" s="45"/>
      <c r="H442" s="45"/>
    </row>
    <row r="443">
      <c r="F443" s="45"/>
      <c r="G443" s="45"/>
      <c r="H443" s="45"/>
    </row>
    <row r="444">
      <c r="F444" s="45"/>
      <c r="G444" s="45"/>
      <c r="H444" s="45"/>
    </row>
    <row r="445">
      <c r="F445" s="45"/>
      <c r="G445" s="45"/>
      <c r="H445" s="45"/>
    </row>
    <row r="446">
      <c r="F446" s="45"/>
      <c r="G446" s="45"/>
      <c r="H446" s="45"/>
    </row>
    <row r="447">
      <c r="F447" s="45"/>
      <c r="G447" s="45"/>
      <c r="H447" s="45"/>
    </row>
    <row r="448">
      <c r="F448" s="45"/>
      <c r="G448" s="45"/>
      <c r="H448" s="45"/>
    </row>
    <row r="449">
      <c r="F449" s="45"/>
      <c r="G449" s="45"/>
      <c r="H449" s="45"/>
    </row>
    <row r="450">
      <c r="F450" s="45"/>
      <c r="G450" s="45"/>
      <c r="H450" s="45"/>
    </row>
    <row r="451">
      <c r="F451" s="45"/>
      <c r="G451" s="45"/>
      <c r="H451" s="45"/>
    </row>
    <row r="452">
      <c r="F452" s="45"/>
      <c r="G452" s="45"/>
      <c r="H452" s="45"/>
    </row>
    <row r="453">
      <c r="F453" s="45"/>
      <c r="G453" s="45"/>
      <c r="H453" s="45"/>
    </row>
    <row r="454">
      <c r="F454" s="45"/>
      <c r="G454" s="45"/>
      <c r="H454" s="45"/>
    </row>
    <row r="455">
      <c r="F455" s="45"/>
      <c r="G455" s="45"/>
      <c r="H455" s="45"/>
    </row>
    <row r="456">
      <c r="F456" s="45"/>
      <c r="G456" s="45"/>
      <c r="H456" s="45"/>
    </row>
    <row r="457">
      <c r="F457" s="45"/>
      <c r="G457" s="45"/>
      <c r="H457" s="45"/>
    </row>
    <row r="458">
      <c r="F458" s="45"/>
      <c r="G458" s="45"/>
      <c r="H458" s="45"/>
    </row>
    <row r="459">
      <c r="F459" s="45"/>
      <c r="G459" s="45"/>
      <c r="H459" s="45"/>
    </row>
    <row r="460">
      <c r="F460" s="45"/>
      <c r="G460" s="45"/>
      <c r="H460" s="45"/>
    </row>
    <row r="461">
      <c r="F461" s="45"/>
      <c r="G461" s="45"/>
      <c r="H461" s="45"/>
    </row>
    <row r="462">
      <c r="F462" s="45"/>
      <c r="G462" s="45"/>
      <c r="H462" s="45"/>
    </row>
    <row r="463">
      <c r="F463" s="45"/>
      <c r="G463" s="45"/>
      <c r="H463" s="45"/>
    </row>
    <row r="464">
      <c r="F464" s="45"/>
      <c r="G464" s="45"/>
      <c r="H464" s="45"/>
    </row>
    <row r="465">
      <c r="F465" s="45"/>
      <c r="G465" s="45"/>
      <c r="H465" s="45"/>
    </row>
    <row r="466">
      <c r="F466" s="45"/>
      <c r="G466" s="45"/>
      <c r="H466" s="45"/>
    </row>
    <row r="467">
      <c r="F467" s="45"/>
      <c r="G467" s="45"/>
      <c r="H467" s="45"/>
    </row>
    <row r="468">
      <c r="F468" s="45"/>
      <c r="G468" s="45"/>
      <c r="H468" s="45"/>
    </row>
    <row r="469">
      <c r="F469" s="45"/>
      <c r="G469" s="45"/>
      <c r="H469" s="45"/>
    </row>
    <row r="470">
      <c r="F470" s="45"/>
      <c r="G470" s="45"/>
      <c r="H470" s="45"/>
    </row>
    <row r="471">
      <c r="F471" s="45"/>
      <c r="G471" s="45"/>
      <c r="H471" s="45"/>
    </row>
    <row r="472">
      <c r="F472" s="45"/>
      <c r="G472" s="45"/>
      <c r="H472" s="45"/>
    </row>
    <row r="473">
      <c r="F473" s="45"/>
      <c r="G473" s="45"/>
      <c r="H473" s="45"/>
    </row>
    <row r="474">
      <c r="F474" s="45"/>
      <c r="G474" s="45"/>
      <c r="H474" s="45"/>
    </row>
    <row r="475">
      <c r="F475" s="45"/>
      <c r="G475" s="45"/>
      <c r="H475" s="45"/>
    </row>
    <row r="476">
      <c r="F476" s="45"/>
      <c r="G476" s="45"/>
      <c r="H476" s="45"/>
    </row>
    <row r="477">
      <c r="F477" s="45"/>
      <c r="G477" s="45"/>
      <c r="H477" s="45"/>
    </row>
    <row r="478">
      <c r="F478" s="45"/>
      <c r="G478" s="45"/>
      <c r="H478" s="45"/>
    </row>
    <row r="479">
      <c r="F479" s="45"/>
      <c r="G479" s="45"/>
      <c r="H479" s="45"/>
    </row>
    <row r="480">
      <c r="F480" s="45"/>
      <c r="G480" s="45"/>
      <c r="H480" s="45"/>
    </row>
    <row r="481">
      <c r="F481" s="45"/>
      <c r="G481" s="45"/>
      <c r="H481" s="45"/>
    </row>
    <row r="482">
      <c r="F482" s="45"/>
      <c r="G482" s="45"/>
      <c r="H482" s="45"/>
    </row>
    <row r="483">
      <c r="F483" s="45"/>
      <c r="G483" s="45"/>
      <c r="H483" s="45"/>
    </row>
    <row r="484">
      <c r="F484" s="45"/>
      <c r="G484" s="45"/>
      <c r="H484" s="45"/>
    </row>
    <row r="485">
      <c r="F485" s="45"/>
      <c r="G485" s="45"/>
      <c r="H485" s="45"/>
    </row>
    <row r="486">
      <c r="F486" s="45"/>
      <c r="G486" s="45"/>
      <c r="H486" s="45"/>
    </row>
    <row r="487">
      <c r="F487" s="45"/>
      <c r="G487" s="45"/>
      <c r="H487" s="45"/>
    </row>
    <row r="488">
      <c r="F488" s="45"/>
      <c r="G488" s="45"/>
      <c r="H488" s="45"/>
    </row>
    <row r="489">
      <c r="F489" s="45"/>
      <c r="G489" s="45"/>
      <c r="H489" s="45"/>
    </row>
    <row r="490">
      <c r="F490" s="45"/>
      <c r="G490" s="45"/>
      <c r="H490" s="45"/>
    </row>
    <row r="491">
      <c r="F491" s="45"/>
      <c r="G491" s="45"/>
      <c r="H491" s="45"/>
    </row>
    <row r="492">
      <c r="F492" s="45"/>
      <c r="G492" s="45"/>
      <c r="H492" s="45"/>
    </row>
    <row r="493">
      <c r="F493" s="45"/>
      <c r="G493" s="45"/>
      <c r="H493" s="45"/>
    </row>
    <row r="494">
      <c r="F494" s="45"/>
      <c r="G494" s="45"/>
      <c r="H494" s="45"/>
    </row>
    <row r="495">
      <c r="F495" s="45"/>
      <c r="G495" s="45"/>
      <c r="H495" s="45"/>
    </row>
    <row r="496">
      <c r="F496" s="45"/>
      <c r="G496" s="45"/>
      <c r="H496" s="45"/>
    </row>
    <row r="497">
      <c r="F497" s="45"/>
      <c r="G497" s="45"/>
      <c r="H497" s="45"/>
    </row>
    <row r="498">
      <c r="F498" s="45"/>
      <c r="G498" s="45"/>
      <c r="H498" s="45"/>
    </row>
    <row r="499">
      <c r="F499" s="45"/>
      <c r="G499" s="45"/>
      <c r="H499" s="45"/>
    </row>
    <row r="500">
      <c r="F500" s="45"/>
      <c r="G500" s="45"/>
      <c r="H500" s="45"/>
    </row>
    <row r="501">
      <c r="F501" s="45"/>
      <c r="G501" s="45"/>
      <c r="H501" s="45"/>
    </row>
    <row r="502">
      <c r="F502" s="45"/>
      <c r="G502" s="45"/>
      <c r="H502" s="45"/>
    </row>
    <row r="503">
      <c r="F503" s="45"/>
      <c r="G503" s="45"/>
      <c r="H503" s="45"/>
    </row>
    <row r="504">
      <c r="F504" s="45"/>
      <c r="G504" s="45"/>
      <c r="H504" s="45"/>
    </row>
    <row r="505">
      <c r="F505" s="45"/>
      <c r="G505" s="45"/>
      <c r="H505" s="45"/>
    </row>
    <row r="506">
      <c r="F506" s="45"/>
      <c r="G506" s="45"/>
      <c r="H506" s="45"/>
    </row>
    <row r="507">
      <c r="F507" s="45"/>
      <c r="G507" s="45"/>
      <c r="H507" s="45"/>
    </row>
    <row r="508">
      <c r="F508" s="45"/>
      <c r="G508" s="45"/>
      <c r="H508" s="45"/>
    </row>
    <row r="509">
      <c r="F509" s="45"/>
      <c r="G509" s="45"/>
      <c r="H509" s="45"/>
    </row>
    <row r="510">
      <c r="F510" s="45"/>
      <c r="G510" s="45"/>
      <c r="H510" s="45"/>
    </row>
    <row r="511">
      <c r="F511" s="45"/>
      <c r="G511" s="45"/>
      <c r="H511" s="45"/>
    </row>
    <row r="512">
      <c r="F512" s="45"/>
      <c r="G512" s="45"/>
      <c r="H512" s="45"/>
    </row>
    <row r="513">
      <c r="F513" s="45"/>
      <c r="G513" s="45"/>
      <c r="H513" s="45"/>
    </row>
    <row r="514">
      <c r="F514" s="45"/>
      <c r="G514" s="45"/>
      <c r="H514" s="45"/>
    </row>
    <row r="515">
      <c r="F515" s="45"/>
      <c r="G515" s="45"/>
      <c r="H515" s="45"/>
    </row>
    <row r="516">
      <c r="F516" s="45"/>
      <c r="G516" s="45"/>
      <c r="H516" s="45"/>
    </row>
    <row r="517">
      <c r="F517" s="45"/>
      <c r="G517" s="45"/>
      <c r="H517" s="45"/>
    </row>
    <row r="518">
      <c r="F518" s="45"/>
      <c r="G518" s="45"/>
      <c r="H518" s="45"/>
    </row>
    <row r="519">
      <c r="F519" s="45"/>
      <c r="G519" s="45"/>
      <c r="H519" s="45"/>
    </row>
    <row r="520">
      <c r="F520" s="45"/>
      <c r="G520" s="45"/>
      <c r="H520" s="45"/>
    </row>
    <row r="521">
      <c r="F521" s="45"/>
      <c r="G521" s="45"/>
      <c r="H521" s="45"/>
    </row>
    <row r="522">
      <c r="F522" s="45"/>
      <c r="G522" s="45"/>
      <c r="H522" s="45"/>
    </row>
    <row r="523">
      <c r="F523" s="45"/>
      <c r="G523" s="45"/>
      <c r="H523" s="45"/>
    </row>
    <row r="524">
      <c r="F524" s="45"/>
      <c r="G524" s="45"/>
      <c r="H524" s="45"/>
    </row>
    <row r="525">
      <c r="F525" s="45"/>
      <c r="G525" s="45"/>
      <c r="H525" s="45"/>
    </row>
    <row r="526">
      <c r="F526" s="45"/>
      <c r="G526" s="45"/>
      <c r="H526" s="45"/>
    </row>
    <row r="527">
      <c r="F527" s="45"/>
      <c r="G527" s="45"/>
      <c r="H527" s="45"/>
    </row>
    <row r="528">
      <c r="F528" s="45"/>
      <c r="G528" s="45"/>
      <c r="H528" s="45"/>
    </row>
    <row r="529">
      <c r="F529" s="45"/>
      <c r="G529" s="45"/>
      <c r="H529" s="45"/>
    </row>
    <row r="530">
      <c r="F530" s="45"/>
      <c r="G530" s="45"/>
      <c r="H530" s="45"/>
    </row>
    <row r="531">
      <c r="F531" s="45"/>
      <c r="G531" s="45"/>
      <c r="H531" s="45"/>
    </row>
    <row r="532">
      <c r="F532" s="45"/>
      <c r="G532" s="45"/>
      <c r="H532" s="45"/>
    </row>
    <row r="533">
      <c r="F533" s="45"/>
      <c r="G533" s="45"/>
      <c r="H533" s="45"/>
    </row>
    <row r="534">
      <c r="F534" s="45"/>
      <c r="G534" s="45"/>
      <c r="H534" s="45"/>
    </row>
    <row r="535">
      <c r="F535" s="45"/>
      <c r="G535" s="45"/>
      <c r="H535" s="45"/>
    </row>
    <row r="536">
      <c r="F536" s="45"/>
      <c r="G536" s="45"/>
      <c r="H536" s="45"/>
    </row>
    <row r="537">
      <c r="F537" s="45"/>
      <c r="G537" s="45"/>
      <c r="H537" s="45"/>
    </row>
    <row r="538">
      <c r="F538" s="45"/>
      <c r="G538" s="45"/>
      <c r="H538" s="45"/>
    </row>
    <row r="539">
      <c r="F539" s="45"/>
      <c r="G539" s="45"/>
      <c r="H539" s="45"/>
    </row>
    <row r="540">
      <c r="F540" s="45"/>
      <c r="G540" s="45"/>
      <c r="H540" s="45"/>
    </row>
    <row r="541">
      <c r="F541" s="45"/>
      <c r="G541" s="45"/>
      <c r="H541" s="45"/>
    </row>
    <row r="542">
      <c r="F542" s="45"/>
      <c r="G542" s="45"/>
      <c r="H542" s="45"/>
    </row>
    <row r="543">
      <c r="F543" s="45"/>
      <c r="G543" s="45"/>
      <c r="H543" s="45"/>
    </row>
    <row r="544">
      <c r="F544" s="45"/>
      <c r="G544" s="45"/>
      <c r="H544" s="45"/>
    </row>
    <row r="545">
      <c r="F545" s="45"/>
      <c r="G545" s="45"/>
      <c r="H545" s="45"/>
    </row>
    <row r="546">
      <c r="F546" s="45"/>
      <c r="G546" s="45"/>
      <c r="H546" s="45"/>
    </row>
    <row r="547">
      <c r="F547" s="45"/>
      <c r="G547" s="45"/>
      <c r="H547" s="45"/>
    </row>
    <row r="548">
      <c r="F548" s="45"/>
      <c r="G548" s="45"/>
      <c r="H548" s="45"/>
    </row>
    <row r="549">
      <c r="F549" s="45"/>
      <c r="G549" s="45"/>
      <c r="H549" s="45"/>
    </row>
    <row r="550">
      <c r="F550" s="45"/>
      <c r="G550" s="45"/>
      <c r="H550" s="45"/>
    </row>
    <row r="551">
      <c r="F551" s="45"/>
      <c r="G551" s="45"/>
      <c r="H551" s="45"/>
    </row>
    <row r="552">
      <c r="F552" s="45"/>
      <c r="G552" s="45"/>
      <c r="H552" s="45"/>
    </row>
    <row r="553">
      <c r="F553" s="45"/>
      <c r="G553" s="45"/>
      <c r="H553" s="45"/>
    </row>
    <row r="554">
      <c r="F554" s="45"/>
      <c r="G554" s="45"/>
      <c r="H554" s="45"/>
    </row>
    <row r="555">
      <c r="F555" s="45"/>
      <c r="G555" s="45"/>
      <c r="H555" s="45"/>
    </row>
    <row r="556">
      <c r="F556" s="45"/>
      <c r="G556" s="45"/>
      <c r="H556" s="45"/>
    </row>
    <row r="557">
      <c r="F557" s="45"/>
      <c r="G557" s="45"/>
      <c r="H557" s="45"/>
    </row>
    <row r="558">
      <c r="F558" s="45"/>
      <c r="G558" s="45"/>
      <c r="H558" s="45"/>
    </row>
    <row r="559">
      <c r="F559" s="45"/>
      <c r="G559" s="45"/>
      <c r="H559" s="45"/>
    </row>
    <row r="560">
      <c r="F560" s="45"/>
      <c r="G560" s="45"/>
      <c r="H560" s="45"/>
    </row>
    <row r="561">
      <c r="F561" s="45"/>
      <c r="G561" s="45"/>
      <c r="H561" s="45"/>
    </row>
    <row r="562">
      <c r="F562" s="45"/>
      <c r="G562" s="45"/>
      <c r="H562" s="45"/>
    </row>
    <row r="563">
      <c r="F563" s="45"/>
      <c r="G563" s="45"/>
      <c r="H563" s="45"/>
    </row>
    <row r="564">
      <c r="F564" s="45"/>
      <c r="G564" s="45"/>
      <c r="H564" s="45"/>
    </row>
    <row r="565">
      <c r="F565" s="45"/>
      <c r="G565" s="45"/>
      <c r="H565" s="45"/>
    </row>
    <row r="566">
      <c r="F566" s="45"/>
      <c r="G566" s="45"/>
      <c r="H566" s="45"/>
    </row>
    <row r="567">
      <c r="F567" s="45"/>
      <c r="G567" s="45"/>
      <c r="H567" s="45"/>
    </row>
    <row r="568">
      <c r="F568" s="45"/>
      <c r="G568" s="45"/>
      <c r="H568" s="45"/>
    </row>
    <row r="569">
      <c r="F569" s="45"/>
      <c r="G569" s="45"/>
      <c r="H569" s="45"/>
    </row>
    <row r="570">
      <c r="F570" s="45"/>
      <c r="G570" s="45"/>
      <c r="H570" s="45"/>
    </row>
    <row r="571">
      <c r="F571" s="45"/>
      <c r="G571" s="45"/>
      <c r="H571" s="45"/>
    </row>
    <row r="572">
      <c r="F572" s="45"/>
      <c r="G572" s="45"/>
      <c r="H572" s="45"/>
    </row>
    <row r="573">
      <c r="F573" s="45"/>
      <c r="G573" s="45"/>
      <c r="H573" s="45"/>
    </row>
    <row r="574">
      <c r="F574" s="45"/>
      <c r="G574" s="45"/>
      <c r="H574" s="45"/>
    </row>
    <row r="575">
      <c r="F575" s="45"/>
      <c r="G575" s="45"/>
      <c r="H575" s="45"/>
    </row>
    <row r="576">
      <c r="F576" s="45"/>
      <c r="G576" s="45"/>
      <c r="H576" s="45"/>
    </row>
    <row r="577">
      <c r="F577" s="45"/>
      <c r="G577" s="45"/>
      <c r="H577" s="45"/>
    </row>
    <row r="578">
      <c r="F578" s="45"/>
      <c r="G578" s="45"/>
      <c r="H578" s="45"/>
    </row>
    <row r="579">
      <c r="F579" s="45"/>
      <c r="G579" s="45"/>
      <c r="H579" s="45"/>
    </row>
    <row r="580">
      <c r="F580" s="45"/>
      <c r="G580" s="45"/>
      <c r="H580" s="45"/>
    </row>
    <row r="581">
      <c r="F581" s="45"/>
      <c r="G581" s="45"/>
      <c r="H581" s="45"/>
    </row>
    <row r="582">
      <c r="F582" s="45"/>
      <c r="G582" s="45"/>
      <c r="H582" s="45"/>
    </row>
    <row r="583">
      <c r="F583" s="45"/>
      <c r="G583" s="45"/>
      <c r="H583" s="45"/>
    </row>
    <row r="584">
      <c r="F584" s="45"/>
      <c r="G584" s="45"/>
      <c r="H584" s="45"/>
    </row>
    <row r="585">
      <c r="F585" s="45"/>
      <c r="G585" s="45"/>
      <c r="H585" s="45"/>
    </row>
    <row r="586">
      <c r="F586" s="45"/>
      <c r="G586" s="45"/>
      <c r="H586" s="45"/>
    </row>
    <row r="587">
      <c r="F587" s="45"/>
      <c r="G587" s="45"/>
      <c r="H587" s="45"/>
    </row>
    <row r="588">
      <c r="F588" s="45"/>
      <c r="G588" s="45"/>
      <c r="H588" s="45"/>
    </row>
    <row r="589">
      <c r="F589" s="45"/>
      <c r="G589" s="45"/>
      <c r="H589" s="45"/>
    </row>
    <row r="590">
      <c r="F590" s="45"/>
      <c r="G590" s="45"/>
      <c r="H590" s="45"/>
    </row>
    <row r="591">
      <c r="F591" s="45"/>
      <c r="G591" s="45"/>
      <c r="H591" s="45"/>
    </row>
    <row r="592">
      <c r="F592" s="45"/>
      <c r="G592" s="45"/>
      <c r="H592" s="45"/>
    </row>
    <row r="593">
      <c r="F593" s="45"/>
      <c r="G593" s="45"/>
      <c r="H593" s="45"/>
    </row>
    <row r="594">
      <c r="F594" s="45"/>
      <c r="G594" s="45"/>
      <c r="H594" s="45"/>
    </row>
    <row r="595">
      <c r="F595" s="45"/>
      <c r="G595" s="45"/>
      <c r="H595" s="45"/>
    </row>
    <row r="596">
      <c r="F596" s="45"/>
      <c r="G596" s="45"/>
      <c r="H596" s="45"/>
    </row>
    <row r="597">
      <c r="F597" s="45"/>
      <c r="G597" s="45"/>
      <c r="H597" s="45"/>
    </row>
    <row r="598">
      <c r="F598" s="45"/>
      <c r="G598" s="45"/>
      <c r="H598" s="45"/>
    </row>
    <row r="599">
      <c r="F599" s="45"/>
      <c r="G599" s="45"/>
      <c r="H599" s="45"/>
    </row>
    <row r="600">
      <c r="F600" s="45"/>
      <c r="G600" s="45"/>
      <c r="H600" s="45"/>
    </row>
    <row r="601">
      <c r="F601" s="45"/>
      <c r="G601" s="45"/>
      <c r="H601" s="45"/>
    </row>
    <row r="602">
      <c r="F602" s="45"/>
      <c r="G602" s="45"/>
      <c r="H602" s="45"/>
    </row>
    <row r="603">
      <c r="F603" s="45"/>
      <c r="G603" s="45"/>
      <c r="H603" s="45"/>
    </row>
    <row r="604">
      <c r="F604" s="45"/>
      <c r="G604" s="45"/>
      <c r="H604" s="45"/>
    </row>
    <row r="605">
      <c r="F605" s="45"/>
      <c r="G605" s="45"/>
      <c r="H605" s="45"/>
    </row>
    <row r="606">
      <c r="F606" s="45"/>
      <c r="G606" s="45"/>
      <c r="H606" s="45"/>
    </row>
    <row r="607">
      <c r="F607" s="45"/>
      <c r="G607" s="45"/>
      <c r="H607" s="45"/>
    </row>
    <row r="608">
      <c r="F608" s="45"/>
      <c r="G608" s="45"/>
      <c r="H608" s="45"/>
    </row>
    <row r="609">
      <c r="F609" s="45"/>
      <c r="G609" s="45"/>
      <c r="H609" s="45"/>
    </row>
    <row r="610">
      <c r="F610" s="45"/>
      <c r="G610" s="45"/>
      <c r="H610" s="45"/>
    </row>
    <row r="611">
      <c r="F611" s="45"/>
      <c r="G611" s="45"/>
      <c r="H611" s="45"/>
    </row>
    <row r="612">
      <c r="F612" s="45"/>
      <c r="G612" s="45"/>
      <c r="H612" s="45"/>
    </row>
    <row r="613">
      <c r="F613" s="45"/>
      <c r="G613" s="45"/>
      <c r="H613" s="45"/>
    </row>
    <row r="614">
      <c r="F614" s="45"/>
      <c r="G614" s="45"/>
      <c r="H614" s="45"/>
    </row>
    <row r="615">
      <c r="F615" s="45"/>
      <c r="G615" s="45"/>
      <c r="H615" s="45"/>
    </row>
    <row r="616">
      <c r="F616" s="45"/>
      <c r="G616" s="45"/>
      <c r="H616" s="45"/>
    </row>
    <row r="617">
      <c r="F617" s="45"/>
      <c r="G617" s="45"/>
      <c r="H617" s="45"/>
    </row>
    <row r="618">
      <c r="F618" s="45"/>
      <c r="G618" s="45"/>
      <c r="H618" s="45"/>
    </row>
    <row r="619">
      <c r="F619" s="45"/>
      <c r="G619" s="45"/>
      <c r="H619" s="45"/>
    </row>
    <row r="620">
      <c r="F620" s="45"/>
      <c r="G620" s="45"/>
      <c r="H620" s="45"/>
    </row>
    <row r="621">
      <c r="F621" s="45"/>
      <c r="G621" s="45"/>
      <c r="H621" s="45"/>
    </row>
    <row r="622">
      <c r="F622" s="45"/>
      <c r="G622" s="45"/>
      <c r="H622" s="45"/>
    </row>
    <row r="623">
      <c r="F623" s="45"/>
      <c r="G623" s="45"/>
      <c r="H623" s="45"/>
    </row>
    <row r="624">
      <c r="F624" s="45"/>
      <c r="G624" s="45"/>
      <c r="H624" s="45"/>
    </row>
    <row r="625">
      <c r="F625" s="45"/>
      <c r="G625" s="45"/>
      <c r="H625" s="45"/>
    </row>
    <row r="626">
      <c r="F626" s="45"/>
      <c r="G626" s="45"/>
      <c r="H626" s="45"/>
    </row>
    <row r="627">
      <c r="F627" s="45"/>
      <c r="G627" s="45"/>
      <c r="H627" s="45"/>
    </row>
    <row r="628">
      <c r="F628" s="45"/>
      <c r="G628" s="45"/>
      <c r="H628" s="45"/>
    </row>
    <row r="629">
      <c r="F629" s="45"/>
      <c r="G629" s="45"/>
      <c r="H629" s="45"/>
    </row>
    <row r="630">
      <c r="F630" s="45"/>
      <c r="G630" s="45"/>
      <c r="H630" s="45"/>
    </row>
    <row r="631">
      <c r="F631" s="45"/>
      <c r="G631" s="45"/>
      <c r="H631" s="45"/>
    </row>
    <row r="632">
      <c r="F632" s="45"/>
      <c r="G632" s="45"/>
      <c r="H632" s="45"/>
    </row>
    <row r="633">
      <c r="F633" s="45"/>
      <c r="G633" s="45"/>
      <c r="H633" s="45"/>
    </row>
    <row r="634">
      <c r="F634" s="45"/>
      <c r="G634" s="45"/>
      <c r="H634" s="45"/>
    </row>
    <row r="635">
      <c r="F635" s="45"/>
      <c r="G635" s="45"/>
      <c r="H635" s="45"/>
    </row>
    <row r="636">
      <c r="F636" s="45"/>
      <c r="G636" s="45"/>
      <c r="H636" s="45"/>
    </row>
    <row r="637">
      <c r="F637" s="45"/>
      <c r="G637" s="45"/>
      <c r="H637" s="45"/>
    </row>
    <row r="638">
      <c r="F638" s="45"/>
      <c r="G638" s="45"/>
      <c r="H638" s="45"/>
    </row>
    <row r="639">
      <c r="F639" s="45"/>
      <c r="G639" s="45"/>
      <c r="H639" s="45"/>
    </row>
    <row r="640">
      <c r="F640" s="45"/>
      <c r="G640" s="45"/>
      <c r="H640" s="45"/>
    </row>
    <row r="641">
      <c r="F641" s="45"/>
      <c r="G641" s="45"/>
      <c r="H641" s="45"/>
    </row>
    <row r="642">
      <c r="F642" s="45"/>
      <c r="G642" s="45"/>
      <c r="H642" s="45"/>
    </row>
    <row r="643">
      <c r="F643" s="45"/>
      <c r="G643" s="45"/>
      <c r="H643" s="45"/>
    </row>
    <row r="644">
      <c r="F644" s="45"/>
      <c r="G644" s="45"/>
      <c r="H644" s="45"/>
    </row>
    <row r="645">
      <c r="F645" s="45"/>
      <c r="G645" s="45"/>
      <c r="H645" s="45"/>
    </row>
    <row r="646">
      <c r="F646" s="45"/>
      <c r="G646" s="45"/>
      <c r="H646" s="45"/>
    </row>
    <row r="647">
      <c r="F647" s="45"/>
      <c r="G647" s="45"/>
      <c r="H647" s="45"/>
    </row>
    <row r="648">
      <c r="F648" s="45"/>
      <c r="G648" s="45"/>
      <c r="H648" s="45"/>
    </row>
    <row r="649">
      <c r="F649" s="45"/>
      <c r="G649" s="45"/>
      <c r="H649" s="45"/>
    </row>
    <row r="650">
      <c r="F650" s="45"/>
      <c r="G650" s="45"/>
      <c r="H650" s="45"/>
    </row>
    <row r="651">
      <c r="F651" s="45"/>
      <c r="G651" s="45"/>
      <c r="H651" s="45"/>
    </row>
    <row r="652">
      <c r="F652" s="45"/>
      <c r="G652" s="45"/>
      <c r="H652" s="45"/>
    </row>
    <row r="653">
      <c r="F653" s="45"/>
      <c r="G653" s="45"/>
      <c r="H653" s="45"/>
    </row>
    <row r="654">
      <c r="F654" s="45"/>
      <c r="G654" s="45"/>
      <c r="H654" s="45"/>
    </row>
    <row r="655">
      <c r="F655" s="45"/>
      <c r="G655" s="45"/>
      <c r="H655" s="45"/>
    </row>
    <row r="656">
      <c r="F656" s="45"/>
      <c r="G656" s="45"/>
      <c r="H656" s="45"/>
    </row>
    <row r="657">
      <c r="F657" s="45"/>
      <c r="G657" s="45"/>
      <c r="H657" s="45"/>
    </row>
    <row r="658">
      <c r="F658" s="45"/>
      <c r="G658" s="45"/>
      <c r="H658" s="45"/>
    </row>
    <row r="659">
      <c r="F659" s="45"/>
      <c r="G659" s="45"/>
      <c r="H659" s="45"/>
    </row>
    <row r="660">
      <c r="F660" s="45"/>
      <c r="G660" s="45"/>
      <c r="H660" s="45"/>
    </row>
    <row r="661">
      <c r="F661" s="45"/>
      <c r="G661" s="45"/>
      <c r="H661" s="45"/>
    </row>
    <row r="662">
      <c r="F662" s="45"/>
      <c r="G662" s="45"/>
      <c r="H662" s="45"/>
    </row>
    <row r="663">
      <c r="F663" s="45"/>
      <c r="G663" s="45"/>
      <c r="H663" s="45"/>
    </row>
    <row r="664">
      <c r="F664" s="45"/>
      <c r="G664" s="45"/>
      <c r="H664" s="45"/>
    </row>
    <row r="665">
      <c r="F665" s="45"/>
      <c r="G665" s="45"/>
      <c r="H665" s="45"/>
    </row>
    <row r="666">
      <c r="F666" s="45"/>
      <c r="G666" s="45"/>
      <c r="H666" s="45"/>
    </row>
    <row r="667">
      <c r="F667" s="45"/>
      <c r="G667" s="45"/>
      <c r="H667" s="45"/>
    </row>
    <row r="668">
      <c r="F668" s="45"/>
      <c r="G668" s="45"/>
      <c r="H668" s="45"/>
    </row>
    <row r="669">
      <c r="F669" s="45"/>
      <c r="G669" s="45"/>
      <c r="H669" s="45"/>
    </row>
    <row r="670">
      <c r="F670" s="45"/>
      <c r="G670" s="45"/>
      <c r="H670" s="45"/>
    </row>
    <row r="671">
      <c r="F671" s="45"/>
      <c r="G671" s="45"/>
      <c r="H671" s="45"/>
    </row>
    <row r="672">
      <c r="F672" s="45"/>
      <c r="G672" s="45"/>
      <c r="H672" s="45"/>
    </row>
    <row r="673">
      <c r="F673" s="45"/>
      <c r="G673" s="45"/>
      <c r="H673" s="45"/>
    </row>
    <row r="674">
      <c r="F674" s="45"/>
      <c r="G674" s="45"/>
      <c r="H674" s="45"/>
    </row>
    <row r="675">
      <c r="F675" s="45"/>
      <c r="G675" s="45"/>
      <c r="H675" s="45"/>
    </row>
    <row r="676">
      <c r="F676" s="45"/>
      <c r="G676" s="45"/>
      <c r="H676" s="45"/>
    </row>
    <row r="677">
      <c r="F677" s="45"/>
      <c r="G677" s="45"/>
      <c r="H677" s="45"/>
    </row>
    <row r="678">
      <c r="F678" s="45"/>
      <c r="G678" s="45"/>
      <c r="H678" s="45"/>
    </row>
    <row r="679">
      <c r="F679" s="45"/>
      <c r="G679" s="45"/>
      <c r="H679" s="45"/>
    </row>
    <row r="680">
      <c r="F680" s="45"/>
      <c r="G680" s="45"/>
      <c r="H680" s="45"/>
    </row>
    <row r="681">
      <c r="F681" s="45"/>
      <c r="G681" s="45"/>
      <c r="H681" s="45"/>
    </row>
    <row r="682">
      <c r="F682" s="45"/>
      <c r="G682" s="45"/>
      <c r="H682" s="45"/>
    </row>
    <row r="683">
      <c r="F683" s="45"/>
      <c r="G683" s="45"/>
      <c r="H683" s="45"/>
    </row>
    <row r="684">
      <c r="F684" s="45"/>
      <c r="G684" s="45"/>
      <c r="H684" s="45"/>
    </row>
    <row r="685">
      <c r="F685" s="45"/>
      <c r="G685" s="45"/>
      <c r="H685" s="45"/>
    </row>
    <row r="686">
      <c r="F686" s="45"/>
      <c r="G686" s="45"/>
      <c r="H686" s="45"/>
    </row>
    <row r="687">
      <c r="F687" s="45"/>
      <c r="G687" s="45"/>
      <c r="H687" s="45"/>
    </row>
    <row r="688">
      <c r="F688" s="45"/>
      <c r="G688" s="45"/>
      <c r="H688" s="45"/>
    </row>
    <row r="689">
      <c r="F689" s="45"/>
      <c r="G689" s="45"/>
      <c r="H689" s="45"/>
    </row>
    <row r="690">
      <c r="F690" s="45"/>
      <c r="G690" s="45"/>
      <c r="H690" s="45"/>
    </row>
    <row r="691">
      <c r="F691" s="45"/>
      <c r="G691" s="45"/>
      <c r="H691" s="45"/>
    </row>
    <row r="692">
      <c r="F692" s="45"/>
      <c r="G692" s="45"/>
      <c r="H692" s="45"/>
    </row>
    <row r="693">
      <c r="F693" s="45"/>
      <c r="G693" s="45"/>
      <c r="H693" s="45"/>
    </row>
    <row r="694">
      <c r="F694" s="45"/>
      <c r="G694" s="45"/>
      <c r="H694" s="45"/>
    </row>
    <row r="695">
      <c r="F695" s="45"/>
      <c r="G695" s="45"/>
      <c r="H695" s="45"/>
    </row>
    <row r="696">
      <c r="F696" s="45"/>
      <c r="G696" s="45"/>
      <c r="H696" s="45"/>
    </row>
    <row r="697">
      <c r="F697" s="45"/>
      <c r="G697" s="45"/>
      <c r="H697" s="45"/>
    </row>
    <row r="698">
      <c r="F698" s="45"/>
      <c r="G698" s="45"/>
      <c r="H698" s="45"/>
    </row>
    <row r="699">
      <c r="F699" s="45"/>
      <c r="G699" s="45"/>
      <c r="H699" s="45"/>
    </row>
    <row r="700">
      <c r="F700" s="45"/>
      <c r="G700" s="45"/>
      <c r="H700" s="45"/>
    </row>
    <row r="701">
      <c r="F701" s="45"/>
      <c r="G701" s="45"/>
      <c r="H701" s="45"/>
    </row>
    <row r="702">
      <c r="F702" s="45"/>
      <c r="G702" s="45"/>
      <c r="H702" s="45"/>
    </row>
    <row r="703">
      <c r="F703" s="45"/>
      <c r="G703" s="45"/>
      <c r="H703" s="45"/>
    </row>
    <row r="704">
      <c r="F704" s="45"/>
      <c r="G704" s="45"/>
      <c r="H704" s="45"/>
    </row>
    <row r="705">
      <c r="F705" s="45"/>
      <c r="G705" s="45"/>
      <c r="H705" s="45"/>
    </row>
    <row r="706">
      <c r="F706" s="45"/>
      <c r="G706" s="45"/>
      <c r="H706" s="45"/>
    </row>
    <row r="707">
      <c r="F707" s="45"/>
      <c r="G707" s="45"/>
      <c r="H707" s="45"/>
    </row>
    <row r="708">
      <c r="F708" s="45"/>
      <c r="G708" s="45"/>
      <c r="H708" s="45"/>
    </row>
    <row r="709">
      <c r="F709" s="45"/>
      <c r="G709" s="45"/>
      <c r="H709" s="45"/>
    </row>
    <row r="710">
      <c r="F710" s="45"/>
      <c r="G710" s="45"/>
      <c r="H710" s="45"/>
    </row>
    <row r="711">
      <c r="F711" s="45"/>
      <c r="G711" s="45"/>
      <c r="H711" s="45"/>
    </row>
    <row r="712">
      <c r="F712" s="45"/>
      <c r="G712" s="45"/>
      <c r="H712" s="45"/>
    </row>
    <row r="713">
      <c r="F713" s="45"/>
      <c r="G713" s="45"/>
      <c r="H713" s="45"/>
    </row>
    <row r="714">
      <c r="F714" s="45"/>
      <c r="G714" s="45"/>
      <c r="H714" s="45"/>
    </row>
    <row r="715">
      <c r="F715" s="45"/>
      <c r="G715" s="45"/>
      <c r="H715" s="45"/>
    </row>
    <row r="716">
      <c r="F716" s="45"/>
      <c r="G716" s="45"/>
      <c r="H716" s="45"/>
    </row>
    <row r="717">
      <c r="F717" s="45"/>
      <c r="G717" s="45"/>
      <c r="H717" s="45"/>
    </row>
    <row r="718">
      <c r="F718" s="45"/>
      <c r="G718" s="45"/>
      <c r="H718" s="45"/>
    </row>
    <row r="719">
      <c r="F719" s="45"/>
      <c r="G719" s="45"/>
      <c r="H719" s="45"/>
    </row>
    <row r="720">
      <c r="F720" s="45"/>
      <c r="G720" s="45"/>
      <c r="H720" s="45"/>
    </row>
    <row r="721">
      <c r="F721" s="45"/>
      <c r="G721" s="45"/>
      <c r="H721" s="45"/>
    </row>
    <row r="722">
      <c r="F722" s="45"/>
      <c r="G722" s="45"/>
      <c r="H722" s="45"/>
    </row>
    <row r="723">
      <c r="F723" s="45"/>
      <c r="G723" s="45"/>
      <c r="H723" s="45"/>
    </row>
    <row r="724">
      <c r="F724" s="45"/>
      <c r="G724" s="45"/>
      <c r="H724" s="45"/>
    </row>
    <row r="725">
      <c r="F725" s="45"/>
      <c r="G725" s="45"/>
      <c r="H725" s="45"/>
    </row>
    <row r="726">
      <c r="F726" s="45"/>
      <c r="G726" s="45"/>
      <c r="H726" s="45"/>
    </row>
    <row r="727">
      <c r="F727" s="45"/>
      <c r="G727" s="45"/>
      <c r="H727" s="45"/>
    </row>
    <row r="728">
      <c r="F728" s="45"/>
      <c r="G728" s="45"/>
      <c r="H728" s="45"/>
    </row>
    <row r="729">
      <c r="F729" s="45"/>
      <c r="G729" s="45"/>
      <c r="H729" s="45"/>
    </row>
    <row r="730">
      <c r="F730" s="45"/>
      <c r="G730" s="45"/>
      <c r="H730" s="45"/>
    </row>
    <row r="731">
      <c r="F731" s="45"/>
      <c r="G731" s="45"/>
      <c r="H731" s="45"/>
    </row>
    <row r="732">
      <c r="F732" s="45"/>
      <c r="G732" s="45"/>
      <c r="H732" s="45"/>
    </row>
    <row r="733">
      <c r="F733" s="45"/>
      <c r="G733" s="45"/>
      <c r="H733" s="45"/>
    </row>
    <row r="734">
      <c r="F734" s="45"/>
      <c r="G734" s="45"/>
      <c r="H734" s="45"/>
    </row>
    <row r="735">
      <c r="F735" s="45"/>
      <c r="G735" s="45"/>
      <c r="H735" s="45"/>
    </row>
    <row r="736">
      <c r="F736" s="45"/>
      <c r="G736" s="45"/>
      <c r="H736" s="45"/>
    </row>
    <row r="737">
      <c r="F737" s="45"/>
      <c r="G737" s="45"/>
      <c r="H737" s="45"/>
    </row>
    <row r="738">
      <c r="F738" s="45"/>
      <c r="G738" s="45"/>
      <c r="H738" s="45"/>
    </row>
    <row r="739">
      <c r="F739" s="45"/>
      <c r="G739" s="45"/>
      <c r="H739" s="45"/>
    </row>
    <row r="740">
      <c r="F740" s="45"/>
      <c r="G740" s="45"/>
      <c r="H740" s="45"/>
    </row>
    <row r="741">
      <c r="F741" s="45"/>
      <c r="G741" s="45"/>
      <c r="H741" s="45"/>
    </row>
    <row r="742">
      <c r="F742" s="45"/>
      <c r="G742" s="45"/>
      <c r="H742" s="45"/>
    </row>
    <row r="743">
      <c r="F743" s="45"/>
      <c r="G743" s="45"/>
      <c r="H743" s="45"/>
    </row>
    <row r="744">
      <c r="F744" s="45"/>
      <c r="G744" s="45"/>
      <c r="H744" s="45"/>
    </row>
    <row r="745">
      <c r="F745" s="45"/>
      <c r="G745" s="45"/>
      <c r="H745" s="45"/>
    </row>
    <row r="746">
      <c r="F746" s="45"/>
      <c r="G746" s="45"/>
      <c r="H746" s="45"/>
    </row>
    <row r="747">
      <c r="F747" s="45"/>
      <c r="G747" s="45"/>
      <c r="H747" s="45"/>
    </row>
    <row r="748">
      <c r="F748" s="45"/>
      <c r="G748" s="45"/>
      <c r="H748" s="45"/>
    </row>
    <row r="749">
      <c r="F749" s="45"/>
      <c r="G749" s="45"/>
      <c r="H749" s="45"/>
    </row>
    <row r="750">
      <c r="F750" s="45"/>
      <c r="G750" s="45"/>
      <c r="H750" s="45"/>
    </row>
    <row r="751">
      <c r="F751" s="45"/>
      <c r="G751" s="45"/>
      <c r="H751" s="45"/>
    </row>
    <row r="752">
      <c r="F752" s="45"/>
      <c r="G752" s="45"/>
      <c r="H752" s="45"/>
    </row>
    <row r="753">
      <c r="F753" s="45"/>
      <c r="G753" s="45"/>
      <c r="H753" s="45"/>
    </row>
    <row r="754">
      <c r="F754" s="45"/>
      <c r="G754" s="45"/>
      <c r="H754" s="45"/>
    </row>
    <row r="755">
      <c r="F755" s="45"/>
      <c r="G755" s="45"/>
      <c r="H755" s="45"/>
    </row>
    <row r="756">
      <c r="F756" s="45"/>
      <c r="G756" s="45"/>
      <c r="H756" s="45"/>
    </row>
    <row r="757">
      <c r="F757" s="45"/>
      <c r="G757" s="45"/>
      <c r="H757" s="45"/>
    </row>
    <row r="758">
      <c r="F758" s="45"/>
      <c r="G758" s="45"/>
      <c r="H758" s="45"/>
    </row>
    <row r="759">
      <c r="F759" s="45"/>
      <c r="G759" s="45"/>
      <c r="H759" s="45"/>
    </row>
    <row r="760">
      <c r="F760" s="45"/>
      <c r="G760" s="45"/>
      <c r="H760" s="45"/>
    </row>
    <row r="761">
      <c r="F761" s="45"/>
      <c r="G761" s="45"/>
      <c r="H761" s="45"/>
    </row>
    <row r="762">
      <c r="F762" s="45"/>
      <c r="G762" s="45"/>
      <c r="H762" s="45"/>
    </row>
    <row r="763">
      <c r="F763" s="45"/>
      <c r="G763" s="45"/>
      <c r="H763" s="45"/>
    </row>
    <row r="764">
      <c r="F764" s="45"/>
      <c r="G764" s="45"/>
      <c r="H764" s="45"/>
    </row>
    <row r="765">
      <c r="F765" s="45"/>
      <c r="G765" s="45"/>
      <c r="H765" s="45"/>
    </row>
    <row r="766">
      <c r="F766" s="45"/>
      <c r="G766" s="45"/>
      <c r="H766" s="45"/>
    </row>
    <row r="767">
      <c r="F767" s="45"/>
      <c r="G767" s="45"/>
      <c r="H767" s="45"/>
    </row>
    <row r="768">
      <c r="F768" s="45"/>
      <c r="G768" s="45"/>
      <c r="H768" s="45"/>
    </row>
    <row r="769">
      <c r="F769" s="45"/>
      <c r="G769" s="45"/>
      <c r="H769" s="45"/>
    </row>
    <row r="770">
      <c r="F770" s="45"/>
      <c r="G770" s="45"/>
      <c r="H770" s="45"/>
    </row>
    <row r="771">
      <c r="F771" s="45"/>
      <c r="G771" s="45"/>
      <c r="H771" s="45"/>
    </row>
    <row r="772">
      <c r="F772" s="45"/>
      <c r="G772" s="45"/>
      <c r="H772" s="45"/>
    </row>
    <row r="773">
      <c r="F773" s="45"/>
      <c r="G773" s="45"/>
      <c r="H773" s="45"/>
    </row>
    <row r="774">
      <c r="F774" s="45"/>
      <c r="G774" s="45"/>
      <c r="H774" s="45"/>
    </row>
    <row r="775">
      <c r="F775" s="45"/>
      <c r="G775" s="45"/>
      <c r="H775" s="45"/>
    </row>
    <row r="776">
      <c r="F776" s="45"/>
      <c r="G776" s="45"/>
      <c r="H776" s="45"/>
    </row>
    <row r="777">
      <c r="F777" s="45"/>
      <c r="G777" s="45"/>
      <c r="H777" s="45"/>
    </row>
    <row r="778">
      <c r="F778" s="45"/>
      <c r="G778" s="45"/>
      <c r="H778" s="45"/>
    </row>
    <row r="779">
      <c r="F779" s="45"/>
      <c r="G779" s="45"/>
      <c r="H779" s="45"/>
    </row>
    <row r="780">
      <c r="F780" s="45"/>
      <c r="G780" s="45"/>
      <c r="H780" s="45"/>
    </row>
    <row r="781">
      <c r="F781" s="45"/>
      <c r="G781" s="45"/>
      <c r="H781" s="45"/>
    </row>
    <row r="782">
      <c r="F782" s="45"/>
      <c r="G782" s="45"/>
      <c r="H782" s="45"/>
    </row>
    <row r="783">
      <c r="F783" s="45"/>
      <c r="G783" s="45"/>
      <c r="H783" s="45"/>
    </row>
    <row r="784">
      <c r="F784" s="45"/>
      <c r="G784" s="45"/>
      <c r="H784" s="45"/>
    </row>
    <row r="785">
      <c r="F785" s="45"/>
      <c r="G785" s="45"/>
      <c r="H785" s="45"/>
    </row>
    <row r="786">
      <c r="F786" s="45"/>
      <c r="G786" s="45"/>
      <c r="H786" s="45"/>
    </row>
    <row r="787">
      <c r="F787" s="45"/>
      <c r="G787" s="45"/>
      <c r="H787" s="45"/>
    </row>
    <row r="788">
      <c r="F788" s="45"/>
      <c r="G788" s="45"/>
      <c r="H788" s="45"/>
    </row>
    <row r="789">
      <c r="F789" s="45"/>
      <c r="G789" s="45"/>
      <c r="H789" s="45"/>
    </row>
    <row r="790">
      <c r="F790" s="45"/>
      <c r="G790" s="45"/>
      <c r="H790" s="45"/>
    </row>
    <row r="791">
      <c r="F791" s="45"/>
      <c r="G791" s="45"/>
      <c r="H791" s="45"/>
    </row>
    <row r="792">
      <c r="F792" s="45"/>
      <c r="G792" s="45"/>
      <c r="H792" s="45"/>
    </row>
    <row r="793">
      <c r="F793" s="45"/>
      <c r="G793" s="45"/>
      <c r="H793" s="45"/>
    </row>
    <row r="794">
      <c r="F794" s="45"/>
      <c r="G794" s="45"/>
      <c r="H794" s="45"/>
    </row>
    <row r="795">
      <c r="F795" s="45"/>
      <c r="G795" s="45"/>
      <c r="H795" s="45"/>
    </row>
    <row r="796">
      <c r="F796" s="45"/>
      <c r="G796" s="45"/>
      <c r="H796" s="45"/>
    </row>
    <row r="797">
      <c r="F797" s="45"/>
      <c r="G797" s="45"/>
      <c r="H797" s="45"/>
    </row>
    <row r="798">
      <c r="F798" s="45"/>
      <c r="G798" s="45"/>
      <c r="H798" s="45"/>
    </row>
    <row r="799">
      <c r="F799" s="45"/>
      <c r="G799" s="45"/>
      <c r="H799" s="45"/>
    </row>
    <row r="800">
      <c r="F800" s="45"/>
      <c r="G800" s="45"/>
      <c r="H800" s="45"/>
    </row>
    <row r="801">
      <c r="F801" s="45"/>
      <c r="G801" s="45"/>
      <c r="H801" s="45"/>
    </row>
    <row r="802">
      <c r="F802" s="45"/>
      <c r="G802" s="45"/>
      <c r="H802" s="45"/>
    </row>
    <row r="803">
      <c r="F803" s="45"/>
      <c r="G803" s="45"/>
      <c r="H803" s="45"/>
    </row>
    <row r="804">
      <c r="F804" s="45"/>
      <c r="G804" s="45"/>
      <c r="H804" s="45"/>
    </row>
    <row r="805">
      <c r="F805" s="45"/>
      <c r="G805" s="45"/>
      <c r="H805" s="45"/>
    </row>
    <row r="806">
      <c r="F806" s="45"/>
      <c r="G806" s="45"/>
      <c r="H806" s="45"/>
    </row>
    <row r="807">
      <c r="F807" s="45"/>
      <c r="G807" s="45"/>
      <c r="H807" s="45"/>
    </row>
    <row r="808">
      <c r="F808" s="45"/>
      <c r="G808" s="45"/>
      <c r="H808" s="45"/>
    </row>
    <row r="809">
      <c r="F809" s="45"/>
      <c r="G809" s="45"/>
      <c r="H809" s="45"/>
    </row>
    <row r="810">
      <c r="F810" s="45"/>
      <c r="G810" s="45"/>
      <c r="H810" s="45"/>
    </row>
    <row r="811">
      <c r="F811" s="45"/>
      <c r="G811" s="45"/>
      <c r="H811" s="45"/>
    </row>
    <row r="812">
      <c r="F812" s="45"/>
      <c r="G812" s="45"/>
      <c r="H812" s="45"/>
    </row>
    <row r="813">
      <c r="F813" s="45"/>
      <c r="G813" s="45"/>
      <c r="H813" s="45"/>
    </row>
    <row r="814">
      <c r="F814" s="45"/>
      <c r="G814" s="45"/>
      <c r="H814" s="45"/>
    </row>
    <row r="815">
      <c r="F815" s="45"/>
      <c r="G815" s="45"/>
      <c r="H815" s="45"/>
    </row>
    <row r="816">
      <c r="F816" s="45"/>
      <c r="G816" s="45"/>
      <c r="H816" s="45"/>
    </row>
    <row r="817">
      <c r="F817" s="45"/>
      <c r="G817" s="45"/>
      <c r="H817" s="45"/>
    </row>
    <row r="818">
      <c r="F818" s="45"/>
      <c r="G818" s="45"/>
      <c r="H818" s="45"/>
    </row>
    <row r="819">
      <c r="F819" s="45"/>
      <c r="G819" s="45"/>
      <c r="H819" s="45"/>
    </row>
    <row r="820">
      <c r="F820" s="45"/>
      <c r="G820" s="45"/>
      <c r="H820" s="45"/>
    </row>
    <row r="821">
      <c r="F821" s="45"/>
      <c r="G821" s="45"/>
      <c r="H821" s="45"/>
    </row>
    <row r="822">
      <c r="F822" s="45"/>
      <c r="G822" s="45"/>
      <c r="H822" s="45"/>
    </row>
    <row r="823">
      <c r="F823" s="45"/>
      <c r="G823" s="45"/>
      <c r="H823" s="45"/>
    </row>
    <row r="824">
      <c r="F824" s="45"/>
      <c r="G824" s="45"/>
      <c r="H824" s="45"/>
    </row>
    <row r="825">
      <c r="F825" s="45"/>
      <c r="G825" s="45"/>
      <c r="H825" s="45"/>
    </row>
    <row r="826">
      <c r="F826" s="45"/>
      <c r="G826" s="45"/>
      <c r="H826" s="45"/>
    </row>
    <row r="827">
      <c r="F827" s="45"/>
      <c r="G827" s="45"/>
      <c r="H827" s="45"/>
    </row>
    <row r="828">
      <c r="F828" s="45"/>
      <c r="G828" s="45"/>
      <c r="H828" s="45"/>
    </row>
    <row r="829">
      <c r="F829" s="45"/>
      <c r="G829" s="45"/>
      <c r="H829" s="45"/>
    </row>
    <row r="830">
      <c r="F830" s="45"/>
      <c r="G830" s="45"/>
      <c r="H830" s="45"/>
    </row>
    <row r="831">
      <c r="F831" s="45"/>
      <c r="G831" s="45"/>
      <c r="H831" s="45"/>
    </row>
    <row r="832">
      <c r="F832" s="45"/>
      <c r="G832" s="45"/>
      <c r="H832" s="45"/>
    </row>
    <row r="833">
      <c r="F833" s="45"/>
      <c r="G833" s="45"/>
      <c r="H833" s="45"/>
    </row>
    <row r="834">
      <c r="F834" s="45"/>
      <c r="G834" s="45"/>
      <c r="H834" s="45"/>
    </row>
    <row r="835">
      <c r="F835" s="45"/>
      <c r="G835" s="45"/>
      <c r="H835" s="45"/>
    </row>
    <row r="836">
      <c r="F836" s="45"/>
      <c r="G836" s="45"/>
      <c r="H836" s="45"/>
    </row>
    <row r="837">
      <c r="F837" s="45"/>
      <c r="G837" s="45"/>
      <c r="H837" s="45"/>
    </row>
    <row r="838">
      <c r="F838" s="45"/>
      <c r="G838" s="45"/>
      <c r="H838" s="45"/>
    </row>
    <row r="839">
      <c r="F839" s="45"/>
      <c r="G839" s="45"/>
      <c r="H839" s="45"/>
    </row>
    <row r="840">
      <c r="F840" s="45"/>
      <c r="G840" s="45"/>
      <c r="H840" s="45"/>
    </row>
    <row r="841">
      <c r="F841" s="45"/>
      <c r="G841" s="45"/>
      <c r="H841" s="45"/>
    </row>
    <row r="842">
      <c r="F842" s="45"/>
      <c r="G842" s="45"/>
      <c r="H842" s="45"/>
    </row>
    <row r="843">
      <c r="F843" s="45"/>
      <c r="G843" s="45"/>
      <c r="H843" s="45"/>
    </row>
    <row r="844">
      <c r="F844" s="45"/>
      <c r="G844" s="45"/>
      <c r="H844" s="45"/>
    </row>
    <row r="845">
      <c r="F845" s="45"/>
      <c r="G845" s="45"/>
      <c r="H845" s="45"/>
    </row>
    <row r="846">
      <c r="F846" s="45"/>
      <c r="G846" s="45"/>
      <c r="H846" s="45"/>
    </row>
    <row r="847">
      <c r="F847" s="45"/>
      <c r="G847" s="45"/>
      <c r="H847" s="45"/>
    </row>
    <row r="848">
      <c r="F848" s="45"/>
      <c r="G848" s="45"/>
      <c r="H848" s="45"/>
    </row>
    <row r="849">
      <c r="F849" s="45"/>
      <c r="G849" s="45"/>
      <c r="H849" s="45"/>
    </row>
    <row r="850">
      <c r="F850" s="45"/>
      <c r="G850" s="45"/>
      <c r="H850" s="45"/>
    </row>
    <row r="851">
      <c r="F851" s="45"/>
      <c r="G851" s="45"/>
      <c r="H851" s="45"/>
    </row>
    <row r="852">
      <c r="F852" s="45"/>
      <c r="G852" s="45"/>
      <c r="H852" s="45"/>
    </row>
    <row r="853">
      <c r="F853" s="45"/>
      <c r="G853" s="45"/>
      <c r="H853" s="45"/>
    </row>
    <row r="854">
      <c r="F854" s="45"/>
      <c r="G854" s="45"/>
      <c r="H854" s="45"/>
    </row>
    <row r="855">
      <c r="F855" s="45"/>
      <c r="G855" s="45"/>
      <c r="H855" s="45"/>
    </row>
    <row r="856">
      <c r="F856" s="45"/>
      <c r="G856" s="45"/>
      <c r="H856" s="45"/>
    </row>
    <row r="857">
      <c r="F857" s="45"/>
      <c r="G857" s="45"/>
      <c r="H857" s="45"/>
    </row>
    <row r="858">
      <c r="F858" s="45"/>
      <c r="G858" s="45"/>
      <c r="H858" s="45"/>
    </row>
    <row r="859">
      <c r="F859" s="45"/>
      <c r="G859" s="45"/>
      <c r="H859" s="45"/>
    </row>
    <row r="860">
      <c r="F860" s="45"/>
      <c r="G860" s="45"/>
      <c r="H860" s="45"/>
    </row>
    <row r="861">
      <c r="F861" s="45"/>
      <c r="G861" s="45"/>
      <c r="H861" s="45"/>
    </row>
    <row r="862">
      <c r="F862" s="45"/>
      <c r="G862" s="45"/>
      <c r="H862" s="45"/>
    </row>
    <row r="863">
      <c r="F863" s="45"/>
      <c r="G863" s="45"/>
      <c r="H863" s="45"/>
    </row>
    <row r="864">
      <c r="F864" s="45"/>
      <c r="G864" s="45"/>
      <c r="H864" s="45"/>
    </row>
    <row r="865">
      <c r="F865" s="45"/>
      <c r="G865" s="45"/>
      <c r="H865" s="45"/>
    </row>
    <row r="866">
      <c r="F866" s="45"/>
      <c r="G866" s="45"/>
      <c r="H866" s="45"/>
    </row>
    <row r="867">
      <c r="F867" s="45"/>
      <c r="G867" s="45"/>
      <c r="H867" s="45"/>
    </row>
    <row r="868">
      <c r="F868" s="45"/>
      <c r="G868" s="45"/>
      <c r="H868" s="45"/>
    </row>
    <row r="869">
      <c r="F869" s="45"/>
      <c r="G869" s="45"/>
      <c r="H869" s="45"/>
    </row>
    <row r="870">
      <c r="F870" s="45"/>
      <c r="G870" s="45"/>
      <c r="H870" s="45"/>
    </row>
    <row r="871">
      <c r="F871" s="45"/>
      <c r="G871" s="45"/>
      <c r="H871" s="45"/>
    </row>
    <row r="872">
      <c r="F872" s="45"/>
      <c r="G872" s="45"/>
      <c r="H872" s="45"/>
    </row>
    <row r="873">
      <c r="F873" s="45"/>
      <c r="G873" s="45"/>
      <c r="H873" s="45"/>
    </row>
    <row r="874">
      <c r="F874" s="45"/>
      <c r="G874" s="45"/>
      <c r="H874" s="45"/>
    </row>
    <row r="875">
      <c r="F875" s="45"/>
      <c r="G875" s="45"/>
      <c r="H875" s="45"/>
    </row>
    <row r="876">
      <c r="F876" s="45"/>
      <c r="G876" s="45"/>
      <c r="H876" s="45"/>
    </row>
    <row r="877">
      <c r="F877" s="45"/>
      <c r="G877" s="45"/>
      <c r="H877" s="45"/>
    </row>
    <row r="878">
      <c r="F878" s="45"/>
      <c r="G878" s="45"/>
      <c r="H878" s="45"/>
    </row>
    <row r="879">
      <c r="F879" s="45"/>
      <c r="G879" s="45"/>
      <c r="H879" s="45"/>
    </row>
    <row r="880">
      <c r="F880" s="45"/>
      <c r="G880" s="45"/>
      <c r="H880" s="45"/>
    </row>
    <row r="881">
      <c r="F881" s="45"/>
      <c r="G881" s="45"/>
      <c r="H881" s="45"/>
    </row>
    <row r="882">
      <c r="F882" s="45"/>
      <c r="G882" s="45"/>
      <c r="H882" s="45"/>
    </row>
    <row r="883">
      <c r="F883" s="45"/>
      <c r="G883" s="45"/>
      <c r="H883" s="45"/>
    </row>
    <row r="884">
      <c r="F884" s="45"/>
      <c r="G884" s="45"/>
      <c r="H884" s="45"/>
    </row>
    <row r="885">
      <c r="F885" s="45"/>
      <c r="G885" s="45"/>
      <c r="H885" s="45"/>
    </row>
    <row r="886">
      <c r="F886" s="45"/>
      <c r="G886" s="45"/>
      <c r="H886" s="45"/>
    </row>
    <row r="887">
      <c r="F887" s="45"/>
      <c r="G887" s="45"/>
      <c r="H887" s="45"/>
    </row>
    <row r="888">
      <c r="F888" s="45"/>
      <c r="G888" s="45"/>
      <c r="H888" s="45"/>
    </row>
    <row r="889">
      <c r="F889" s="45"/>
      <c r="G889" s="45"/>
      <c r="H889" s="45"/>
    </row>
    <row r="890">
      <c r="F890" s="45"/>
      <c r="G890" s="45"/>
      <c r="H890" s="45"/>
    </row>
    <row r="891">
      <c r="F891" s="45"/>
      <c r="G891" s="45"/>
      <c r="H891" s="45"/>
    </row>
    <row r="892">
      <c r="F892" s="45"/>
      <c r="G892" s="45"/>
      <c r="H892" s="45"/>
    </row>
    <row r="893">
      <c r="F893" s="45"/>
      <c r="G893" s="45"/>
      <c r="H893" s="45"/>
    </row>
    <row r="894">
      <c r="F894" s="45"/>
      <c r="G894" s="45"/>
      <c r="H894" s="45"/>
    </row>
    <row r="895">
      <c r="F895" s="45"/>
      <c r="G895" s="45"/>
      <c r="H895" s="45"/>
    </row>
    <row r="896">
      <c r="F896" s="45"/>
      <c r="G896" s="45"/>
      <c r="H896" s="45"/>
    </row>
    <row r="897">
      <c r="F897" s="45"/>
      <c r="G897" s="45"/>
      <c r="H897" s="45"/>
    </row>
    <row r="898">
      <c r="F898" s="45"/>
      <c r="G898" s="45"/>
      <c r="H898" s="45"/>
    </row>
    <row r="899">
      <c r="F899" s="45"/>
      <c r="G899" s="45"/>
      <c r="H899" s="45"/>
    </row>
    <row r="900">
      <c r="F900" s="45"/>
      <c r="G900" s="45"/>
      <c r="H900" s="45"/>
    </row>
    <row r="901">
      <c r="F901" s="45"/>
      <c r="G901" s="45"/>
      <c r="H901" s="45"/>
    </row>
    <row r="902">
      <c r="F902" s="45"/>
      <c r="G902" s="45"/>
      <c r="H902" s="45"/>
    </row>
    <row r="903">
      <c r="F903" s="45"/>
      <c r="G903" s="45"/>
      <c r="H903" s="45"/>
    </row>
    <row r="904">
      <c r="F904" s="45"/>
      <c r="G904" s="45"/>
      <c r="H904" s="45"/>
    </row>
    <row r="905">
      <c r="F905" s="45"/>
      <c r="G905" s="45"/>
      <c r="H905" s="45"/>
    </row>
    <row r="906">
      <c r="F906" s="45"/>
      <c r="G906" s="45"/>
      <c r="H906" s="45"/>
    </row>
    <row r="907">
      <c r="F907" s="45"/>
      <c r="G907" s="45"/>
      <c r="H907" s="45"/>
    </row>
    <row r="908">
      <c r="F908" s="45"/>
      <c r="G908" s="45"/>
      <c r="H908" s="45"/>
    </row>
    <row r="909">
      <c r="F909" s="45"/>
      <c r="G909" s="45"/>
      <c r="H909" s="45"/>
    </row>
    <row r="910">
      <c r="F910" s="45"/>
      <c r="G910" s="45"/>
      <c r="H910" s="45"/>
    </row>
    <row r="911">
      <c r="F911" s="45"/>
      <c r="G911" s="45"/>
      <c r="H911" s="45"/>
    </row>
    <row r="912">
      <c r="F912" s="45"/>
      <c r="G912" s="45"/>
      <c r="H912" s="45"/>
    </row>
    <row r="913">
      <c r="F913" s="45"/>
      <c r="G913" s="45"/>
      <c r="H913" s="45"/>
    </row>
    <row r="914">
      <c r="F914" s="45"/>
      <c r="G914" s="45"/>
      <c r="H914" s="45"/>
    </row>
    <row r="915">
      <c r="F915" s="45"/>
      <c r="G915" s="45"/>
      <c r="H915" s="45"/>
    </row>
    <row r="916">
      <c r="F916" s="45"/>
      <c r="G916" s="45"/>
      <c r="H916" s="45"/>
    </row>
    <row r="917">
      <c r="F917" s="45"/>
      <c r="G917" s="45"/>
      <c r="H917" s="45"/>
    </row>
    <row r="918">
      <c r="F918" s="45"/>
      <c r="G918" s="45"/>
      <c r="H918" s="45"/>
    </row>
    <row r="919">
      <c r="F919" s="45"/>
      <c r="G919" s="45"/>
      <c r="H919" s="45"/>
    </row>
    <row r="920">
      <c r="F920" s="45"/>
      <c r="G920" s="45"/>
      <c r="H920" s="45"/>
    </row>
    <row r="921">
      <c r="F921" s="45"/>
      <c r="G921" s="45"/>
      <c r="H921" s="45"/>
    </row>
    <row r="922">
      <c r="F922" s="45"/>
      <c r="G922" s="45"/>
      <c r="H922" s="45"/>
    </row>
    <row r="923">
      <c r="F923" s="45"/>
      <c r="G923" s="45"/>
      <c r="H923" s="45"/>
    </row>
    <row r="924">
      <c r="F924" s="45"/>
      <c r="G924" s="45"/>
      <c r="H924" s="45"/>
    </row>
    <row r="925">
      <c r="F925" s="45"/>
      <c r="G925" s="45"/>
      <c r="H925" s="45"/>
    </row>
    <row r="926">
      <c r="F926" s="45"/>
      <c r="G926" s="45"/>
      <c r="H926" s="45"/>
    </row>
    <row r="927">
      <c r="F927" s="45"/>
      <c r="G927" s="45"/>
      <c r="H927" s="45"/>
    </row>
    <row r="928">
      <c r="F928" s="45"/>
      <c r="G928" s="45"/>
      <c r="H928" s="45"/>
    </row>
    <row r="929">
      <c r="F929" s="45"/>
      <c r="G929" s="45"/>
      <c r="H929" s="45"/>
    </row>
    <row r="930">
      <c r="F930" s="45"/>
      <c r="G930" s="45"/>
      <c r="H930" s="45"/>
    </row>
    <row r="931">
      <c r="F931" s="45"/>
      <c r="G931" s="45"/>
      <c r="H931" s="45"/>
    </row>
    <row r="932">
      <c r="F932" s="45"/>
      <c r="G932" s="45"/>
      <c r="H932" s="45"/>
    </row>
    <row r="933">
      <c r="F933" s="45"/>
      <c r="G933" s="45"/>
      <c r="H933" s="45"/>
    </row>
    <row r="934">
      <c r="F934" s="45"/>
      <c r="G934" s="45"/>
      <c r="H934" s="45"/>
    </row>
    <row r="935">
      <c r="F935" s="45"/>
      <c r="G935" s="45"/>
      <c r="H935" s="45"/>
    </row>
    <row r="936">
      <c r="F936" s="45"/>
      <c r="G936" s="45"/>
      <c r="H936" s="45"/>
    </row>
    <row r="937">
      <c r="F937" s="45"/>
      <c r="G937" s="45"/>
      <c r="H937" s="45"/>
    </row>
    <row r="938">
      <c r="F938" s="45"/>
      <c r="G938" s="45"/>
      <c r="H938" s="45"/>
    </row>
    <row r="939">
      <c r="F939" s="45"/>
      <c r="G939" s="45"/>
      <c r="H939" s="45"/>
    </row>
    <row r="940">
      <c r="F940" s="45"/>
      <c r="G940" s="45"/>
      <c r="H940" s="45"/>
    </row>
    <row r="941">
      <c r="F941" s="45"/>
      <c r="G941" s="45"/>
      <c r="H941" s="45"/>
    </row>
    <row r="942">
      <c r="F942" s="45"/>
      <c r="G942" s="45"/>
      <c r="H942" s="45"/>
    </row>
    <row r="943">
      <c r="F943" s="45"/>
      <c r="G943" s="45"/>
      <c r="H943" s="45"/>
    </row>
    <row r="944">
      <c r="F944" s="45"/>
      <c r="G944" s="45"/>
      <c r="H944" s="45"/>
    </row>
    <row r="945">
      <c r="F945" s="45"/>
      <c r="G945" s="45"/>
      <c r="H945" s="45"/>
    </row>
    <row r="946">
      <c r="F946" s="45"/>
      <c r="G946" s="45"/>
      <c r="H946" s="45"/>
    </row>
    <row r="947">
      <c r="F947" s="45"/>
      <c r="G947" s="45"/>
      <c r="H947" s="45"/>
    </row>
    <row r="948">
      <c r="F948" s="45"/>
      <c r="G948" s="45"/>
      <c r="H948" s="45"/>
    </row>
    <row r="949">
      <c r="F949" s="45"/>
      <c r="G949" s="45"/>
      <c r="H949" s="45"/>
    </row>
    <row r="950">
      <c r="F950" s="45"/>
      <c r="G950" s="45"/>
      <c r="H950" s="45"/>
    </row>
    <row r="951">
      <c r="F951" s="45"/>
      <c r="G951" s="45"/>
      <c r="H951" s="45"/>
    </row>
    <row r="952">
      <c r="F952" s="45"/>
      <c r="G952" s="45"/>
      <c r="H952" s="45"/>
    </row>
    <row r="953">
      <c r="F953" s="45"/>
      <c r="G953" s="45"/>
      <c r="H953" s="45"/>
    </row>
    <row r="954">
      <c r="F954" s="45"/>
      <c r="G954" s="45"/>
      <c r="H954" s="45"/>
    </row>
  </sheetData>
  <autoFilter ref="$A$1:$X$21">
    <sortState ref="A1:X21">
      <sortCondition descending="1" ref="A1:A21"/>
    </sortState>
  </autoFilter>
  <dataValidations>
    <dataValidation type="list" allowBlank="1" showErrorMessage="1" sqref="A2:A21 A91:A134">
      <formula1>input!$A$2:$A$10</formula1>
    </dataValidation>
    <dataValidation type="list" allowBlank="1" showErrorMessage="1" sqref="G2:H21">
      <formula1>"Yes,No,Unclear"</formula1>
    </dataValidation>
  </dataValidations>
  <hyperlinks>
    <hyperlink r:id="rId1" ref="E2"/>
    <hyperlink r:id="rId2" ref="E3"/>
    <hyperlink r:id="rId3" ref="F3"/>
    <hyperlink r:id="rId4" ref="E4"/>
    <hyperlink r:id="rId5" ref="F4"/>
    <hyperlink r:id="rId6" ref="E5"/>
    <hyperlink r:id="rId7" ref="F5"/>
    <hyperlink r:id="rId8" ref="E6"/>
    <hyperlink r:id="rId9" ref="F6"/>
    <hyperlink r:id="rId10" ref="E7"/>
    <hyperlink r:id="rId11" ref="E8"/>
    <hyperlink r:id="rId12" ref="F8"/>
    <hyperlink r:id="rId13" ref="E9"/>
    <hyperlink r:id="rId14" ref="E10"/>
    <hyperlink r:id="rId15" ref="F10"/>
    <hyperlink r:id="rId16" ref="E11"/>
    <hyperlink r:id="rId17" ref="F12"/>
    <hyperlink r:id="rId18" ref="E13"/>
    <hyperlink r:id="rId19" ref="F13"/>
    <hyperlink r:id="rId20" ref="E14"/>
    <hyperlink r:id="rId21" ref="F14"/>
    <hyperlink r:id="rId22" ref="E15"/>
    <hyperlink r:id="rId23" ref="F15"/>
    <hyperlink r:id="rId24" ref="E16"/>
    <hyperlink r:id="rId25" ref="F16"/>
    <hyperlink r:id="rId26" ref="E17"/>
    <hyperlink r:id="rId27" ref="F17"/>
    <hyperlink r:id="rId28" ref="E18"/>
    <hyperlink r:id="rId29" ref="F18"/>
    <hyperlink r:id="rId30" ref="E19"/>
    <hyperlink r:id="rId31" ref="E20"/>
    <hyperlink r:id="rId32" ref="F20"/>
  </hyperlinks>
  <drawing r:id="rId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13"/>
  </cols>
  <sheetData>
    <row r="1">
      <c r="A1" s="42" t="s">
        <v>395</v>
      </c>
      <c r="B1" s="42" t="s">
        <v>396</v>
      </c>
    </row>
    <row r="2">
      <c r="A2" s="42" t="s">
        <v>262</v>
      </c>
      <c r="B2" s="42" t="s">
        <v>276</v>
      </c>
      <c r="C2" s="42" t="s">
        <v>358</v>
      </c>
      <c r="D2" s="42" t="s">
        <v>90</v>
      </c>
    </row>
    <row r="3">
      <c r="A3" s="42" t="s">
        <v>308</v>
      </c>
      <c r="B3" s="42" t="s">
        <v>397</v>
      </c>
      <c r="C3" s="42" t="s">
        <v>269</v>
      </c>
      <c r="D3" s="42" t="s">
        <v>91</v>
      </c>
    </row>
    <row r="4">
      <c r="A4" s="42" t="s">
        <v>282</v>
      </c>
      <c r="B4" s="42" t="s">
        <v>398</v>
      </c>
      <c r="D4" s="42" t="s">
        <v>399</v>
      </c>
    </row>
    <row r="5">
      <c r="A5" s="42" t="s">
        <v>347</v>
      </c>
      <c r="B5" s="42" t="s">
        <v>400</v>
      </c>
      <c r="D5" s="42" t="s">
        <v>401</v>
      </c>
    </row>
    <row r="6">
      <c r="A6" s="42" t="s">
        <v>339</v>
      </c>
      <c r="B6" s="42" t="s">
        <v>274</v>
      </c>
      <c r="D6" s="42" t="s">
        <v>402</v>
      </c>
    </row>
    <row r="7">
      <c r="A7" s="42" t="s">
        <v>298</v>
      </c>
      <c r="B7" s="42" t="s">
        <v>403</v>
      </c>
      <c r="D7" s="42" t="s">
        <v>404</v>
      </c>
    </row>
    <row r="8">
      <c r="A8" s="42" t="s">
        <v>295</v>
      </c>
      <c r="B8" s="42" t="s">
        <v>405</v>
      </c>
    </row>
    <row r="9">
      <c r="A9" s="42" t="s">
        <v>406</v>
      </c>
      <c r="B9" s="42" t="s">
        <v>407</v>
      </c>
    </row>
    <row r="10">
      <c r="A10" s="42" t="s">
        <v>408</v>
      </c>
      <c r="B10" s="42" t="s">
        <v>409</v>
      </c>
    </row>
    <row r="11">
      <c r="B11" s="42" t="s">
        <v>410</v>
      </c>
    </row>
    <row r="12">
      <c r="B12" s="42" t="s">
        <v>270</v>
      </c>
    </row>
    <row r="13">
      <c r="B13" s="42" t="s">
        <v>301</v>
      </c>
    </row>
    <row r="14">
      <c r="B14" s="42" t="s">
        <v>305</v>
      </c>
    </row>
    <row r="15">
      <c r="B15" s="42" t="s">
        <v>408</v>
      </c>
    </row>
  </sheetData>
  <drawing r:id="rId1"/>
</worksheet>
</file>