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microsoft.sharepoint.com/teams/PhillyMTCTeam/Shared Documents/General/Customers/chemours-site-procedures/"/>
    </mc:Choice>
  </mc:AlternateContent>
  <xr:revisionPtr revIDLastSave="67" documentId="13_ncr:1_{0B4785E4-79A8-4796-9558-1EB6316D3466}" xr6:coauthVersionLast="46" xr6:coauthVersionMax="46" xr10:uidLastSave="{957E0880-DA95-4EAD-A233-56596F0A571D}"/>
  <bookViews>
    <workbookView xWindow="-120" yWindow="-120" windowWidth="33990" windowHeight="22290" xr2:uid="{6F040396-E8D9-4515-B442-9AF130980E41}"/>
  </bookViews>
  <sheets>
    <sheet name="Grading Sheet" sheetId="1" r:id="rId1"/>
    <sheet name="Simplified Eff Guid CL" sheetId="2" r:id="rId2"/>
  </sheets>
  <definedNames>
    <definedName name="_xlnm.Print_Area" localSheetId="0">'Grading Sheet'!$D$1:$G$17</definedName>
    <definedName name="_xlnm.Print_Titles" localSheetId="0">'Grading Sheet'!$1:$2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9" i="1" l="1"/>
  <c r="F21" i="1" s="1"/>
  <c r="F22" i="1" s="1"/>
  <c r="E1" i="1" s="1"/>
  <c r="F12" i="1"/>
  <c r="F4" i="1" l="1"/>
  <c r="F11" i="1"/>
  <c r="F3" i="1"/>
  <c r="F10" i="1"/>
  <c r="F17" i="1"/>
  <c r="F16" i="1"/>
  <c r="F15" i="1"/>
  <c r="F9" i="1"/>
  <c r="F5" i="1"/>
  <c r="F6" i="1"/>
  <c r="F7" i="1"/>
  <c r="F8" i="1"/>
  <c r="F14" i="1"/>
  <c r="F13" i="1"/>
  <c r="F20" i="1" l="1"/>
</calcChain>
</file>

<file path=xl/sharedStrings.xml><?xml version="1.0" encoding="utf-8"?>
<sst xmlns="http://schemas.openxmlformats.org/spreadsheetml/2006/main" count="127" uniqueCount="115">
  <si>
    <t>Trap List</t>
  </si>
  <si>
    <t>Total for Trap</t>
  </si>
  <si>
    <t># of Steps with trap</t>
  </si>
  <si>
    <t>Does not contain a "Top-5 Error Trap"</t>
  </si>
  <si>
    <t>Use only defined terms and positions. Adding a term like “authorized individual” without the criteria for who is “authorized” places one in Knowledge Based performance mode.</t>
  </si>
  <si>
    <t>Avoid using adjectives that place the user in knowledge based performance mode. (examples: properly, quickly, rapidly, slowly, etc.)</t>
  </si>
  <si>
    <t>Proper placement of Notes, Cautions, and Warnings. Correct placement is before the action or hazard, not after. Additionally, no actions or implied action embedded in these elements.</t>
  </si>
  <si>
    <t>Focus is on the “How” not just on the “What”. Regulations and requirements typically tell us what needs to be considered in written guidance but the 'how' is left up to the writer.</t>
  </si>
  <si>
    <t>Use effective sentence structure. The sentence contains the following attributes:
1.    Grammatically correct
2.    Logical in structure (examples: After the permit is signed, commence work. (correct) vs., Commence work after the permit is signed. (incorrect). The incorrect example may have a fast paced personality start work before they realize a permit is needed.
3.    Proper use of punctuation.
4.    Limited to no more than two actions.</t>
  </si>
  <si>
    <t>Use “effective” verbs. Use verbs that help the end user visualize the action they are performing and “hooks” them by anticipating the outcome of the task.</t>
  </si>
  <si>
    <t>Design the document to allow a logical progression through the actions. In other words, the procedure sequence has been flowcharted.</t>
  </si>
  <si>
    <t>Level of detail is correct for the least experienced, qualified user.</t>
  </si>
  <si>
    <t>Theme (scope) is consistent in the procedure. In other words, avoid bringing new concepts or information in the flow when that information was not part of the scope. For example, dealing with hazardous energy (defined scope) and hazardous materials (not in the scope) is introduced in the procedure.</t>
  </si>
  <si>
    <t>Effective Written Guidance Checklist</t>
  </si>
  <si>
    <r>
      <rPr>
        <b/>
        <sz val="11"/>
        <color theme="1"/>
        <rFont val="Arial"/>
        <family val="2"/>
      </rPr>
      <t xml:space="preserve">A. </t>
    </r>
    <r>
      <rPr>
        <sz val="11"/>
        <color theme="1"/>
        <rFont val="Arial"/>
        <family val="2"/>
      </rPr>
      <t xml:space="preserve"> Steps contain "field decisions".  Terms that add perceived “flexibility” but actually add ambiguity must be avoided. (Examples: If required, If necessary, When appropriate, etc.). Users push for inclusion of these terms so they can have “wiggle room”. Provide criteria as opposed to ambiguity.</t>
    </r>
  </si>
  <si>
    <r>
      <rPr>
        <b/>
        <sz val="11"/>
        <color theme="1"/>
        <rFont val="Arial"/>
        <family val="2"/>
      </rPr>
      <t>B.</t>
    </r>
    <r>
      <rPr>
        <sz val="11"/>
        <color theme="1"/>
        <rFont val="Arial"/>
        <family val="2"/>
      </rPr>
      <t xml:space="preserve">  Inconsistent or conflicting instructions. Instructions should be consistent and no conflicts are created. For instance, the use of “Shall” (a requirement), “Should” (recommendation), and “May” (permission) in the same sentence or concept often leads to confusion and deviations.</t>
    </r>
  </si>
  <si>
    <r>
      <rPr>
        <b/>
        <sz val="11"/>
        <color theme="1"/>
        <rFont val="Arial"/>
        <family val="2"/>
      </rPr>
      <t>C.</t>
    </r>
    <r>
      <rPr>
        <sz val="11"/>
        <color theme="1"/>
        <rFont val="Arial"/>
        <family val="2"/>
      </rPr>
      <t xml:space="preserve">  Use of "vague terms". The use of vague adjectives is limited. Commonly used adjective can place the user in knowledge based performance mode (Examples: properly, quickly, rapidly, slowly, etc.) related to the needed action or outcome.</t>
    </r>
  </si>
  <si>
    <r>
      <rPr>
        <b/>
        <sz val="11"/>
        <color theme="1"/>
        <rFont val="Arial"/>
        <family val="2"/>
      </rPr>
      <t>D.</t>
    </r>
    <r>
      <rPr>
        <sz val="11"/>
        <color theme="1"/>
        <rFont val="Arial"/>
        <family val="2"/>
      </rPr>
      <t xml:space="preserve">  Use of undefined terms or positions. Adding a term like “authorized individual” without the criteria for who is “authorized” will place one in Knowledge Based performance mode. </t>
    </r>
  </si>
  <si>
    <r>
      <rPr>
        <b/>
        <sz val="11"/>
        <color theme="1"/>
        <rFont val="Arial"/>
        <family val="2"/>
      </rPr>
      <t>E.</t>
    </r>
    <r>
      <rPr>
        <sz val="11"/>
        <color theme="1"/>
        <rFont val="Arial"/>
        <family val="2"/>
      </rPr>
      <t xml:space="preserve">  Contains more than 2 actions. Multiple action steps drive inadvertent shortcuts.</t>
    </r>
  </si>
  <si>
    <r>
      <rPr>
        <b/>
        <sz val="11"/>
        <color theme="1"/>
        <rFont val="Arial"/>
        <family val="2"/>
      </rPr>
      <t xml:space="preserve">F. </t>
    </r>
    <r>
      <rPr>
        <sz val="11"/>
        <color theme="1"/>
        <rFont val="Arial"/>
        <family val="2"/>
      </rPr>
      <t xml:space="preserve"> Illogical step structure (examples: After the permit is signed, commence work. (correct) vs., Commence work after the permit is signed. (incorrect). The incorrect example may have a fast paced personality start work before they realize a permit is needed.</t>
    </r>
  </si>
  <si>
    <r>
      <rPr>
        <b/>
        <sz val="11"/>
        <color theme="1"/>
        <rFont val="Arial"/>
        <family val="2"/>
      </rPr>
      <t>G.</t>
    </r>
    <r>
      <rPr>
        <sz val="11"/>
        <color theme="1"/>
        <rFont val="Arial"/>
        <family val="2"/>
      </rPr>
      <t xml:space="preserve">  Improper use or position of Notes, Caution, or Warning statements.  Use warnings and cautions to alert the user to conditions that could result in hazards or damage. Use notes to provide descriptive or explanatory information to aid the performance of the procedure. Warnings, cautions and notes are distinguishable, separate, and presented prior to the applicable step(s). They do NOT contain actions.</t>
    </r>
  </si>
  <si>
    <r>
      <rPr>
        <b/>
        <sz val="11"/>
        <color theme="1"/>
        <rFont val="Arial"/>
        <family val="2"/>
      </rPr>
      <t>H.</t>
    </r>
    <r>
      <rPr>
        <sz val="11"/>
        <color theme="1"/>
        <rFont val="Arial"/>
        <family val="2"/>
      </rPr>
      <t xml:space="preserve">  Instructions do not just duplicate another requirement or outcome. The instructions should focus on </t>
    </r>
    <r>
      <rPr>
        <b/>
        <sz val="11"/>
        <color theme="1"/>
        <rFont val="Arial"/>
        <family val="2"/>
      </rPr>
      <t>how</t>
    </r>
    <r>
      <rPr>
        <sz val="11"/>
        <color theme="1"/>
        <rFont val="Arial"/>
        <family val="2"/>
      </rPr>
      <t xml:space="preserve"> an activity or process is performed, not just on </t>
    </r>
    <r>
      <rPr>
        <b/>
        <sz val="11"/>
        <color theme="1"/>
        <rFont val="Arial"/>
        <family val="2"/>
      </rPr>
      <t>what</t>
    </r>
    <r>
      <rPr>
        <sz val="11"/>
        <color theme="1"/>
        <rFont val="Arial"/>
        <family val="2"/>
      </rPr>
      <t xml:space="preserve"> is performed. Regulations typically tell us what needs to be considered in a procedure but the how is left up to the writer.</t>
    </r>
  </si>
  <si>
    <r>
      <rPr>
        <b/>
        <sz val="11"/>
        <color theme="1"/>
        <rFont val="Arial"/>
        <family val="2"/>
      </rPr>
      <t xml:space="preserve">I. </t>
    </r>
    <r>
      <rPr>
        <sz val="11"/>
        <color theme="1"/>
        <rFont val="Arial"/>
        <family val="2"/>
      </rPr>
      <t xml:space="preserve"> Stated scope and purpose not matched by task details.  Information or concepts presented in the procedure is limited to the defined scope. For example, a procedure dealing with hazardous energy (the defined scope) contains information on dealing with hazardous materials (not in the scope). </t>
    </r>
  </si>
  <si>
    <r>
      <rPr>
        <b/>
        <sz val="11"/>
        <color theme="1"/>
        <rFont val="Arial"/>
        <family val="2"/>
      </rPr>
      <t>J.</t>
    </r>
    <r>
      <rPr>
        <sz val="11"/>
        <color theme="1"/>
        <rFont val="Arial"/>
        <family val="2"/>
      </rPr>
      <t xml:space="preserve"> Referencing and branching in the task steps. Excessive referencing causes procedure errors because users can become frustrated with jumping around in the same procedure or having to reference other procedures/documents. Excessive branching causes procedure errors because users can become confused or lose track of where they are in the task.</t>
    </r>
  </si>
  <si>
    <r>
      <rPr>
        <b/>
        <sz val="11"/>
        <color theme="1"/>
        <rFont val="Arial"/>
        <family val="2"/>
      </rPr>
      <t>K.</t>
    </r>
    <r>
      <rPr>
        <sz val="11"/>
        <color theme="1"/>
        <rFont val="Arial"/>
        <family val="2"/>
      </rPr>
      <t xml:space="preserve">  Use of “Ineffective” verbs. Verbs used should help the end user visualize the actions that is performed.</t>
    </r>
  </si>
  <si>
    <r>
      <rPr>
        <b/>
        <sz val="11"/>
        <color theme="1"/>
        <rFont val="Arial"/>
        <family val="2"/>
      </rPr>
      <t>L.</t>
    </r>
    <r>
      <rPr>
        <sz val="11"/>
        <color theme="1"/>
        <rFont val="Arial"/>
        <family val="2"/>
      </rPr>
      <t xml:space="preserve">  Poor step structure.  Step is not grammatically correct or poor use of punctuation.</t>
    </r>
  </si>
  <si>
    <r>
      <rPr>
        <b/>
        <sz val="11"/>
        <color theme="1"/>
        <rFont val="Arial"/>
        <family val="2"/>
      </rPr>
      <t>M.</t>
    </r>
    <r>
      <rPr>
        <sz val="11"/>
        <color theme="1"/>
        <rFont val="Arial"/>
        <family val="2"/>
      </rPr>
      <t xml:space="preserve">  Illogical document or task flow.  The document should flow in a logical progression through the activity. The instructions can be either free flow text or contain flow charts to aid the user in task completion. Liberal use of pictures and diagrams also increases user understanding. Pictures should only be used to reflect outcomes - not process.</t>
    </r>
  </si>
  <si>
    <r>
      <rPr>
        <b/>
        <sz val="11"/>
        <color theme="1"/>
        <rFont val="Arial"/>
        <family val="2"/>
      </rPr>
      <t>N.</t>
    </r>
    <r>
      <rPr>
        <sz val="11"/>
        <color theme="1"/>
        <rFont val="Arial"/>
        <family val="2"/>
      </rPr>
      <t xml:space="preserve">  Too much or too little detail. Level of detail should be correct for the end user. (newest qualified user can successfully complete the task as written with little or no supervision) Any procedure user needs a minimum level of information; additional detail is dependent upon the skill level and experience of the user. Lengthy narrative style paragraphs increase the probability of error or misinterpretation.</t>
    </r>
  </si>
  <si>
    <r>
      <rPr>
        <b/>
        <sz val="11"/>
        <color theme="1"/>
        <rFont val="Arial"/>
        <family val="2"/>
      </rPr>
      <t>O.</t>
    </r>
    <r>
      <rPr>
        <sz val="11"/>
        <color theme="1"/>
        <rFont val="Arial"/>
        <family val="2"/>
      </rPr>
      <t xml:space="preserve">  Overuse of complicated or misunderstood technical terms.  Use simple, well-known words that are easy for the expected user to read and understand, except where standard terms or technical nomenclature is required.</t>
    </r>
  </si>
  <si>
    <t>ENTER PROCEDURE NAME / NUMBER / REVISION                         OVERALL SCORE</t>
  </si>
  <si>
    <t>Steps Containing Trap</t>
  </si>
  <si>
    <t xml:space="preserve">SH&amp;E Intro, </t>
  </si>
  <si>
    <t xml:space="preserve">SH&amp;E Intro, Connecting 14b, Connecting 19a, Padding 5c, Padding 5h, </t>
  </si>
  <si>
    <t xml:space="preserve">SH&amp;E Intro, Connecting 18b, Conn/Disconn steps (all), </t>
  </si>
  <si>
    <t>SH&amp;E Intro, SH&amp;E Intro, SH&amp;E Intro, Connecting 2, Connecting 5b, Connecting 5d, Connecting 7a, Connecting 10a, Padding 3 Note, Padding 5d Note, Padding 5h, Conn/Disconn step e, Padding 8b</t>
  </si>
  <si>
    <t xml:space="preserve">SH&amp;E Intro, SH&amp;E Intro, SH&amp;E Intro, Connecting 16, Connecting 17, Padding 5b &amp; c, Conn/Disconn Title, Disconnect 1a, </t>
  </si>
  <si>
    <t xml:space="preserve">Connecting 11, Disconnect 3, </t>
  </si>
  <si>
    <t xml:space="preserve">Connecting 17, Padding 3 Note, Disconnect 6, </t>
  </si>
  <si>
    <t>SH&amp;E Intro, Connecting 13, Padding 5g Note, Conn/Disconn Title Note, Conn/Disconn 8, Padding 9c, Purging 3a, Disconnect title, Disconnect 6 Note, Disconnect 8, Disconnect 9e, Disconnect 10b, Picture page 14</t>
  </si>
  <si>
    <t xml:space="preserve">Purging 2a, </t>
  </si>
  <si>
    <t>SH&amp;E Intro, Connecting 19a, Padding 1, Padding 2, Padding 3 Note, Padding 4b, Padding 4c, Disconnect 13a</t>
  </si>
  <si>
    <t>Avg Percent of steps with traps</t>
  </si>
  <si>
    <t xml:space="preserve">Total Steps = </t>
  </si>
  <si>
    <t xml:space="preserve">Total Points = </t>
  </si>
  <si>
    <t xml:space="preserve">Total number of traps = </t>
  </si>
  <si>
    <t>Score</t>
  </si>
  <si>
    <t xml:space="preserve">Connecting 7a, Connecting 18a, Padding 4b, Padding 8b, Purging 3a, Disconnect 6a, </t>
  </si>
  <si>
    <t xml:space="preserve">Connecting 4, Connecting17 Note, Connecting 18, Connecting 18 Note, Connecting 21 Note, Padding 3 Note, Padding 3 Note, Disconnecting 6 Note, </t>
  </si>
  <si>
    <t>Factor</t>
  </si>
  <si>
    <t>see the terms in the word doc</t>
  </si>
  <si>
    <t>MSFT Notes</t>
  </si>
  <si>
    <t>Approach</t>
  </si>
  <si>
    <t>Unknowns</t>
  </si>
  <si>
    <t>for now, just search for the term list</t>
  </si>
  <si>
    <t>Native word functionality, for now.</t>
  </si>
  <si>
    <t>for now, just search for the term list.  There may also be cases where context matters ("Plant management").  LUIS for some of these?  Understanding "intent"</t>
  </si>
  <si>
    <t>see "make sure complacency" for example</t>
  </si>
  <si>
    <t>possibly NLP/AI</t>
  </si>
  <si>
    <t>need to talk thru this more</t>
  </si>
  <si>
    <t>word?  NLP/AI</t>
  </si>
  <si>
    <t>any sentence that has 2 verbs.  Presence of "then", esp when first word of sentence</t>
  </si>
  <si>
    <t>AI for sequencing?</t>
  </si>
  <si>
    <t>multi class classifiction.  is this note, warning, etc</t>
  </si>
  <si>
    <t xml:space="preserve">also, is there any "class" found that is outside the given 3 categories.  </t>
  </si>
  <si>
    <t>conditions vs actions. wonder if NLP can do that?</t>
  </si>
  <si>
    <t>sentiment:  not pos/neg...but "alarmist"</t>
  </si>
  <si>
    <t>WARNING means if the warning is not heeded, it can cause death or serious injury. CAUTION means if the precaution is not taken, it may cause minor or moderate injury.</t>
  </si>
  <si>
    <t>Can we get a couple thousand documents and build a word cloud/get stats on what the actual terms are that are common for each class?</t>
  </si>
  <si>
    <t>could, ought, would, should, shall</t>
  </si>
  <si>
    <t>look for the condition, then the action.  If "after" is not the first word, flag it?  Sequencing: "cut the black wire, but first...".  If the action verb occurs near the end of the sentence, then flag it.  Usual path is "action-&gt;component-&gt;outcome"</t>
  </si>
  <si>
    <t xml:space="preserve">Warning is unrecoverable action.  failed is an elevated state.  Not a note.  </t>
  </si>
  <si>
    <t xml:space="preserve">Note:  information only. </t>
  </si>
  <si>
    <t>Warning:  to prevent personnel injury or harm to the surrounding community.</t>
  </si>
  <si>
    <t>Caution:  prevent equipment damage or an adverse impact on operations</t>
  </si>
  <si>
    <t>none of these can contain an action.  no "embedded actions"</t>
  </si>
  <si>
    <t>this is the grammar rules list see "Chemours Procedure...docx"</t>
  </si>
  <si>
    <t>tense and grammar should each by a Factor 1</t>
  </si>
  <si>
    <t>N/A, and/or, increase/decrease</t>
  </si>
  <si>
    <t>Trap Category</t>
  </si>
  <si>
    <t>A</t>
  </si>
  <si>
    <t>B</t>
  </si>
  <si>
    <t>C</t>
  </si>
  <si>
    <t>ID</t>
  </si>
  <si>
    <t>Assigned To</t>
  </si>
  <si>
    <t>FieldDecisions</t>
  </si>
  <si>
    <t>Trap Name</t>
  </si>
  <si>
    <t>Real Time</t>
  </si>
  <si>
    <t>Batch/Offline</t>
  </si>
  <si>
    <t>Native word functionality won't work for batch/offline.</t>
  </si>
  <si>
    <t>Rich</t>
  </si>
  <si>
    <t>native word func/Chemoursly</t>
  </si>
  <si>
    <t>azsearch.  Phase 2.  Needs add'l discovery.</t>
  </si>
  <si>
    <t>InconsistentInstructions</t>
  </si>
  <si>
    <t>Vague Terms</t>
  </si>
  <si>
    <t>Can we score the vagueness of a sentence?</t>
  </si>
  <si>
    <t>Undefined Terms</t>
  </si>
  <si>
    <t>Dave to Research</t>
  </si>
  <si>
    <t>azfunc/python/nlp</t>
  </si>
  <si>
    <t>Durable Function API</t>
  </si>
  <si>
    <t>D</t>
  </si>
  <si>
    <t>E</t>
  </si>
  <si>
    <t>Multiple Actions</t>
  </si>
  <si>
    <t>Question for 1:30</t>
  </si>
  <si>
    <t>F</t>
  </si>
  <si>
    <t>Illogical Steps</t>
  </si>
  <si>
    <t>G</t>
  </si>
  <si>
    <t>Notes Cautions Warnings</t>
  </si>
  <si>
    <t>Technical Use Cases</t>
  </si>
  <si>
    <t>Word Native</t>
  </si>
  <si>
    <t>We can do certain business use cases with native Word functionality.  This would support real-time "scoring" but wouldn't be able to handle "batch" scoring since we wouldn't be able to crack each document to score</t>
  </si>
  <si>
    <t>API for batch scoring</t>
  </si>
  <si>
    <t>Same as 1 except we need to put the logic in azfunc so it can be called from a DMS or score a folder of docs.  We are deferring this work for a later MVP.</t>
  </si>
  <si>
    <t>API for realtime/batch for NLP</t>
  </si>
  <si>
    <t xml:space="preserve">we can build APIs to score passed-in text for any functionality NOT native to word.  </t>
  </si>
  <si>
    <t>This work will also include an MVP0 for the UX for the real-time, in-word scoring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</si>
</sst>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Arial"/>
      <family val="2"/>
    </font>
    <font>
      <b/>
      <sz val="11"/>
      <color theme="1"/>
      <name val="Arial"/>
      <family val="2"/>
    </font>
    <font>
      <sz val="12"/>
      <color theme="1"/>
      <name val="Arial"/>
      <family val="2"/>
    </font>
    <font>
      <sz val="11"/>
      <color theme="1"/>
      <name val="Calibri"/>
      <family val="2"/>
      <scheme val="minor"/>
    </font>
    <font>
      <sz val="10"/>
      <color theme="1"/>
      <name val="Arial"/>
      <family val="2"/>
    </font>
    <font>
      <b/>
      <sz val="10"/>
      <color theme="1"/>
      <name val="Arial"/>
      <family val="2"/>
    </font>
    <font>
      <sz val="11"/>
      <color theme="1"/>
      <name val="Segoe UI"/>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9" fontId="4" fillId="0" borderId="0" applyFont="0" applyFill="0" applyBorder="0" applyAlignment="0" applyProtection="0"/>
  </cellStyleXfs>
  <cellXfs count="27">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horizontal="left"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0" borderId="0" xfId="0" applyFont="1" applyBorder="1"/>
    <xf numFmtId="0" fontId="1" fillId="0" borderId="0" xfId="0" applyFont="1" applyBorder="1" applyAlignment="1">
      <alignment horizontal="left" vertical="center" wrapText="1"/>
    </xf>
    <xf numFmtId="0" fontId="1" fillId="0" borderId="1" xfId="0" applyFont="1" applyBorder="1" applyAlignment="1" applyProtection="1">
      <alignment horizontal="center" vertical="center" wrapText="1"/>
      <protection locked="0"/>
    </xf>
    <xf numFmtId="0" fontId="2" fillId="0" borderId="0" xfId="0" applyFont="1" applyAlignment="1">
      <alignment horizontal="left" vertical="top" wrapText="1"/>
    </xf>
    <xf numFmtId="0" fontId="0" fillId="0" borderId="0" xfId="0" applyBorder="1"/>
    <xf numFmtId="0" fontId="3" fillId="0" borderId="0" xfId="0" applyFont="1" applyBorder="1" applyAlignment="1">
      <alignment horizontal="left" vertical="center" wrapText="1"/>
    </xf>
    <xf numFmtId="0" fontId="0" fillId="0" borderId="0" xfId="0" applyBorder="1" applyAlignment="1">
      <alignment wrapText="1"/>
    </xf>
    <xf numFmtId="0" fontId="3" fillId="0" borderId="0" xfId="0" applyFont="1" applyBorder="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pplyProtection="1">
      <alignment horizontal="left" vertical="top" wrapText="1"/>
      <protection locked="0"/>
    </xf>
    <xf numFmtId="0" fontId="2" fillId="0" borderId="4" xfId="0" applyFont="1" applyBorder="1" applyAlignment="1" applyProtection="1">
      <alignment horizontal="left" vertical="top" wrapText="1"/>
      <protection locked="0"/>
    </xf>
    <xf numFmtId="0" fontId="5" fillId="0" borderId="0" xfId="0" applyFont="1"/>
    <xf numFmtId="0" fontId="5" fillId="0" borderId="0" xfId="0" applyFont="1" applyAlignment="1">
      <alignment horizontal="left" vertical="center" wrapText="1"/>
    </xf>
    <xf numFmtId="0" fontId="6"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right" vertical="center"/>
    </xf>
    <xf numFmtId="9" fontId="5" fillId="0" borderId="0" xfId="1" applyFont="1" applyAlignment="1">
      <alignment horizontal="center" vertical="center"/>
    </xf>
    <xf numFmtId="2" fontId="1" fillId="0" borderId="0" xfId="0" applyNumberFormat="1" applyFont="1" applyAlignment="1">
      <alignment horizontal="center" vertical="center"/>
    </xf>
    <xf numFmtId="0" fontId="7" fillId="0" borderId="0" xfId="0" applyFont="1" applyAlignment="1">
      <alignment vertical="center" wrapText="1"/>
    </xf>
    <xf numFmtId="1" fontId="2" fillId="0" borderId="2" xfId="0" applyNumberFormat="1" applyFont="1" applyBorder="1" applyAlignment="1">
      <alignment horizontal="center" vertical="center"/>
    </xf>
    <xf numFmtId="1" fontId="2" fillId="0" borderId="3" xfId="0" applyNumberFormat="1" applyFont="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A9339-8CFF-4818-B563-CF7A02A20D79}">
  <dimension ref="A1:V29"/>
  <sheetViews>
    <sheetView tabSelected="1" topLeftCell="I1" zoomScale="110" workbookViewId="0">
      <pane ySplit="1" topLeftCell="A2" activePane="bottomLeft" state="frozen"/>
      <selection pane="bottomLeft" activeCell="U4" sqref="U4"/>
    </sheetView>
  </sheetViews>
  <sheetFormatPr defaultColWidth="8.7109375" defaultRowHeight="14.25" x14ac:dyDescent="0.2"/>
  <cols>
    <col min="1" max="1" width="8.7109375" style="1"/>
    <col min="2" max="3" width="18" style="1" customWidth="1"/>
    <col min="4" max="4" width="81.28515625" style="14" customWidth="1"/>
    <col min="5" max="5" width="11.140625" style="2" customWidth="1"/>
    <col min="6" max="6" width="8.85546875" style="2" customWidth="1"/>
    <col min="7" max="7" width="31.140625" style="18" customWidth="1"/>
    <col min="8" max="8" width="18.28515625" style="6" customWidth="1"/>
    <col min="9" max="9" width="19" style="1" customWidth="1"/>
    <col min="10" max="10" width="18.28515625" style="1" customWidth="1"/>
    <col min="11" max="11" width="35.28515625" style="1" customWidth="1"/>
    <col min="12" max="12" width="24" style="1" customWidth="1"/>
    <col min="13" max="13" width="16.85546875" style="1" customWidth="1"/>
    <col min="14" max="14" width="14.28515625" style="1" customWidth="1"/>
    <col min="15" max="20" width="8.7109375" style="1"/>
    <col min="21" max="21" width="48.5703125" style="1" customWidth="1"/>
    <col min="22" max="22" width="67.140625" style="1" customWidth="1"/>
    <col min="23" max="16384" width="8.7109375" style="1"/>
  </cols>
  <sheetData>
    <row r="1" spans="1:22" ht="19.149999999999999" customHeight="1" x14ac:dyDescent="0.2">
      <c r="A1" s="1" t="s">
        <v>82</v>
      </c>
      <c r="B1" s="1" t="s">
        <v>78</v>
      </c>
      <c r="C1" s="1" t="s">
        <v>85</v>
      </c>
      <c r="D1" s="9" t="s">
        <v>29</v>
      </c>
      <c r="E1" s="25">
        <f>F22</f>
        <v>14.117647058823534</v>
      </c>
      <c r="F1" s="26"/>
      <c r="S1" s="1" t="s">
        <v>107</v>
      </c>
    </row>
    <row r="2" spans="1:22" s="3" customFormat="1" ht="28.9" customHeight="1" x14ac:dyDescent="0.2">
      <c r="D2" s="16" t="s">
        <v>0</v>
      </c>
      <c r="E2" s="5" t="s">
        <v>2</v>
      </c>
      <c r="F2" s="5" t="s">
        <v>1</v>
      </c>
      <c r="G2" s="19" t="s">
        <v>30</v>
      </c>
      <c r="H2" s="7" t="s">
        <v>48</v>
      </c>
      <c r="I2" s="3" t="s">
        <v>50</v>
      </c>
      <c r="J2" s="3" t="s">
        <v>52</v>
      </c>
      <c r="K2" s="3" t="s">
        <v>51</v>
      </c>
      <c r="L2" s="3" t="s">
        <v>83</v>
      </c>
      <c r="M2" s="3" t="s">
        <v>86</v>
      </c>
      <c r="N2" s="3" t="s">
        <v>87</v>
      </c>
      <c r="S2" s="3">
        <v>1</v>
      </c>
      <c r="T2" s="3" t="s">
        <v>108</v>
      </c>
      <c r="U2" s="3" t="s">
        <v>109</v>
      </c>
      <c r="V2" s="3" t="s">
        <v>114</v>
      </c>
    </row>
    <row r="3" spans="1:22" s="3" customFormat="1" ht="57.4" customHeight="1" x14ac:dyDescent="0.2">
      <c r="A3" s="3">
        <v>1</v>
      </c>
      <c r="B3" s="3" t="s">
        <v>79</v>
      </c>
      <c r="C3" s="3" t="s">
        <v>84</v>
      </c>
      <c r="D3" s="15" t="s">
        <v>14</v>
      </c>
      <c r="E3" s="4">
        <v>3</v>
      </c>
      <c r="F3" s="8">
        <f>E3*3</f>
        <v>9</v>
      </c>
      <c r="G3" s="18" t="s">
        <v>37</v>
      </c>
      <c r="H3" s="7">
        <v>3</v>
      </c>
      <c r="I3" s="3" t="s">
        <v>49</v>
      </c>
      <c r="K3" s="3" t="s">
        <v>88</v>
      </c>
      <c r="L3" s="3" t="s">
        <v>89</v>
      </c>
      <c r="M3" s="3" t="s">
        <v>90</v>
      </c>
      <c r="N3" s="3" t="s">
        <v>91</v>
      </c>
      <c r="S3" s="3">
        <v>2</v>
      </c>
      <c r="T3" s="3" t="s">
        <v>110</v>
      </c>
      <c r="U3" s="3" t="s">
        <v>111</v>
      </c>
    </row>
    <row r="4" spans="1:22" s="3" customFormat="1" ht="55.15" customHeight="1" x14ac:dyDescent="0.2">
      <c r="A4" s="3">
        <v>2</v>
      </c>
      <c r="B4" s="3" t="s">
        <v>80</v>
      </c>
      <c r="C4" s="3" t="s">
        <v>92</v>
      </c>
      <c r="D4" s="15" t="s">
        <v>15</v>
      </c>
      <c r="E4" s="4">
        <v>9</v>
      </c>
      <c r="F4" s="8">
        <f>E4*3</f>
        <v>27</v>
      </c>
      <c r="G4" s="18" t="s">
        <v>35</v>
      </c>
      <c r="H4" s="7">
        <v>3</v>
      </c>
      <c r="I4" s="3" t="s">
        <v>53</v>
      </c>
      <c r="J4" s="3" t="s">
        <v>68</v>
      </c>
      <c r="K4" s="3" t="s">
        <v>54</v>
      </c>
      <c r="L4" s="3" t="s">
        <v>89</v>
      </c>
      <c r="M4" s="3" t="s">
        <v>90</v>
      </c>
      <c r="N4" s="3" t="s">
        <v>91</v>
      </c>
      <c r="S4" s="3">
        <v>3</v>
      </c>
      <c r="T4" s="3" t="s">
        <v>112</v>
      </c>
      <c r="U4" s="3" t="s">
        <v>113</v>
      </c>
    </row>
    <row r="5" spans="1:22" s="3" customFormat="1" ht="85.9" customHeight="1" x14ac:dyDescent="0.2">
      <c r="A5" s="3">
        <v>3</v>
      </c>
      <c r="B5" s="3" t="s">
        <v>81</v>
      </c>
      <c r="C5" s="3" t="s">
        <v>93</v>
      </c>
      <c r="D5" s="15" t="s">
        <v>16</v>
      </c>
      <c r="E5" s="4">
        <v>13</v>
      </c>
      <c r="F5" s="8">
        <f>E5*3</f>
        <v>39</v>
      </c>
      <c r="G5" s="18" t="s">
        <v>34</v>
      </c>
      <c r="H5" s="7">
        <v>3</v>
      </c>
      <c r="I5" s="3" t="s">
        <v>55</v>
      </c>
      <c r="J5" s="3" t="s">
        <v>77</v>
      </c>
      <c r="K5" s="3" t="s">
        <v>54</v>
      </c>
      <c r="L5" s="3" t="s">
        <v>89</v>
      </c>
      <c r="M5" s="3" t="s">
        <v>90</v>
      </c>
      <c r="N5" s="3" t="s">
        <v>91</v>
      </c>
    </row>
    <row r="6" spans="1:22" s="3" customFormat="1" ht="27" customHeight="1" x14ac:dyDescent="0.2">
      <c r="A6" s="3">
        <v>4</v>
      </c>
      <c r="B6" s="3" t="s">
        <v>99</v>
      </c>
      <c r="C6" s="3" t="s">
        <v>95</v>
      </c>
      <c r="D6" s="15" t="s">
        <v>17</v>
      </c>
      <c r="E6" s="4">
        <v>1</v>
      </c>
      <c r="F6" s="8">
        <f>E6*3</f>
        <v>3</v>
      </c>
      <c r="G6" s="18" t="s">
        <v>39</v>
      </c>
      <c r="H6" s="7">
        <v>3</v>
      </c>
      <c r="I6" s="3" t="s">
        <v>56</v>
      </c>
      <c r="J6" s="3" t="s">
        <v>58</v>
      </c>
      <c r="K6" s="3" t="s">
        <v>57</v>
      </c>
      <c r="L6" s="3" t="s">
        <v>94</v>
      </c>
      <c r="M6" s="3" t="s">
        <v>97</v>
      </c>
      <c r="N6" s="3" t="s">
        <v>97</v>
      </c>
      <c r="O6" s="3" t="s">
        <v>96</v>
      </c>
      <c r="Q6" s="3" t="s">
        <v>98</v>
      </c>
    </row>
    <row r="7" spans="1:22" s="3" customFormat="1" ht="85.5" x14ac:dyDescent="0.2">
      <c r="A7" s="3">
        <v>5</v>
      </c>
      <c r="B7" s="3" t="s">
        <v>100</v>
      </c>
      <c r="C7" s="3" t="s">
        <v>101</v>
      </c>
      <c r="D7" s="15" t="s">
        <v>18</v>
      </c>
      <c r="E7" s="4">
        <v>6</v>
      </c>
      <c r="F7" s="8">
        <f t="shared" ref="F7:F12" si="0">E7*2</f>
        <v>12</v>
      </c>
      <c r="G7" s="18" t="s">
        <v>46</v>
      </c>
      <c r="H7" s="7">
        <v>2</v>
      </c>
      <c r="I7" s="3" t="s">
        <v>60</v>
      </c>
      <c r="K7" s="3" t="s">
        <v>59</v>
      </c>
      <c r="M7" s="3" t="s">
        <v>97</v>
      </c>
      <c r="N7" s="3" t="s">
        <v>97</v>
      </c>
      <c r="O7" s="3" t="s">
        <v>96</v>
      </c>
      <c r="Q7" s="3" t="s">
        <v>102</v>
      </c>
    </row>
    <row r="8" spans="1:22" s="3" customFormat="1" ht="46.9" customHeight="1" x14ac:dyDescent="0.2">
      <c r="A8" s="3">
        <v>6</v>
      </c>
      <c r="B8" s="3" t="s">
        <v>103</v>
      </c>
      <c r="C8" s="3" t="s">
        <v>104</v>
      </c>
      <c r="D8" s="15" t="s">
        <v>19</v>
      </c>
      <c r="E8" s="4">
        <v>3</v>
      </c>
      <c r="F8" s="8">
        <f t="shared" si="0"/>
        <v>6</v>
      </c>
      <c r="G8" s="18" t="s">
        <v>33</v>
      </c>
      <c r="H8" s="7">
        <v>2</v>
      </c>
      <c r="I8" s="3" t="s">
        <v>69</v>
      </c>
      <c r="K8" s="3" t="s">
        <v>61</v>
      </c>
      <c r="Q8" s="3" t="s">
        <v>102</v>
      </c>
    </row>
    <row r="9" spans="1:22" s="3" customFormat="1" ht="356.25" x14ac:dyDescent="0.2">
      <c r="A9" s="3">
        <v>7</v>
      </c>
      <c r="B9" s="3" t="s">
        <v>105</v>
      </c>
      <c r="C9" s="3" t="s">
        <v>106</v>
      </c>
      <c r="D9" s="15" t="s">
        <v>20</v>
      </c>
      <c r="E9" s="4">
        <v>8</v>
      </c>
      <c r="F9" s="8">
        <f t="shared" si="0"/>
        <v>16</v>
      </c>
      <c r="G9" s="18" t="s">
        <v>47</v>
      </c>
      <c r="H9" s="7">
        <v>2</v>
      </c>
      <c r="I9" s="3" t="s">
        <v>62</v>
      </c>
      <c r="J9" s="3" t="s">
        <v>67</v>
      </c>
      <c r="K9" s="3" t="s">
        <v>63</v>
      </c>
      <c r="L9" s="24" t="s">
        <v>64</v>
      </c>
      <c r="M9" s="24" t="s">
        <v>70</v>
      </c>
      <c r="N9" s="3" t="s">
        <v>65</v>
      </c>
      <c r="O9" s="3" t="s">
        <v>66</v>
      </c>
    </row>
    <row r="10" spans="1:22" s="3" customFormat="1" ht="56.45" customHeight="1" x14ac:dyDescent="0.2">
      <c r="D10" s="15" t="s">
        <v>21</v>
      </c>
      <c r="E10" s="4">
        <v>0</v>
      </c>
      <c r="F10" s="8">
        <f t="shared" si="0"/>
        <v>0</v>
      </c>
      <c r="G10" s="18"/>
      <c r="H10" s="7"/>
      <c r="M10" s="3" t="s">
        <v>71</v>
      </c>
    </row>
    <row r="11" spans="1:22" s="3" customFormat="1" ht="156.75" x14ac:dyDescent="0.2">
      <c r="D11" s="15" t="s">
        <v>22</v>
      </c>
      <c r="E11" s="4">
        <v>0</v>
      </c>
      <c r="F11" s="8">
        <f t="shared" si="0"/>
        <v>0</v>
      </c>
      <c r="G11" s="18"/>
      <c r="H11" s="7"/>
      <c r="M11" s="3" t="s">
        <v>72</v>
      </c>
    </row>
    <row r="12" spans="1:22" s="3" customFormat="1" ht="156.75" x14ac:dyDescent="0.2">
      <c r="D12" s="15" t="s">
        <v>23</v>
      </c>
      <c r="E12" s="4">
        <v>9</v>
      </c>
      <c r="F12" s="8">
        <f t="shared" si="0"/>
        <v>18</v>
      </c>
      <c r="G12" s="18" t="s">
        <v>40</v>
      </c>
      <c r="H12" s="7"/>
      <c r="M12" s="3" t="s">
        <v>73</v>
      </c>
    </row>
    <row r="13" spans="1:22" s="3" customFormat="1" ht="29.25" x14ac:dyDescent="0.2">
      <c r="D13" s="15" t="s">
        <v>24</v>
      </c>
      <c r="E13" s="4">
        <v>2</v>
      </c>
      <c r="F13" s="8">
        <f>E13</f>
        <v>2</v>
      </c>
      <c r="G13" s="18" t="s">
        <v>36</v>
      </c>
      <c r="H13" s="7"/>
    </row>
    <row r="14" spans="1:22" s="3" customFormat="1" ht="142.5" x14ac:dyDescent="0.2">
      <c r="D14" s="15" t="s">
        <v>25</v>
      </c>
      <c r="E14" s="4">
        <v>5</v>
      </c>
      <c r="F14" s="8">
        <f>E14</f>
        <v>5</v>
      </c>
      <c r="G14" s="18" t="s">
        <v>32</v>
      </c>
      <c r="H14" s="7" t="s">
        <v>75</v>
      </c>
      <c r="M14" s="3" t="s">
        <v>74</v>
      </c>
    </row>
    <row r="15" spans="1:22" s="3" customFormat="1" ht="89.25" x14ac:dyDescent="0.2">
      <c r="D15" s="15" t="s">
        <v>26</v>
      </c>
      <c r="E15" s="4">
        <v>13</v>
      </c>
      <c r="F15" s="8">
        <f>E15</f>
        <v>13</v>
      </c>
      <c r="G15" s="18" t="s">
        <v>38</v>
      </c>
      <c r="H15" s="7"/>
    </row>
    <row r="16" spans="1:22" s="3" customFormat="1" ht="72" x14ac:dyDescent="0.2">
      <c r="D16" s="15" t="s">
        <v>27</v>
      </c>
      <c r="E16" s="4">
        <v>1</v>
      </c>
      <c r="F16" s="8">
        <f>E16</f>
        <v>1</v>
      </c>
      <c r="G16" s="18" t="s">
        <v>31</v>
      </c>
      <c r="H16" s="7"/>
    </row>
    <row r="17" spans="4:8" s="3" customFormat="1" ht="43.5" x14ac:dyDescent="0.2">
      <c r="D17" s="15" t="s">
        <v>28</v>
      </c>
      <c r="E17" s="4">
        <v>0</v>
      </c>
      <c r="F17" s="8">
        <f>E17</f>
        <v>0</v>
      </c>
      <c r="G17" s="18"/>
      <c r="H17" s="7"/>
    </row>
    <row r="18" spans="4:8" x14ac:dyDescent="0.2">
      <c r="E18" s="17" t="s">
        <v>42</v>
      </c>
      <c r="F18" s="20">
        <v>85</v>
      </c>
    </row>
    <row r="19" spans="4:8" x14ac:dyDescent="0.2">
      <c r="E19" s="21" t="s">
        <v>44</v>
      </c>
      <c r="F19" s="20">
        <f>SUM(E3:E17)</f>
        <v>73</v>
      </c>
    </row>
    <row r="20" spans="4:8" x14ac:dyDescent="0.2">
      <c r="E20" s="20" t="s">
        <v>43</v>
      </c>
      <c r="F20" s="20">
        <f>SUM(F3:F17)</f>
        <v>151</v>
      </c>
    </row>
    <row r="21" spans="4:8" x14ac:dyDescent="0.2">
      <c r="E21" s="21" t="s">
        <v>41</v>
      </c>
      <c r="F21" s="22">
        <f>F19/F18</f>
        <v>0.85882352941176465</v>
      </c>
    </row>
    <row r="22" spans="4:8" x14ac:dyDescent="0.2">
      <c r="E22" s="2" t="s">
        <v>45</v>
      </c>
      <c r="F22" s="23">
        <f>(1-F21)*100</f>
        <v>14.117647058823534</v>
      </c>
    </row>
    <row r="29" spans="4:8" x14ac:dyDescent="0.2">
      <c r="D29" s="14" t="s">
        <v>76</v>
      </c>
    </row>
  </sheetData>
  <mergeCells count="1">
    <mergeCell ref="E1:F1"/>
  </mergeCells>
  <conditionalFormatting sqref="E1:F1">
    <cfRule type="colorScale" priority="1">
      <colorScale>
        <cfvo type="num" val="0"/>
        <cfvo type="num" val="60"/>
        <cfvo type="num" val="75"/>
        <color rgb="FFF8696B"/>
        <color rgb="FFFFEB84"/>
        <color rgb="FF63BE7B"/>
      </colorScale>
    </cfRule>
  </conditionalFormatting>
  <pageMargins left="0.25" right="0.25" top="0.25" bottom="0.25" header="0.5" footer="0.63888888888888895"/>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02439-4717-4107-A732-ACF6A8424409}">
  <dimension ref="B2:B29"/>
  <sheetViews>
    <sheetView workbookViewId="0">
      <selection activeCell="B8" sqref="B8"/>
    </sheetView>
  </sheetViews>
  <sheetFormatPr defaultColWidth="8.7109375" defaultRowHeight="15" x14ac:dyDescent="0.25"/>
  <cols>
    <col min="1" max="1" width="8.7109375" style="10"/>
    <col min="2" max="2" width="93.28515625" style="12" customWidth="1"/>
    <col min="3" max="16384" width="8.7109375" style="10"/>
  </cols>
  <sheetData>
    <row r="2" spans="2:2" x14ac:dyDescent="0.25">
      <c r="B2" s="13" t="s">
        <v>13</v>
      </c>
    </row>
    <row r="3" spans="2:2" x14ac:dyDescent="0.25">
      <c r="B3" s="11" t="s">
        <v>3</v>
      </c>
    </row>
    <row r="4" spans="2:2" ht="30" x14ac:dyDescent="0.25">
      <c r="B4" s="11" t="s">
        <v>4</v>
      </c>
    </row>
    <row r="5" spans="2:2" ht="30" x14ac:dyDescent="0.25">
      <c r="B5" s="11" t="s">
        <v>5</v>
      </c>
    </row>
    <row r="6" spans="2:2" ht="45" x14ac:dyDescent="0.25">
      <c r="B6" s="11" t="s">
        <v>6</v>
      </c>
    </row>
    <row r="7" spans="2:2" ht="30" x14ac:dyDescent="0.25">
      <c r="B7" s="11" t="s">
        <v>7</v>
      </c>
    </row>
    <row r="8" spans="2:2" ht="60" x14ac:dyDescent="0.25">
      <c r="B8" s="11" t="s">
        <v>12</v>
      </c>
    </row>
    <row r="9" spans="2:2" x14ac:dyDescent="0.25">
      <c r="B9" s="11" t="s">
        <v>11</v>
      </c>
    </row>
    <row r="10" spans="2:2" ht="30" x14ac:dyDescent="0.25">
      <c r="B10" s="11" t="s">
        <v>10</v>
      </c>
    </row>
    <row r="11" spans="2:2" ht="30" x14ac:dyDescent="0.25">
      <c r="B11" s="11" t="s">
        <v>9</v>
      </c>
    </row>
    <row r="12" spans="2:2" ht="105" x14ac:dyDescent="0.25">
      <c r="B12" s="11" t="s">
        <v>8</v>
      </c>
    </row>
    <row r="13" spans="2:2" x14ac:dyDescent="0.25">
      <c r="B13" s="10"/>
    </row>
    <row r="14" spans="2:2" x14ac:dyDescent="0.25">
      <c r="B14" s="11"/>
    </row>
    <row r="15" spans="2:2" x14ac:dyDescent="0.25">
      <c r="B15" s="11"/>
    </row>
    <row r="16" spans="2:2" x14ac:dyDescent="0.25">
      <c r="B16" s="11"/>
    </row>
    <row r="17" spans="2:2" x14ac:dyDescent="0.25">
      <c r="B17" s="11"/>
    </row>
    <row r="25" spans="2:2" x14ac:dyDescent="0.25">
      <c r="B25" s="11"/>
    </row>
    <row r="27" spans="2:2" x14ac:dyDescent="0.25">
      <c r="B27" s="11"/>
    </row>
    <row r="29" spans="2:2" x14ac:dyDescent="0.25">
      <c r="B29" s="11"/>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MediaServiceKeyPoints xmlns="f0ebf01c-fc81-4e6f-85bd-3a19871f35b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F890626B0F3E439A7AEEB8DF499E10" ma:contentTypeVersion="16" ma:contentTypeDescription="Create a new document." ma:contentTypeScope="" ma:versionID="1b37a8dee88638738f32c288301438ea">
  <xsd:schema xmlns:xsd="http://www.w3.org/2001/XMLSchema" xmlns:xs="http://www.w3.org/2001/XMLSchema" xmlns:p="http://schemas.microsoft.com/office/2006/metadata/properties" xmlns:ns1="http://schemas.microsoft.com/sharepoint/v3" xmlns:ns2="f0ebf01c-fc81-4e6f-85bd-3a19871f35bf" xmlns:ns3="e21015bd-380d-428e-b5f6-b4a13db6e2be" targetNamespace="http://schemas.microsoft.com/office/2006/metadata/properties" ma:root="true" ma:fieldsID="0694b2ff4148161fa04afac623b64b09" ns1:_="" ns2:_="" ns3:_="">
    <xsd:import namespace="http://schemas.microsoft.com/sharepoint/v3"/>
    <xsd:import namespace="f0ebf01c-fc81-4e6f-85bd-3a19871f35bf"/>
    <xsd:import namespace="e21015bd-380d-428e-b5f6-b4a13db6e2b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3:SharedWithUsers" minOccurs="0"/>
                <xsd:element ref="ns3:SharedWithDetails" minOccurs="0"/>
                <xsd:element ref="ns3:LastSharedByUser" minOccurs="0"/>
                <xsd:element ref="ns3:LastSharedByTime" minOccurs="0"/>
                <xsd:element ref="ns2:MediaServiceOCR" minOccurs="0"/>
                <xsd:element ref="ns2:MediaServiceAutoKeyPoints" minOccurs="0"/>
                <xsd:element ref="ns2:MediaServiceKeyPoint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0ebf01c-fc81-4e6f-85bd-3a19871f35b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7" nillable="true" ma:displayName="MediaServiceOCR" ma:description=""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fals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1015bd-380d-428e-b5f6-b4a13db6e2be" elementFormDefault="qualified">
    <xsd:import namespace="http://schemas.microsoft.com/office/2006/documentManagement/types"/>
    <xsd:import namespace="http://schemas.microsoft.com/office/infopath/2007/PartnerControls"/>
    <xsd:element name="SharedWithUsers" ma:index="1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description="" ma:internalName="SharedWithDetails" ma:readOnly="true">
      <xsd:simpleType>
        <xsd:restriction base="dms:Note">
          <xsd:maxLength value="255"/>
        </xsd:restriction>
      </xsd:simpleType>
    </xsd:element>
    <xsd:element name="LastSharedByUser" ma:index="15" nillable="true" ma:displayName="Last Shared By User" ma:description="" ma:hidden="true" ma:internalName="LastSharedByUser" ma:readOnly="true">
      <xsd:simpleType>
        <xsd:restriction base="dms:Note"/>
      </xsd:simpleType>
    </xsd:element>
    <xsd:element name="LastSharedByTime" ma:index="16" nillable="true" ma:displayName="Last Shared By Time" ma:description=""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954B5E-91CE-4AAB-B17C-CCF480C726FC}">
  <ds:schemaRefs>
    <ds:schemaRef ds:uri="http://schemas.microsoft.com/office/2006/metadata/properties"/>
    <ds:schemaRef ds:uri="http://schemas.microsoft.com/office/infopath/2007/PartnerControls"/>
    <ds:schemaRef ds:uri="http://schemas.microsoft.com/sharepoint/v3"/>
    <ds:schemaRef ds:uri="f0ebf01c-fc81-4e6f-85bd-3a19871f35bf"/>
  </ds:schemaRefs>
</ds:datastoreItem>
</file>

<file path=customXml/itemProps2.xml><?xml version="1.0" encoding="utf-8"?>
<ds:datastoreItem xmlns:ds="http://schemas.openxmlformats.org/officeDocument/2006/customXml" ds:itemID="{E93D131E-258D-4C36-9BC3-288F03E05056}">
  <ds:schemaRefs>
    <ds:schemaRef ds:uri="http://schemas.microsoft.com/sharepoint/v3/contenttype/forms"/>
  </ds:schemaRefs>
</ds:datastoreItem>
</file>

<file path=customXml/itemProps3.xml><?xml version="1.0" encoding="utf-8"?>
<ds:datastoreItem xmlns:ds="http://schemas.openxmlformats.org/officeDocument/2006/customXml" ds:itemID="{84A05F7D-2D76-4E06-A2CC-BB3954EB7E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0ebf01c-fc81-4e6f-85bd-3a19871f35bf"/>
    <ds:schemaRef ds:uri="e21015bd-380d-428e-b5f6-b4a13db6e2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Grading Sheet</vt:lpstr>
      <vt:lpstr>Simplified Eff Guid CL</vt:lpstr>
      <vt:lpstr>'Grading Sheet'!Print_Area</vt:lpstr>
      <vt:lpstr>'Grading Sheet'!Print_Titles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dc:creator>
  <cp:lastModifiedBy>Dave Wentzel</cp:lastModifiedBy>
  <cp:lastPrinted>2021-04-23T16:58:54Z</cp:lastPrinted>
  <dcterms:created xsi:type="dcterms:W3CDTF">2018-03-02T20:34:17Z</dcterms:created>
  <dcterms:modified xsi:type="dcterms:W3CDTF">2021-05-05T14:23:49Z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0x01010041F890626B0F3E439A7AEEB8DF499E10</vt:lpwstr>
  </property>
</Properties>
</file>