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arc/Desktop/temp/JMT_exp_IoT/Generalization/G-SMPAEA-QN/CCIS/"/>
    </mc:Choice>
  </mc:AlternateContent>
  <xr:revisionPtr revIDLastSave="0" documentId="13_ncr:1_{34A6F6C7-EDEC-D543-9B1D-0A7D3418D1F2}" xr6:coauthVersionLast="45" xr6:coauthVersionMax="45" xr10:uidLastSave="{00000000-0000-0000-0000-000000000000}"/>
  <bookViews>
    <workbookView xWindow="0" yWindow="460" windowWidth="25600" windowHeight="14720" activeTab="1" xr2:uid="{9C93915E-323B-AC4B-9267-3C720605785E}"/>
  </bookViews>
  <sheets>
    <sheet name="Service-demands" sheetId="6" r:id="rId1"/>
    <sheet name="Configurations-overview" sheetId="21" r:id="rId2"/>
    <sheet name="Human-conceived-configs-results" sheetId="20" r:id="rId3"/>
    <sheet name="Alternative-configs-results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6" l="1"/>
  <c r="N17" i="6"/>
  <c r="F8" i="6"/>
  <c r="E7" i="6"/>
  <c r="D6" i="6"/>
</calcChain>
</file>

<file path=xl/sharedStrings.xml><?xml version="1.0" encoding="utf-8"?>
<sst xmlns="http://schemas.openxmlformats.org/spreadsheetml/2006/main" count="369" uniqueCount="123">
  <si>
    <t>Normal</t>
  </si>
  <si>
    <t>Monitor</t>
  </si>
  <si>
    <t>Analyze</t>
  </si>
  <si>
    <t>Plan</t>
  </si>
  <si>
    <t>Execute</t>
  </si>
  <si>
    <t>Critical</t>
  </si>
  <si>
    <t>Pattern</t>
  </si>
  <si>
    <t>Name</t>
  </si>
  <si>
    <t>0.5</t>
  </si>
  <si>
    <t>0.334</t>
  </si>
  <si>
    <t>0.333</t>
  </si>
  <si>
    <t>Mean CPU time (exp)</t>
  </si>
  <si>
    <t>ID</t>
  </si>
  <si>
    <t>Sense</t>
  </si>
  <si>
    <t>-</t>
  </si>
  <si>
    <t>Samples generation</t>
  </si>
  <si>
    <t>CCTVs</t>
  </si>
  <si>
    <t>0.a</t>
  </si>
  <si>
    <t>0.b</t>
  </si>
  <si>
    <t>CoSensors</t>
  </si>
  <si>
    <t>0.c</t>
  </si>
  <si>
    <t>PL2IL</t>
  </si>
  <si>
    <t>1.a</t>
  </si>
  <si>
    <t>NormalMonitor</t>
  </si>
  <si>
    <t>Set as</t>
  </si>
  <si>
    <t>1.b</t>
  </si>
  <si>
    <t>CriticalMonitor</t>
  </si>
  <si>
    <t>2.a</t>
  </si>
  <si>
    <t>NormalAnalyze</t>
  </si>
  <si>
    <t>2.b</t>
  </si>
  <si>
    <t>CriticalAnalyze</t>
  </si>
  <si>
    <t>3.a</t>
  </si>
  <si>
    <t>NormalPlan</t>
  </si>
  <si>
    <t>3.b</t>
  </si>
  <si>
    <t>CriticalPlan</t>
  </si>
  <si>
    <t>4.a</t>
  </si>
  <si>
    <t>NormalExecute</t>
  </si>
  <si>
    <t>4.b</t>
  </si>
  <si>
    <t>CriticalExecute</t>
  </si>
  <si>
    <t>IL2AL</t>
  </si>
  <si>
    <t>5.a</t>
  </si>
  <si>
    <t>5.b</t>
  </si>
  <si>
    <t>5.c</t>
  </si>
  <si>
    <t>Dashboard</t>
  </si>
  <si>
    <t>Alarm</t>
  </si>
  <si>
    <t>EvacuationSigns</t>
  </si>
  <si>
    <t>IL</t>
  </si>
  <si>
    <t>CentralController</t>
  </si>
  <si>
    <t>PeerController</t>
  </si>
  <si>
    <t>CloudController</t>
  </si>
  <si>
    <t>CCTVsSense</t>
  </si>
  <si>
    <t>TempSensors</t>
  </si>
  <si>
    <t>PL</t>
  </si>
  <si>
    <t>AL</t>
  </si>
  <si>
    <t>TempSensorsSense</t>
  </si>
  <si>
    <t>CoSensorsSense</t>
  </si>
  <si>
    <t>NormalEvacuationSignsActuate</t>
  </si>
  <si>
    <t>CriticalEvacuationSignsActuate</t>
  </si>
  <si>
    <t>NormalDashboardActuate</t>
  </si>
  <si>
    <t>CriticalDashboardActuate</t>
  </si>
  <si>
    <t>NormalAlarmActuate</t>
  </si>
  <si>
    <t>CriticalAlarmActuate</t>
  </si>
  <si>
    <t>Local</t>
  </si>
  <si>
    <t>Remote</t>
  </si>
  <si>
    <t>Uplink</t>
  </si>
  <si>
    <t>Downlink</t>
  </si>
  <si>
    <t>det(0.75)</t>
  </si>
  <si>
    <t>det(1.25)</t>
  </si>
  <si>
    <t>det(1.5)</t>
  </si>
  <si>
    <t>det(2.5)</t>
  </si>
  <si>
    <t>det(1.75)</t>
  </si>
  <si>
    <t>det(2)</t>
  </si>
  <si>
    <t>det(2.25)</t>
  </si>
  <si>
    <t>det(1)</t>
  </si>
  <si>
    <t>Normal Actuate</t>
  </si>
  <si>
    <t>Critical Actuate</t>
  </si>
  <si>
    <t>SMAPEA job class</t>
  </si>
  <si>
    <t>det(0.5)</t>
  </si>
  <si>
    <t>CSP.activities</t>
  </si>
  <si>
    <t>CSP.modes</t>
  </si>
  <si>
    <t>Set as 1/5 * CriticalPlan</t>
  </si>
  <si>
    <t>By CPLEX</t>
  </si>
  <si>
    <t>Notes
(TD=Transmission delay;
PD=Propagation delay)</t>
  </si>
  <si>
    <t>By CAPS
(TD for sensing components;
TD + PD for PL2IL)</t>
  </si>
  <si>
    <t>By CAPS
(TD for actuating components;
TD + PD for IL2AL)</t>
  </si>
  <si>
    <t>Response times (s)</t>
  </si>
  <si>
    <t>100, 1000 and 10000 denote different "magnitudes" of system saturation.</t>
  </si>
  <si>
    <t>Centralized.local</t>
  </si>
  <si>
    <t>Collaborative.local</t>
  </si>
  <si>
    <t>Hybrid</t>
  </si>
  <si>
    <t>Centralized.remote</t>
  </si>
  <si>
    <t>Collaborative.remote</t>
  </si>
  <si>
    <t>local</t>
  </si>
  <si>
    <t>remote</t>
  </si>
  <si>
    <t>Workload</t>
  </si>
  <si>
    <t>Centr.</t>
  </si>
  <si>
    <t>Coll.</t>
  </si>
  <si>
    <t>mode -&gt;</t>
  </si>
  <si>
    <t>pattern -&gt;</t>
  </si>
  <si>
    <t>Response time (s)</t>
  </si>
  <si>
    <t>Collaborative.
local</t>
  </si>
  <si>
    <t>Centralized.
remote</t>
  </si>
  <si>
    <t>Centralized.
local</t>
  </si>
  <si>
    <t>Collaborative.
remote</t>
  </si>
  <si>
    <t>CSP.diversity</t>
  </si>
  <si>
    <t>Destination</t>
  </si>
  <si>
    <t>Routing probabilities</t>
  </si>
  <si>
    <t>Hybrid.equality</t>
  </si>
  <si>
    <t>Hybrid.activities</t>
  </si>
  <si>
    <t>Hybrid.modes</t>
  </si>
  <si>
    <t>Hybrid.diversity</t>
  </si>
  <si>
    <t>equality</t>
  </si>
  <si>
    <t>activities</t>
  </si>
  <si>
    <t>modes</t>
  </si>
  <si>
    <t>diversity</t>
  </si>
  <si>
    <t>Results for hybrid system configurations</t>
  </si>
  <si>
    <t>Results for human-conceived system configurations</t>
  </si>
  <si>
    <t>CSP.equality
(human-conceived configurations)</t>
  </si>
  <si>
    <t>Legend</t>
  </si>
  <si>
    <t>ameliorative</t>
  </si>
  <si>
    <t>non-pejorative</t>
  </si>
  <si>
    <t>non-ameliorative</t>
  </si>
  <si>
    <t>pejorative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</si>
</sst>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79DE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8">
    <xf numFmtId="0" fontId="0" fillId="0" borderId="0" xfId="0"/>
    <xf numFmtId="164" fontId="0" fillId="0" borderId="0" xfId="0" applyNumberForma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2" borderId="30" xfId="1" applyFill="1" applyBorder="1" applyAlignment="1">
      <alignment horizontal="center" vertical="center"/>
    </xf>
    <xf numFmtId="0" fontId="1" fillId="2" borderId="30" xfId="1" applyFill="1" applyBorder="1" applyAlignment="1">
      <alignment vertical="center"/>
    </xf>
    <xf numFmtId="0" fontId="1" fillId="0" borderId="35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0" fontId="2" fillId="0" borderId="37" xfId="1" applyFont="1" applyBorder="1" applyAlignment="1">
      <alignment horizontal="center" vertical="center"/>
    </xf>
    <xf numFmtId="0" fontId="2" fillId="0" borderId="39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0" borderId="47" xfId="1" applyBorder="1" applyAlignment="1">
      <alignment horizontal="center" vertical="center"/>
    </xf>
    <xf numFmtId="0" fontId="1" fillId="0" borderId="48" xfId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2" borderId="47" xfId="1" applyFill="1" applyBorder="1" applyAlignment="1">
      <alignment horizontal="center" vertical="center"/>
    </xf>
    <xf numFmtId="0" fontId="1" fillId="2" borderId="49" xfId="1" applyFill="1" applyBorder="1" applyAlignment="1">
      <alignment horizontal="center" vertical="center"/>
    </xf>
    <xf numFmtId="0" fontId="1" fillId="2" borderId="48" xfId="1" applyFill="1" applyBorder="1" applyAlignment="1">
      <alignment horizontal="center" vertical="center"/>
    </xf>
    <xf numFmtId="0" fontId="1" fillId="2" borderId="31" xfId="1" applyFill="1" applyBorder="1" applyAlignment="1">
      <alignment horizontal="center" vertical="center"/>
    </xf>
    <xf numFmtId="0" fontId="1" fillId="2" borderId="47" xfId="1" applyFill="1" applyBorder="1" applyAlignment="1">
      <alignment horizontal="center" vertical="center" wrapText="1"/>
    </xf>
    <xf numFmtId="0" fontId="1" fillId="2" borderId="49" xfId="1" applyFill="1" applyBorder="1" applyAlignment="1">
      <alignment vertical="center" wrapText="1"/>
    </xf>
    <xf numFmtId="0" fontId="1" fillId="2" borderId="48" xfId="1" applyFill="1" applyBorder="1" applyAlignment="1">
      <alignment vertical="center" wrapText="1"/>
    </xf>
    <xf numFmtId="0" fontId="1" fillId="2" borderId="47" xfId="1" applyFill="1" applyBorder="1" applyAlignment="1">
      <alignment vertical="center" wrapText="1"/>
    </xf>
    <xf numFmtId="0" fontId="1" fillId="2" borderId="33" xfId="1" applyFill="1" applyBorder="1" applyAlignment="1">
      <alignment horizontal="center" vertical="center"/>
    </xf>
    <xf numFmtId="0" fontId="1" fillId="2" borderId="34" xfId="1" applyFill="1" applyBorder="1" applyAlignment="1">
      <alignment horizontal="center" vertical="center"/>
    </xf>
    <xf numFmtId="0" fontId="1" fillId="2" borderId="36" xfId="1" applyFill="1" applyBorder="1" applyAlignment="1">
      <alignment horizontal="center" vertical="center"/>
    </xf>
    <xf numFmtId="0" fontId="1" fillId="2" borderId="35" xfId="1" applyFill="1" applyBorder="1" applyAlignment="1">
      <alignment horizontal="center" vertical="center"/>
    </xf>
    <xf numFmtId="0" fontId="1" fillId="2" borderId="37" xfId="1" applyFill="1" applyBorder="1" applyAlignment="1">
      <alignment horizontal="center" vertical="center"/>
    </xf>
    <xf numFmtId="0" fontId="1" fillId="2" borderId="38" xfId="1" applyFill="1" applyBorder="1" applyAlignment="1">
      <alignment horizontal="center" vertical="center"/>
    </xf>
    <xf numFmtId="0" fontId="1" fillId="2" borderId="32" xfId="1" applyFill="1" applyBorder="1" applyAlignment="1">
      <alignment horizontal="center" vertical="center"/>
    </xf>
    <xf numFmtId="0" fontId="1" fillId="2" borderId="43" xfId="1" applyFill="1" applyBorder="1" applyAlignment="1">
      <alignment horizontal="center" vertical="center"/>
    </xf>
    <xf numFmtId="0" fontId="1" fillId="2" borderId="46" xfId="1" applyFill="1" applyBorder="1" applyAlignment="1">
      <alignment horizontal="center" vertical="center"/>
    </xf>
    <xf numFmtId="0" fontId="1" fillId="2" borderId="39" xfId="1" applyFill="1" applyBorder="1" applyAlignment="1">
      <alignment horizontal="center" vertical="center"/>
    </xf>
    <xf numFmtId="0" fontId="1" fillId="2" borderId="44" xfId="1" applyFill="1" applyBorder="1" applyAlignment="1">
      <alignment horizontal="center" vertical="center"/>
    </xf>
    <xf numFmtId="0" fontId="1" fillId="2" borderId="33" xfId="1" applyFill="1" applyBorder="1" applyAlignment="1">
      <alignment vertical="center"/>
    </xf>
    <xf numFmtId="0" fontId="1" fillId="2" borderId="34" xfId="1" applyFill="1" applyBorder="1" applyAlignment="1">
      <alignment vertical="center"/>
    </xf>
    <xf numFmtId="0" fontId="1" fillId="2" borderId="32" xfId="1" applyFill="1" applyBorder="1" applyAlignment="1">
      <alignment vertical="center"/>
    </xf>
    <xf numFmtId="0" fontId="1" fillId="2" borderId="36" xfId="1" applyFill="1" applyBorder="1" applyAlignment="1">
      <alignment vertical="center"/>
    </xf>
    <xf numFmtId="0" fontId="1" fillId="2" borderId="35" xfId="1" applyFill="1" applyBorder="1" applyAlignment="1">
      <alignment vertical="center"/>
    </xf>
    <xf numFmtId="0" fontId="1" fillId="2" borderId="38" xfId="1" applyFill="1" applyBorder="1" applyAlignment="1">
      <alignment vertical="center"/>
    </xf>
    <xf numFmtId="0" fontId="1" fillId="2" borderId="39" xfId="1" applyFill="1" applyBorder="1" applyAlignment="1">
      <alignment vertical="center"/>
    </xf>
    <xf numFmtId="0" fontId="1" fillId="2" borderId="37" xfId="1" applyFill="1" applyBorder="1" applyAlignment="1">
      <alignment vertical="center"/>
    </xf>
    <xf numFmtId="0" fontId="1" fillId="2" borderId="21" xfId="1" applyFill="1" applyBorder="1" applyAlignment="1">
      <alignment horizontal="center" vertical="center"/>
    </xf>
    <xf numFmtId="0" fontId="1" fillId="2" borderId="42" xfId="1" applyFill="1" applyBorder="1" applyAlignment="1">
      <alignment horizontal="center" vertical="center"/>
    </xf>
    <xf numFmtId="0" fontId="1" fillId="2" borderId="45" xfId="1" applyFill="1" applyBorder="1" applyAlignment="1">
      <alignment horizontal="center" vertical="center"/>
    </xf>
    <xf numFmtId="0" fontId="1" fillId="2" borderId="21" xfId="1" applyFill="1" applyBorder="1" applyAlignment="1">
      <alignment vertical="center"/>
    </xf>
    <xf numFmtId="0" fontId="1" fillId="2" borderId="42" xfId="1" applyFill="1" applyBorder="1" applyAlignment="1">
      <alignment vertical="center"/>
    </xf>
    <xf numFmtId="0" fontId="2" fillId="0" borderId="24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1" fillId="2" borderId="50" xfId="1" applyFill="1" applyBorder="1" applyAlignment="1">
      <alignment vertical="center" wrapText="1"/>
    </xf>
    <xf numFmtId="0" fontId="1" fillId="2" borderId="15" xfId="1" applyFill="1" applyBorder="1" applyAlignment="1">
      <alignment vertical="center"/>
    </xf>
    <xf numFmtId="0" fontId="1" fillId="2" borderId="40" xfId="1" applyFill="1" applyBorder="1" applyAlignment="1">
      <alignment vertical="center"/>
    </xf>
    <xf numFmtId="0" fontId="1" fillId="2" borderId="41" xfId="1" applyFill="1" applyBorder="1" applyAlignment="1">
      <alignment vertical="center"/>
    </xf>
    <xf numFmtId="0" fontId="1" fillId="2" borderId="15" xfId="1" applyFill="1" applyBorder="1" applyAlignment="1">
      <alignment horizontal="center" vertical="center"/>
    </xf>
    <xf numFmtId="0" fontId="1" fillId="2" borderId="40" xfId="1" applyFill="1" applyBorder="1" applyAlignment="1">
      <alignment horizontal="center" vertical="center"/>
    </xf>
    <xf numFmtId="0" fontId="1" fillId="2" borderId="41" xfId="1" applyFill="1" applyBorder="1" applyAlignment="1">
      <alignment horizontal="center" vertical="center"/>
    </xf>
    <xf numFmtId="0" fontId="1" fillId="2" borderId="25" xfId="1" applyFill="1" applyBorder="1" applyAlignment="1">
      <alignment vertical="center"/>
    </xf>
    <xf numFmtId="0" fontId="1" fillId="2" borderId="25" xfId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3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3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7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21" xfId="0" applyNumberFormat="1" applyFill="1" applyBorder="1" applyAlignment="1">
      <alignment horizontal="center" vertical="center"/>
    </xf>
    <xf numFmtId="164" fontId="0" fillId="0" borderId="21" xfId="0" applyNumberFormat="1" applyFont="1" applyFill="1" applyBorder="1" applyAlignment="1">
      <alignment horizontal="center" vertical="center"/>
    </xf>
    <xf numFmtId="1" fontId="0" fillId="0" borderId="21" xfId="0" applyNumberFormat="1" applyFill="1" applyBorder="1" applyAlignment="1">
      <alignment horizontal="center" vertical="center"/>
    </xf>
    <xf numFmtId="1" fontId="0" fillId="0" borderId="21" xfId="0" applyNumberFormat="1" applyFont="1" applyFill="1" applyBorder="1" applyAlignment="1">
      <alignment horizontal="center" vertical="center"/>
    </xf>
    <xf numFmtId="1" fontId="0" fillId="0" borderId="30" xfId="0" applyNumberFormat="1" applyFill="1" applyBorder="1" applyAlignment="1">
      <alignment horizontal="center" vertical="center"/>
    </xf>
    <xf numFmtId="1" fontId="0" fillId="0" borderId="30" xfId="0" applyNumberFormat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5" borderId="58" xfId="0" applyFill="1" applyBorder="1"/>
    <xf numFmtId="164" fontId="0" fillId="0" borderId="59" xfId="0" applyNumberFormat="1" applyBorder="1" applyAlignment="1">
      <alignment horizontal="center" vertical="center"/>
    </xf>
    <xf numFmtId="0" fontId="2" fillId="0" borderId="43" xfId="1" applyFont="1" applyBorder="1" applyAlignment="1">
      <alignment horizontal="center" vertical="center"/>
    </xf>
    <xf numFmtId="0" fontId="2" fillId="0" borderId="51" xfId="1" applyFont="1" applyBorder="1" applyAlignment="1">
      <alignment horizontal="center" vertical="center"/>
    </xf>
    <xf numFmtId="0" fontId="2" fillId="0" borderId="4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1" xfId="1" applyFont="1" applyBorder="1" applyAlignment="1">
      <alignment horizontal="center" vertical="center" wrapText="1"/>
    </xf>
    <xf numFmtId="0" fontId="1" fillId="0" borderId="51" xfId="1" applyBorder="1" applyAlignment="1">
      <alignment horizontal="center" vertical="center" wrapText="1"/>
    </xf>
    <xf numFmtId="0" fontId="1" fillId="0" borderId="52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53" xfId="1" applyFont="1" applyBorder="1" applyAlignment="1">
      <alignment horizontal="center" vertical="center" wrapText="1"/>
    </xf>
    <xf numFmtId="0" fontId="2" fillId="0" borderId="54" xfId="1" applyFont="1" applyBorder="1" applyAlignment="1">
      <alignment horizontal="center" vertical="center" wrapText="1"/>
    </xf>
    <xf numFmtId="0" fontId="2" fillId="0" borderId="5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4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15" xfId="1" applyBorder="1" applyAlignment="1">
      <alignment horizontal="center" vertical="center" wrapText="1"/>
    </xf>
    <xf numFmtId="0" fontId="1" fillId="0" borderId="40" xfId="1" applyBorder="1" applyAlignment="1">
      <alignment horizontal="center" vertical="center" wrapText="1"/>
    </xf>
    <xf numFmtId="0" fontId="1" fillId="0" borderId="41" xfId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3" fillId="0" borderId="53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2">
    <cellStyle name="Normale" xfId="0" builtinId="0"/>
    <cellStyle name="Normale 2" xfId="1" xr:uid="{658E1C51-B0D5-EE46-850B-491B74F11C9D}"/>
  </cellStyles>
  <dxfs count="79"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79DED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79DED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79DED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79DED"/>
      <color rgb="FFFF8AD8"/>
      <color rgb="FFFF85FF"/>
      <color rgb="FFFF40FF"/>
      <color rgb="FFFF9300"/>
      <color rgb="FFEE7F7F"/>
      <color rgb="FFFF8889"/>
      <color rgb="FFE76664"/>
      <color rgb="FFD03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95000"/>
                    <a:lumOff val="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 sz="2000" b="1" i="0" u="none" strike="noStrike" baseline="0">
                <a:effectLst/>
              </a:rPr>
              <a:t>Normal Actuate</a:t>
            </a:r>
            <a:endParaRPr lang="it-IT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95000"/>
                  <a:lumOff val="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6112187615911856E-2"/>
          <c:y val="0.18099717309718003"/>
          <c:w val="0.87831878060462754"/>
          <c:h val="0.66388732028578279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'Human-conceived-configs-results'!$D$5</c:f>
              <c:strCache>
                <c:ptCount val="1"/>
                <c:pt idx="0">
                  <c:v>Centralized.remote</c:v>
                </c:pt>
              </c:strCache>
            </c:strRef>
          </c:tx>
          <c:spPr>
            <a:solidFill>
              <a:srgbClr val="FF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'Human-conceived-configs-results'!$D$6:$D$14</c:f>
              <c:numCache>
                <c:formatCode>0.0000</c:formatCode>
                <c:ptCount val="9"/>
                <c:pt idx="0">
                  <c:v>10000</c:v>
                </c:pt>
                <c:pt idx="1">
                  <c:v>10000</c:v>
                </c:pt>
                <c:pt idx="2">
                  <c:v>1000</c:v>
                </c:pt>
                <c:pt idx="3">
                  <c:v>10.336399999999999</c:v>
                </c:pt>
                <c:pt idx="4">
                  <c:v>7.5616000000000003</c:v>
                </c:pt>
                <c:pt idx="5">
                  <c:v>6.5429000000000004</c:v>
                </c:pt>
                <c:pt idx="6">
                  <c:v>6.0587999999999997</c:v>
                </c:pt>
                <c:pt idx="7">
                  <c:v>5.7260999999999997</c:v>
                </c:pt>
                <c:pt idx="8">
                  <c:v>5.4405999999999999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A4-9048-B814-BA751B565920}"/>
            </c:ext>
          </c:extLst>
        </c:ser>
        <c:ser>
          <c:idx val="0"/>
          <c:order val="1"/>
          <c:tx>
            <c:strRef>
              <c:f>'Human-conceived-configs-results'!$C$5</c:f>
              <c:strCache>
                <c:ptCount val="1"/>
                <c:pt idx="0">
                  <c:v>Centralized.local</c:v>
                </c:pt>
              </c:strCache>
            </c:strRef>
          </c:tx>
          <c:spPr>
            <a:solidFill>
              <a:srgbClr val="FF93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'Human-conceived-configs-results'!$B$6:$B$14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'Human-conceived-configs-results'!$C$6:$C$14</c:f>
              <c:numCache>
                <c:formatCode>0.0000</c:formatCode>
                <c:ptCount val="9"/>
                <c:pt idx="0">
                  <c:v>10000</c:v>
                </c:pt>
                <c:pt idx="1">
                  <c:v>1000</c:v>
                </c:pt>
                <c:pt idx="2">
                  <c:v>100</c:v>
                </c:pt>
                <c:pt idx="3">
                  <c:v>3.2591000000000001</c:v>
                </c:pt>
                <c:pt idx="4">
                  <c:v>1.4774</c:v>
                </c:pt>
                <c:pt idx="5">
                  <c:v>0.93820000000000003</c:v>
                </c:pt>
                <c:pt idx="6">
                  <c:v>0.63619999999999999</c:v>
                </c:pt>
                <c:pt idx="7">
                  <c:v>0.5302</c:v>
                </c:pt>
                <c:pt idx="8">
                  <c:v>0.48280000000000001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4-9048-B814-BA751B565920}"/>
            </c:ext>
          </c:extLst>
        </c:ser>
        <c:ser>
          <c:idx val="4"/>
          <c:order val="2"/>
          <c:tx>
            <c:strRef>
              <c:f>'Human-conceived-configs-results'!$F$5</c:f>
              <c:strCache>
                <c:ptCount val="1"/>
                <c:pt idx="0">
                  <c:v>Collaborative.remote</c:v>
                </c:pt>
              </c:strCache>
            </c:strRef>
          </c:tx>
          <c:spPr>
            <a:solidFill>
              <a:srgbClr val="FFFF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'Human-conceived-configs-results'!$F$6:$F$14</c:f>
              <c:numCache>
                <c:formatCode>0.0000</c:formatCode>
                <c:ptCount val="9"/>
                <c:pt idx="0">
                  <c:v>100</c:v>
                </c:pt>
                <c:pt idx="1">
                  <c:v>7.5993000000000004</c:v>
                </c:pt>
                <c:pt idx="2">
                  <c:v>4.7983000000000002</c:v>
                </c:pt>
                <c:pt idx="3">
                  <c:v>3.8096999999999999</c:v>
                </c:pt>
                <c:pt idx="4">
                  <c:v>3.4016999999999999</c:v>
                </c:pt>
                <c:pt idx="5">
                  <c:v>3.1558999999999999</c:v>
                </c:pt>
                <c:pt idx="6">
                  <c:v>2.9542999999999999</c:v>
                </c:pt>
                <c:pt idx="7">
                  <c:v>2.8957000000000002</c:v>
                </c:pt>
                <c:pt idx="8">
                  <c:v>2.7643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A4-9048-B814-BA751B565920}"/>
            </c:ext>
          </c:extLst>
        </c:ser>
        <c:ser>
          <c:idx val="1"/>
          <c:order val="3"/>
          <c:tx>
            <c:strRef>
              <c:f>'Human-conceived-configs-results'!$E$5</c:f>
              <c:strCache>
                <c:ptCount val="1"/>
                <c:pt idx="0">
                  <c:v>Collaborative.local</c:v>
                </c:pt>
              </c:strCache>
            </c:strRef>
          </c:tx>
          <c:spPr>
            <a:solidFill>
              <a:srgbClr val="00B0F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'Human-conceived-configs-results'!$B$6:$B$14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'Human-conceived-configs-results'!$E$6:$E$14</c:f>
              <c:numCache>
                <c:formatCode>0.0000</c:formatCode>
                <c:ptCount val="9"/>
                <c:pt idx="0">
                  <c:v>100</c:v>
                </c:pt>
                <c:pt idx="1">
                  <c:v>5.0495000000000001</c:v>
                </c:pt>
                <c:pt idx="2">
                  <c:v>2.2040000000000002</c:v>
                </c:pt>
                <c:pt idx="3">
                  <c:v>1.2977000000000001</c:v>
                </c:pt>
                <c:pt idx="4">
                  <c:v>0.92149999999999999</c:v>
                </c:pt>
                <c:pt idx="5">
                  <c:v>0.71489999999999998</c:v>
                </c:pt>
                <c:pt idx="6">
                  <c:v>0.5242</c:v>
                </c:pt>
                <c:pt idx="7">
                  <c:v>0.4884</c:v>
                </c:pt>
                <c:pt idx="8">
                  <c:v>0.43130000000000002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4-9048-B814-BA751B565920}"/>
            </c:ext>
          </c:extLst>
        </c:ser>
        <c:ser>
          <c:idx val="2"/>
          <c:order val="4"/>
          <c:tx>
            <c:strRef>
              <c:f>'Human-conceived-configs-results'!$G$5</c:f>
              <c:strCache>
                <c:ptCount val="1"/>
                <c:pt idx="0">
                  <c:v>Hybrid</c:v>
                </c:pt>
              </c:strCache>
            </c:strRef>
          </c:tx>
          <c:spPr>
            <a:solidFill>
              <a:srgbClr val="00B05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'Human-conceived-configs-results'!$B$6:$B$14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'Human-conceived-configs-results'!$G$6:$G$14</c:f>
              <c:numCache>
                <c:formatCode>0.0000</c:formatCode>
                <c:ptCount val="9"/>
                <c:pt idx="0">
                  <c:v>8.1585000000000001</c:v>
                </c:pt>
                <c:pt idx="1">
                  <c:v>4.0206</c:v>
                </c:pt>
                <c:pt idx="2">
                  <c:v>2.9868999999999999</c:v>
                </c:pt>
                <c:pt idx="3">
                  <c:v>2.5666000000000002</c:v>
                </c:pt>
                <c:pt idx="4">
                  <c:v>2.2624</c:v>
                </c:pt>
                <c:pt idx="5">
                  <c:v>2.1335999999999999</c:v>
                </c:pt>
                <c:pt idx="6">
                  <c:v>2.1023999999999998</c:v>
                </c:pt>
                <c:pt idx="7">
                  <c:v>1.9391</c:v>
                </c:pt>
                <c:pt idx="8">
                  <c:v>1.9206000000000001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A4-9048-B814-BA751B565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929072"/>
        <c:axId val="291548784"/>
      </c:barChart>
      <c:catAx>
        <c:axId val="28792907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95000"/>
                        <a:lumOff val="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 sz="1600" b="0" i="0" baseline="0">
                    <a:effectLst/>
                  </a:rPr>
                  <a:t>Interarrival Time Distribution</a:t>
                </a:r>
                <a:endParaRPr lang="it-I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918362724511861"/>
              <c:y val="0.934515424090952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95000"/>
                      <a:lumOff val="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291548784"/>
        <c:crosses val="autoZero"/>
        <c:auto val="1"/>
        <c:lblAlgn val="ctr"/>
        <c:lblOffset val="100"/>
        <c:noMultiLvlLbl val="0"/>
      </c:catAx>
      <c:valAx>
        <c:axId val="291548784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95000"/>
                        <a:lumOff val="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 sz="1600" b="0" i="0" baseline="0">
                    <a:effectLst/>
                  </a:rPr>
                  <a:t>Response time (s)</a:t>
                </a:r>
                <a:endParaRPr lang="it-I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6.3366449276190499E-3"/>
              <c:y val="0.34394475536483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95000"/>
                      <a:lumOff val="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0" sourceLinked="0"/>
        <c:majorTickMark val="cross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287929072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1635062448245517E-2"/>
          <c:y val="9.8742545101017556E-2"/>
          <c:w val="0.89999996713901409"/>
          <c:h val="5.71567848735013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95000"/>
                    <a:lumOff val="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 sz="2000" b="1" i="0" u="none" strike="noStrike" baseline="0">
                <a:effectLst/>
              </a:rPr>
              <a:t>Critical Actuate</a:t>
            </a:r>
            <a:endParaRPr lang="it-IT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95000"/>
                  <a:lumOff val="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2552462339025324E-2"/>
          <c:y val="0.1809545528017299"/>
          <c:w val="0.88010953412873183"/>
          <c:h val="0.66334785513557415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'Human-conceived-configs-results'!$I$5</c:f>
              <c:strCache>
                <c:ptCount val="1"/>
                <c:pt idx="0">
                  <c:v>Centralized.remote</c:v>
                </c:pt>
              </c:strCache>
            </c:strRef>
          </c:tx>
          <c:spPr>
            <a:solidFill>
              <a:srgbClr val="FF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'Human-conceived-configs-results'!$I$6:$I$14</c:f>
              <c:numCache>
                <c:formatCode>0.0000</c:formatCode>
                <c:ptCount val="9"/>
                <c:pt idx="0">
                  <c:v>10000</c:v>
                </c:pt>
                <c:pt idx="1">
                  <c:v>10000</c:v>
                </c:pt>
                <c:pt idx="2">
                  <c:v>1000</c:v>
                </c:pt>
                <c:pt idx="3">
                  <c:v>12.842599999999999</c:v>
                </c:pt>
                <c:pt idx="4">
                  <c:v>11.0367</c:v>
                </c:pt>
                <c:pt idx="5">
                  <c:v>9.9997000000000007</c:v>
                </c:pt>
                <c:pt idx="6">
                  <c:v>9.3889999999999993</c:v>
                </c:pt>
                <c:pt idx="7">
                  <c:v>9.0929000000000002</c:v>
                </c:pt>
                <c:pt idx="8">
                  <c:v>8.7342999999999993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CB-D449-9221-9EA33035EF43}"/>
            </c:ext>
          </c:extLst>
        </c:ser>
        <c:ser>
          <c:idx val="0"/>
          <c:order val="1"/>
          <c:tx>
            <c:strRef>
              <c:f>'Human-conceived-configs-results'!$H$5</c:f>
              <c:strCache>
                <c:ptCount val="1"/>
                <c:pt idx="0">
                  <c:v>Centralized.local</c:v>
                </c:pt>
              </c:strCache>
            </c:strRef>
          </c:tx>
          <c:spPr>
            <a:solidFill>
              <a:srgbClr val="FF93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'Human-conceived-configs-results'!$B$6:$B$14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'Human-conceived-configs-results'!$H$6:$H$14</c:f>
              <c:numCache>
                <c:formatCode>0.0000</c:formatCode>
                <c:ptCount val="9"/>
                <c:pt idx="0">
                  <c:v>10000</c:v>
                </c:pt>
                <c:pt idx="1">
                  <c:v>1000</c:v>
                </c:pt>
                <c:pt idx="2">
                  <c:v>100</c:v>
                </c:pt>
                <c:pt idx="3">
                  <c:v>6.3914</c:v>
                </c:pt>
                <c:pt idx="4">
                  <c:v>4.7167000000000003</c:v>
                </c:pt>
                <c:pt idx="5">
                  <c:v>4.0770999999999997</c:v>
                </c:pt>
                <c:pt idx="6">
                  <c:v>3.8854000000000002</c:v>
                </c:pt>
                <c:pt idx="7">
                  <c:v>3.8029000000000002</c:v>
                </c:pt>
                <c:pt idx="8">
                  <c:v>3.6604000000000001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B-D449-9221-9EA33035EF43}"/>
            </c:ext>
          </c:extLst>
        </c:ser>
        <c:ser>
          <c:idx val="4"/>
          <c:order val="2"/>
          <c:tx>
            <c:strRef>
              <c:f>'Human-conceived-configs-results'!$K$5</c:f>
              <c:strCache>
                <c:ptCount val="1"/>
                <c:pt idx="0">
                  <c:v>Collaborative.remote</c:v>
                </c:pt>
              </c:strCache>
            </c:strRef>
          </c:tx>
          <c:spPr>
            <a:solidFill>
              <a:srgbClr val="FFFF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'Human-conceived-configs-results'!$K$6:$K$14</c:f>
              <c:numCache>
                <c:formatCode>0.0000</c:formatCode>
                <c:ptCount val="9"/>
                <c:pt idx="0">
                  <c:v>100</c:v>
                </c:pt>
                <c:pt idx="1">
                  <c:v>10.9237</c:v>
                </c:pt>
                <c:pt idx="2">
                  <c:v>8.0355000000000008</c:v>
                </c:pt>
                <c:pt idx="3">
                  <c:v>7.1379999999999999</c:v>
                </c:pt>
                <c:pt idx="4">
                  <c:v>6.7308000000000003</c:v>
                </c:pt>
                <c:pt idx="5">
                  <c:v>6.5361000000000002</c:v>
                </c:pt>
                <c:pt idx="6">
                  <c:v>6.2205000000000004</c:v>
                </c:pt>
                <c:pt idx="7">
                  <c:v>6.0155000000000003</c:v>
                </c:pt>
                <c:pt idx="8">
                  <c:v>6.0488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CB-D449-9221-9EA33035EF43}"/>
            </c:ext>
          </c:extLst>
        </c:ser>
        <c:ser>
          <c:idx val="1"/>
          <c:order val="3"/>
          <c:tx>
            <c:strRef>
              <c:f>'Human-conceived-configs-results'!$J$5</c:f>
              <c:strCache>
                <c:ptCount val="1"/>
                <c:pt idx="0">
                  <c:v>Collaborative.local</c:v>
                </c:pt>
              </c:strCache>
            </c:strRef>
          </c:tx>
          <c:spPr>
            <a:solidFill>
              <a:srgbClr val="00B0F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'Human-conceived-configs-results'!$B$6:$B$14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'Human-conceived-configs-results'!$J$6:$J$14</c:f>
              <c:numCache>
                <c:formatCode>0.0000</c:formatCode>
                <c:ptCount val="9"/>
                <c:pt idx="0">
                  <c:v>100</c:v>
                </c:pt>
                <c:pt idx="1">
                  <c:v>8.2972000000000001</c:v>
                </c:pt>
                <c:pt idx="2">
                  <c:v>5.4958999999999998</c:v>
                </c:pt>
                <c:pt idx="3">
                  <c:v>4.5673000000000004</c:v>
                </c:pt>
                <c:pt idx="4">
                  <c:v>4.1554000000000002</c:v>
                </c:pt>
                <c:pt idx="5">
                  <c:v>3.9295</c:v>
                </c:pt>
                <c:pt idx="6">
                  <c:v>3.7195</c:v>
                </c:pt>
                <c:pt idx="7">
                  <c:v>3.7256999999999998</c:v>
                </c:pt>
                <c:pt idx="8">
                  <c:v>3.6488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CB-D449-9221-9EA33035EF43}"/>
            </c:ext>
          </c:extLst>
        </c:ser>
        <c:ser>
          <c:idx val="2"/>
          <c:order val="4"/>
          <c:tx>
            <c:strRef>
              <c:f>'Human-conceived-configs-results'!$L$5</c:f>
              <c:strCache>
                <c:ptCount val="1"/>
                <c:pt idx="0">
                  <c:v>Hybrid</c:v>
                </c:pt>
              </c:strCache>
            </c:strRef>
          </c:tx>
          <c:spPr>
            <a:solidFill>
              <a:srgbClr val="00B05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'Human-conceived-configs-results'!$B$6:$B$14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'Human-conceived-configs-results'!$L$6:$L$14</c:f>
              <c:numCache>
                <c:formatCode>0.0000</c:formatCode>
                <c:ptCount val="9"/>
                <c:pt idx="0">
                  <c:v>11.4902</c:v>
                </c:pt>
                <c:pt idx="1">
                  <c:v>7.2027000000000001</c:v>
                </c:pt>
                <c:pt idx="2">
                  <c:v>6.2358000000000002</c:v>
                </c:pt>
                <c:pt idx="3">
                  <c:v>5.6665000000000001</c:v>
                </c:pt>
                <c:pt idx="4">
                  <c:v>5.5407000000000002</c:v>
                </c:pt>
                <c:pt idx="5">
                  <c:v>5.3788999999999998</c:v>
                </c:pt>
                <c:pt idx="6">
                  <c:v>5.2</c:v>
                </c:pt>
                <c:pt idx="7">
                  <c:v>5.2549999999999999</c:v>
                </c:pt>
                <c:pt idx="8">
                  <c:v>5.1791999999999998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CB-D449-9221-9EA33035E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929072"/>
        <c:axId val="291548784"/>
      </c:barChart>
      <c:catAx>
        <c:axId val="28792907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95000"/>
                        <a:lumOff val="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 sz="1600" b="0" i="0" baseline="0">
                    <a:effectLst/>
                  </a:rPr>
                  <a:t>Interarrival Time Distribution</a:t>
                </a:r>
              </a:p>
            </c:rich>
          </c:tx>
          <c:layout>
            <c:manualLayout>
              <c:xMode val="edge"/>
              <c:yMode val="edge"/>
              <c:x val="0.37447176822723233"/>
              <c:y val="0.93131020995523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95000"/>
                      <a:lumOff val="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291548784"/>
        <c:crosses val="autoZero"/>
        <c:auto val="1"/>
        <c:lblAlgn val="ctr"/>
        <c:lblOffset val="100"/>
        <c:noMultiLvlLbl val="0"/>
      </c:catAx>
      <c:valAx>
        <c:axId val="291548784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 sz="1600" b="0" i="0" baseline="0">
                    <a:solidFill>
                      <a:schemeClr val="tx1"/>
                    </a:solidFill>
                    <a:effectLst/>
                  </a:rPr>
                  <a:t>Response time (s)</a:t>
                </a:r>
                <a:endParaRPr lang="it-IT" sz="16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7.8389929999049101E-3"/>
              <c:y val="0.3492904473616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0" sourceLinked="0"/>
        <c:majorTickMark val="cross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287929072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280862604028087E-2"/>
          <c:y val="9.8647471666898356E-2"/>
          <c:w val="0.9"/>
          <c:h val="5.7146854526209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95000"/>
                    <a:lumOff val="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 sz="2000" b="1" i="0" u="none" strike="noStrike" baseline="0">
                <a:effectLst/>
              </a:rPr>
              <a:t>Normal Actuate</a:t>
            </a:r>
            <a:endParaRPr lang="it-IT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95000"/>
                  <a:lumOff val="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6112187615911856E-2"/>
          <c:y val="0.18099717309718003"/>
          <c:w val="0.87831878060462754"/>
          <c:h val="0.663887320285782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'Alternative-configs-results'!$C$5</c:f>
              <c:strCache>
                <c:ptCount val="1"/>
                <c:pt idx="0">
                  <c:v>Hybrid.equality</c:v>
                </c:pt>
              </c:strCache>
            </c:strRef>
          </c:tx>
          <c:spPr>
            <a:solidFill>
              <a:srgbClr val="FF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'Alternative-configs-results'!$B$6:$B$14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'Alternative-configs-results'!$C$6:$C$14</c:f>
              <c:numCache>
                <c:formatCode>0.0000</c:formatCode>
                <c:ptCount val="9"/>
                <c:pt idx="0">
                  <c:v>8.1585000000000001</c:v>
                </c:pt>
                <c:pt idx="1">
                  <c:v>4.0206</c:v>
                </c:pt>
                <c:pt idx="2">
                  <c:v>2.9868999999999999</c:v>
                </c:pt>
                <c:pt idx="3">
                  <c:v>2.5666000000000002</c:v>
                </c:pt>
                <c:pt idx="4">
                  <c:v>2.2624</c:v>
                </c:pt>
                <c:pt idx="5">
                  <c:v>2.1335999999999999</c:v>
                </c:pt>
                <c:pt idx="6">
                  <c:v>2.1023999999999998</c:v>
                </c:pt>
                <c:pt idx="7">
                  <c:v>1.9391</c:v>
                </c:pt>
                <c:pt idx="8">
                  <c:v>1.9206000000000001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6A-6B43-A870-84E23B7A1079}"/>
            </c:ext>
          </c:extLst>
        </c:ser>
        <c:ser>
          <c:idx val="3"/>
          <c:order val="1"/>
          <c:tx>
            <c:strRef>
              <c:f>'Alternative-configs-results'!$D$5</c:f>
              <c:strCache>
                <c:ptCount val="1"/>
                <c:pt idx="0">
                  <c:v>Hybrid.activities</c:v>
                </c:pt>
              </c:strCache>
            </c:strRef>
          </c:tx>
          <c:spPr>
            <a:solidFill>
              <a:srgbClr val="FFFF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'Alternative-configs-results'!$D$6:$D$14</c:f>
              <c:numCache>
                <c:formatCode>0.0000</c:formatCode>
                <c:ptCount val="9"/>
                <c:pt idx="0">
                  <c:v>6.6505000000000001</c:v>
                </c:pt>
                <c:pt idx="1">
                  <c:v>3.0131000000000001</c:v>
                </c:pt>
                <c:pt idx="2">
                  <c:v>2.0347</c:v>
                </c:pt>
                <c:pt idx="3">
                  <c:v>1.7077</c:v>
                </c:pt>
                <c:pt idx="4">
                  <c:v>1.5422</c:v>
                </c:pt>
                <c:pt idx="5">
                  <c:v>1.3591</c:v>
                </c:pt>
                <c:pt idx="6">
                  <c:v>1.2545999999999999</c:v>
                </c:pt>
                <c:pt idx="7">
                  <c:v>1.1958</c:v>
                </c:pt>
                <c:pt idx="8">
                  <c:v>1.1362000000000001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A-6B43-A870-84E23B7A1079}"/>
            </c:ext>
          </c:extLst>
        </c:ser>
        <c:ser>
          <c:idx val="1"/>
          <c:order val="2"/>
          <c:tx>
            <c:strRef>
              <c:f>'Alternative-configs-results'!$E$5</c:f>
              <c:strCache>
                <c:ptCount val="1"/>
                <c:pt idx="0">
                  <c:v>Hybrid.modes</c:v>
                </c:pt>
              </c:strCache>
            </c:strRef>
          </c:tx>
          <c:spPr>
            <a:solidFill>
              <a:srgbClr val="00B0F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'Alternative-configs-results'!$B$6:$B$14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'Alternative-configs-results'!$E$6:$E$14</c:f>
              <c:numCache>
                <c:formatCode>0.0000</c:formatCode>
                <c:ptCount val="9"/>
                <c:pt idx="0">
                  <c:v>5.5247999999999999</c:v>
                </c:pt>
                <c:pt idx="1">
                  <c:v>1.5746</c:v>
                </c:pt>
                <c:pt idx="2">
                  <c:v>0.89580000000000004</c:v>
                </c:pt>
                <c:pt idx="3">
                  <c:v>0.67769999999999997</c:v>
                </c:pt>
                <c:pt idx="4">
                  <c:v>0.55959999999999999</c:v>
                </c:pt>
                <c:pt idx="5">
                  <c:v>0.50839999999999996</c:v>
                </c:pt>
                <c:pt idx="6">
                  <c:v>0.43240000000000001</c:v>
                </c:pt>
                <c:pt idx="7">
                  <c:v>0.41089999999999999</c:v>
                </c:pt>
                <c:pt idx="8">
                  <c:v>0.39279999999999998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6A-6B43-A870-84E23B7A1079}"/>
            </c:ext>
          </c:extLst>
        </c:ser>
        <c:ser>
          <c:idx val="4"/>
          <c:order val="3"/>
          <c:tx>
            <c:strRef>
              <c:f>'Alternative-configs-results'!$F$5</c:f>
              <c:strCache>
                <c:ptCount val="1"/>
                <c:pt idx="0">
                  <c:v>Hybrid.diversity</c:v>
                </c:pt>
              </c:strCache>
            </c:strRef>
          </c:tx>
          <c:spPr>
            <a:solidFill>
              <a:srgbClr val="00B050"/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'Alternative-configs-results'!$F$6:$F$14</c:f>
              <c:numCache>
                <c:formatCode>0.0000</c:formatCode>
                <c:ptCount val="9"/>
                <c:pt idx="0">
                  <c:v>5.8842999999999996</c:v>
                </c:pt>
                <c:pt idx="1">
                  <c:v>2.9537</c:v>
                </c:pt>
                <c:pt idx="2">
                  <c:v>2.2113999999999998</c:v>
                </c:pt>
                <c:pt idx="3">
                  <c:v>1.8798999999999999</c:v>
                </c:pt>
                <c:pt idx="4">
                  <c:v>1.6580999999999999</c:v>
                </c:pt>
                <c:pt idx="5">
                  <c:v>1.6157999999999999</c:v>
                </c:pt>
                <c:pt idx="6">
                  <c:v>1.5178</c:v>
                </c:pt>
                <c:pt idx="7">
                  <c:v>1.4952000000000001</c:v>
                </c:pt>
                <c:pt idx="8">
                  <c:v>1.4863999999999999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6A-6B43-A870-84E23B7A1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929072"/>
        <c:axId val="291548784"/>
      </c:barChart>
      <c:catAx>
        <c:axId val="28792907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95000"/>
                        <a:lumOff val="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 sz="1600" b="0" i="0" baseline="0">
                    <a:effectLst/>
                  </a:rPr>
                  <a:t>Interarrival Time Distribution</a:t>
                </a:r>
                <a:endParaRPr lang="it-I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918362724511861"/>
              <c:y val="0.934515424090952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95000"/>
                      <a:lumOff val="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291548784"/>
        <c:crosses val="autoZero"/>
        <c:auto val="1"/>
        <c:lblAlgn val="ctr"/>
        <c:lblOffset val="100"/>
        <c:noMultiLvlLbl val="0"/>
      </c:catAx>
      <c:valAx>
        <c:axId val="29154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95000"/>
                        <a:lumOff val="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 sz="1600" b="0" i="0" baseline="0">
                    <a:effectLst/>
                  </a:rPr>
                  <a:t>Response time (s)</a:t>
                </a:r>
                <a:endParaRPr lang="it-I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6.3366449276190499E-3"/>
              <c:y val="0.34394475536483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95000"/>
                      <a:lumOff val="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0" sourceLinked="0"/>
        <c:majorTickMark val="cross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287929072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1635062448245517E-2"/>
          <c:y val="9.8742545101017556E-2"/>
          <c:w val="0.96251217365323549"/>
          <c:h val="5.4682141944007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95000"/>
                    <a:lumOff val="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 sz="2000" b="1" i="0" u="none" strike="noStrike" baseline="0">
                <a:effectLst/>
              </a:rPr>
              <a:t>Critical Actuate</a:t>
            </a:r>
            <a:endParaRPr lang="it-IT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95000"/>
                  <a:lumOff val="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2552462339025324E-2"/>
          <c:y val="0.1809545528017299"/>
          <c:w val="0.88010953412873183"/>
          <c:h val="0.66334785513557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'Alternative-configs-results'!$G$5</c:f>
              <c:strCache>
                <c:ptCount val="1"/>
                <c:pt idx="0">
                  <c:v>Hybrid.equality</c:v>
                </c:pt>
              </c:strCache>
            </c:strRef>
          </c:tx>
          <c:spPr>
            <a:solidFill>
              <a:srgbClr val="FF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'Alternative-configs-results'!$B$6:$B$14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'Alternative-configs-results'!$G$6:$G$14</c:f>
              <c:numCache>
                <c:formatCode>0.0000</c:formatCode>
                <c:ptCount val="9"/>
                <c:pt idx="0">
                  <c:v>11.4902</c:v>
                </c:pt>
                <c:pt idx="1">
                  <c:v>7.2027000000000001</c:v>
                </c:pt>
                <c:pt idx="2">
                  <c:v>6.2358000000000002</c:v>
                </c:pt>
                <c:pt idx="3">
                  <c:v>5.6665000000000001</c:v>
                </c:pt>
                <c:pt idx="4">
                  <c:v>5.5407000000000002</c:v>
                </c:pt>
                <c:pt idx="5">
                  <c:v>5.3788999999999998</c:v>
                </c:pt>
                <c:pt idx="6">
                  <c:v>5.2</c:v>
                </c:pt>
                <c:pt idx="7">
                  <c:v>5.2549999999999999</c:v>
                </c:pt>
                <c:pt idx="8">
                  <c:v>5.1791999999999998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EB-A440-A63B-4D774BC3A460}"/>
            </c:ext>
          </c:extLst>
        </c:ser>
        <c:ser>
          <c:idx val="3"/>
          <c:order val="1"/>
          <c:tx>
            <c:strRef>
              <c:f>'Alternative-configs-results'!$H$5</c:f>
              <c:strCache>
                <c:ptCount val="1"/>
                <c:pt idx="0">
                  <c:v>Hybrid.activities</c:v>
                </c:pt>
              </c:strCache>
            </c:strRef>
          </c:tx>
          <c:spPr>
            <a:solidFill>
              <a:srgbClr val="FFFF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'Alternative-configs-results'!$H$6:$H$14</c:f>
              <c:numCache>
                <c:formatCode>0.0000</c:formatCode>
                <c:ptCount val="9"/>
                <c:pt idx="0">
                  <c:v>9.8431999999999995</c:v>
                </c:pt>
                <c:pt idx="1">
                  <c:v>6.2644000000000002</c:v>
                </c:pt>
                <c:pt idx="2">
                  <c:v>5.3421000000000003</c:v>
                </c:pt>
                <c:pt idx="3">
                  <c:v>5.0166000000000004</c:v>
                </c:pt>
                <c:pt idx="4">
                  <c:v>4.7153999999999998</c:v>
                </c:pt>
                <c:pt idx="5">
                  <c:v>4.6467000000000001</c:v>
                </c:pt>
                <c:pt idx="6">
                  <c:v>4.5266000000000002</c:v>
                </c:pt>
                <c:pt idx="7">
                  <c:v>4.4207000000000001</c:v>
                </c:pt>
                <c:pt idx="8">
                  <c:v>4.3566000000000003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EB-A440-A63B-4D774BC3A460}"/>
            </c:ext>
          </c:extLst>
        </c:ser>
        <c:ser>
          <c:idx val="1"/>
          <c:order val="2"/>
          <c:tx>
            <c:strRef>
              <c:f>'Alternative-configs-results'!$I$5</c:f>
              <c:strCache>
                <c:ptCount val="1"/>
                <c:pt idx="0">
                  <c:v>Hybrid.modes</c:v>
                </c:pt>
              </c:strCache>
            </c:strRef>
          </c:tx>
          <c:spPr>
            <a:solidFill>
              <a:srgbClr val="00B0F0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'Alternative-configs-results'!$B$6:$B$14</c:f>
              <c:strCache>
                <c:ptCount val="9"/>
                <c:pt idx="0">
                  <c:v>det(0.5)</c:v>
                </c:pt>
                <c:pt idx="1">
                  <c:v>det(0.75)</c:v>
                </c:pt>
                <c:pt idx="2">
                  <c:v>det(1)</c:v>
                </c:pt>
                <c:pt idx="3">
                  <c:v>det(1.25)</c:v>
                </c:pt>
                <c:pt idx="4">
                  <c:v>det(1.5)</c:v>
                </c:pt>
                <c:pt idx="5">
                  <c:v>det(1.75)</c:v>
                </c:pt>
                <c:pt idx="6">
                  <c:v>det(2)</c:v>
                </c:pt>
                <c:pt idx="7">
                  <c:v>det(2.25)</c:v>
                </c:pt>
                <c:pt idx="8">
                  <c:v>det(2.5)</c:v>
                </c:pt>
              </c:strCache>
            </c:strRef>
          </c:cat>
          <c:val>
            <c:numRef>
              <c:f>'Alternative-configs-results'!$I$6:$I$14</c:f>
              <c:numCache>
                <c:formatCode>0.0000</c:formatCode>
                <c:ptCount val="9"/>
                <c:pt idx="0">
                  <c:v>11.405799999999999</c:v>
                </c:pt>
                <c:pt idx="1">
                  <c:v>7.1805000000000003</c:v>
                </c:pt>
                <c:pt idx="2">
                  <c:v>6.2487000000000004</c:v>
                </c:pt>
                <c:pt idx="3">
                  <c:v>5.7408000000000001</c:v>
                </c:pt>
                <c:pt idx="4">
                  <c:v>5.6658999999999997</c:v>
                </c:pt>
                <c:pt idx="5">
                  <c:v>5.3632</c:v>
                </c:pt>
                <c:pt idx="6">
                  <c:v>5.1574</c:v>
                </c:pt>
                <c:pt idx="7">
                  <c:v>5.1817000000000002</c:v>
                </c:pt>
                <c:pt idx="8">
                  <c:v>5.1113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EB-A440-A63B-4D774BC3A460}"/>
            </c:ext>
          </c:extLst>
        </c:ser>
        <c:ser>
          <c:idx val="4"/>
          <c:order val="3"/>
          <c:tx>
            <c:strRef>
              <c:f>'Alternative-configs-results'!$J$5</c:f>
              <c:strCache>
                <c:ptCount val="1"/>
                <c:pt idx="0">
                  <c:v>Hybrid.diversity</c:v>
                </c:pt>
              </c:strCache>
            </c:strRef>
          </c:tx>
          <c:spPr>
            <a:solidFill>
              <a:srgbClr val="00B050"/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'Alternative-configs-results'!$J$6:$J$14</c:f>
              <c:numCache>
                <c:formatCode>0.0000</c:formatCode>
                <c:ptCount val="9"/>
                <c:pt idx="0">
                  <c:v>9.0083000000000002</c:v>
                </c:pt>
                <c:pt idx="1">
                  <c:v>5.6398000000000001</c:v>
                </c:pt>
                <c:pt idx="2">
                  <c:v>4.9565000000000001</c:v>
                </c:pt>
                <c:pt idx="3">
                  <c:v>4.5035999999999996</c:v>
                </c:pt>
                <c:pt idx="4">
                  <c:v>4.3072999999999997</c:v>
                </c:pt>
                <c:pt idx="5">
                  <c:v>4.1811999999999996</c:v>
                </c:pt>
                <c:pt idx="6">
                  <c:v>4.1580000000000004</c:v>
                </c:pt>
                <c:pt idx="7">
                  <c:v>4.0750000000000002</c:v>
                </c:pt>
                <c:pt idx="8">
                  <c:v>4.0103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EB-A440-A63B-4D774BC3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929072"/>
        <c:axId val="291548784"/>
      </c:barChart>
      <c:catAx>
        <c:axId val="28792907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95000"/>
                        <a:lumOff val="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 sz="1600" b="0" i="0" baseline="0">
                    <a:effectLst/>
                  </a:rPr>
                  <a:t>Interarrival Time Distribution</a:t>
                </a:r>
              </a:p>
            </c:rich>
          </c:tx>
          <c:layout>
            <c:manualLayout>
              <c:xMode val="edge"/>
              <c:yMode val="edge"/>
              <c:x val="0.37447176822723233"/>
              <c:y val="0.93131020995523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95000"/>
                      <a:lumOff val="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291548784"/>
        <c:crosses val="autoZero"/>
        <c:auto val="1"/>
        <c:lblAlgn val="ctr"/>
        <c:lblOffset val="100"/>
        <c:noMultiLvlLbl val="0"/>
      </c:catAx>
      <c:valAx>
        <c:axId val="291548784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 sz="1600" b="0" i="0" baseline="0">
                    <a:solidFill>
                      <a:schemeClr val="tx1"/>
                    </a:solidFill>
                    <a:effectLst/>
                  </a:rPr>
                  <a:t>Response time (s)</a:t>
                </a:r>
                <a:endParaRPr lang="it-IT" sz="16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7.8389929999049101E-3"/>
              <c:y val="0.3492904473616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0" sourceLinked="0"/>
        <c:majorTickMark val="cross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287929072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280862604028087E-2"/>
          <c:y val="9.8647471666898356E-2"/>
          <c:w val="0.94990189499290922"/>
          <c:h val="5.4673052796382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195124</xdr:colOff>
      <xdr:row>15</xdr:row>
      <xdr:rowOff>132450</xdr:rowOff>
    </xdr:from>
    <xdr:to>
      <xdr:col>9</xdr:col>
      <xdr:colOff>251047</xdr:colOff>
      <xdr:row>42</xdr:row>
      <xdr:rowOff>29535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B42F7E0-10FD-EE4D-B79E-28D3B058D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349813</xdr:colOff>
      <xdr:row>15</xdr:row>
      <xdr:rowOff>131540</xdr:rowOff>
    </xdr:from>
    <xdr:to>
      <xdr:col>19</xdr:col>
      <xdr:colOff>103372</xdr:colOff>
      <xdr:row>42</xdr:row>
      <xdr:rowOff>29534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C2EA856-FE87-A14C-A37D-6787CDC1A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332197</xdr:colOff>
      <xdr:row>18</xdr:row>
      <xdr:rowOff>111626</xdr:rowOff>
    </xdr:from>
    <xdr:to>
      <xdr:col>9</xdr:col>
      <xdr:colOff>903465</xdr:colOff>
      <xdr:row>44</xdr:row>
      <xdr:rowOff>204096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CA98296-96D4-7247-BB93-08AED9738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311949</xdr:colOff>
      <xdr:row>46</xdr:row>
      <xdr:rowOff>187583</xdr:rowOff>
    </xdr:from>
    <xdr:to>
      <xdr:col>9</xdr:col>
      <xdr:colOff>858026</xdr:colOff>
      <xdr:row>73</xdr:row>
      <xdr:rowOff>74217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1546C78-06FE-2043-9D98-E954DBE06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D024-3743-6D48-803A-3F9C0F6E0F5F}">
  <dimension ref="B1:Q22"/>
  <sheetViews>
    <sheetView zoomScaleNormal="85" workbookViewId="0">
      <selection activeCell="G27" sqref="G27"/>
    </sheetView>
  </sheetViews>
  <sheetFormatPr baseColWidth="10" defaultColWidth="8.83203125" defaultRowHeight="15" x14ac:dyDescent="0.2"/>
  <cols>
    <col min="1" max="1" width="17" style="108" bestFit="1" customWidth="1"/>
    <col min="2" max="2" width="7.5" style="108" customWidth="1"/>
    <col min="3" max="3" width="25.1640625" style="108" bestFit="1" customWidth="1"/>
    <col min="4" max="4" width="10.6640625" style="108" customWidth="1"/>
    <col min="5" max="5" width="11.1640625" style="108" customWidth="1"/>
    <col min="6" max="7" width="12.6640625" style="108" customWidth="1"/>
    <col min="8" max="8" width="14.83203125" style="108" bestFit="1" customWidth="1"/>
    <col min="9" max="9" width="12.83203125" style="108" bestFit="1" customWidth="1"/>
    <col min="10" max="10" width="13.6640625" style="108" bestFit="1" customWidth="1"/>
    <col min="11" max="16" width="13.6640625" style="108" customWidth="1"/>
    <col min="17" max="17" width="25.6640625" style="109" customWidth="1"/>
    <col min="18" max="18" width="8.1640625" style="108" bestFit="1" customWidth="1"/>
    <col min="19" max="19" width="7.5" style="108" bestFit="1" customWidth="1"/>
    <col min="20" max="20" width="12.33203125" style="108" bestFit="1" customWidth="1"/>
    <col min="21" max="22" width="7.5" style="108" bestFit="1" customWidth="1"/>
    <col min="23" max="24" width="12.33203125" style="108" bestFit="1" customWidth="1"/>
    <col min="25" max="26" width="8.83203125" style="108"/>
    <col min="27" max="27" width="13.5" style="108" bestFit="1" customWidth="1"/>
    <col min="28" max="28" width="20.5" style="108" bestFit="1" customWidth="1"/>
    <col min="29" max="29" width="21.83203125" style="108" bestFit="1" customWidth="1"/>
    <col min="30" max="16384" width="8.83203125" style="108"/>
  </cols>
  <sheetData>
    <row r="1" spans="2:17" ht="16" customHeight="1" thickBot="1" x14ac:dyDescent="0.25">
      <c r="B1" s="145" t="s">
        <v>76</v>
      </c>
      <c r="C1" s="146"/>
      <c r="D1" s="159" t="s">
        <v>11</v>
      </c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1"/>
      <c r="Q1" s="140" t="s">
        <v>82</v>
      </c>
    </row>
    <row r="2" spans="2:17" ht="15" customHeight="1" thickBot="1" x14ac:dyDescent="0.25">
      <c r="B2" s="147"/>
      <c r="C2" s="148"/>
      <c r="D2" s="145" t="s">
        <v>52</v>
      </c>
      <c r="E2" s="151"/>
      <c r="F2" s="146"/>
      <c r="G2" s="137" t="s">
        <v>21</v>
      </c>
      <c r="H2" s="156" t="s">
        <v>46</v>
      </c>
      <c r="I2" s="157"/>
      <c r="J2" s="157"/>
      <c r="K2" s="157"/>
      <c r="L2" s="158"/>
      <c r="M2" s="140" t="s">
        <v>39</v>
      </c>
      <c r="N2" s="169" t="s">
        <v>53</v>
      </c>
      <c r="O2" s="170"/>
      <c r="P2" s="171"/>
      <c r="Q2" s="162"/>
    </row>
    <row r="3" spans="2:17" ht="15" customHeight="1" thickBot="1" x14ac:dyDescent="0.25">
      <c r="B3" s="149"/>
      <c r="C3" s="150"/>
      <c r="D3" s="152"/>
      <c r="E3" s="153"/>
      <c r="F3" s="154"/>
      <c r="G3" s="138"/>
      <c r="H3" s="155" t="s">
        <v>62</v>
      </c>
      <c r="I3" s="140"/>
      <c r="J3" s="155" t="s">
        <v>63</v>
      </c>
      <c r="K3" s="172"/>
      <c r="L3" s="140"/>
      <c r="M3" s="141"/>
      <c r="N3" s="59"/>
      <c r="O3" s="60"/>
      <c r="P3" s="61"/>
      <c r="Q3" s="163"/>
    </row>
    <row r="4" spans="2:17" ht="13.5" customHeight="1" thickBot="1" x14ac:dyDescent="0.25">
      <c r="B4" s="12" t="s">
        <v>12</v>
      </c>
      <c r="C4" s="13" t="s">
        <v>7</v>
      </c>
      <c r="D4" s="62" t="s">
        <v>16</v>
      </c>
      <c r="E4" s="64" t="s">
        <v>51</v>
      </c>
      <c r="F4" s="63" t="s">
        <v>19</v>
      </c>
      <c r="G4" s="139"/>
      <c r="H4" s="12" t="s">
        <v>47</v>
      </c>
      <c r="I4" s="13" t="s">
        <v>48</v>
      </c>
      <c r="J4" s="12" t="s">
        <v>64</v>
      </c>
      <c r="K4" s="14" t="s">
        <v>49</v>
      </c>
      <c r="L4" s="13" t="s">
        <v>65</v>
      </c>
      <c r="M4" s="142"/>
      <c r="N4" s="12" t="s">
        <v>43</v>
      </c>
      <c r="O4" s="14" t="s">
        <v>44</v>
      </c>
      <c r="P4" s="13" t="s">
        <v>45</v>
      </c>
      <c r="Q4" s="164"/>
    </row>
    <row r="5" spans="2:17" ht="13.5" customHeight="1" thickBot="1" x14ac:dyDescent="0.25">
      <c r="B5" s="16">
        <v>0</v>
      </c>
      <c r="C5" s="17" t="s">
        <v>13</v>
      </c>
      <c r="D5" s="27"/>
      <c r="E5" s="28"/>
      <c r="F5" s="29"/>
      <c r="G5" s="30"/>
      <c r="H5" s="31" t="s">
        <v>14</v>
      </c>
      <c r="I5" s="33"/>
      <c r="J5" s="34"/>
      <c r="K5" s="32"/>
      <c r="L5" s="33"/>
      <c r="M5" s="65"/>
      <c r="N5" s="34"/>
      <c r="O5" s="32"/>
      <c r="P5" s="33"/>
      <c r="Q5" s="18" t="s">
        <v>15</v>
      </c>
    </row>
    <row r="6" spans="2:17" x14ac:dyDescent="0.2">
      <c r="B6" s="20" t="s">
        <v>17</v>
      </c>
      <c r="C6" s="21" t="s">
        <v>50</v>
      </c>
      <c r="D6" s="20">
        <f>13.85999992/1000</f>
        <v>1.3859999919999999E-2</v>
      </c>
      <c r="E6" s="35"/>
      <c r="F6" s="36"/>
      <c r="G6" s="23">
        <v>2.3480633000000001E-2</v>
      </c>
      <c r="H6" s="48"/>
      <c r="I6" s="47"/>
      <c r="J6" s="48"/>
      <c r="K6" s="46"/>
      <c r="L6" s="47"/>
      <c r="M6" s="66"/>
      <c r="N6" s="48"/>
      <c r="O6" s="46"/>
      <c r="P6" s="47"/>
      <c r="Q6" s="166" t="s">
        <v>83</v>
      </c>
    </row>
    <row r="7" spans="2:17" x14ac:dyDescent="0.2">
      <c r="B7" s="5" t="s">
        <v>18</v>
      </c>
      <c r="C7" s="8" t="s">
        <v>54</v>
      </c>
      <c r="D7" s="38"/>
      <c r="E7" s="2">
        <f>1.155/1000</f>
        <v>1.155E-3</v>
      </c>
      <c r="F7" s="37"/>
      <c r="G7" s="15">
        <v>1.4188575E-2</v>
      </c>
      <c r="H7" s="50"/>
      <c r="I7" s="49"/>
      <c r="J7" s="50"/>
      <c r="K7" s="4"/>
      <c r="L7" s="49"/>
      <c r="M7" s="67"/>
      <c r="N7" s="50"/>
      <c r="O7" s="4"/>
      <c r="P7" s="49"/>
      <c r="Q7" s="167"/>
    </row>
    <row r="8" spans="2:17" ht="16" thickBot="1" x14ac:dyDescent="0.25">
      <c r="B8" s="6" t="s">
        <v>20</v>
      </c>
      <c r="C8" s="9" t="s">
        <v>55</v>
      </c>
      <c r="D8" s="39"/>
      <c r="E8" s="40"/>
      <c r="F8" s="9">
        <f>0.991666667/1000</f>
        <v>9.9166666699999993E-4</v>
      </c>
      <c r="G8" s="24">
        <v>1.4144090999999999E-2</v>
      </c>
      <c r="H8" s="53"/>
      <c r="I8" s="52"/>
      <c r="J8" s="53"/>
      <c r="K8" s="51"/>
      <c r="L8" s="52"/>
      <c r="M8" s="68"/>
      <c r="N8" s="53"/>
      <c r="O8" s="51"/>
      <c r="P8" s="52"/>
      <c r="Q8" s="168"/>
    </row>
    <row r="9" spans="2:17" x14ac:dyDescent="0.2">
      <c r="B9" s="20" t="s">
        <v>22</v>
      </c>
      <c r="C9" s="21" t="s">
        <v>23</v>
      </c>
      <c r="D9" s="41"/>
      <c r="E9" s="35"/>
      <c r="F9" s="36"/>
      <c r="G9" s="42"/>
      <c r="H9" s="20">
        <v>4.5066999999999998E-3</v>
      </c>
      <c r="I9" s="21">
        <v>4.5066999999999998E-3</v>
      </c>
      <c r="J9" s="20">
        <v>0.51544537000000001</v>
      </c>
      <c r="K9" s="22">
        <v>4.5066999999999998E-3</v>
      </c>
      <c r="L9" s="21">
        <v>0.51544537000000001</v>
      </c>
      <c r="M9" s="69"/>
      <c r="N9" s="41"/>
      <c r="O9" s="35"/>
      <c r="P9" s="36"/>
      <c r="Q9" s="25"/>
    </row>
    <row r="10" spans="2:17" x14ac:dyDescent="0.2">
      <c r="B10" s="5" t="s">
        <v>25</v>
      </c>
      <c r="C10" s="8" t="s">
        <v>26</v>
      </c>
      <c r="D10" s="38"/>
      <c r="E10" s="3"/>
      <c r="F10" s="37"/>
      <c r="G10" s="43"/>
      <c r="H10" s="5">
        <v>4.5066999999999998E-3</v>
      </c>
      <c r="I10" s="8">
        <v>4.5066999999999998E-3</v>
      </c>
      <c r="J10" s="5">
        <v>0.51544537000000001</v>
      </c>
      <c r="K10" s="2">
        <v>4.5066999999999998E-3</v>
      </c>
      <c r="L10" s="8">
        <v>0.51544537000000001</v>
      </c>
      <c r="M10" s="70"/>
      <c r="N10" s="38"/>
      <c r="O10" s="3"/>
      <c r="P10" s="37"/>
      <c r="Q10" s="165" t="s">
        <v>24</v>
      </c>
    </row>
    <row r="11" spans="2:17" x14ac:dyDescent="0.2">
      <c r="B11" s="5" t="s">
        <v>27</v>
      </c>
      <c r="C11" s="8" t="s">
        <v>28</v>
      </c>
      <c r="D11" s="38"/>
      <c r="E11" s="3"/>
      <c r="F11" s="37"/>
      <c r="G11" s="43"/>
      <c r="H11" s="5">
        <v>6.7600000000000004E-3</v>
      </c>
      <c r="I11" s="8">
        <v>6.7600000000000004E-3</v>
      </c>
      <c r="J11" s="5">
        <v>0.51544537000000001</v>
      </c>
      <c r="K11" s="2">
        <v>6.7600000000000004E-3</v>
      </c>
      <c r="L11" s="8">
        <v>0.51544537000000001</v>
      </c>
      <c r="M11" s="70"/>
      <c r="N11" s="38"/>
      <c r="O11" s="3"/>
      <c r="P11" s="37"/>
      <c r="Q11" s="165"/>
    </row>
    <row r="12" spans="2:17" x14ac:dyDescent="0.2">
      <c r="B12" s="5" t="s">
        <v>29</v>
      </c>
      <c r="C12" s="8" t="s">
        <v>30</v>
      </c>
      <c r="D12" s="38"/>
      <c r="E12" s="3"/>
      <c r="F12" s="37"/>
      <c r="G12" s="43"/>
      <c r="H12" s="5">
        <v>6.7600000000000004E-3</v>
      </c>
      <c r="I12" s="8">
        <v>6.7600000000000004E-3</v>
      </c>
      <c r="J12" s="5">
        <v>0.51544537000000001</v>
      </c>
      <c r="K12" s="2">
        <v>6.7600000000000004E-3</v>
      </c>
      <c r="L12" s="8">
        <v>0.51544537000000001</v>
      </c>
      <c r="M12" s="70"/>
      <c r="N12" s="38"/>
      <c r="O12" s="3"/>
      <c r="P12" s="37"/>
      <c r="Q12" s="102" t="s">
        <v>81</v>
      </c>
    </row>
    <row r="13" spans="2:17" x14ac:dyDescent="0.2">
      <c r="B13" s="5" t="s">
        <v>31</v>
      </c>
      <c r="C13" s="8" t="s">
        <v>32</v>
      </c>
      <c r="D13" s="38"/>
      <c r="E13" s="3"/>
      <c r="F13" s="37"/>
      <c r="G13" s="43"/>
      <c r="H13" s="5">
        <v>0.222285714</v>
      </c>
      <c r="I13" s="8">
        <v>0.222285714</v>
      </c>
      <c r="J13" s="5">
        <v>0.51544537000000001</v>
      </c>
      <c r="K13" s="2">
        <v>0.222285714</v>
      </c>
      <c r="L13" s="8">
        <v>0.51544537000000001</v>
      </c>
      <c r="M13" s="70"/>
      <c r="N13" s="38"/>
      <c r="O13" s="3"/>
      <c r="P13" s="37"/>
      <c r="Q13" s="102" t="s">
        <v>81</v>
      </c>
    </row>
    <row r="14" spans="2:17" x14ac:dyDescent="0.2">
      <c r="B14" s="5" t="s">
        <v>33</v>
      </c>
      <c r="C14" s="8" t="s">
        <v>34</v>
      </c>
      <c r="D14" s="38"/>
      <c r="E14" s="3"/>
      <c r="F14" s="37"/>
      <c r="G14" s="43"/>
      <c r="H14" s="5">
        <v>1.111428571</v>
      </c>
      <c r="I14" s="8">
        <v>1.111428571</v>
      </c>
      <c r="J14" s="5">
        <v>0.51544537000000001</v>
      </c>
      <c r="K14" s="2">
        <v>1.111428571</v>
      </c>
      <c r="L14" s="8">
        <v>0.51544537000000001</v>
      </c>
      <c r="M14" s="70"/>
      <c r="N14" s="38"/>
      <c r="O14" s="3"/>
      <c r="P14" s="37"/>
      <c r="Q14" s="102" t="s">
        <v>80</v>
      </c>
    </row>
    <row r="15" spans="2:17" x14ac:dyDescent="0.2">
      <c r="B15" s="5" t="s">
        <v>35</v>
      </c>
      <c r="C15" s="8" t="s">
        <v>36</v>
      </c>
      <c r="D15" s="38"/>
      <c r="E15" s="3"/>
      <c r="F15" s="37"/>
      <c r="G15" s="43"/>
      <c r="H15" s="5">
        <v>4.5066999999999998E-3</v>
      </c>
      <c r="I15" s="8">
        <v>4.5066999999999998E-3</v>
      </c>
      <c r="J15" s="5">
        <v>0.51544537000000001</v>
      </c>
      <c r="K15" s="2">
        <v>4.5066999999999998E-3</v>
      </c>
      <c r="L15" s="8">
        <v>0.51544537000000001</v>
      </c>
      <c r="M15" s="70"/>
      <c r="N15" s="38"/>
      <c r="O15" s="3"/>
      <c r="P15" s="37"/>
      <c r="Q15" s="102" t="s">
        <v>81</v>
      </c>
    </row>
    <row r="16" spans="2:17" ht="16" thickBot="1" x14ac:dyDescent="0.25">
      <c r="B16" s="6" t="s">
        <v>37</v>
      </c>
      <c r="C16" s="9" t="s">
        <v>38</v>
      </c>
      <c r="D16" s="39"/>
      <c r="E16" s="40"/>
      <c r="F16" s="44"/>
      <c r="G16" s="45"/>
      <c r="H16" s="6">
        <v>4.5066999999999998E-3</v>
      </c>
      <c r="I16" s="9">
        <v>4.5066999999999998E-3</v>
      </c>
      <c r="J16" s="6">
        <v>0.51544537000000001</v>
      </c>
      <c r="K16" s="7">
        <v>4.5066999999999998E-3</v>
      </c>
      <c r="L16" s="9">
        <v>0.51544537000000001</v>
      </c>
      <c r="M16" s="71"/>
      <c r="N16" s="39"/>
      <c r="O16" s="40"/>
      <c r="P16" s="44"/>
      <c r="Q16" s="26" t="s">
        <v>24</v>
      </c>
    </row>
    <row r="17" spans="2:17" x14ac:dyDescent="0.2">
      <c r="B17" s="10" t="s">
        <v>40</v>
      </c>
      <c r="C17" s="11" t="s">
        <v>58</v>
      </c>
      <c r="D17" s="73"/>
      <c r="E17" s="54"/>
      <c r="F17" s="55"/>
      <c r="G17" s="56"/>
      <c r="H17" s="72"/>
      <c r="I17" s="58"/>
      <c r="J17" s="72"/>
      <c r="K17" s="57"/>
      <c r="L17" s="58"/>
      <c r="M17" s="19">
        <v>1.36196405E-2</v>
      </c>
      <c r="N17" s="10">
        <f>0.921666661/1000</f>
        <v>9.2166666100000009E-4</v>
      </c>
      <c r="O17" s="57"/>
      <c r="P17" s="58"/>
      <c r="Q17" s="143" t="s">
        <v>84</v>
      </c>
    </row>
    <row r="18" spans="2:17" x14ac:dyDescent="0.2">
      <c r="B18" s="5" t="s">
        <v>40</v>
      </c>
      <c r="C18" s="8" t="s">
        <v>59</v>
      </c>
      <c r="D18" s="38"/>
      <c r="E18" s="3"/>
      <c r="F18" s="37"/>
      <c r="G18" s="43"/>
      <c r="H18" s="50"/>
      <c r="I18" s="49"/>
      <c r="J18" s="50"/>
      <c r="K18" s="4"/>
      <c r="L18" s="49"/>
      <c r="M18" s="102">
        <v>1.36196405E-2</v>
      </c>
      <c r="N18" s="5">
        <f>0.921666661/1000</f>
        <v>9.2166666100000009E-4</v>
      </c>
      <c r="O18" s="4"/>
      <c r="P18" s="49"/>
      <c r="Q18" s="143"/>
    </row>
    <row r="19" spans="2:17" x14ac:dyDescent="0.2">
      <c r="B19" s="5" t="s">
        <v>41</v>
      </c>
      <c r="C19" s="8" t="s">
        <v>60</v>
      </c>
      <c r="D19" s="50"/>
      <c r="E19" s="3"/>
      <c r="F19" s="37"/>
      <c r="G19" s="43"/>
      <c r="H19" s="50"/>
      <c r="I19" s="49"/>
      <c r="J19" s="50"/>
      <c r="K19" s="4"/>
      <c r="L19" s="49"/>
      <c r="M19" s="102">
        <v>0</v>
      </c>
      <c r="N19" s="50"/>
      <c r="O19" s="2">
        <v>9.2166666100000009E-4</v>
      </c>
      <c r="P19" s="49"/>
      <c r="Q19" s="143"/>
    </row>
    <row r="20" spans="2:17" x14ac:dyDescent="0.2">
      <c r="B20" s="5" t="s">
        <v>41</v>
      </c>
      <c r="C20" s="8" t="s">
        <v>61</v>
      </c>
      <c r="D20" s="50"/>
      <c r="E20" s="3"/>
      <c r="F20" s="37"/>
      <c r="G20" s="43"/>
      <c r="H20" s="38"/>
      <c r="I20" s="49"/>
      <c r="J20" s="50"/>
      <c r="K20" s="4"/>
      <c r="L20" s="49"/>
      <c r="M20" s="102">
        <v>1.0136196405</v>
      </c>
      <c r="N20" s="50"/>
      <c r="O20" s="2">
        <v>9.2166666100000009E-4</v>
      </c>
      <c r="P20" s="49"/>
      <c r="Q20" s="143"/>
    </row>
    <row r="21" spans="2:17" x14ac:dyDescent="0.2">
      <c r="B21" s="5" t="s">
        <v>42</v>
      </c>
      <c r="C21" s="8" t="s">
        <v>56</v>
      </c>
      <c r="D21" s="50"/>
      <c r="E21" s="3"/>
      <c r="F21" s="37"/>
      <c r="G21" s="43"/>
      <c r="H21" s="38"/>
      <c r="I21" s="49"/>
      <c r="J21" s="50"/>
      <c r="K21" s="4"/>
      <c r="L21" s="49"/>
      <c r="M21" s="102">
        <v>0</v>
      </c>
      <c r="N21" s="50"/>
      <c r="O21" s="4"/>
      <c r="P21" s="2">
        <v>9.2166666100000009E-4</v>
      </c>
      <c r="Q21" s="143"/>
    </row>
    <row r="22" spans="2:17" ht="16" thickBot="1" x14ac:dyDescent="0.25">
      <c r="B22" s="6" t="s">
        <v>42</v>
      </c>
      <c r="C22" s="9" t="s">
        <v>57</v>
      </c>
      <c r="D22" s="53"/>
      <c r="E22" s="40"/>
      <c r="F22" s="44"/>
      <c r="G22" s="45"/>
      <c r="H22" s="39"/>
      <c r="I22" s="52"/>
      <c r="J22" s="53"/>
      <c r="K22" s="51"/>
      <c r="L22" s="52"/>
      <c r="M22" s="26">
        <v>2.0136196405</v>
      </c>
      <c r="N22" s="53"/>
      <c r="O22" s="51"/>
      <c r="P22" s="9">
        <v>9.2166666100000009E-4</v>
      </c>
      <c r="Q22" s="144"/>
    </row>
  </sheetData>
  <mergeCells count="13">
    <mergeCell ref="G2:G4"/>
    <mergeCell ref="M2:M4"/>
    <mergeCell ref="Q17:Q22"/>
    <mergeCell ref="B1:C3"/>
    <mergeCell ref="D2:F3"/>
    <mergeCell ref="H3:I3"/>
    <mergeCell ref="H2:L2"/>
    <mergeCell ref="D1:P1"/>
    <mergeCell ref="Q1:Q4"/>
    <mergeCell ref="Q10:Q11"/>
    <mergeCell ref="Q6:Q8"/>
    <mergeCell ref="N2:P2"/>
    <mergeCell ref="J3:L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73AA-905A-2F40-BABB-1A9E38D49C5E}">
  <dimension ref="B1:L30"/>
  <sheetViews>
    <sheetView tabSelected="1" zoomScale="90" zoomScaleNormal="36" workbookViewId="0">
      <selection activeCell="B21" sqref="B21:B23"/>
    </sheetView>
  </sheetViews>
  <sheetFormatPr baseColWidth="10" defaultRowHeight="16" x14ac:dyDescent="0.2"/>
  <cols>
    <col min="2" max="2" width="14.6640625" customWidth="1"/>
    <col min="3" max="3" width="16" customWidth="1"/>
    <col min="4" max="4" width="18.33203125" style="85" bestFit="1" customWidth="1"/>
    <col min="5" max="12" width="10.83203125" style="85"/>
  </cols>
  <sheetData>
    <row r="1" spans="2:12" ht="36" customHeight="1" x14ac:dyDescent="0.2"/>
    <row r="2" spans="2:12" ht="17" thickBot="1" x14ac:dyDescent="0.25"/>
    <row r="3" spans="2:12" ht="17" thickBot="1" x14ac:dyDescent="0.25">
      <c r="E3" s="173" t="s">
        <v>106</v>
      </c>
      <c r="F3" s="174"/>
      <c r="G3" s="174"/>
      <c r="H3" s="174"/>
      <c r="I3" s="174"/>
      <c r="J3" s="174"/>
      <c r="K3" s="174"/>
      <c r="L3" s="175"/>
    </row>
    <row r="4" spans="2:12" x14ac:dyDescent="0.2">
      <c r="C4" s="182" t="s">
        <v>6</v>
      </c>
      <c r="D4" s="183"/>
      <c r="E4" s="184" t="s">
        <v>0</v>
      </c>
      <c r="F4" s="185"/>
      <c r="G4" s="185"/>
      <c r="H4" s="186"/>
      <c r="I4" s="185" t="s">
        <v>5</v>
      </c>
      <c r="J4" s="185"/>
      <c r="K4" s="185"/>
      <c r="L4" s="187"/>
    </row>
    <row r="5" spans="2:12" ht="17" thickBot="1" x14ac:dyDescent="0.25">
      <c r="C5" s="103" t="s">
        <v>7</v>
      </c>
      <c r="D5" s="104" t="s">
        <v>105</v>
      </c>
      <c r="E5" s="105" t="s">
        <v>1</v>
      </c>
      <c r="F5" s="104" t="s">
        <v>2</v>
      </c>
      <c r="G5" s="104" t="s">
        <v>3</v>
      </c>
      <c r="H5" s="106" t="s">
        <v>4</v>
      </c>
      <c r="I5" s="104" t="s">
        <v>1</v>
      </c>
      <c r="J5" s="104" t="s">
        <v>2</v>
      </c>
      <c r="K5" s="104" t="s">
        <v>3</v>
      </c>
      <c r="L5" s="107" t="s">
        <v>4</v>
      </c>
    </row>
    <row r="6" spans="2:12" ht="16" customHeight="1" x14ac:dyDescent="0.2">
      <c r="B6" s="179" t="s">
        <v>117</v>
      </c>
      <c r="C6" s="176" t="s">
        <v>102</v>
      </c>
      <c r="D6" s="92" t="s">
        <v>47</v>
      </c>
      <c r="E6" s="93">
        <v>1</v>
      </c>
      <c r="F6" s="94">
        <v>1</v>
      </c>
      <c r="G6" s="94">
        <v>1</v>
      </c>
      <c r="H6" s="95">
        <v>1</v>
      </c>
      <c r="I6" s="94">
        <v>1</v>
      </c>
      <c r="J6" s="94">
        <v>1</v>
      </c>
      <c r="K6" s="94">
        <v>1</v>
      </c>
      <c r="L6" s="96">
        <v>1</v>
      </c>
    </row>
    <row r="7" spans="2:12" x14ac:dyDescent="0.2">
      <c r="B7" s="180"/>
      <c r="C7" s="177"/>
      <c r="D7" s="82" t="s">
        <v>48</v>
      </c>
      <c r="E7" s="97" t="s">
        <v>14</v>
      </c>
      <c r="F7" s="98" t="s">
        <v>14</v>
      </c>
      <c r="G7" s="98" t="s">
        <v>14</v>
      </c>
      <c r="H7" s="99" t="s">
        <v>14</v>
      </c>
      <c r="I7" s="98" t="s">
        <v>14</v>
      </c>
      <c r="J7" s="98" t="s">
        <v>14</v>
      </c>
      <c r="K7" s="98" t="s">
        <v>14</v>
      </c>
      <c r="L7" s="100" t="s">
        <v>14</v>
      </c>
    </row>
    <row r="8" spans="2:12" ht="17" thickBot="1" x14ac:dyDescent="0.25">
      <c r="B8" s="180"/>
      <c r="C8" s="178"/>
      <c r="D8" s="76" t="s">
        <v>49</v>
      </c>
      <c r="E8" s="77" t="s">
        <v>14</v>
      </c>
      <c r="F8" s="78" t="s">
        <v>14</v>
      </c>
      <c r="G8" s="78" t="s">
        <v>14</v>
      </c>
      <c r="H8" s="79" t="s">
        <v>14</v>
      </c>
      <c r="I8" s="78" t="s">
        <v>14</v>
      </c>
      <c r="J8" s="78" t="s">
        <v>14</v>
      </c>
      <c r="K8" s="78" t="s">
        <v>14</v>
      </c>
      <c r="L8" s="80" t="s">
        <v>14</v>
      </c>
    </row>
    <row r="9" spans="2:12" x14ac:dyDescent="0.2">
      <c r="B9" s="180"/>
      <c r="C9" s="176" t="s">
        <v>101</v>
      </c>
      <c r="D9" s="92" t="s">
        <v>47</v>
      </c>
      <c r="E9" s="93" t="s">
        <v>14</v>
      </c>
      <c r="F9" s="94" t="s">
        <v>14</v>
      </c>
      <c r="G9" s="94" t="s">
        <v>14</v>
      </c>
      <c r="H9" s="95" t="s">
        <v>14</v>
      </c>
      <c r="I9" s="94" t="s">
        <v>14</v>
      </c>
      <c r="J9" s="94" t="s">
        <v>14</v>
      </c>
      <c r="K9" s="94" t="s">
        <v>14</v>
      </c>
      <c r="L9" s="96" t="s">
        <v>14</v>
      </c>
    </row>
    <row r="10" spans="2:12" x14ac:dyDescent="0.2">
      <c r="B10" s="180"/>
      <c r="C10" s="177"/>
      <c r="D10" s="82" t="s">
        <v>48</v>
      </c>
      <c r="E10" s="97" t="s">
        <v>14</v>
      </c>
      <c r="F10" s="98" t="s">
        <v>14</v>
      </c>
      <c r="G10" s="98" t="s">
        <v>14</v>
      </c>
      <c r="H10" s="99" t="s">
        <v>14</v>
      </c>
      <c r="I10" s="98" t="s">
        <v>14</v>
      </c>
      <c r="J10" s="98" t="s">
        <v>14</v>
      </c>
      <c r="K10" s="98" t="s">
        <v>14</v>
      </c>
      <c r="L10" s="100" t="s">
        <v>14</v>
      </c>
    </row>
    <row r="11" spans="2:12" ht="17" thickBot="1" x14ac:dyDescent="0.25">
      <c r="B11" s="180"/>
      <c r="C11" s="178"/>
      <c r="D11" s="76" t="s">
        <v>49</v>
      </c>
      <c r="E11" s="77">
        <v>1</v>
      </c>
      <c r="F11" s="78">
        <v>1</v>
      </c>
      <c r="G11" s="78">
        <v>1</v>
      </c>
      <c r="H11" s="79">
        <v>1</v>
      </c>
      <c r="I11" s="78">
        <v>1</v>
      </c>
      <c r="J11" s="78">
        <v>1</v>
      </c>
      <c r="K11" s="78">
        <v>1</v>
      </c>
      <c r="L11" s="80">
        <v>1</v>
      </c>
    </row>
    <row r="12" spans="2:12" x14ac:dyDescent="0.2">
      <c r="B12" s="180"/>
      <c r="C12" s="176" t="s">
        <v>100</v>
      </c>
      <c r="D12" s="92" t="s">
        <v>47</v>
      </c>
      <c r="E12" s="93" t="s">
        <v>8</v>
      </c>
      <c r="F12" s="94" t="s">
        <v>8</v>
      </c>
      <c r="G12" s="94" t="s">
        <v>8</v>
      </c>
      <c r="H12" s="95" t="s">
        <v>8</v>
      </c>
      <c r="I12" s="94" t="s">
        <v>8</v>
      </c>
      <c r="J12" s="94" t="s">
        <v>8</v>
      </c>
      <c r="K12" s="94" t="s">
        <v>8</v>
      </c>
      <c r="L12" s="96" t="s">
        <v>8</v>
      </c>
    </row>
    <row r="13" spans="2:12" x14ac:dyDescent="0.2">
      <c r="B13" s="180"/>
      <c r="C13" s="177"/>
      <c r="D13" s="82" t="s">
        <v>48</v>
      </c>
      <c r="E13" s="97" t="s">
        <v>8</v>
      </c>
      <c r="F13" s="98" t="s">
        <v>8</v>
      </c>
      <c r="G13" s="98" t="s">
        <v>8</v>
      </c>
      <c r="H13" s="99" t="s">
        <v>8</v>
      </c>
      <c r="I13" s="98" t="s">
        <v>8</v>
      </c>
      <c r="J13" s="98" t="s">
        <v>8</v>
      </c>
      <c r="K13" s="98" t="s">
        <v>8</v>
      </c>
      <c r="L13" s="100" t="s">
        <v>8</v>
      </c>
    </row>
    <row r="14" spans="2:12" ht="17" thickBot="1" x14ac:dyDescent="0.25">
      <c r="B14" s="180"/>
      <c r="C14" s="178"/>
      <c r="D14" s="76" t="s">
        <v>49</v>
      </c>
      <c r="E14" s="77" t="s">
        <v>14</v>
      </c>
      <c r="F14" s="78" t="s">
        <v>14</v>
      </c>
      <c r="G14" s="78" t="s">
        <v>14</v>
      </c>
      <c r="H14" s="79" t="s">
        <v>14</v>
      </c>
      <c r="I14" s="78" t="s">
        <v>14</v>
      </c>
      <c r="J14" s="78" t="s">
        <v>14</v>
      </c>
      <c r="K14" s="78" t="s">
        <v>14</v>
      </c>
      <c r="L14" s="80" t="s">
        <v>14</v>
      </c>
    </row>
    <row r="15" spans="2:12" x14ac:dyDescent="0.2">
      <c r="B15" s="180"/>
      <c r="C15" s="176" t="s">
        <v>103</v>
      </c>
      <c r="D15" s="92" t="s">
        <v>47</v>
      </c>
      <c r="E15" s="93" t="s">
        <v>8</v>
      </c>
      <c r="F15" s="94" t="s">
        <v>8</v>
      </c>
      <c r="G15" s="94" t="s">
        <v>8</v>
      </c>
      <c r="H15" s="95" t="s">
        <v>8</v>
      </c>
      <c r="I15" s="94" t="s">
        <v>8</v>
      </c>
      <c r="J15" s="94" t="s">
        <v>8</v>
      </c>
      <c r="K15" s="94" t="s">
        <v>8</v>
      </c>
      <c r="L15" s="96" t="s">
        <v>8</v>
      </c>
    </row>
    <row r="16" spans="2:12" x14ac:dyDescent="0.2">
      <c r="B16" s="180"/>
      <c r="C16" s="177"/>
      <c r="D16" s="82" t="s">
        <v>48</v>
      </c>
      <c r="E16" s="97" t="s">
        <v>14</v>
      </c>
      <c r="F16" s="98" t="s">
        <v>14</v>
      </c>
      <c r="G16" s="98" t="s">
        <v>14</v>
      </c>
      <c r="H16" s="99" t="s">
        <v>14</v>
      </c>
      <c r="I16" s="98" t="s">
        <v>14</v>
      </c>
      <c r="J16" s="98" t="s">
        <v>14</v>
      </c>
      <c r="K16" s="98" t="s">
        <v>14</v>
      </c>
      <c r="L16" s="100" t="s">
        <v>14</v>
      </c>
    </row>
    <row r="17" spans="2:12" ht="17" thickBot="1" x14ac:dyDescent="0.25">
      <c r="B17" s="180"/>
      <c r="C17" s="178"/>
      <c r="D17" s="76" t="s">
        <v>49</v>
      </c>
      <c r="E17" s="77" t="s">
        <v>8</v>
      </c>
      <c r="F17" s="78" t="s">
        <v>8</v>
      </c>
      <c r="G17" s="78" t="s">
        <v>8</v>
      </c>
      <c r="H17" s="79" t="s">
        <v>8</v>
      </c>
      <c r="I17" s="78" t="s">
        <v>8</v>
      </c>
      <c r="J17" s="78" t="s">
        <v>8</v>
      </c>
      <c r="K17" s="78" t="s">
        <v>8</v>
      </c>
      <c r="L17" s="80" t="s">
        <v>8</v>
      </c>
    </row>
    <row r="18" spans="2:12" x14ac:dyDescent="0.2">
      <c r="B18" s="180"/>
      <c r="C18" s="177" t="s">
        <v>89</v>
      </c>
      <c r="D18" s="82" t="s">
        <v>47</v>
      </c>
      <c r="E18" s="97" t="s">
        <v>9</v>
      </c>
      <c r="F18" s="98" t="s">
        <v>9</v>
      </c>
      <c r="G18" s="98" t="s">
        <v>9</v>
      </c>
      <c r="H18" s="99" t="s">
        <v>9</v>
      </c>
      <c r="I18" s="98" t="s">
        <v>9</v>
      </c>
      <c r="J18" s="98" t="s">
        <v>9</v>
      </c>
      <c r="K18" s="98" t="s">
        <v>9</v>
      </c>
      <c r="L18" s="100" t="s">
        <v>9</v>
      </c>
    </row>
    <row r="19" spans="2:12" x14ac:dyDescent="0.2">
      <c r="B19" s="180"/>
      <c r="C19" s="177"/>
      <c r="D19" s="82" t="s">
        <v>48</v>
      </c>
      <c r="E19" s="97" t="s">
        <v>10</v>
      </c>
      <c r="F19" s="98" t="s">
        <v>10</v>
      </c>
      <c r="G19" s="98" t="s">
        <v>10</v>
      </c>
      <c r="H19" s="99" t="s">
        <v>10</v>
      </c>
      <c r="I19" s="98" t="s">
        <v>10</v>
      </c>
      <c r="J19" s="98" t="s">
        <v>10</v>
      </c>
      <c r="K19" s="98" t="s">
        <v>10</v>
      </c>
      <c r="L19" s="100" t="s">
        <v>10</v>
      </c>
    </row>
    <row r="20" spans="2:12" ht="17" thickBot="1" x14ac:dyDescent="0.25">
      <c r="B20" s="181"/>
      <c r="C20" s="178"/>
      <c r="D20" s="76" t="s">
        <v>49</v>
      </c>
      <c r="E20" s="77" t="s">
        <v>10</v>
      </c>
      <c r="F20" s="78" t="s">
        <v>10</v>
      </c>
      <c r="G20" s="78" t="s">
        <v>10</v>
      </c>
      <c r="H20" s="79" t="s">
        <v>10</v>
      </c>
      <c r="I20" s="78" t="s">
        <v>10</v>
      </c>
      <c r="J20" s="78" t="s">
        <v>10</v>
      </c>
      <c r="K20" s="78" t="s">
        <v>10</v>
      </c>
      <c r="L20" s="80" t="s">
        <v>10</v>
      </c>
    </row>
    <row r="21" spans="2:12" x14ac:dyDescent="0.2">
      <c r="B21" s="180" t="s">
        <v>78</v>
      </c>
      <c r="C21" s="177" t="s">
        <v>89</v>
      </c>
      <c r="D21" s="82" t="s">
        <v>47</v>
      </c>
      <c r="E21" s="97">
        <v>1</v>
      </c>
      <c r="F21" s="98" t="s">
        <v>9</v>
      </c>
      <c r="G21" s="98" t="s">
        <v>9</v>
      </c>
      <c r="H21" s="99">
        <v>1</v>
      </c>
      <c r="I21" s="98">
        <v>1</v>
      </c>
      <c r="J21" s="98" t="s">
        <v>9</v>
      </c>
      <c r="K21" s="98" t="s">
        <v>9</v>
      </c>
      <c r="L21" s="100">
        <v>1</v>
      </c>
    </row>
    <row r="22" spans="2:12" x14ac:dyDescent="0.2">
      <c r="B22" s="180"/>
      <c r="C22" s="177"/>
      <c r="D22" s="82" t="s">
        <v>48</v>
      </c>
      <c r="E22" s="97" t="s">
        <v>14</v>
      </c>
      <c r="F22" s="98" t="s">
        <v>10</v>
      </c>
      <c r="G22" s="98" t="s">
        <v>10</v>
      </c>
      <c r="H22" s="99" t="s">
        <v>14</v>
      </c>
      <c r="I22" s="98" t="s">
        <v>14</v>
      </c>
      <c r="J22" s="98" t="s">
        <v>10</v>
      </c>
      <c r="K22" s="98" t="s">
        <v>10</v>
      </c>
      <c r="L22" s="100" t="s">
        <v>14</v>
      </c>
    </row>
    <row r="23" spans="2:12" ht="17" thickBot="1" x14ac:dyDescent="0.25">
      <c r="B23" s="180"/>
      <c r="C23" s="178"/>
      <c r="D23" s="76" t="s">
        <v>49</v>
      </c>
      <c r="E23" s="77" t="s">
        <v>14</v>
      </c>
      <c r="F23" s="78" t="s">
        <v>10</v>
      </c>
      <c r="G23" s="78" t="s">
        <v>10</v>
      </c>
      <c r="H23" s="79" t="s">
        <v>14</v>
      </c>
      <c r="I23" s="78" t="s">
        <v>14</v>
      </c>
      <c r="J23" s="78" t="s">
        <v>10</v>
      </c>
      <c r="K23" s="78" t="s">
        <v>10</v>
      </c>
      <c r="L23" s="80" t="s">
        <v>14</v>
      </c>
    </row>
    <row r="24" spans="2:12" x14ac:dyDescent="0.2">
      <c r="B24" s="179" t="s">
        <v>79</v>
      </c>
      <c r="C24" s="177" t="s">
        <v>89</v>
      </c>
      <c r="D24" s="101" t="s">
        <v>47</v>
      </c>
      <c r="E24" s="97" t="s">
        <v>14</v>
      </c>
      <c r="F24" s="98" t="s">
        <v>14</v>
      </c>
      <c r="G24" s="98" t="s">
        <v>14</v>
      </c>
      <c r="H24" s="99" t="s">
        <v>14</v>
      </c>
      <c r="I24" s="98" t="s">
        <v>9</v>
      </c>
      <c r="J24" s="98" t="s">
        <v>9</v>
      </c>
      <c r="K24" s="98" t="s">
        <v>9</v>
      </c>
      <c r="L24" s="100" t="s">
        <v>9</v>
      </c>
    </row>
    <row r="25" spans="2:12" x14ac:dyDescent="0.2">
      <c r="B25" s="180"/>
      <c r="C25" s="177"/>
      <c r="D25" s="101" t="s">
        <v>48</v>
      </c>
      <c r="E25" s="97">
        <v>1</v>
      </c>
      <c r="F25" s="98">
        <v>1</v>
      </c>
      <c r="G25" s="98">
        <v>1</v>
      </c>
      <c r="H25" s="99">
        <v>1</v>
      </c>
      <c r="I25" s="98" t="s">
        <v>10</v>
      </c>
      <c r="J25" s="98" t="s">
        <v>10</v>
      </c>
      <c r="K25" s="98" t="s">
        <v>10</v>
      </c>
      <c r="L25" s="100" t="s">
        <v>10</v>
      </c>
    </row>
    <row r="26" spans="2:12" ht="17" thickBot="1" x14ac:dyDescent="0.25">
      <c r="B26" s="181"/>
      <c r="C26" s="178"/>
      <c r="D26" s="91" t="s">
        <v>49</v>
      </c>
      <c r="E26" s="77" t="s">
        <v>14</v>
      </c>
      <c r="F26" s="78" t="s">
        <v>14</v>
      </c>
      <c r="G26" s="78" t="s">
        <v>14</v>
      </c>
      <c r="H26" s="79" t="s">
        <v>14</v>
      </c>
      <c r="I26" s="78" t="s">
        <v>10</v>
      </c>
      <c r="J26" s="78" t="s">
        <v>10</v>
      </c>
      <c r="K26" s="78" t="s">
        <v>10</v>
      </c>
      <c r="L26" s="80" t="s">
        <v>10</v>
      </c>
    </row>
    <row r="27" spans="2:12" x14ac:dyDescent="0.2">
      <c r="B27" s="179" t="s">
        <v>104</v>
      </c>
      <c r="C27" s="177" t="s">
        <v>89</v>
      </c>
      <c r="D27" s="101" t="s">
        <v>47</v>
      </c>
      <c r="E27" s="97">
        <v>0.79172419922480297</v>
      </c>
      <c r="F27" s="98">
        <v>0.69280452874592402</v>
      </c>
      <c r="G27" s="98">
        <v>0.398648804199979</v>
      </c>
      <c r="H27" s="99">
        <v>0.85277569346105697</v>
      </c>
      <c r="I27" s="98">
        <v>0.73458067641929103</v>
      </c>
      <c r="J27" s="98">
        <v>0.980931604836356</v>
      </c>
      <c r="K27" s="98">
        <v>0.29363970198373301</v>
      </c>
      <c r="L27" s="100">
        <v>0.92094072532534499</v>
      </c>
    </row>
    <row r="28" spans="2:12" x14ac:dyDescent="0.2">
      <c r="B28" s="180"/>
      <c r="C28" s="177"/>
      <c r="D28" s="101" t="s">
        <v>48</v>
      </c>
      <c r="E28" s="97">
        <v>0.15817242204454099</v>
      </c>
      <c r="F28" s="98">
        <v>2.0197718336250801E-2</v>
      </c>
      <c r="G28" s="98">
        <v>9.7453621160828494E-2</v>
      </c>
      <c r="H28" s="99">
        <v>1.0605226659624101E-2</v>
      </c>
      <c r="I28" s="98">
        <v>0.196689433380839</v>
      </c>
      <c r="J28" s="98">
        <v>3.8425533002874801E-3</v>
      </c>
      <c r="K28" s="98">
        <v>0.372193997502476</v>
      </c>
      <c r="L28" s="100">
        <v>6.1992588826885499E-2</v>
      </c>
    </row>
    <row r="29" spans="2:12" ht="17" thickBot="1" x14ac:dyDescent="0.25">
      <c r="B29" s="181"/>
      <c r="C29" s="178"/>
      <c r="D29" s="91" t="s">
        <v>49</v>
      </c>
      <c r="E29" s="77">
        <v>5.0103378730655103E-2</v>
      </c>
      <c r="F29" s="78">
        <v>0.28699775291782398</v>
      </c>
      <c r="G29" s="78">
        <v>0.50389757463919205</v>
      </c>
      <c r="H29" s="79">
        <v>0.13661907987931801</v>
      </c>
      <c r="I29" s="78">
        <v>6.8729890199869595E-2</v>
      </c>
      <c r="J29" s="78">
        <v>1.52258418633565E-2</v>
      </c>
      <c r="K29" s="78">
        <v>0.33416630051378898</v>
      </c>
      <c r="L29" s="80">
        <v>1.7066685847768801E-2</v>
      </c>
    </row>
    <row r="30" spans="2:12" x14ac:dyDescent="0.2">
      <c r="C30" s="85"/>
    </row>
  </sheetData>
  <mergeCells count="16">
    <mergeCell ref="E3:L3"/>
    <mergeCell ref="C15:C17"/>
    <mergeCell ref="B27:B29"/>
    <mergeCell ref="C27:C29"/>
    <mergeCell ref="C24:C26"/>
    <mergeCell ref="B24:B26"/>
    <mergeCell ref="C21:C23"/>
    <mergeCell ref="B21:B23"/>
    <mergeCell ref="C18:C20"/>
    <mergeCell ref="C12:C14"/>
    <mergeCell ref="C9:C11"/>
    <mergeCell ref="B6:B20"/>
    <mergeCell ref="C6:C8"/>
    <mergeCell ref="C4:D4"/>
    <mergeCell ref="E4:H4"/>
    <mergeCell ref="I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AB32-B26E-D046-9F2A-D047CB8FE43E}">
  <dimension ref="A1:AL165"/>
  <sheetViews>
    <sheetView zoomScale="75" zoomScaleNormal="100" workbookViewId="0">
      <selection activeCell="F101" sqref="F101"/>
    </sheetView>
  </sheetViews>
  <sheetFormatPr baseColWidth="10" defaultRowHeight="16" x14ac:dyDescent="0.2"/>
  <cols>
    <col min="3" max="3" width="14.83203125" bestFit="1" customWidth="1"/>
    <col min="4" max="4" width="17.1640625" bestFit="1" customWidth="1"/>
    <col min="5" max="5" width="16.5" bestFit="1" customWidth="1"/>
    <col min="6" max="6" width="18.83203125" bestFit="1" customWidth="1"/>
    <col min="7" max="7" width="8.6640625" bestFit="1" customWidth="1"/>
    <col min="8" max="8" width="14.83203125" bestFit="1" customWidth="1"/>
    <col min="9" max="9" width="17.1640625" bestFit="1" customWidth="1"/>
    <col min="10" max="10" width="16.5" bestFit="1" customWidth="1"/>
    <col min="11" max="11" width="18.83203125" bestFit="1" customWidth="1"/>
    <col min="12" max="12" width="8.6640625" bestFit="1" customWidth="1"/>
    <col min="16" max="16" width="12.33203125" bestFit="1" customWidth="1"/>
    <col min="19" max="19" width="12.33203125" bestFit="1" customWidth="1"/>
    <col min="21" max="21" width="9.6640625" bestFit="1" customWidth="1"/>
    <col min="22" max="22" width="7.33203125" bestFit="1" customWidth="1"/>
    <col min="23" max="23" width="8.5" bestFit="1" customWidth="1"/>
    <col min="24" max="27" width="7.33203125" bestFit="1" customWidth="1"/>
    <col min="28" max="28" width="8.5" bestFit="1" customWidth="1"/>
    <col min="29" max="29" width="7.33203125" bestFit="1" customWidth="1"/>
    <col min="30" max="31" width="8.5" bestFit="1" customWidth="1"/>
    <col min="34" max="34" width="12.33203125" bestFit="1" customWidth="1"/>
    <col min="37" max="37" width="12.33203125" bestFit="1" customWidth="1"/>
  </cols>
  <sheetData>
    <row r="1" spans="1:38" s="113" customFormat="1" ht="26" x14ac:dyDescent="0.2">
      <c r="B1" s="191" t="s">
        <v>116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N1" s="112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</row>
    <row r="2" spans="1:38" s="113" customFormat="1" x14ac:dyDescent="0.2">
      <c r="B2" s="192" t="s">
        <v>85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N2" s="112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</row>
    <row r="3" spans="1:38" s="113" customFormat="1" x14ac:dyDescent="0.2">
      <c r="B3" s="193" t="s">
        <v>86</v>
      </c>
      <c r="C3" s="193"/>
      <c r="D3" s="193"/>
      <c r="E3" s="193"/>
      <c r="F3" s="193"/>
      <c r="G3" s="193"/>
      <c r="H3" s="193"/>
      <c r="I3" s="193"/>
      <c r="J3" s="193"/>
      <c r="K3" s="193"/>
      <c r="L3" s="193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</row>
    <row r="4" spans="1:38" s="113" customFormat="1" x14ac:dyDescent="0.2">
      <c r="A4" s="1"/>
      <c r="C4" s="194" t="s">
        <v>74</v>
      </c>
      <c r="D4" s="194"/>
      <c r="E4" s="194"/>
      <c r="F4" s="194"/>
      <c r="G4" s="194"/>
      <c r="H4" s="194" t="s">
        <v>75</v>
      </c>
      <c r="I4" s="194"/>
      <c r="J4" s="194"/>
      <c r="K4" s="194"/>
      <c r="L4" s="194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</row>
    <row r="5" spans="1:38" s="113" customFormat="1" x14ac:dyDescent="0.2">
      <c r="A5" s="1"/>
      <c r="C5" s="110" t="s">
        <v>87</v>
      </c>
      <c r="D5" s="110" t="s">
        <v>90</v>
      </c>
      <c r="E5" s="110" t="s">
        <v>88</v>
      </c>
      <c r="F5" s="110" t="s">
        <v>91</v>
      </c>
      <c r="G5" s="110" t="s">
        <v>89</v>
      </c>
      <c r="H5" s="110" t="s">
        <v>87</v>
      </c>
      <c r="I5" s="110" t="s">
        <v>90</v>
      </c>
      <c r="J5" s="110" t="s">
        <v>88</v>
      </c>
      <c r="K5" s="110" t="s">
        <v>91</v>
      </c>
      <c r="L5" s="110" t="s">
        <v>89</v>
      </c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</row>
    <row r="6" spans="1:38" s="113" customFormat="1" x14ac:dyDescent="0.2">
      <c r="A6" s="1"/>
      <c r="B6" s="81" t="s">
        <v>77</v>
      </c>
      <c r="C6" s="83">
        <v>10000</v>
      </c>
      <c r="D6" s="83">
        <v>10000</v>
      </c>
      <c r="E6" s="83">
        <v>100</v>
      </c>
      <c r="F6" s="83">
        <v>100</v>
      </c>
      <c r="G6" s="83">
        <v>8.1585000000000001</v>
      </c>
      <c r="H6" s="75">
        <v>10000</v>
      </c>
      <c r="I6" s="83">
        <v>10000</v>
      </c>
      <c r="J6" s="75">
        <v>100</v>
      </c>
      <c r="K6" s="75">
        <v>100</v>
      </c>
      <c r="L6" s="75">
        <v>11.4902</v>
      </c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</row>
    <row r="7" spans="1:38" x14ac:dyDescent="0.2">
      <c r="A7" s="1"/>
      <c r="B7" s="81" t="s">
        <v>66</v>
      </c>
      <c r="C7" s="83">
        <v>1000</v>
      </c>
      <c r="D7" s="83">
        <v>10000</v>
      </c>
      <c r="E7" s="83">
        <v>5.0495000000000001</v>
      </c>
      <c r="F7" s="83">
        <v>7.5993000000000004</v>
      </c>
      <c r="G7" s="83">
        <v>4.0206</v>
      </c>
      <c r="H7" s="75">
        <v>1000</v>
      </c>
      <c r="I7" s="83">
        <v>10000</v>
      </c>
      <c r="J7" s="75">
        <v>8.2972000000000001</v>
      </c>
      <c r="K7" s="75">
        <v>10.9237</v>
      </c>
      <c r="L7" s="75">
        <v>7.2027000000000001</v>
      </c>
      <c r="N7" s="9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">
      <c r="A8" s="1"/>
      <c r="B8" s="81" t="s">
        <v>73</v>
      </c>
      <c r="C8" s="83">
        <v>100</v>
      </c>
      <c r="D8" s="83">
        <v>1000</v>
      </c>
      <c r="E8" s="83">
        <v>2.2040000000000002</v>
      </c>
      <c r="F8" s="83">
        <v>4.7983000000000002</v>
      </c>
      <c r="G8" s="83">
        <v>2.9868999999999999</v>
      </c>
      <c r="H8" s="83">
        <v>100</v>
      </c>
      <c r="I8" s="83">
        <v>1000</v>
      </c>
      <c r="J8" s="75">
        <v>5.4958999999999998</v>
      </c>
      <c r="K8" s="75">
        <v>8.0355000000000008</v>
      </c>
      <c r="L8" s="75">
        <v>6.2358000000000002</v>
      </c>
      <c r="N8" s="9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">
      <c r="A9" s="1"/>
      <c r="B9" s="81" t="s">
        <v>67</v>
      </c>
      <c r="C9" s="83">
        <v>3.2591000000000001</v>
      </c>
      <c r="D9" s="83">
        <v>10.336399999999999</v>
      </c>
      <c r="E9" s="83">
        <v>1.2977000000000001</v>
      </c>
      <c r="F9" s="83">
        <v>3.8096999999999999</v>
      </c>
      <c r="G9" s="83">
        <v>2.5666000000000002</v>
      </c>
      <c r="H9" s="75">
        <v>6.3914</v>
      </c>
      <c r="I9" s="75">
        <v>12.842599999999999</v>
      </c>
      <c r="J9" s="75">
        <v>4.5673000000000004</v>
      </c>
      <c r="K9" s="75">
        <v>7.1379999999999999</v>
      </c>
      <c r="L9" s="75">
        <v>5.6665000000000001</v>
      </c>
      <c r="N9" s="9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">
      <c r="A10" s="1"/>
      <c r="B10" s="81" t="s">
        <v>68</v>
      </c>
      <c r="C10" s="83">
        <v>1.4774</v>
      </c>
      <c r="D10" s="83">
        <v>7.5616000000000003</v>
      </c>
      <c r="E10" s="83">
        <v>0.92149999999999999</v>
      </c>
      <c r="F10" s="83">
        <v>3.4016999999999999</v>
      </c>
      <c r="G10" s="83">
        <v>2.2624</v>
      </c>
      <c r="H10" s="75">
        <v>4.7167000000000003</v>
      </c>
      <c r="I10" s="75">
        <v>11.0367</v>
      </c>
      <c r="J10" s="75">
        <v>4.1554000000000002</v>
      </c>
      <c r="K10" s="75">
        <v>6.7308000000000003</v>
      </c>
      <c r="L10" s="75">
        <v>5.5407000000000002</v>
      </c>
      <c r="N10" s="9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">
      <c r="A11" s="1"/>
      <c r="B11" s="81" t="s">
        <v>70</v>
      </c>
      <c r="C11" s="83">
        <v>0.93820000000000003</v>
      </c>
      <c r="D11" s="83">
        <v>6.5429000000000004</v>
      </c>
      <c r="E11" s="83">
        <v>0.71489999999999998</v>
      </c>
      <c r="F11" s="83">
        <v>3.1558999999999999</v>
      </c>
      <c r="G11" s="83">
        <v>2.1335999999999999</v>
      </c>
      <c r="H11" s="75">
        <v>4.0770999999999997</v>
      </c>
      <c r="I11" s="75">
        <v>9.9997000000000007</v>
      </c>
      <c r="J11" s="75">
        <v>3.9295</v>
      </c>
      <c r="K11" s="75">
        <v>6.5361000000000002</v>
      </c>
      <c r="L11" s="75">
        <v>5.3788999999999998</v>
      </c>
      <c r="N11" s="9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">
      <c r="A12" s="1"/>
      <c r="B12" s="81" t="s">
        <v>71</v>
      </c>
      <c r="C12" s="83">
        <v>0.63619999999999999</v>
      </c>
      <c r="D12" s="83">
        <v>6.0587999999999997</v>
      </c>
      <c r="E12" s="83">
        <v>0.5242</v>
      </c>
      <c r="F12" s="83">
        <v>2.9542999999999999</v>
      </c>
      <c r="G12" s="83">
        <v>2.1023999999999998</v>
      </c>
      <c r="H12" s="75">
        <v>3.8854000000000002</v>
      </c>
      <c r="I12" s="75">
        <v>9.3889999999999993</v>
      </c>
      <c r="J12" s="75">
        <v>3.7195</v>
      </c>
      <c r="K12" s="75">
        <v>6.2205000000000004</v>
      </c>
      <c r="L12" s="75">
        <v>5.2</v>
      </c>
      <c r="N12" s="9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">
      <c r="A13" s="1"/>
      <c r="B13" s="81" t="s">
        <v>72</v>
      </c>
      <c r="C13" s="83">
        <v>0.5302</v>
      </c>
      <c r="D13" s="83">
        <v>5.7260999999999997</v>
      </c>
      <c r="E13" s="83">
        <v>0.4884</v>
      </c>
      <c r="F13" s="83">
        <v>2.8957000000000002</v>
      </c>
      <c r="G13" s="83">
        <v>1.9391</v>
      </c>
      <c r="H13" s="75">
        <v>3.8029000000000002</v>
      </c>
      <c r="I13" s="75">
        <v>9.0929000000000002</v>
      </c>
      <c r="J13" s="75">
        <v>3.7256999999999998</v>
      </c>
      <c r="K13" s="75">
        <v>6.0155000000000003</v>
      </c>
      <c r="L13" s="75">
        <v>5.2549999999999999</v>
      </c>
      <c r="N13" s="9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">
      <c r="A14" s="1"/>
      <c r="B14" s="81" t="s">
        <v>69</v>
      </c>
      <c r="C14" s="83">
        <v>0.48280000000000001</v>
      </c>
      <c r="D14" s="83">
        <v>5.4405999999999999</v>
      </c>
      <c r="E14" s="83">
        <v>0.43130000000000002</v>
      </c>
      <c r="F14" s="83">
        <v>2.7643</v>
      </c>
      <c r="G14" s="83">
        <v>1.9206000000000001</v>
      </c>
      <c r="H14" s="75">
        <v>3.6604000000000001</v>
      </c>
      <c r="I14" s="75">
        <v>8.7342999999999993</v>
      </c>
      <c r="J14" s="75">
        <v>3.6488</v>
      </c>
      <c r="K14" s="75">
        <v>6.0488</v>
      </c>
      <c r="L14" s="75">
        <v>5.1791999999999998</v>
      </c>
      <c r="N14" s="9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">
      <c r="A15" s="1"/>
      <c r="B15" s="113"/>
      <c r="N15" s="9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">
      <c r="A16" s="1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N16" s="9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">
      <c r="A17" s="1"/>
      <c r="B17" s="112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N17" s="9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">
      <c r="A18" s="1"/>
      <c r="B18" s="112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N18" s="9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">
      <c r="A19" s="1"/>
      <c r="B19" s="112"/>
      <c r="C19" s="88"/>
      <c r="D19" s="88"/>
      <c r="E19" s="88"/>
      <c r="F19" s="88"/>
      <c r="G19" s="88"/>
      <c r="H19" s="88"/>
      <c r="I19" s="88"/>
      <c r="J19" s="88"/>
      <c r="K19" s="88"/>
      <c r="L19" s="88"/>
      <c r="N19" s="9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">
      <c r="A20" s="1"/>
      <c r="B20" s="112"/>
      <c r="C20" s="88"/>
      <c r="D20" s="88"/>
      <c r="E20" s="88"/>
      <c r="F20" s="88"/>
      <c r="G20" s="88"/>
      <c r="H20" s="88"/>
      <c r="I20" s="88"/>
      <c r="J20" s="88"/>
      <c r="K20" s="88"/>
      <c r="L20" s="88"/>
      <c r="N20" s="9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">
      <c r="A21" s="1"/>
      <c r="B21" s="112"/>
      <c r="C21" s="88"/>
      <c r="D21" s="88"/>
      <c r="E21" s="88"/>
      <c r="F21" s="88"/>
      <c r="G21" s="88"/>
      <c r="H21" s="88"/>
      <c r="I21" s="88"/>
      <c r="J21" s="88"/>
      <c r="K21" s="88"/>
      <c r="L21" s="88"/>
      <c r="N21" s="9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">
      <c r="A22" s="1"/>
      <c r="B22" s="112"/>
      <c r="C22" s="88"/>
      <c r="D22" s="88"/>
      <c r="E22" s="88"/>
      <c r="F22" s="88"/>
      <c r="G22" s="88"/>
      <c r="H22" s="88"/>
      <c r="I22" s="88"/>
      <c r="J22" s="88"/>
      <c r="K22" s="88"/>
      <c r="L22" s="88"/>
      <c r="N22" s="9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">
      <c r="A23" s="1"/>
      <c r="B23" s="112"/>
      <c r="C23" s="88"/>
      <c r="D23" s="88"/>
      <c r="E23" s="88"/>
      <c r="F23" s="88"/>
      <c r="G23" s="88"/>
      <c r="H23" s="88"/>
      <c r="I23" s="88"/>
      <c r="J23" s="88"/>
      <c r="K23" s="88"/>
      <c r="L23" s="88"/>
      <c r="N23" s="9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">
      <c r="A24" s="1"/>
      <c r="B24" s="112"/>
      <c r="C24" s="88"/>
      <c r="D24" s="88"/>
      <c r="E24" s="88"/>
      <c r="F24" s="88"/>
      <c r="G24" s="88"/>
      <c r="H24" s="88"/>
      <c r="I24" s="88"/>
      <c r="J24" s="88"/>
      <c r="K24" s="88"/>
      <c r="L24" s="88"/>
      <c r="N24" s="9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">
      <c r="A25" s="1"/>
      <c r="B25" s="112"/>
      <c r="C25" s="88"/>
      <c r="D25" s="88"/>
      <c r="E25" s="88"/>
      <c r="F25" s="88"/>
      <c r="G25" s="88"/>
      <c r="H25" s="88"/>
      <c r="I25" s="88"/>
      <c r="J25" s="88"/>
      <c r="K25" s="88"/>
      <c r="L25" s="88"/>
      <c r="N25" s="9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">
      <c r="A26" s="1"/>
      <c r="B26" s="112"/>
      <c r="C26" s="88"/>
      <c r="D26" s="88"/>
      <c r="E26" s="88"/>
      <c r="F26" s="88"/>
      <c r="G26" s="88"/>
      <c r="H26" s="88"/>
      <c r="I26" s="88"/>
      <c r="J26" s="88"/>
      <c r="K26" s="88"/>
      <c r="L26" s="88"/>
      <c r="N26" s="90"/>
      <c r="O26" s="1"/>
      <c r="P26" s="1"/>
      <c r="Q26" s="1"/>
      <c r="R26" s="1"/>
      <c r="S26" s="1"/>
      <c r="T26" s="1"/>
      <c r="U26" s="1"/>
      <c r="V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1"/>
      <c r="B27" s="112"/>
      <c r="C27" s="88"/>
      <c r="D27" s="88"/>
      <c r="E27" s="88"/>
      <c r="F27" s="88"/>
      <c r="G27" s="88"/>
      <c r="H27" s="74"/>
      <c r="I27" s="74"/>
      <c r="J27" s="74"/>
      <c r="K27" s="74"/>
      <c r="L27" s="74"/>
      <c r="N27" s="9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1"/>
      <c r="B28" s="111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N28" s="9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1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N29" s="9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s="1"/>
      <c r="B30" s="112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N30" s="9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s="87"/>
      <c r="B31" s="112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</row>
    <row r="32" spans="1:38" x14ac:dyDescent="0.2">
      <c r="B32" s="112"/>
      <c r="C32" s="88"/>
      <c r="D32" s="88"/>
      <c r="E32" s="88"/>
      <c r="F32" s="88"/>
      <c r="G32" s="88"/>
      <c r="H32" s="88"/>
      <c r="I32" s="88"/>
      <c r="J32" s="88"/>
      <c r="K32" s="88"/>
      <c r="L32" s="88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</row>
    <row r="33" spans="1:38" x14ac:dyDescent="0.2">
      <c r="B33" s="112"/>
      <c r="C33" s="88"/>
      <c r="D33" s="88"/>
      <c r="E33" s="88"/>
      <c r="F33" s="88"/>
      <c r="G33" s="88"/>
      <c r="H33" s="88"/>
      <c r="I33" s="88"/>
      <c r="J33" s="88"/>
      <c r="K33" s="88"/>
      <c r="L33" s="88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</row>
    <row r="34" spans="1:38" x14ac:dyDescent="0.2">
      <c r="B34" s="112"/>
      <c r="C34" s="88"/>
      <c r="D34" s="88"/>
      <c r="E34" s="88"/>
      <c r="F34" s="88"/>
      <c r="G34" s="88"/>
      <c r="H34" s="88"/>
      <c r="I34" s="88"/>
      <c r="J34" s="88"/>
      <c r="K34" s="88"/>
      <c r="L34" s="88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</row>
    <row r="35" spans="1:38" x14ac:dyDescent="0.2">
      <c r="B35" s="112"/>
      <c r="C35" s="88"/>
      <c r="D35" s="88"/>
      <c r="E35" s="88"/>
      <c r="F35" s="88"/>
      <c r="G35" s="88"/>
      <c r="H35" s="88"/>
      <c r="I35" s="88"/>
      <c r="J35" s="88"/>
      <c r="K35" s="88"/>
      <c r="L35" s="88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</row>
    <row r="36" spans="1:38" x14ac:dyDescent="0.2">
      <c r="A36" s="89"/>
      <c r="B36" s="112"/>
      <c r="C36" s="88"/>
      <c r="D36" s="88"/>
      <c r="E36" s="88"/>
      <c r="F36" s="88"/>
      <c r="G36" s="88"/>
      <c r="H36" s="88"/>
      <c r="I36" s="88"/>
      <c r="J36" s="88"/>
      <c r="K36" s="88"/>
      <c r="L36" s="88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</row>
    <row r="37" spans="1:38" x14ac:dyDescent="0.2">
      <c r="A37" s="89"/>
      <c r="B37" s="112"/>
      <c r="C37" s="88"/>
      <c r="D37" s="88"/>
      <c r="E37" s="88"/>
      <c r="F37" s="88"/>
      <c r="G37" s="88"/>
      <c r="H37" s="88"/>
      <c r="I37" s="88"/>
      <c r="J37" s="88"/>
      <c r="K37" s="88"/>
      <c r="L37" s="88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</row>
    <row r="38" spans="1:38" x14ac:dyDescent="0.2">
      <c r="A38" s="89"/>
      <c r="B38" s="112"/>
      <c r="C38" s="88"/>
      <c r="D38" s="88"/>
      <c r="E38" s="88"/>
      <c r="F38" s="88"/>
      <c r="G38" s="88"/>
      <c r="H38" s="88"/>
      <c r="I38" s="88"/>
      <c r="J38" s="88"/>
      <c r="K38" s="88"/>
      <c r="L38" s="88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</row>
    <row r="39" spans="1:38" x14ac:dyDescent="0.2">
      <c r="A39" s="89"/>
      <c r="B39" s="112"/>
      <c r="C39" s="88"/>
      <c r="D39" s="88"/>
      <c r="E39" s="88"/>
      <c r="F39" s="88"/>
      <c r="G39" s="88"/>
      <c r="H39" s="88"/>
      <c r="I39" s="88"/>
      <c r="J39" s="88"/>
      <c r="K39" s="88"/>
      <c r="L39" s="88"/>
    </row>
    <row r="40" spans="1:38" x14ac:dyDescent="0.2">
      <c r="A40" s="89"/>
      <c r="B40" s="112"/>
      <c r="C40" s="88"/>
      <c r="D40" s="88"/>
      <c r="E40" s="88"/>
      <c r="F40" s="88"/>
      <c r="G40" s="88"/>
      <c r="H40" s="88"/>
      <c r="I40" s="88"/>
      <c r="J40" s="88"/>
      <c r="K40" s="88"/>
      <c r="L40" s="88"/>
    </row>
    <row r="41" spans="1:38" x14ac:dyDescent="0.2">
      <c r="A41" s="89"/>
      <c r="B41" s="82"/>
      <c r="C41" s="82"/>
      <c r="D41" s="82"/>
      <c r="E41" s="82"/>
      <c r="F41" s="82"/>
      <c r="G41" s="82"/>
      <c r="H41" s="90"/>
      <c r="I41" s="90"/>
      <c r="J41" s="90"/>
      <c r="K41" s="90"/>
      <c r="L41" s="90"/>
    </row>
    <row r="42" spans="1:38" x14ac:dyDescent="0.2">
      <c r="A42" s="89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</row>
    <row r="43" spans="1:38" x14ac:dyDescent="0.2">
      <c r="A43" s="89"/>
      <c r="B43" s="112"/>
      <c r="C43" s="121"/>
      <c r="D43" s="121"/>
      <c r="E43" s="121"/>
      <c r="F43" s="121"/>
      <c r="G43" s="121"/>
      <c r="H43" s="121"/>
      <c r="I43" s="121"/>
      <c r="J43" s="121"/>
      <c r="K43" s="121"/>
      <c r="L43" s="121"/>
    </row>
    <row r="44" spans="1:38" x14ac:dyDescent="0.2">
      <c r="A44" s="89"/>
      <c r="B44" s="112"/>
      <c r="C44" s="119"/>
      <c r="D44" s="119"/>
      <c r="E44" s="119"/>
      <c r="F44" s="119"/>
      <c r="G44" s="119"/>
      <c r="H44" s="119"/>
      <c r="I44" s="119"/>
      <c r="J44" s="119"/>
      <c r="K44" s="119"/>
      <c r="L44" s="119"/>
    </row>
    <row r="45" spans="1:38" x14ac:dyDescent="0.2">
      <c r="A45" s="89"/>
      <c r="B45" s="112"/>
      <c r="C45" s="88"/>
      <c r="D45" s="88"/>
      <c r="E45" s="88"/>
      <c r="F45" s="88"/>
      <c r="G45" s="88"/>
      <c r="H45" s="88"/>
      <c r="I45" s="88"/>
      <c r="J45" s="88"/>
      <c r="K45" s="88"/>
      <c r="L45" s="88"/>
    </row>
    <row r="46" spans="1:38" x14ac:dyDescent="0.2">
      <c r="A46" s="89"/>
      <c r="B46" s="112"/>
      <c r="C46" s="88"/>
      <c r="D46" s="88"/>
      <c r="E46" s="88"/>
      <c r="F46" s="88"/>
      <c r="G46" s="88"/>
      <c r="H46" s="88"/>
      <c r="I46" s="88"/>
      <c r="J46" s="88"/>
      <c r="K46" s="88"/>
      <c r="L46" s="88"/>
    </row>
    <row r="47" spans="1:38" x14ac:dyDescent="0.2">
      <c r="A47" s="89"/>
      <c r="B47" s="112"/>
      <c r="C47" s="88"/>
      <c r="D47" s="88"/>
      <c r="E47" s="88"/>
      <c r="F47" s="88"/>
      <c r="G47" s="88"/>
      <c r="H47" s="88"/>
      <c r="I47" s="88"/>
      <c r="J47" s="88"/>
      <c r="K47" s="88"/>
      <c r="L47" s="88"/>
    </row>
    <row r="48" spans="1:38" x14ac:dyDescent="0.2">
      <c r="A48" s="89"/>
      <c r="B48" s="112"/>
      <c r="C48" s="88"/>
      <c r="D48" s="88"/>
      <c r="E48" s="88"/>
      <c r="F48" s="88"/>
      <c r="G48" s="88"/>
      <c r="H48" s="88"/>
      <c r="I48" s="88"/>
      <c r="J48" s="88"/>
      <c r="K48" s="88"/>
      <c r="L48" s="88"/>
    </row>
    <row r="49" spans="1:12" x14ac:dyDescent="0.2">
      <c r="A49" s="89"/>
      <c r="B49" s="112"/>
      <c r="C49" s="88"/>
      <c r="D49" s="88"/>
      <c r="E49" s="88"/>
      <c r="F49" s="88"/>
      <c r="G49" s="88"/>
      <c r="H49" s="88"/>
      <c r="I49" s="88"/>
      <c r="J49" s="88"/>
      <c r="K49" s="88"/>
      <c r="L49" s="88"/>
    </row>
    <row r="50" spans="1:12" x14ac:dyDescent="0.2">
      <c r="A50" s="89"/>
      <c r="B50" s="112"/>
      <c r="C50" s="88"/>
      <c r="D50" s="88"/>
      <c r="E50" s="88"/>
      <c r="F50" s="88"/>
      <c r="G50" s="88"/>
      <c r="H50" s="88"/>
      <c r="I50" s="88"/>
      <c r="J50" s="88"/>
      <c r="K50" s="88"/>
      <c r="L50" s="88"/>
    </row>
    <row r="51" spans="1:12" x14ac:dyDescent="0.2">
      <c r="A51" s="89"/>
      <c r="B51" s="112"/>
      <c r="C51" s="88"/>
      <c r="D51" s="88"/>
      <c r="E51" s="88"/>
      <c r="F51" s="88"/>
      <c r="G51" s="88"/>
      <c r="H51" s="88"/>
      <c r="I51" s="88"/>
      <c r="J51" s="88"/>
      <c r="K51" s="88"/>
      <c r="L51" s="88"/>
    </row>
    <row r="52" spans="1:12" x14ac:dyDescent="0.2">
      <c r="A52" s="89"/>
      <c r="B52" s="112"/>
      <c r="C52" s="88"/>
      <c r="D52" s="88"/>
      <c r="E52" s="88"/>
      <c r="F52" s="88"/>
      <c r="G52" s="88"/>
      <c r="H52" s="88"/>
      <c r="I52" s="88"/>
      <c r="J52" s="88"/>
      <c r="K52" s="88"/>
      <c r="L52" s="88"/>
    </row>
    <row r="53" spans="1:12" x14ac:dyDescent="0.2">
      <c r="A53" s="89"/>
      <c r="B53" s="112"/>
      <c r="C53" s="88"/>
      <c r="D53" s="88"/>
      <c r="E53" s="88"/>
      <c r="F53" s="88"/>
      <c r="G53" s="88"/>
      <c r="H53" s="88"/>
      <c r="I53" s="88"/>
      <c r="J53" s="88"/>
      <c r="K53" s="88"/>
      <c r="L53" s="88"/>
    </row>
    <row r="54" spans="1:12" x14ac:dyDescent="0.2">
      <c r="A54" s="89"/>
      <c r="B54" s="82"/>
      <c r="C54" s="82"/>
      <c r="D54" s="82"/>
      <c r="E54" s="82"/>
      <c r="F54" s="82"/>
      <c r="G54" s="82"/>
      <c r="H54" s="90"/>
      <c r="I54" s="90"/>
      <c r="J54" s="90"/>
      <c r="K54" s="90"/>
      <c r="L54" s="90"/>
    </row>
    <row r="55" spans="1:12" x14ac:dyDescent="0.2">
      <c r="A55" s="89"/>
      <c r="B55" s="84"/>
      <c r="C55" s="84"/>
      <c r="D55" s="84"/>
      <c r="E55" s="84"/>
      <c r="F55" s="84"/>
      <c r="G55" s="84"/>
    </row>
    <row r="56" spans="1:12" x14ac:dyDescent="0.2">
      <c r="A56" s="89"/>
      <c r="B56" s="84"/>
      <c r="C56" s="84"/>
      <c r="D56" s="84"/>
      <c r="E56" s="84"/>
      <c r="F56" s="84"/>
      <c r="G56" s="84"/>
    </row>
    <row r="57" spans="1:12" x14ac:dyDescent="0.2">
      <c r="A57" s="89"/>
      <c r="B57" s="84"/>
      <c r="C57" s="84"/>
      <c r="D57" s="84"/>
      <c r="E57" s="84"/>
      <c r="F57" s="84"/>
      <c r="G57" s="84"/>
    </row>
    <row r="58" spans="1:12" x14ac:dyDescent="0.2">
      <c r="A58" s="89"/>
      <c r="B58" s="84"/>
      <c r="C58" s="84"/>
      <c r="D58" s="84"/>
      <c r="E58" s="84"/>
      <c r="F58" s="84"/>
      <c r="G58" s="84"/>
    </row>
    <row r="59" spans="1:12" x14ac:dyDescent="0.2">
      <c r="A59" s="89"/>
      <c r="B59" s="84"/>
      <c r="C59" s="84"/>
      <c r="D59" s="84"/>
      <c r="E59" s="84"/>
      <c r="F59" s="84"/>
      <c r="G59" s="84"/>
    </row>
    <row r="60" spans="1:12" x14ac:dyDescent="0.2">
      <c r="A60" s="89"/>
      <c r="B60" s="84"/>
      <c r="C60" s="84"/>
      <c r="D60" s="84"/>
      <c r="E60" s="84"/>
      <c r="F60" s="84"/>
      <c r="G60" s="84"/>
    </row>
    <row r="61" spans="1:12" x14ac:dyDescent="0.2">
      <c r="A61" s="89"/>
      <c r="B61" s="84"/>
      <c r="C61" s="84"/>
      <c r="D61" s="84"/>
      <c r="E61" s="84"/>
      <c r="F61" s="84"/>
      <c r="G61" s="84"/>
    </row>
    <row r="62" spans="1:12" x14ac:dyDescent="0.2">
      <c r="A62" s="89"/>
      <c r="B62" s="84"/>
      <c r="C62" s="84"/>
      <c r="D62" s="84"/>
      <c r="E62" s="84"/>
      <c r="F62" s="84"/>
      <c r="G62" s="84"/>
    </row>
    <row r="63" spans="1:12" x14ac:dyDescent="0.2">
      <c r="A63" s="89"/>
      <c r="B63" s="84"/>
      <c r="C63" s="84"/>
      <c r="D63" s="84"/>
      <c r="E63" s="84"/>
      <c r="F63" s="84"/>
      <c r="G63" s="84"/>
    </row>
    <row r="64" spans="1:12" x14ac:dyDescent="0.2">
      <c r="A64" s="89"/>
      <c r="B64" s="84"/>
      <c r="C64" s="84"/>
      <c r="D64" s="84"/>
      <c r="E64" s="84"/>
      <c r="F64" s="84"/>
      <c r="G64" s="84"/>
    </row>
    <row r="65" spans="1:31" x14ac:dyDescent="0.2">
      <c r="A65" s="89"/>
      <c r="B65" s="84"/>
      <c r="C65" s="84"/>
      <c r="D65" s="84"/>
      <c r="E65" s="84"/>
      <c r="F65" s="84"/>
      <c r="G65" s="84"/>
    </row>
    <row r="66" spans="1:31" x14ac:dyDescent="0.2">
      <c r="A66" s="89"/>
      <c r="B66" s="84"/>
      <c r="C66" s="84"/>
      <c r="D66" s="84"/>
      <c r="E66" s="84"/>
      <c r="F66" s="84"/>
      <c r="G66" s="84"/>
    </row>
    <row r="67" spans="1:31" x14ac:dyDescent="0.2">
      <c r="A67" s="89"/>
      <c r="B67" s="84"/>
      <c r="C67" s="84"/>
      <c r="D67" s="84"/>
      <c r="E67" s="84"/>
      <c r="F67" s="84"/>
      <c r="G67" s="84"/>
    </row>
    <row r="68" spans="1:31" x14ac:dyDescent="0.2">
      <c r="A68" s="89"/>
      <c r="B68" s="84"/>
      <c r="C68" s="84"/>
      <c r="D68" s="84"/>
      <c r="E68" s="84"/>
      <c r="F68" s="84"/>
      <c r="G68" s="84"/>
    </row>
    <row r="69" spans="1:31" x14ac:dyDescent="0.2">
      <c r="A69" s="89"/>
      <c r="B69" s="84"/>
      <c r="C69" s="84"/>
      <c r="D69" s="84"/>
      <c r="E69" s="84"/>
      <c r="F69" s="84"/>
      <c r="G69" s="84"/>
    </row>
    <row r="70" spans="1:31" x14ac:dyDescent="0.2">
      <c r="A70" s="89"/>
      <c r="B70" s="84"/>
      <c r="C70" s="84"/>
      <c r="D70" s="84"/>
      <c r="E70" s="84"/>
      <c r="F70" s="84"/>
      <c r="G70" s="84"/>
    </row>
    <row r="71" spans="1:31" x14ac:dyDescent="0.2">
      <c r="A71" s="89"/>
      <c r="B71" s="84"/>
      <c r="C71" s="84"/>
      <c r="D71" s="84"/>
      <c r="E71" s="84"/>
      <c r="F71" s="84"/>
      <c r="G71" s="84"/>
    </row>
    <row r="72" spans="1:31" x14ac:dyDescent="0.2">
      <c r="A72" s="89"/>
      <c r="B72" s="84"/>
      <c r="C72" s="84"/>
      <c r="D72" s="84"/>
      <c r="E72" s="84"/>
      <c r="F72" s="84"/>
      <c r="G72" s="84"/>
    </row>
    <row r="73" spans="1:31" x14ac:dyDescent="0.2">
      <c r="A73" s="89"/>
      <c r="B73" s="84"/>
      <c r="C73" s="84"/>
      <c r="D73" s="84"/>
      <c r="E73" s="84"/>
      <c r="F73" s="84"/>
      <c r="G73" s="84"/>
    </row>
    <row r="74" spans="1:31" x14ac:dyDescent="0.2">
      <c r="A74" s="89"/>
      <c r="B74" s="84"/>
      <c r="C74" s="84"/>
      <c r="D74" s="84"/>
      <c r="E74" s="84"/>
      <c r="F74" s="84"/>
      <c r="G74" s="84"/>
      <c r="V74" s="188" t="s">
        <v>99</v>
      </c>
      <c r="W74" s="188"/>
      <c r="X74" s="188"/>
      <c r="Y74" s="188"/>
      <c r="Z74" s="188"/>
      <c r="AA74" s="188"/>
      <c r="AB74" s="188"/>
      <c r="AC74" s="188"/>
      <c r="AD74" s="188"/>
      <c r="AE74" s="188"/>
    </row>
    <row r="75" spans="1:31" x14ac:dyDescent="0.2">
      <c r="A75" s="89"/>
      <c r="U75" s="113" t="s">
        <v>97</v>
      </c>
      <c r="V75" s="188" t="s">
        <v>74</v>
      </c>
      <c r="W75" s="188"/>
      <c r="X75" s="188"/>
      <c r="Y75" s="188"/>
      <c r="Z75" s="188"/>
      <c r="AA75" s="188" t="s">
        <v>75</v>
      </c>
      <c r="AB75" s="188"/>
      <c r="AC75" s="188"/>
      <c r="AD75" s="188"/>
      <c r="AE75" s="188"/>
    </row>
    <row r="76" spans="1:31" x14ac:dyDescent="0.2">
      <c r="A76" s="89"/>
      <c r="U76" s="113" t="s">
        <v>98</v>
      </c>
      <c r="V76" s="129" t="s">
        <v>95</v>
      </c>
      <c r="W76" s="129" t="s">
        <v>95</v>
      </c>
      <c r="X76" s="129" t="s">
        <v>96</v>
      </c>
      <c r="Y76" s="129" t="s">
        <v>96</v>
      </c>
      <c r="Z76" s="189" t="s">
        <v>89</v>
      </c>
      <c r="AA76" s="129" t="s">
        <v>95</v>
      </c>
      <c r="AB76" s="129" t="s">
        <v>95</v>
      </c>
      <c r="AC76" s="129" t="s">
        <v>96</v>
      </c>
      <c r="AD76" s="129" t="s">
        <v>96</v>
      </c>
      <c r="AE76" s="189" t="s">
        <v>89</v>
      </c>
    </row>
    <row r="77" spans="1:31" x14ac:dyDescent="0.2">
      <c r="A77" s="89"/>
      <c r="U77" s="86" t="s">
        <v>94</v>
      </c>
      <c r="V77" s="130" t="s">
        <v>92</v>
      </c>
      <c r="W77" s="130" t="s">
        <v>93</v>
      </c>
      <c r="X77" s="130" t="s">
        <v>92</v>
      </c>
      <c r="Y77" s="130" t="s">
        <v>93</v>
      </c>
      <c r="Z77" s="190"/>
      <c r="AA77" s="130" t="s">
        <v>92</v>
      </c>
      <c r="AB77" s="130" t="s">
        <v>93</v>
      </c>
      <c r="AC77" s="130" t="s">
        <v>92</v>
      </c>
      <c r="AD77" s="130" t="s">
        <v>93</v>
      </c>
      <c r="AE77" s="190"/>
    </row>
    <row r="78" spans="1:31" x14ac:dyDescent="0.2">
      <c r="A78" s="89"/>
      <c r="U78" s="110" t="s">
        <v>77</v>
      </c>
      <c r="V78" s="124">
        <v>10000</v>
      </c>
      <c r="W78" s="124">
        <v>10000</v>
      </c>
      <c r="X78" s="124">
        <v>100</v>
      </c>
      <c r="Y78" s="124">
        <v>100</v>
      </c>
      <c r="Z78" s="122">
        <v>8.1585000000000001</v>
      </c>
      <c r="AA78" s="125">
        <v>10000</v>
      </c>
      <c r="AB78" s="124">
        <v>10000</v>
      </c>
      <c r="AC78" s="125">
        <v>100</v>
      </c>
      <c r="AD78" s="125">
        <v>100</v>
      </c>
      <c r="AE78" s="123">
        <v>11.4902</v>
      </c>
    </row>
    <row r="79" spans="1:31" x14ac:dyDescent="0.2">
      <c r="A79" s="89"/>
      <c r="U79" s="110" t="s">
        <v>66</v>
      </c>
      <c r="V79" s="126">
        <v>1000</v>
      </c>
      <c r="W79" s="126">
        <v>10000</v>
      </c>
      <c r="X79" s="83">
        <v>5.0495000000000001</v>
      </c>
      <c r="Y79" s="83">
        <v>7.5993000000000004</v>
      </c>
      <c r="Z79" s="83">
        <v>4.0206</v>
      </c>
      <c r="AA79" s="127">
        <v>1000</v>
      </c>
      <c r="AB79" s="126">
        <v>10000</v>
      </c>
      <c r="AC79" s="75">
        <v>8.2972000000000001</v>
      </c>
      <c r="AD79" s="75">
        <v>10.9237</v>
      </c>
      <c r="AE79" s="75">
        <v>7.2027000000000001</v>
      </c>
    </row>
    <row r="80" spans="1:31" x14ac:dyDescent="0.2">
      <c r="A80" s="89"/>
      <c r="U80" s="110" t="s">
        <v>73</v>
      </c>
      <c r="V80" s="126">
        <v>100</v>
      </c>
      <c r="W80" s="126">
        <v>1000</v>
      </c>
      <c r="X80" s="83">
        <v>2.2040000000000002</v>
      </c>
      <c r="Y80" s="83">
        <v>4.7983000000000002</v>
      </c>
      <c r="Z80" s="83">
        <v>2.9868999999999999</v>
      </c>
      <c r="AA80" s="126">
        <v>100</v>
      </c>
      <c r="AB80" s="126">
        <v>1000</v>
      </c>
      <c r="AC80" s="75">
        <v>5.4958999999999998</v>
      </c>
      <c r="AD80" s="75">
        <v>8.0355000000000008</v>
      </c>
      <c r="AE80" s="75">
        <v>6.2358000000000002</v>
      </c>
    </row>
    <row r="81" spans="1:31" x14ac:dyDescent="0.2">
      <c r="A81" s="89"/>
      <c r="U81" s="110" t="s">
        <v>67</v>
      </c>
      <c r="V81" s="83">
        <v>3.2591000000000001</v>
      </c>
      <c r="W81" s="83">
        <v>10.336399999999999</v>
      </c>
      <c r="X81" s="83">
        <v>1.2977000000000001</v>
      </c>
      <c r="Y81" s="83">
        <v>3.8096999999999999</v>
      </c>
      <c r="Z81" s="83">
        <v>2.5666000000000002</v>
      </c>
      <c r="AA81" s="75">
        <v>6.3914</v>
      </c>
      <c r="AB81" s="75">
        <v>12.842599999999999</v>
      </c>
      <c r="AC81" s="75">
        <v>4.5673000000000004</v>
      </c>
      <c r="AD81" s="75">
        <v>7.1379999999999999</v>
      </c>
      <c r="AE81" s="75">
        <v>5.6665000000000001</v>
      </c>
    </row>
    <row r="82" spans="1:31" x14ac:dyDescent="0.2">
      <c r="A82" s="89"/>
      <c r="U82" s="110" t="s">
        <v>68</v>
      </c>
      <c r="V82" s="83">
        <v>1.4774</v>
      </c>
      <c r="W82" s="83">
        <v>7.5616000000000003</v>
      </c>
      <c r="X82" s="83">
        <v>0.92149999999999999</v>
      </c>
      <c r="Y82" s="83">
        <v>3.4016999999999999</v>
      </c>
      <c r="Z82" s="83">
        <v>2.2624</v>
      </c>
      <c r="AA82" s="75">
        <v>4.7167000000000003</v>
      </c>
      <c r="AB82" s="75">
        <v>11.0367</v>
      </c>
      <c r="AC82" s="75">
        <v>4.1554000000000002</v>
      </c>
      <c r="AD82" s="75">
        <v>6.7308000000000003</v>
      </c>
      <c r="AE82" s="75">
        <v>5.5407000000000002</v>
      </c>
    </row>
    <row r="83" spans="1:31" x14ac:dyDescent="0.2">
      <c r="A83" s="89"/>
      <c r="U83" s="110" t="s">
        <v>70</v>
      </c>
      <c r="V83" s="83">
        <v>0.93820000000000003</v>
      </c>
      <c r="W83" s="83">
        <v>6.5429000000000004</v>
      </c>
      <c r="X83" s="83">
        <v>0.71489999999999998</v>
      </c>
      <c r="Y83" s="83">
        <v>3.1558999999999999</v>
      </c>
      <c r="Z83" s="83">
        <v>2.1335999999999999</v>
      </c>
      <c r="AA83" s="75">
        <v>4.0770999999999997</v>
      </c>
      <c r="AB83" s="75">
        <v>9.9997000000000007</v>
      </c>
      <c r="AC83" s="75">
        <v>3.9295</v>
      </c>
      <c r="AD83" s="75">
        <v>6.5361000000000002</v>
      </c>
      <c r="AE83" s="75">
        <v>5.3788999999999998</v>
      </c>
    </row>
    <row r="84" spans="1:31" x14ac:dyDescent="0.2">
      <c r="A84" s="89"/>
      <c r="U84" s="110" t="s">
        <v>71</v>
      </c>
      <c r="V84" s="83">
        <v>0.63619999999999999</v>
      </c>
      <c r="W84" s="83">
        <v>6.0587999999999997</v>
      </c>
      <c r="X84" s="83">
        <v>0.5242</v>
      </c>
      <c r="Y84" s="83">
        <v>2.9542999999999999</v>
      </c>
      <c r="Z84" s="83">
        <v>2.1023999999999998</v>
      </c>
      <c r="AA84" s="75">
        <v>3.8854000000000002</v>
      </c>
      <c r="AB84" s="75">
        <v>9.3889999999999993</v>
      </c>
      <c r="AC84" s="75">
        <v>3.7195</v>
      </c>
      <c r="AD84" s="75">
        <v>6.2205000000000004</v>
      </c>
      <c r="AE84" s="75">
        <v>5.2</v>
      </c>
    </row>
    <row r="85" spans="1:31" x14ac:dyDescent="0.2">
      <c r="A85" s="89"/>
      <c r="U85" s="110" t="s">
        <v>72</v>
      </c>
      <c r="V85" s="83">
        <v>0.5302</v>
      </c>
      <c r="W85" s="83">
        <v>5.7260999999999997</v>
      </c>
      <c r="X85" s="83">
        <v>0.4884</v>
      </c>
      <c r="Y85" s="83">
        <v>2.8957000000000002</v>
      </c>
      <c r="Z85" s="83">
        <v>1.9391</v>
      </c>
      <c r="AA85" s="75">
        <v>3.8029000000000002</v>
      </c>
      <c r="AB85" s="75">
        <v>9.0929000000000002</v>
      </c>
      <c r="AC85" s="75">
        <v>3.7256999999999998</v>
      </c>
      <c r="AD85" s="75">
        <v>6.0155000000000003</v>
      </c>
      <c r="AE85" s="75">
        <v>5.2549999999999999</v>
      </c>
    </row>
    <row r="86" spans="1:31" x14ac:dyDescent="0.2">
      <c r="A86" s="89"/>
      <c r="U86" s="110" t="s">
        <v>69</v>
      </c>
      <c r="V86" s="83">
        <v>0.48280000000000001</v>
      </c>
      <c r="W86" s="83">
        <v>5.4405999999999999</v>
      </c>
      <c r="X86" s="83">
        <v>0.43130000000000002</v>
      </c>
      <c r="Y86" s="83">
        <v>2.7643</v>
      </c>
      <c r="Z86" s="83">
        <v>1.9206000000000001</v>
      </c>
      <c r="AA86" s="75">
        <v>3.6604000000000001</v>
      </c>
      <c r="AB86" s="75">
        <v>8.7342999999999993</v>
      </c>
      <c r="AC86" s="75">
        <v>3.6488</v>
      </c>
      <c r="AD86" s="75">
        <v>6.0488</v>
      </c>
      <c r="AE86" s="75">
        <v>5.1791999999999998</v>
      </c>
    </row>
    <row r="87" spans="1:31" x14ac:dyDescent="0.2">
      <c r="A87" s="89"/>
      <c r="B87" s="84"/>
      <c r="C87" s="84"/>
      <c r="D87" s="84"/>
      <c r="E87" s="84"/>
      <c r="F87" s="84"/>
      <c r="G87" s="84"/>
    </row>
    <row r="88" spans="1:31" x14ac:dyDescent="0.2">
      <c r="A88" s="89"/>
      <c r="B88" s="84"/>
      <c r="C88" s="84"/>
      <c r="D88" s="84"/>
      <c r="E88" s="84"/>
      <c r="F88" s="84"/>
      <c r="G88" s="84"/>
    </row>
    <row r="89" spans="1:31" x14ac:dyDescent="0.2">
      <c r="A89" s="89"/>
      <c r="B89" s="84"/>
      <c r="C89" s="84"/>
      <c r="D89" s="84"/>
      <c r="E89" s="84"/>
      <c r="F89" s="84"/>
      <c r="G89" s="84"/>
    </row>
    <row r="92" spans="1:31" x14ac:dyDescent="0.2">
      <c r="B92" s="87"/>
      <c r="C92" s="87"/>
      <c r="D92" s="87"/>
      <c r="E92" s="87"/>
      <c r="F92" s="87"/>
      <c r="G92" s="87"/>
    </row>
    <row r="93" spans="1:31" x14ac:dyDescent="0.2">
      <c r="B93" s="113"/>
      <c r="C93" s="113"/>
      <c r="D93" s="113"/>
      <c r="E93" s="113"/>
      <c r="F93" s="113"/>
      <c r="G93" s="113"/>
    </row>
    <row r="94" spans="1:31" x14ac:dyDescent="0.2">
      <c r="A94" s="89"/>
      <c r="B94" s="82"/>
      <c r="C94" s="82"/>
      <c r="D94" s="82"/>
      <c r="E94" s="82"/>
      <c r="F94" s="82"/>
      <c r="G94" s="82"/>
    </row>
    <row r="95" spans="1:31" x14ac:dyDescent="0.2">
      <c r="A95" s="89"/>
      <c r="B95" s="82"/>
      <c r="C95" s="82"/>
      <c r="D95" s="82"/>
      <c r="E95" s="82"/>
      <c r="F95" s="82"/>
      <c r="G95" s="82"/>
    </row>
    <row r="96" spans="1:31" x14ac:dyDescent="0.2">
      <c r="A96" s="89"/>
      <c r="B96" s="82"/>
      <c r="C96" s="82"/>
      <c r="D96" s="82"/>
      <c r="E96" s="82"/>
      <c r="F96" s="82"/>
      <c r="G96" s="82"/>
    </row>
    <row r="97" spans="1:7" x14ac:dyDescent="0.2">
      <c r="A97" s="89"/>
      <c r="B97" s="82"/>
      <c r="C97" s="82"/>
      <c r="D97" s="82"/>
      <c r="E97" s="82"/>
      <c r="F97" s="82"/>
      <c r="G97" s="82"/>
    </row>
    <row r="98" spans="1:7" x14ac:dyDescent="0.2">
      <c r="A98" s="89"/>
      <c r="B98" s="82"/>
      <c r="C98" s="82"/>
      <c r="D98" s="82"/>
      <c r="E98" s="82"/>
      <c r="F98" s="82"/>
      <c r="G98" s="82"/>
    </row>
    <row r="99" spans="1:7" x14ac:dyDescent="0.2">
      <c r="A99" s="89"/>
      <c r="B99" s="82"/>
      <c r="C99" s="82"/>
      <c r="D99" s="82"/>
      <c r="E99" s="82"/>
      <c r="F99" s="82"/>
      <c r="G99" s="82"/>
    </row>
    <row r="100" spans="1:7" x14ac:dyDescent="0.2">
      <c r="A100" s="89"/>
      <c r="B100" s="82"/>
      <c r="C100" s="82"/>
      <c r="D100" s="82"/>
      <c r="E100" s="82"/>
      <c r="F100" s="82"/>
      <c r="G100" s="82"/>
    </row>
    <row r="101" spans="1:7" x14ac:dyDescent="0.2">
      <c r="A101" s="89"/>
      <c r="B101" s="82"/>
      <c r="C101" s="82"/>
      <c r="D101" s="82"/>
      <c r="E101" s="82"/>
      <c r="F101" s="82"/>
      <c r="G101" s="82"/>
    </row>
    <row r="102" spans="1:7" x14ac:dyDescent="0.2">
      <c r="A102" s="89"/>
      <c r="B102" s="82"/>
      <c r="C102" s="82"/>
      <c r="D102" s="82"/>
      <c r="E102" s="82"/>
      <c r="F102" s="82"/>
      <c r="G102" s="82"/>
    </row>
    <row r="103" spans="1:7" x14ac:dyDescent="0.2">
      <c r="A103" s="89"/>
      <c r="B103" s="82"/>
      <c r="C103" s="82"/>
      <c r="D103" s="82"/>
      <c r="E103" s="82"/>
      <c r="F103" s="82"/>
      <c r="G103" s="82"/>
    </row>
    <row r="104" spans="1:7" x14ac:dyDescent="0.2">
      <c r="A104" s="89"/>
      <c r="B104" s="82"/>
      <c r="C104" s="82"/>
      <c r="D104" s="82"/>
      <c r="E104" s="82"/>
      <c r="F104" s="82"/>
      <c r="G104" s="82"/>
    </row>
    <row r="105" spans="1:7" x14ac:dyDescent="0.2">
      <c r="A105" s="89"/>
      <c r="B105" s="82"/>
      <c r="C105" s="82"/>
      <c r="D105" s="82"/>
      <c r="E105" s="82"/>
      <c r="F105" s="82"/>
      <c r="G105" s="82"/>
    </row>
    <row r="106" spans="1:7" x14ac:dyDescent="0.2">
      <c r="A106" s="89"/>
      <c r="B106" s="82"/>
      <c r="C106" s="82"/>
      <c r="D106" s="82"/>
      <c r="E106" s="82"/>
      <c r="F106" s="82"/>
      <c r="G106" s="82"/>
    </row>
    <row r="107" spans="1:7" x14ac:dyDescent="0.2">
      <c r="A107" s="89"/>
      <c r="B107" s="82"/>
      <c r="C107" s="82"/>
      <c r="D107" s="82"/>
      <c r="E107" s="82"/>
      <c r="F107" s="82"/>
      <c r="G107" s="82"/>
    </row>
    <row r="108" spans="1:7" x14ac:dyDescent="0.2">
      <c r="A108" s="89"/>
      <c r="B108" s="82"/>
      <c r="C108" s="82"/>
      <c r="D108" s="82"/>
      <c r="E108" s="82"/>
      <c r="F108" s="82"/>
      <c r="G108" s="82"/>
    </row>
    <row r="109" spans="1:7" x14ac:dyDescent="0.2">
      <c r="A109" s="89"/>
      <c r="B109" s="82"/>
      <c r="C109" s="82"/>
      <c r="D109" s="82"/>
      <c r="E109" s="82"/>
      <c r="F109" s="82"/>
      <c r="G109" s="82"/>
    </row>
    <row r="110" spans="1:7" x14ac:dyDescent="0.2">
      <c r="A110" s="89"/>
      <c r="B110" s="82"/>
      <c r="C110" s="82"/>
      <c r="D110" s="82"/>
      <c r="E110" s="82"/>
      <c r="F110" s="82"/>
      <c r="G110" s="82"/>
    </row>
    <row r="111" spans="1:7" x14ac:dyDescent="0.2">
      <c r="A111" s="89"/>
      <c r="B111" s="82"/>
      <c r="C111" s="82"/>
      <c r="D111" s="82"/>
      <c r="E111" s="82"/>
      <c r="F111" s="82"/>
      <c r="G111" s="82"/>
    </row>
    <row r="112" spans="1:7" x14ac:dyDescent="0.2">
      <c r="A112" s="89"/>
      <c r="B112" s="82"/>
      <c r="C112" s="82"/>
      <c r="D112" s="82"/>
      <c r="E112" s="82"/>
      <c r="F112" s="82"/>
      <c r="G112" s="82"/>
    </row>
    <row r="113" spans="1:7" x14ac:dyDescent="0.2">
      <c r="A113" s="89"/>
      <c r="B113" s="82"/>
      <c r="C113" s="82"/>
      <c r="D113" s="82"/>
      <c r="E113" s="82"/>
      <c r="F113" s="82"/>
      <c r="G113" s="82"/>
    </row>
    <row r="114" spans="1:7" x14ac:dyDescent="0.2">
      <c r="A114" s="89"/>
      <c r="B114" s="82"/>
      <c r="C114" s="82"/>
      <c r="D114" s="82"/>
      <c r="E114" s="82"/>
      <c r="F114" s="82"/>
      <c r="G114" s="82"/>
    </row>
    <row r="115" spans="1:7" x14ac:dyDescent="0.2">
      <c r="A115" s="89"/>
      <c r="B115" s="82"/>
      <c r="C115" s="82"/>
      <c r="D115" s="82"/>
      <c r="E115" s="82"/>
      <c r="F115" s="82"/>
      <c r="G115" s="82"/>
    </row>
    <row r="116" spans="1:7" x14ac:dyDescent="0.2">
      <c r="A116" s="89"/>
      <c r="B116" s="82"/>
      <c r="C116" s="82"/>
      <c r="D116" s="82"/>
      <c r="E116" s="82"/>
      <c r="F116" s="82"/>
      <c r="G116" s="82"/>
    </row>
    <row r="117" spans="1:7" x14ac:dyDescent="0.2">
      <c r="A117" s="89"/>
      <c r="B117" s="82"/>
      <c r="C117" s="82"/>
      <c r="D117" s="82"/>
      <c r="E117" s="82"/>
      <c r="F117" s="82"/>
      <c r="G117" s="82"/>
    </row>
    <row r="118" spans="1:7" x14ac:dyDescent="0.2">
      <c r="A118" s="89"/>
      <c r="B118" s="82"/>
      <c r="C118" s="82"/>
      <c r="D118" s="82"/>
      <c r="E118" s="82"/>
      <c r="F118" s="82"/>
      <c r="G118" s="82"/>
    </row>
    <row r="119" spans="1:7" x14ac:dyDescent="0.2">
      <c r="A119" s="89"/>
      <c r="B119" s="82"/>
      <c r="C119" s="82"/>
      <c r="D119" s="82"/>
      <c r="E119" s="82"/>
      <c r="F119" s="82"/>
      <c r="G119" s="82"/>
    </row>
    <row r="120" spans="1:7" x14ac:dyDescent="0.2">
      <c r="A120" s="89"/>
      <c r="B120" s="82"/>
      <c r="C120" s="82"/>
      <c r="D120" s="82"/>
      <c r="E120" s="82"/>
      <c r="F120" s="82"/>
      <c r="G120" s="82"/>
    </row>
    <row r="121" spans="1:7" x14ac:dyDescent="0.2">
      <c r="A121" s="89"/>
      <c r="B121" s="82"/>
      <c r="C121" s="82"/>
      <c r="D121" s="82"/>
      <c r="E121" s="82"/>
      <c r="F121" s="82"/>
      <c r="G121" s="82"/>
    </row>
    <row r="122" spans="1:7" x14ac:dyDescent="0.2">
      <c r="A122" s="89"/>
      <c r="B122" s="82"/>
      <c r="C122" s="82"/>
      <c r="D122" s="82"/>
      <c r="E122" s="82"/>
      <c r="F122" s="82"/>
      <c r="G122" s="82"/>
    </row>
    <row r="123" spans="1:7" x14ac:dyDescent="0.2">
      <c r="A123" s="89"/>
      <c r="B123" s="82"/>
      <c r="C123" s="82"/>
      <c r="D123" s="82"/>
      <c r="E123" s="82"/>
      <c r="F123" s="82"/>
      <c r="G123" s="82"/>
    </row>
    <row r="124" spans="1:7" x14ac:dyDescent="0.2">
      <c r="A124" s="89"/>
      <c r="B124" s="82"/>
      <c r="C124" s="82"/>
      <c r="D124" s="82"/>
      <c r="E124" s="82"/>
      <c r="F124" s="82"/>
      <c r="G124" s="82"/>
    </row>
    <row r="125" spans="1:7" x14ac:dyDescent="0.2">
      <c r="A125" s="89"/>
      <c r="B125" s="82"/>
      <c r="C125" s="82"/>
      <c r="D125" s="82"/>
      <c r="E125" s="82"/>
      <c r="F125" s="82"/>
      <c r="G125" s="82"/>
    </row>
    <row r="126" spans="1:7" x14ac:dyDescent="0.2">
      <c r="A126" s="89"/>
      <c r="B126" s="82"/>
      <c r="C126" s="82"/>
      <c r="D126" s="82"/>
      <c r="E126" s="82"/>
      <c r="F126" s="82"/>
      <c r="G126" s="82"/>
    </row>
    <row r="127" spans="1:7" x14ac:dyDescent="0.2">
      <c r="A127" s="89"/>
      <c r="B127" s="82"/>
      <c r="C127" s="82"/>
      <c r="D127" s="82"/>
      <c r="E127" s="82"/>
      <c r="F127" s="82"/>
      <c r="G127" s="82"/>
    </row>
    <row r="128" spans="1:7" x14ac:dyDescent="0.2">
      <c r="A128" s="89"/>
      <c r="B128" s="82"/>
      <c r="C128" s="82"/>
      <c r="D128" s="82"/>
      <c r="E128" s="82"/>
      <c r="F128" s="82"/>
      <c r="G128" s="82"/>
    </row>
    <row r="129" spans="1:7" x14ac:dyDescent="0.2">
      <c r="A129" s="89"/>
      <c r="B129" s="82"/>
      <c r="C129" s="82"/>
      <c r="D129" s="82"/>
      <c r="E129" s="82"/>
      <c r="F129" s="82"/>
      <c r="G129" s="82"/>
    </row>
    <row r="130" spans="1:7" x14ac:dyDescent="0.2">
      <c r="A130" s="89"/>
      <c r="B130" s="82"/>
      <c r="C130" s="82"/>
      <c r="D130" s="82"/>
      <c r="E130" s="82"/>
      <c r="F130" s="82"/>
      <c r="G130" s="82"/>
    </row>
    <row r="131" spans="1:7" x14ac:dyDescent="0.2">
      <c r="A131" s="89"/>
      <c r="B131" s="82"/>
      <c r="C131" s="82"/>
      <c r="D131" s="82"/>
      <c r="E131" s="82"/>
      <c r="F131" s="82"/>
      <c r="G131" s="82"/>
    </row>
    <row r="132" spans="1:7" x14ac:dyDescent="0.2">
      <c r="A132" s="89"/>
      <c r="B132" s="82"/>
      <c r="C132" s="82"/>
      <c r="D132" s="82"/>
      <c r="E132" s="82"/>
      <c r="F132" s="82"/>
      <c r="G132" s="82"/>
    </row>
    <row r="133" spans="1:7" x14ac:dyDescent="0.2">
      <c r="A133" s="89"/>
      <c r="B133" s="82"/>
      <c r="C133" s="82"/>
      <c r="D133" s="82"/>
      <c r="E133" s="82"/>
      <c r="F133" s="82"/>
      <c r="G133" s="82"/>
    </row>
    <row r="134" spans="1:7" x14ac:dyDescent="0.2">
      <c r="A134" s="89"/>
      <c r="B134" s="82"/>
      <c r="C134" s="82"/>
      <c r="D134" s="82"/>
      <c r="E134" s="82"/>
      <c r="F134" s="82"/>
      <c r="G134" s="82"/>
    </row>
    <row r="135" spans="1:7" x14ac:dyDescent="0.2">
      <c r="A135" s="89"/>
      <c r="B135" s="82"/>
      <c r="C135" s="82"/>
      <c r="D135" s="82"/>
      <c r="E135" s="82"/>
      <c r="F135" s="82"/>
      <c r="G135" s="82"/>
    </row>
    <row r="136" spans="1:7" x14ac:dyDescent="0.2">
      <c r="A136" s="89"/>
      <c r="B136" s="82"/>
      <c r="C136" s="82"/>
      <c r="D136" s="82"/>
      <c r="E136" s="82"/>
      <c r="F136" s="82"/>
      <c r="G136" s="82"/>
    </row>
    <row r="137" spans="1:7" x14ac:dyDescent="0.2">
      <c r="A137" s="89"/>
      <c r="B137" s="82"/>
      <c r="C137" s="82"/>
      <c r="D137" s="82"/>
      <c r="E137" s="82"/>
      <c r="F137" s="82"/>
      <c r="G137" s="82"/>
    </row>
    <row r="138" spans="1:7" x14ac:dyDescent="0.2">
      <c r="A138" s="89"/>
      <c r="B138" s="82"/>
      <c r="C138" s="82"/>
      <c r="D138" s="82"/>
      <c r="E138" s="82"/>
      <c r="F138" s="82"/>
      <c r="G138" s="82"/>
    </row>
    <row r="139" spans="1:7" x14ac:dyDescent="0.2">
      <c r="A139" s="89"/>
      <c r="B139" s="82"/>
      <c r="C139" s="82"/>
      <c r="D139" s="82"/>
      <c r="E139" s="82"/>
      <c r="F139" s="82"/>
      <c r="G139" s="82"/>
    </row>
    <row r="140" spans="1:7" x14ac:dyDescent="0.2">
      <c r="A140" s="89"/>
      <c r="B140" s="82"/>
      <c r="C140" s="82"/>
      <c r="D140" s="82"/>
      <c r="E140" s="82"/>
      <c r="F140" s="82"/>
      <c r="G140" s="82"/>
    </row>
    <row r="141" spans="1:7" x14ac:dyDescent="0.2">
      <c r="A141" s="89"/>
      <c r="B141" s="82"/>
      <c r="C141" s="82"/>
      <c r="D141" s="82"/>
      <c r="E141" s="82"/>
      <c r="F141" s="82"/>
      <c r="G141" s="82"/>
    </row>
    <row r="142" spans="1:7" x14ac:dyDescent="0.2">
      <c r="A142" s="89"/>
      <c r="B142" s="82"/>
      <c r="C142" s="82"/>
      <c r="D142" s="82"/>
      <c r="E142" s="82"/>
      <c r="F142" s="82"/>
      <c r="G142" s="82"/>
    </row>
    <row r="143" spans="1:7" x14ac:dyDescent="0.2">
      <c r="A143" s="89"/>
      <c r="B143" s="82"/>
      <c r="C143" s="82"/>
      <c r="D143" s="82"/>
      <c r="E143" s="82"/>
      <c r="F143" s="82"/>
      <c r="G143" s="82"/>
    </row>
    <row r="144" spans="1:7" x14ac:dyDescent="0.2">
      <c r="A144" s="89"/>
      <c r="B144" s="82"/>
      <c r="C144" s="82"/>
      <c r="D144" s="82"/>
      <c r="E144" s="82"/>
      <c r="F144" s="82"/>
      <c r="G144" s="82"/>
    </row>
    <row r="145" spans="1:7" x14ac:dyDescent="0.2">
      <c r="A145" s="89"/>
      <c r="B145" s="82"/>
      <c r="C145" s="82"/>
      <c r="D145" s="82"/>
      <c r="E145" s="82"/>
      <c r="F145" s="82"/>
      <c r="G145" s="82"/>
    </row>
    <row r="146" spans="1:7" x14ac:dyDescent="0.2">
      <c r="A146" s="89"/>
      <c r="B146" s="82"/>
      <c r="C146" s="82"/>
      <c r="D146" s="82"/>
      <c r="E146" s="82"/>
      <c r="F146" s="82"/>
      <c r="G146" s="82"/>
    </row>
    <row r="147" spans="1:7" x14ac:dyDescent="0.2">
      <c r="A147" s="89"/>
      <c r="B147" s="82"/>
      <c r="C147" s="82"/>
      <c r="D147" s="82"/>
      <c r="E147" s="82"/>
      <c r="F147" s="82"/>
      <c r="G147" s="82"/>
    </row>
    <row r="148" spans="1:7" x14ac:dyDescent="0.2">
      <c r="A148" s="89"/>
      <c r="B148" s="82"/>
      <c r="C148" s="82"/>
      <c r="D148" s="82"/>
      <c r="E148" s="82"/>
      <c r="F148" s="82"/>
      <c r="G148" s="82"/>
    </row>
    <row r="149" spans="1:7" x14ac:dyDescent="0.2">
      <c r="A149" s="89"/>
      <c r="B149" s="82"/>
      <c r="C149" s="82"/>
      <c r="D149" s="82"/>
      <c r="E149" s="82"/>
      <c r="F149" s="82"/>
      <c r="G149" s="82"/>
    </row>
    <row r="150" spans="1:7" x14ac:dyDescent="0.2">
      <c r="A150" s="89"/>
      <c r="B150" s="82"/>
      <c r="C150" s="82"/>
      <c r="D150" s="82"/>
      <c r="E150" s="82"/>
      <c r="F150" s="82"/>
      <c r="G150" s="82"/>
    </row>
    <row r="151" spans="1:7" x14ac:dyDescent="0.2">
      <c r="A151" s="89"/>
      <c r="B151" s="82"/>
      <c r="C151" s="82"/>
      <c r="D151" s="82"/>
      <c r="E151" s="82"/>
      <c r="F151" s="82"/>
      <c r="G151" s="82"/>
    </row>
    <row r="152" spans="1:7" x14ac:dyDescent="0.2">
      <c r="A152" s="89"/>
      <c r="B152" s="82"/>
      <c r="C152" s="82"/>
      <c r="D152" s="82"/>
      <c r="E152" s="82"/>
      <c r="F152" s="82"/>
      <c r="G152" s="82"/>
    </row>
    <row r="153" spans="1:7" x14ac:dyDescent="0.2">
      <c r="A153" s="89"/>
      <c r="B153" s="82"/>
      <c r="C153" s="82"/>
      <c r="D153" s="82"/>
      <c r="E153" s="82"/>
      <c r="F153" s="82"/>
      <c r="G153" s="82"/>
    </row>
    <row r="154" spans="1:7" x14ac:dyDescent="0.2">
      <c r="A154" s="89"/>
      <c r="B154" s="82"/>
      <c r="C154" s="82"/>
      <c r="D154" s="82"/>
      <c r="E154" s="82"/>
      <c r="F154" s="82"/>
      <c r="G154" s="82"/>
    </row>
    <row r="155" spans="1:7" x14ac:dyDescent="0.2">
      <c r="A155" s="89"/>
      <c r="B155" s="82"/>
      <c r="C155" s="82"/>
      <c r="D155" s="82"/>
      <c r="E155" s="82"/>
      <c r="F155" s="82"/>
      <c r="G155" s="82"/>
    </row>
    <row r="156" spans="1:7" x14ac:dyDescent="0.2">
      <c r="A156" s="89"/>
      <c r="B156" s="82"/>
      <c r="C156" s="82"/>
      <c r="D156" s="82"/>
      <c r="E156" s="82"/>
      <c r="F156" s="82"/>
      <c r="G156" s="82"/>
    </row>
    <row r="157" spans="1:7" x14ac:dyDescent="0.2">
      <c r="A157" s="89"/>
      <c r="B157" s="82"/>
      <c r="C157" s="82"/>
      <c r="D157" s="82"/>
      <c r="E157" s="82"/>
      <c r="F157" s="82"/>
      <c r="G157" s="82"/>
    </row>
    <row r="158" spans="1:7" x14ac:dyDescent="0.2">
      <c r="A158" s="89"/>
      <c r="B158" s="82"/>
      <c r="C158" s="82"/>
      <c r="D158" s="82"/>
      <c r="E158" s="82"/>
      <c r="F158" s="82"/>
      <c r="G158" s="82"/>
    </row>
    <row r="159" spans="1:7" x14ac:dyDescent="0.2">
      <c r="A159" s="89"/>
      <c r="B159" s="82"/>
      <c r="C159" s="82"/>
      <c r="D159" s="82"/>
      <c r="E159" s="82"/>
      <c r="F159" s="82"/>
      <c r="G159" s="82"/>
    </row>
    <row r="160" spans="1:7" x14ac:dyDescent="0.2">
      <c r="A160" s="89"/>
      <c r="B160" s="82"/>
      <c r="C160" s="82"/>
      <c r="D160" s="82"/>
      <c r="E160" s="82"/>
      <c r="F160" s="82"/>
      <c r="G160" s="82"/>
    </row>
    <row r="161" spans="1:7" x14ac:dyDescent="0.2">
      <c r="A161" s="89"/>
      <c r="B161" s="82"/>
      <c r="C161" s="82"/>
      <c r="D161" s="82"/>
      <c r="E161" s="82"/>
      <c r="F161" s="82"/>
      <c r="G161" s="82"/>
    </row>
    <row r="162" spans="1:7" x14ac:dyDescent="0.2">
      <c r="A162" s="89"/>
      <c r="B162" s="82"/>
      <c r="C162" s="82"/>
      <c r="D162" s="82"/>
      <c r="E162" s="82"/>
      <c r="F162" s="82"/>
      <c r="G162" s="82"/>
    </row>
    <row r="163" spans="1:7" x14ac:dyDescent="0.2">
      <c r="A163" s="89"/>
      <c r="B163" s="82"/>
      <c r="C163" s="82"/>
      <c r="D163" s="82"/>
      <c r="E163" s="82"/>
      <c r="F163" s="82"/>
      <c r="G163" s="82"/>
    </row>
    <row r="164" spans="1:7" x14ac:dyDescent="0.2">
      <c r="A164" s="89"/>
      <c r="B164" s="82"/>
      <c r="C164" s="82"/>
      <c r="D164" s="82"/>
      <c r="E164" s="82"/>
      <c r="F164" s="82"/>
      <c r="G164" s="82"/>
    </row>
    <row r="165" spans="1:7" x14ac:dyDescent="0.2">
      <c r="A165" s="89"/>
      <c r="B165" s="82"/>
      <c r="C165" s="82"/>
      <c r="D165" s="82"/>
      <c r="E165" s="82"/>
      <c r="F165" s="82"/>
      <c r="G165" s="82"/>
    </row>
  </sheetData>
  <mergeCells count="19">
    <mergeCell ref="O1:AL1"/>
    <mergeCell ref="O2:Q2"/>
    <mergeCell ref="R2:T2"/>
    <mergeCell ref="U2:W2"/>
    <mergeCell ref="X2:Z2"/>
    <mergeCell ref="AA2:AC2"/>
    <mergeCell ref="AD2:AF2"/>
    <mergeCell ref="AG2:AI2"/>
    <mergeCell ref="AJ2:AL2"/>
    <mergeCell ref="B1:L1"/>
    <mergeCell ref="B2:L2"/>
    <mergeCell ref="B3:L3"/>
    <mergeCell ref="C4:G4"/>
    <mergeCell ref="H4:L4"/>
    <mergeCell ref="V75:Z75"/>
    <mergeCell ref="AA75:AE75"/>
    <mergeCell ref="Z76:Z77"/>
    <mergeCell ref="AE76:AE77"/>
    <mergeCell ref="V74:AE74"/>
  </mergeCells>
  <conditionalFormatting sqref="C41:G41 C54:G74 C87:G89">
    <cfRule type="cellIs" dxfId="78" priority="19" operator="lessThan">
      <formula>-0.05</formula>
    </cfRule>
  </conditionalFormatting>
  <conditionalFormatting sqref="B41 B54:B74 B87:B89">
    <cfRule type="cellIs" dxfId="77" priority="41" operator="greaterThan">
      <formula>0.05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7AA5-922B-5F48-9ED4-448BDCFF3099}">
  <dimension ref="A1:AH156"/>
  <sheetViews>
    <sheetView zoomScaleNormal="100" workbookViewId="0">
      <selection activeCell="M12" sqref="M12"/>
    </sheetView>
  </sheetViews>
  <sheetFormatPr baseColWidth="10" defaultRowHeight="16" x14ac:dyDescent="0.2"/>
  <cols>
    <col min="3" max="3" width="13.33203125" bestFit="1" customWidth="1"/>
    <col min="4" max="4" width="17.1640625" bestFit="1" customWidth="1"/>
    <col min="5" max="5" width="16.5" bestFit="1" customWidth="1"/>
    <col min="6" max="6" width="18.83203125" bestFit="1" customWidth="1"/>
    <col min="7" max="7" width="13.33203125" bestFit="1" customWidth="1"/>
    <col min="8" max="8" width="17.1640625" bestFit="1" customWidth="1"/>
    <col min="9" max="9" width="16.5" bestFit="1" customWidth="1"/>
    <col min="10" max="10" width="18.83203125" bestFit="1" customWidth="1"/>
    <col min="12" max="12" width="3.6640625" customWidth="1"/>
    <col min="13" max="13" width="16.1640625" customWidth="1"/>
    <col min="14" max="14" width="12.33203125" bestFit="1" customWidth="1"/>
    <col min="17" max="17" width="12.33203125" bestFit="1" customWidth="1"/>
    <col min="19" max="19" width="9.6640625" bestFit="1" customWidth="1"/>
    <col min="20" max="20" width="7.33203125" bestFit="1" customWidth="1"/>
    <col min="21" max="21" width="8.5" bestFit="1" customWidth="1"/>
    <col min="22" max="24" width="7.33203125" bestFit="1" customWidth="1"/>
    <col min="25" max="25" width="8.5" bestFit="1" customWidth="1"/>
    <col min="26" max="26" width="7.33203125" bestFit="1" customWidth="1"/>
    <col min="27" max="27" width="8.5" bestFit="1" customWidth="1"/>
    <col min="30" max="30" width="12.33203125" bestFit="1" customWidth="1"/>
    <col min="33" max="33" width="12.33203125" bestFit="1" customWidth="1"/>
  </cols>
  <sheetData>
    <row r="1" spans="1:34" s="117" customFormat="1" ht="26" x14ac:dyDescent="0.2">
      <c r="B1" s="191" t="s">
        <v>115</v>
      </c>
      <c r="C1" s="191"/>
      <c r="D1" s="191"/>
      <c r="E1" s="191"/>
      <c r="F1" s="191"/>
      <c r="G1" s="191"/>
      <c r="H1" s="191"/>
      <c r="I1" s="191"/>
      <c r="J1" s="191"/>
      <c r="L1" s="114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</row>
    <row r="2" spans="1:34" s="117" customFormat="1" x14ac:dyDescent="0.2">
      <c r="B2" s="192" t="s">
        <v>85</v>
      </c>
      <c r="C2" s="192"/>
      <c r="D2" s="192"/>
      <c r="E2" s="192"/>
      <c r="F2" s="192"/>
      <c r="G2" s="192"/>
      <c r="H2" s="192"/>
      <c r="I2" s="192"/>
      <c r="J2" s="192"/>
      <c r="L2" s="114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</row>
    <row r="3" spans="1:34" s="117" customFormat="1" x14ac:dyDescent="0.2">
      <c r="B3" s="193" t="s">
        <v>86</v>
      </c>
      <c r="C3" s="193"/>
      <c r="D3" s="193"/>
      <c r="E3" s="193"/>
      <c r="F3" s="193"/>
      <c r="G3" s="193"/>
      <c r="H3" s="193"/>
      <c r="I3" s="193"/>
      <c r="J3" s="193"/>
      <c r="L3" s="196" t="s">
        <v>118</v>
      </c>
      <c r="M3" s="197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</row>
    <row r="4" spans="1:34" s="117" customFormat="1" x14ac:dyDescent="0.2">
      <c r="A4" s="1"/>
      <c r="C4" s="194" t="s">
        <v>74</v>
      </c>
      <c r="D4" s="194"/>
      <c r="E4" s="194"/>
      <c r="F4" s="194"/>
      <c r="G4" s="194" t="s">
        <v>75</v>
      </c>
      <c r="H4" s="194"/>
      <c r="I4" s="194"/>
      <c r="J4" s="194"/>
      <c r="L4" s="131"/>
      <c r="M4" s="132" t="s">
        <v>119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</row>
    <row r="5" spans="1:34" s="117" customFormat="1" x14ac:dyDescent="0.2">
      <c r="A5" s="1"/>
      <c r="C5" s="116" t="s">
        <v>107</v>
      </c>
      <c r="D5" s="116" t="s">
        <v>108</v>
      </c>
      <c r="E5" s="116" t="s">
        <v>109</v>
      </c>
      <c r="F5" s="116" t="s">
        <v>110</v>
      </c>
      <c r="G5" s="116" t="s">
        <v>107</v>
      </c>
      <c r="H5" s="116" t="s">
        <v>108</v>
      </c>
      <c r="I5" s="116" t="s">
        <v>109</v>
      </c>
      <c r="J5" s="116" t="s">
        <v>110</v>
      </c>
      <c r="L5" s="133"/>
      <c r="M5" s="132" t="s">
        <v>120</v>
      </c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</row>
    <row r="6" spans="1:34" s="117" customFormat="1" x14ac:dyDescent="0.2">
      <c r="A6" s="1"/>
      <c r="B6" s="81" t="s">
        <v>77</v>
      </c>
      <c r="C6" s="83">
        <v>8.1585000000000001</v>
      </c>
      <c r="D6" s="83">
        <v>6.6505000000000001</v>
      </c>
      <c r="E6" s="83">
        <v>5.5247999999999999</v>
      </c>
      <c r="F6" s="83">
        <v>5.8842999999999996</v>
      </c>
      <c r="G6" s="75">
        <v>11.4902</v>
      </c>
      <c r="H6" s="83">
        <v>9.8431999999999995</v>
      </c>
      <c r="I6" s="75">
        <v>11.405799999999999</v>
      </c>
      <c r="J6" s="83">
        <v>9.0083000000000002</v>
      </c>
      <c r="L6" s="134"/>
      <c r="M6" s="132" t="s">
        <v>121</v>
      </c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</row>
    <row r="7" spans="1:34" x14ac:dyDescent="0.2">
      <c r="A7" s="1"/>
      <c r="B7" s="81" t="s">
        <v>66</v>
      </c>
      <c r="C7" s="83">
        <v>4.0206</v>
      </c>
      <c r="D7" s="83">
        <v>3.0131000000000001</v>
      </c>
      <c r="E7" s="83">
        <v>1.5746</v>
      </c>
      <c r="F7" s="83">
        <v>2.9537</v>
      </c>
      <c r="G7" s="75">
        <v>7.2027000000000001</v>
      </c>
      <c r="H7" s="83">
        <v>6.2644000000000002</v>
      </c>
      <c r="I7" s="75">
        <v>7.1805000000000003</v>
      </c>
      <c r="J7" s="83">
        <v>5.6398000000000001</v>
      </c>
      <c r="L7" s="135"/>
      <c r="M7" s="136" t="s">
        <v>122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"/>
      <c r="B8" s="81" t="s">
        <v>73</v>
      </c>
      <c r="C8" s="83">
        <v>2.9868999999999999</v>
      </c>
      <c r="D8" s="83">
        <v>2.0347</v>
      </c>
      <c r="E8" s="83">
        <v>0.89580000000000004</v>
      </c>
      <c r="F8" s="83">
        <v>2.2113999999999998</v>
      </c>
      <c r="G8" s="75">
        <v>6.2358000000000002</v>
      </c>
      <c r="H8" s="83">
        <v>5.3421000000000003</v>
      </c>
      <c r="I8" s="75">
        <v>6.2487000000000004</v>
      </c>
      <c r="J8" s="83">
        <v>4.9565000000000001</v>
      </c>
      <c r="L8" s="9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"/>
      <c r="B9" s="81" t="s">
        <v>67</v>
      </c>
      <c r="C9" s="83">
        <v>2.5666000000000002</v>
      </c>
      <c r="D9" s="83">
        <v>1.7077</v>
      </c>
      <c r="E9" s="83">
        <v>0.67769999999999997</v>
      </c>
      <c r="F9" s="83">
        <v>1.8798999999999999</v>
      </c>
      <c r="G9" s="75">
        <v>5.6665000000000001</v>
      </c>
      <c r="H9" s="75">
        <v>5.0166000000000004</v>
      </c>
      <c r="I9" s="75">
        <v>5.7408000000000001</v>
      </c>
      <c r="J9" s="83">
        <v>4.5035999999999996</v>
      </c>
      <c r="L9" s="9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1"/>
      <c r="B10" s="81" t="s">
        <v>68</v>
      </c>
      <c r="C10" s="83">
        <v>2.2624</v>
      </c>
      <c r="D10" s="83">
        <v>1.5422</v>
      </c>
      <c r="E10" s="83">
        <v>0.55959999999999999</v>
      </c>
      <c r="F10" s="83">
        <v>1.6580999999999999</v>
      </c>
      <c r="G10" s="75">
        <v>5.5407000000000002</v>
      </c>
      <c r="H10" s="75">
        <v>4.7153999999999998</v>
      </c>
      <c r="I10" s="75">
        <v>5.6658999999999997</v>
      </c>
      <c r="J10" s="83">
        <v>4.3072999999999997</v>
      </c>
      <c r="L10" s="9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"/>
      <c r="B11" s="81" t="s">
        <v>70</v>
      </c>
      <c r="C11" s="83">
        <v>2.1335999999999999</v>
      </c>
      <c r="D11" s="83">
        <v>1.3591</v>
      </c>
      <c r="E11" s="83">
        <v>0.50839999999999996</v>
      </c>
      <c r="F11" s="83">
        <v>1.6157999999999999</v>
      </c>
      <c r="G11" s="75">
        <v>5.3788999999999998</v>
      </c>
      <c r="H11" s="75">
        <v>4.6467000000000001</v>
      </c>
      <c r="I11" s="75">
        <v>5.3632</v>
      </c>
      <c r="J11" s="83">
        <v>4.1811999999999996</v>
      </c>
      <c r="L11" s="9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"/>
      <c r="B12" s="81" t="s">
        <v>71</v>
      </c>
      <c r="C12" s="83">
        <v>2.1023999999999998</v>
      </c>
      <c r="D12" s="83">
        <v>1.2545999999999999</v>
      </c>
      <c r="E12" s="83">
        <v>0.43240000000000001</v>
      </c>
      <c r="F12" s="83">
        <v>1.5178</v>
      </c>
      <c r="G12" s="75">
        <v>5.2</v>
      </c>
      <c r="H12" s="75">
        <v>4.5266000000000002</v>
      </c>
      <c r="I12" s="75">
        <v>5.1574</v>
      </c>
      <c r="J12" s="83">
        <v>4.1580000000000004</v>
      </c>
      <c r="L12" s="9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"/>
      <c r="B13" s="81" t="s">
        <v>72</v>
      </c>
      <c r="C13" s="83">
        <v>1.9391</v>
      </c>
      <c r="D13" s="83">
        <v>1.1958</v>
      </c>
      <c r="E13" s="83">
        <v>0.41089999999999999</v>
      </c>
      <c r="F13" s="83">
        <v>1.4952000000000001</v>
      </c>
      <c r="G13" s="75">
        <v>5.2549999999999999</v>
      </c>
      <c r="H13" s="75">
        <v>4.4207000000000001</v>
      </c>
      <c r="I13" s="75">
        <v>5.1817000000000002</v>
      </c>
      <c r="J13" s="83">
        <v>4.0750000000000002</v>
      </c>
      <c r="L13" s="9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"/>
      <c r="B14" s="81" t="s">
        <v>69</v>
      </c>
      <c r="C14" s="83">
        <v>1.9206000000000001</v>
      </c>
      <c r="D14" s="83">
        <v>1.1362000000000001</v>
      </c>
      <c r="E14" s="83">
        <v>0.39279999999999998</v>
      </c>
      <c r="F14" s="83">
        <v>1.4863999999999999</v>
      </c>
      <c r="G14" s="75">
        <v>5.1791999999999998</v>
      </c>
      <c r="H14" s="75">
        <v>4.3566000000000003</v>
      </c>
      <c r="I14" s="75">
        <v>5.1113</v>
      </c>
      <c r="J14" s="83">
        <v>4.0103</v>
      </c>
      <c r="L14" s="9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1"/>
      <c r="B15" s="117"/>
      <c r="L15" s="9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1"/>
      <c r="B16" s="120"/>
      <c r="C16" s="120"/>
      <c r="D16" s="120"/>
      <c r="E16" s="120"/>
      <c r="F16" s="120"/>
      <c r="G16" s="120"/>
      <c r="H16" s="120"/>
      <c r="I16" s="120"/>
      <c r="J16" s="120"/>
      <c r="L16" s="9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1"/>
      <c r="B17" s="114"/>
      <c r="C17" s="88"/>
      <c r="D17" s="88"/>
      <c r="E17" s="88"/>
      <c r="F17" s="88"/>
      <c r="G17" s="88"/>
      <c r="H17" s="88"/>
      <c r="I17" s="88"/>
      <c r="J17" s="88"/>
      <c r="L17" s="90"/>
      <c r="M17" s="1"/>
      <c r="N17" s="1"/>
      <c r="O17" s="1"/>
      <c r="P17" s="1"/>
      <c r="Q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1"/>
      <c r="B18" s="114"/>
      <c r="C18" s="88"/>
      <c r="D18" s="88"/>
      <c r="E18" s="88"/>
      <c r="F18" s="88"/>
      <c r="G18" s="74"/>
      <c r="H18" s="74"/>
      <c r="I18" s="74"/>
      <c r="J18" s="74"/>
      <c r="L18" s="9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1"/>
      <c r="B19" s="115"/>
      <c r="C19" s="118"/>
      <c r="D19" s="118"/>
      <c r="E19" s="118"/>
      <c r="F19" s="118"/>
      <c r="G19" s="118"/>
      <c r="H19" s="118"/>
      <c r="I19" s="118"/>
      <c r="J19" s="118"/>
      <c r="L19" s="9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1"/>
      <c r="B20" s="120"/>
      <c r="C20" s="120"/>
      <c r="D20" s="120"/>
      <c r="E20" s="120"/>
      <c r="F20" s="120"/>
      <c r="G20" s="120"/>
      <c r="H20" s="120"/>
      <c r="I20" s="120"/>
      <c r="J20" s="120"/>
      <c r="L20" s="9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s="1"/>
      <c r="B21" s="114"/>
      <c r="C21" s="121"/>
      <c r="D21" s="121"/>
      <c r="E21" s="121"/>
      <c r="F21" s="121"/>
      <c r="G21" s="121"/>
      <c r="H21" s="121"/>
      <c r="I21" s="121"/>
      <c r="J21" s="121"/>
      <c r="L21" s="9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s="87"/>
      <c r="B22" s="114"/>
      <c r="C22" s="119"/>
      <c r="D22" s="119"/>
      <c r="E22" s="119"/>
      <c r="F22" s="119"/>
      <c r="G22" s="119"/>
      <c r="H22" s="119"/>
      <c r="I22" s="119"/>
      <c r="J22" s="11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</row>
    <row r="23" spans="1:34" x14ac:dyDescent="0.2">
      <c r="B23" s="114"/>
      <c r="C23" s="88"/>
      <c r="D23" s="88"/>
      <c r="E23" s="88"/>
      <c r="F23" s="88"/>
      <c r="G23" s="88"/>
      <c r="H23" s="88"/>
      <c r="I23" s="88"/>
      <c r="J23" s="88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</row>
    <row r="24" spans="1:34" x14ac:dyDescent="0.2">
      <c r="B24" s="114"/>
      <c r="C24" s="88"/>
      <c r="D24" s="88"/>
      <c r="E24" s="88"/>
      <c r="F24" s="88"/>
      <c r="G24" s="88"/>
      <c r="H24" s="88"/>
      <c r="I24" s="88"/>
      <c r="J24" s="88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</row>
    <row r="25" spans="1:34" x14ac:dyDescent="0.2">
      <c r="B25" s="114"/>
      <c r="C25" s="88"/>
      <c r="D25" s="88"/>
      <c r="E25" s="88"/>
      <c r="F25" s="88"/>
      <c r="G25" s="88"/>
      <c r="H25" s="88"/>
      <c r="I25" s="88"/>
      <c r="J25" s="88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</row>
    <row r="26" spans="1:34" x14ac:dyDescent="0.2">
      <c r="B26" s="114"/>
      <c r="C26" s="88"/>
      <c r="D26" s="88"/>
      <c r="E26" s="88"/>
      <c r="F26" s="88"/>
      <c r="G26" s="88"/>
      <c r="H26" s="88"/>
      <c r="I26" s="88"/>
      <c r="J26" s="88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</row>
    <row r="27" spans="1:34" x14ac:dyDescent="0.2">
      <c r="A27" s="89"/>
      <c r="B27" s="114"/>
      <c r="C27" s="88"/>
      <c r="D27" s="88"/>
      <c r="E27" s="88"/>
      <c r="F27" s="88"/>
      <c r="G27" s="88"/>
      <c r="H27" s="88"/>
      <c r="I27" s="88"/>
      <c r="J27" s="88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</row>
    <row r="28" spans="1:34" x14ac:dyDescent="0.2">
      <c r="A28" s="89"/>
      <c r="B28" s="114"/>
      <c r="C28" s="88"/>
      <c r="D28" s="88"/>
      <c r="E28" s="88"/>
      <c r="F28" s="88"/>
      <c r="G28" s="88"/>
      <c r="H28" s="88"/>
      <c r="I28" s="88"/>
      <c r="J28" s="88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</row>
    <row r="29" spans="1:34" x14ac:dyDescent="0.2">
      <c r="A29" s="89"/>
      <c r="B29" s="114"/>
      <c r="C29" s="88"/>
      <c r="D29" s="88"/>
      <c r="E29" s="88"/>
      <c r="F29" s="88"/>
      <c r="G29" s="88"/>
      <c r="H29" s="88"/>
      <c r="I29" s="88"/>
      <c r="J29" s="88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</row>
    <row r="30" spans="1:34" x14ac:dyDescent="0.2">
      <c r="A30" s="89"/>
      <c r="B30" s="114"/>
      <c r="C30" s="88"/>
      <c r="D30" s="88"/>
      <c r="E30" s="88"/>
      <c r="F30" s="88"/>
      <c r="G30" s="88"/>
      <c r="H30" s="88"/>
      <c r="I30" s="88"/>
      <c r="J30" s="88"/>
    </row>
    <row r="31" spans="1:34" x14ac:dyDescent="0.2">
      <c r="A31" s="89"/>
      <c r="B31" s="114"/>
      <c r="C31" s="88"/>
      <c r="D31" s="88"/>
      <c r="E31" s="88"/>
      <c r="F31" s="88"/>
      <c r="G31" s="88"/>
      <c r="H31" s="88"/>
      <c r="I31" s="88"/>
      <c r="J31" s="88"/>
    </row>
    <row r="32" spans="1:34" x14ac:dyDescent="0.2">
      <c r="A32" s="89"/>
      <c r="B32" s="82"/>
      <c r="C32" s="82"/>
      <c r="D32" s="82"/>
      <c r="E32" s="82"/>
      <c r="F32" s="82"/>
      <c r="G32" s="90"/>
      <c r="H32" s="90"/>
      <c r="I32" s="90"/>
      <c r="J32" s="90"/>
    </row>
    <row r="33" spans="1:10" x14ac:dyDescent="0.2">
      <c r="A33" s="89"/>
      <c r="B33" s="120"/>
      <c r="C33" s="120"/>
      <c r="D33" s="120"/>
      <c r="E33" s="120"/>
      <c r="F33" s="120"/>
      <c r="G33" s="120"/>
      <c r="H33" s="120"/>
      <c r="I33" s="120"/>
      <c r="J33" s="120"/>
    </row>
    <row r="34" spans="1:10" x14ac:dyDescent="0.2">
      <c r="A34" s="89"/>
      <c r="B34" s="114"/>
      <c r="C34" s="121"/>
      <c r="D34" s="121"/>
      <c r="E34" s="121"/>
      <c r="F34" s="121"/>
      <c r="G34" s="121"/>
      <c r="H34" s="121"/>
      <c r="I34" s="121"/>
      <c r="J34" s="121"/>
    </row>
    <row r="35" spans="1:10" x14ac:dyDescent="0.2">
      <c r="A35" s="89"/>
      <c r="B35" s="114"/>
      <c r="C35" s="119"/>
      <c r="D35" s="119"/>
      <c r="E35" s="119"/>
      <c r="F35" s="119"/>
      <c r="G35" s="119"/>
      <c r="H35" s="119"/>
      <c r="I35" s="119"/>
      <c r="J35" s="119"/>
    </row>
    <row r="36" spans="1:10" x14ac:dyDescent="0.2">
      <c r="A36" s="89"/>
      <c r="B36" s="114"/>
      <c r="C36" s="88"/>
      <c r="D36" s="88"/>
      <c r="E36" s="88"/>
      <c r="F36" s="88"/>
      <c r="G36" s="88"/>
      <c r="H36" s="88"/>
      <c r="I36" s="88"/>
      <c r="J36" s="88"/>
    </row>
    <row r="37" spans="1:10" x14ac:dyDescent="0.2">
      <c r="A37" s="89"/>
      <c r="B37" s="114"/>
      <c r="C37" s="88"/>
      <c r="D37" s="88"/>
      <c r="E37" s="88"/>
      <c r="F37" s="88"/>
      <c r="G37" s="88"/>
      <c r="H37" s="88"/>
      <c r="I37" s="88"/>
      <c r="J37" s="88"/>
    </row>
    <row r="38" spans="1:10" x14ac:dyDescent="0.2">
      <c r="A38" s="89"/>
      <c r="B38" s="114"/>
      <c r="C38" s="88"/>
      <c r="D38" s="88"/>
      <c r="E38" s="88"/>
      <c r="F38" s="88"/>
      <c r="G38" s="88"/>
      <c r="H38" s="88"/>
      <c r="I38" s="88"/>
      <c r="J38" s="88"/>
    </row>
    <row r="39" spans="1:10" x14ac:dyDescent="0.2">
      <c r="A39" s="89"/>
      <c r="B39" s="114"/>
      <c r="C39" s="88"/>
      <c r="D39" s="88"/>
      <c r="E39" s="88"/>
      <c r="F39" s="88"/>
      <c r="G39" s="88"/>
      <c r="H39" s="88"/>
      <c r="I39" s="88"/>
      <c r="J39" s="88"/>
    </row>
    <row r="40" spans="1:10" x14ac:dyDescent="0.2">
      <c r="A40" s="89"/>
      <c r="B40" s="114"/>
      <c r="C40" s="88"/>
      <c r="D40" s="88"/>
      <c r="E40" s="88"/>
      <c r="F40" s="88"/>
      <c r="G40" s="88"/>
      <c r="H40" s="88"/>
      <c r="I40" s="88"/>
      <c r="J40" s="88"/>
    </row>
    <row r="41" spans="1:10" x14ac:dyDescent="0.2">
      <c r="A41" s="89"/>
      <c r="B41" s="114"/>
      <c r="C41" s="88"/>
      <c r="D41" s="88"/>
      <c r="E41" s="88"/>
      <c r="F41" s="88"/>
      <c r="G41" s="88"/>
      <c r="H41" s="88"/>
      <c r="I41" s="88"/>
      <c r="J41" s="88"/>
    </row>
    <row r="42" spans="1:10" x14ac:dyDescent="0.2">
      <c r="A42" s="89"/>
      <c r="B42" s="114"/>
      <c r="C42" s="88"/>
      <c r="D42" s="88"/>
      <c r="E42" s="88"/>
      <c r="F42" s="88"/>
      <c r="G42" s="88"/>
      <c r="H42" s="88"/>
      <c r="I42" s="88"/>
      <c r="J42" s="88"/>
    </row>
    <row r="43" spans="1:10" x14ac:dyDescent="0.2">
      <c r="A43" s="89"/>
      <c r="B43" s="114"/>
      <c r="C43" s="88"/>
      <c r="D43" s="88"/>
      <c r="E43" s="88"/>
      <c r="F43" s="88"/>
      <c r="G43" s="88"/>
      <c r="H43" s="88"/>
      <c r="I43" s="88"/>
      <c r="J43" s="88"/>
    </row>
    <row r="44" spans="1:10" x14ac:dyDescent="0.2">
      <c r="A44" s="89"/>
      <c r="B44" s="114"/>
      <c r="C44" s="88"/>
      <c r="D44" s="88"/>
      <c r="E44" s="88"/>
      <c r="F44" s="88"/>
      <c r="G44" s="88"/>
      <c r="H44" s="88"/>
      <c r="I44" s="88"/>
      <c r="J44" s="88"/>
    </row>
    <row r="45" spans="1:10" x14ac:dyDescent="0.2">
      <c r="A45" s="89"/>
      <c r="B45" s="82"/>
      <c r="C45" s="82"/>
      <c r="D45" s="82"/>
      <c r="E45" s="82"/>
      <c r="F45" s="82"/>
      <c r="G45" s="90"/>
      <c r="H45" s="90"/>
      <c r="I45" s="90"/>
      <c r="J45" s="90"/>
    </row>
    <row r="46" spans="1:10" x14ac:dyDescent="0.2">
      <c r="A46" s="89"/>
      <c r="B46" s="84"/>
      <c r="C46" s="84"/>
      <c r="D46" s="84"/>
      <c r="E46" s="84"/>
      <c r="F46" s="84"/>
    </row>
    <row r="47" spans="1:10" x14ac:dyDescent="0.2">
      <c r="A47" s="89"/>
      <c r="B47" s="84"/>
      <c r="C47" s="84"/>
      <c r="D47" s="84"/>
      <c r="E47" s="84"/>
      <c r="F47" s="84"/>
    </row>
    <row r="48" spans="1:10" x14ac:dyDescent="0.2">
      <c r="A48" s="89"/>
      <c r="B48" s="84"/>
      <c r="C48" s="84"/>
      <c r="D48" s="84"/>
      <c r="E48" s="84"/>
      <c r="F48" s="84"/>
    </row>
    <row r="49" spans="1:6" x14ac:dyDescent="0.2">
      <c r="A49" s="89"/>
      <c r="B49" s="84"/>
      <c r="C49" s="84"/>
      <c r="D49" s="84"/>
      <c r="E49" s="84"/>
      <c r="F49" s="84"/>
    </row>
    <row r="50" spans="1:6" x14ac:dyDescent="0.2">
      <c r="A50" s="89"/>
      <c r="B50" s="84"/>
      <c r="C50" s="84"/>
      <c r="D50" s="84"/>
      <c r="E50" s="84"/>
      <c r="F50" s="84"/>
    </row>
    <row r="51" spans="1:6" x14ac:dyDescent="0.2">
      <c r="A51" s="89"/>
      <c r="B51" s="84"/>
      <c r="C51" s="84"/>
      <c r="D51" s="84"/>
      <c r="E51" s="84"/>
      <c r="F51" s="84"/>
    </row>
    <row r="52" spans="1:6" x14ac:dyDescent="0.2">
      <c r="A52" s="89"/>
      <c r="B52" s="84"/>
      <c r="C52" s="84"/>
      <c r="D52" s="84"/>
      <c r="E52" s="84"/>
      <c r="F52" s="84"/>
    </row>
    <row r="53" spans="1:6" x14ac:dyDescent="0.2">
      <c r="A53" s="89"/>
      <c r="B53" s="84"/>
      <c r="C53" s="84"/>
      <c r="D53" s="84"/>
      <c r="E53" s="84"/>
      <c r="F53" s="84"/>
    </row>
    <row r="54" spans="1:6" x14ac:dyDescent="0.2">
      <c r="A54" s="89"/>
      <c r="B54" s="84"/>
      <c r="C54" s="84"/>
      <c r="D54" s="84"/>
      <c r="E54" s="84"/>
      <c r="F54" s="84"/>
    </row>
    <row r="55" spans="1:6" x14ac:dyDescent="0.2">
      <c r="A55" s="89"/>
      <c r="B55" s="84"/>
      <c r="C55" s="84"/>
      <c r="D55" s="84"/>
      <c r="E55" s="84"/>
      <c r="F55" s="84"/>
    </row>
    <row r="56" spans="1:6" x14ac:dyDescent="0.2">
      <c r="A56" s="89"/>
      <c r="B56" s="84"/>
      <c r="C56" s="84"/>
      <c r="D56" s="84"/>
      <c r="E56" s="84"/>
      <c r="F56" s="84"/>
    </row>
    <row r="57" spans="1:6" x14ac:dyDescent="0.2">
      <c r="A57" s="89"/>
      <c r="B57" s="84"/>
      <c r="C57" s="84"/>
      <c r="D57" s="84"/>
      <c r="E57" s="84"/>
      <c r="F57" s="84"/>
    </row>
    <row r="58" spans="1:6" x14ac:dyDescent="0.2">
      <c r="A58" s="89"/>
      <c r="B58" s="84"/>
      <c r="C58" s="84"/>
      <c r="D58" s="84"/>
      <c r="E58" s="84"/>
      <c r="F58" s="84"/>
    </row>
    <row r="59" spans="1:6" x14ac:dyDescent="0.2">
      <c r="A59" s="89"/>
      <c r="B59" s="84"/>
      <c r="C59" s="84"/>
      <c r="D59" s="84"/>
      <c r="E59" s="84"/>
      <c r="F59" s="84"/>
    </row>
    <row r="60" spans="1:6" x14ac:dyDescent="0.2">
      <c r="A60" s="89"/>
      <c r="B60" s="84"/>
      <c r="C60" s="84"/>
      <c r="D60" s="84"/>
      <c r="E60" s="84"/>
      <c r="F60" s="84"/>
    </row>
    <row r="61" spans="1:6" x14ac:dyDescent="0.2">
      <c r="A61" s="89"/>
      <c r="B61" s="84"/>
      <c r="C61" s="84"/>
      <c r="D61" s="84"/>
      <c r="E61" s="84"/>
      <c r="F61" s="84"/>
    </row>
    <row r="62" spans="1:6" x14ac:dyDescent="0.2">
      <c r="A62" s="89"/>
      <c r="B62" s="84"/>
      <c r="C62" s="84"/>
      <c r="D62" s="84"/>
      <c r="E62" s="84"/>
      <c r="F62" s="84"/>
    </row>
    <row r="63" spans="1:6" x14ac:dyDescent="0.2">
      <c r="A63" s="89"/>
      <c r="B63" s="84"/>
      <c r="C63" s="84"/>
      <c r="D63" s="84"/>
      <c r="E63" s="84"/>
      <c r="F63" s="84"/>
    </row>
    <row r="64" spans="1:6" x14ac:dyDescent="0.2">
      <c r="A64" s="89"/>
      <c r="B64" s="84"/>
      <c r="C64" s="84"/>
      <c r="D64" s="84"/>
      <c r="E64" s="84"/>
      <c r="F64" s="84"/>
    </row>
    <row r="65" spans="1:27" x14ac:dyDescent="0.2">
      <c r="A65" s="89"/>
      <c r="B65" s="84"/>
      <c r="C65" s="84"/>
      <c r="D65" s="84"/>
      <c r="E65" s="84"/>
      <c r="F65" s="84"/>
      <c r="T65" s="188" t="s">
        <v>99</v>
      </c>
      <c r="U65" s="188"/>
      <c r="V65" s="188"/>
      <c r="W65" s="188"/>
      <c r="X65" s="188"/>
      <c r="Y65" s="188"/>
      <c r="Z65" s="188"/>
      <c r="AA65" s="188"/>
    </row>
    <row r="66" spans="1:27" x14ac:dyDescent="0.2">
      <c r="A66" s="89"/>
      <c r="S66" s="117" t="s">
        <v>97</v>
      </c>
      <c r="T66" s="188" t="s">
        <v>74</v>
      </c>
      <c r="U66" s="188"/>
      <c r="V66" s="188"/>
      <c r="W66" s="188"/>
      <c r="X66" s="188" t="s">
        <v>75</v>
      </c>
      <c r="Y66" s="188"/>
      <c r="Z66" s="188"/>
      <c r="AA66" s="188"/>
    </row>
    <row r="67" spans="1:27" x14ac:dyDescent="0.2">
      <c r="A67" s="89"/>
      <c r="S67" s="117" t="s">
        <v>98</v>
      </c>
      <c r="T67" s="189" t="s">
        <v>111</v>
      </c>
      <c r="U67" s="189" t="s">
        <v>112</v>
      </c>
      <c r="V67" s="189" t="s">
        <v>113</v>
      </c>
      <c r="W67" s="189" t="s">
        <v>114</v>
      </c>
      <c r="X67" s="189" t="s">
        <v>111</v>
      </c>
      <c r="Y67" s="189" t="s">
        <v>112</v>
      </c>
      <c r="Z67" s="189" t="s">
        <v>113</v>
      </c>
      <c r="AA67" s="189" t="s">
        <v>114</v>
      </c>
    </row>
    <row r="68" spans="1:27" x14ac:dyDescent="0.2">
      <c r="A68" s="89"/>
      <c r="S68" s="128" t="s">
        <v>94</v>
      </c>
      <c r="T68" s="190"/>
      <c r="U68" s="190"/>
      <c r="V68" s="190"/>
      <c r="W68" s="190"/>
      <c r="X68" s="190"/>
      <c r="Y68" s="190"/>
      <c r="Z68" s="190"/>
      <c r="AA68" s="190"/>
    </row>
    <row r="69" spans="1:27" x14ac:dyDescent="0.2">
      <c r="A69" s="89"/>
      <c r="S69" s="116" t="s">
        <v>77</v>
      </c>
      <c r="T69" s="122">
        <v>8.1585000000000001</v>
      </c>
      <c r="U69" s="83">
        <v>6.6505000000000001</v>
      </c>
      <c r="V69" s="83">
        <v>5.5247999999999999</v>
      </c>
      <c r="W69" s="83">
        <v>5.8842999999999996</v>
      </c>
      <c r="X69" s="123">
        <v>11.4902</v>
      </c>
      <c r="Y69" s="83">
        <v>9.8431999999999995</v>
      </c>
      <c r="Z69" s="75">
        <v>11.405799999999999</v>
      </c>
      <c r="AA69" s="83">
        <v>9.0083000000000002</v>
      </c>
    </row>
    <row r="70" spans="1:27" x14ac:dyDescent="0.2">
      <c r="A70" s="89"/>
      <c r="S70" s="116" t="s">
        <v>66</v>
      </c>
      <c r="T70" s="83">
        <v>4.0206</v>
      </c>
      <c r="U70" s="83">
        <v>3.0131000000000001</v>
      </c>
      <c r="V70" s="83">
        <v>1.5746</v>
      </c>
      <c r="W70" s="83">
        <v>2.9537</v>
      </c>
      <c r="X70" s="75">
        <v>7.2027000000000001</v>
      </c>
      <c r="Y70" s="83">
        <v>6.2644000000000002</v>
      </c>
      <c r="Z70" s="75">
        <v>7.1805000000000003</v>
      </c>
      <c r="AA70" s="83">
        <v>5.6398000000000001</v>
      </c>
    </row>
    <row r="71" spans="1:27" x14ac:dyDescent="0.2">
      <c r="A71" s="89"/>
      <c r="S71" s="116" t="s">
        <v>73</v>
      </c>
      <c r="T71" s="83">
        <v>2.9868999999999999</v>
      </c>
      <c r="U71" s="83">
        <v>2.0347</v>
      </c>
      <c r="V71" s="83">
        <v>0.89580000000000004</v>
      </c>
      <c r="W71" s="83">
        <v>2.2113999999999998</v>
      </c>
      <c r="X71" s="75">
        <v>6.2358000000000002</v>
      </c>
      <c r="Y71" s="83">
        <v>5.3421000000000003</v>
      </c>
      <c r="Z71" s="75">
        <v>6.2487000000000004</v>
      </c>
      <c r="AA71" s="83">
        <v>4.9565000000000001</v>
      </c>
    </row>
    <row r="72" spans="1:27" x14ac:dyDescent="0.2">
      <c r="A72" s="89"/>
      <c r="S72" s="116" t="s">
        <v>67</v>
      </c>
      <c r="T72" s="83">
        <v>2.5666000000000002</v>
      </c>
      <c r="U72" s="83">
        <v>1.7077</v>
      </c>
      <c r="V72" s="83">
        <v>0.67769999999999997</v>
      </c>
      <c r="W72" s="83">
        <v>1.8798999999999999</v>
      </c>
      <c r="X72" s="75">
        <v>5.6665000000000001</v>
      </c>
      <c r="Y72" s="75">
        <v>5.0166000000000004</v>
      </c>
      <c r="Z72" s="75">
        <v>5.7408000000000001</v>
      </c>
      <c r="AA72" s="83">
        <v>4.5035999999999996</v>
      </c>
    </row>
    <row r="73" spans="1:27" x14ac:dyDescent="0.2">
      <c r="A73" s="89"/>
      <c r="S73" s="116" t="s">
        <v>68</v>
      </c>
      <c r="T73" s="83">
        <v>2.2624</v>
      </c>
      <c r="U73" s="83">
        <v>1.5422</v>
      </c>
      <c r="V73" s="83">
        <v>0.55959999999999999</v>
      </c>
      <c r="W73" s="83">
        <v>1.6580999999999999</v>
      </c>
      <c r="X73" s="75">
        <v>5.5407000000000002</v>
      </c>
      <c r="Y73" s="75">
        <v>4.7153999999999998</v>
      </c>
      <c r="Z73" s="75">
        <v>5.6658999999999997</v>
      </c>
      <c r="AA73" s="83">
        <v>4.3072999999999997</v>
      </c>
    </row>
    <row r="74" spans="1:27" x14ac:dyDescent="0.2">
      <c r="A74" s="89"/>
      <c r="S74" s="116" t="s">
        <v>70</v>
      </c>
      <c r="T74" s="83">
        <v>2.1335999999999999</v>
      </c>
      <c r="U74" s="83">
        <v>1.3591</v>
      </c>
      <c r="V74" s="83">
        <v>0.50839999999999996</v>
      </c>
      <c r="W74" s="83">
        <v>1.6157999999999999</v>
      </c>
      <c r="X74" s="75">
        <v>5.3788999999999998</v>
      </c>
      <c r="Y74" s="75">
        <v>4.6467000000000001</v>
      </c>
      <c r="Z74" s="75">
        <v>5.3632</v>
      </c>
      <c r="AA74" s="83">
        <v>4.1811999999999996</v>
      </c>
    </row>
    <row r="75" spans="1:27" x14ac:dyDescent="0.2">
      <c r="A75" s="89"/>
      <c r="S75" s="116" t="s">
        <v>71</v>
      </c>
      <c r="T75" s="83">
        <v>2.1023999999999998</v>
      </c>
      <c r="U75" s="83">
        <v>1.2545999999999999</v>
      </c>
      <c r="V75" s="83">
        <v>0.43240000000000001</v>
      </c>
      <c r="W75" s="83">
        <v>1.5178</v>
      </c>
      <c r="X75" s="75">
        <v>5.2</v>
      </c>
      <c r="Y75" s="75">
        <v>4.5266000000000002</v>
      </c>
      <c r="Z75" s="75">
        <v>5.1574</v>
      </c>
      <c r="AA75" s="83">
        <v>4.1580000000000004</v>
      </c>
    </row>
    <row r="76" spans="1:27" x14ac:dyDescent="0.2">
      <c r="A76" s="89"/>
      <c r="S76" s="116" t="s">
        <v>72</v>
      </c>
      <c r="T76" s="83">
        <v>1.9391</v>
      </c>
      <c r="U76" s="83">
        <v>1.1958</v>
      </c>
      <c r="V76" s="83">
        <v>0.41089999999999999</v>
      </c>
      <c r="W76" s="83">
        <v>1.4952000000000001</v>
      </c>
      <c r="X76" s="75">
        <v>5.2549999999999999</v>
      </c>
      <c r="Y76" s="75">
        <v>4.4207000000000001</v>
      </c>
      <c r="Z76" s="75">
        <v>5.1817000000000002</v>
      </c>
      <c r="AA76" s="83">
        <v>4.0750000000000002</v>
      </c>
    </row>
    <row r="77" spans="1:27" x14ac:dyDescent="0.2">
      <c r="A77" s="89"/>
      <c r="S77" s="116" t="s">
        <v>69</v>
      </c>
      <c r="T77" s="83">
        <v>1.9206000000000001</v>
      </c>
      <c r="U77" s="83">
        <v>1.1362000000000001</v>
      </c>
      <c r="V77" s="83">
        <v>0.39279999999999998</v>
      </c>
      <c r="W77" s="83">
        <v>1.4863999999999999</v>
      </c>
      <c r="X77" s="75">
        <v>5.1791999999999998</v>
      </c>
      <c r="Y77" s="75">
        <v>4.3566000000000003</v>
      </c>
      <c r="Z77" s="75">
        <v>5.1113</v>
      </c>
      <c r="AA77" s="83">
        <v>4.0103</v>
      </c>
    </row>
    <row r="78" spans="1:27" x14ac:dyDescent="0.2">
      <c r="A78" s="89"/>
      <c r="B78" s="84"/>
      <c r="C78" s="84"/>
      <c r="D78" s="84"/>
      <c r="E78" s="84"/>
      <c r="F78" s="84"/>
    </row>
    <row r="79" spans="1:27" x14ac:dyDescent="0.2">
      <c r="A79" s="89"/>
      <c r="B79" s="84"/>
      <c r="C79" s="84"/>
      <c r="D79" s="84"/>
      <c r="E79" s="84"/>
      <c r="F79" s="84"/>
    </row>
    <row r="80" spans="1:27" x14ac:dyDescent="0.2">
      <c r="A80" s="89"/>
      <c r="B80" s="84"/>
      <c r="C80" s="84"/>
      <c r="D80" s="84"/>
      <c r="E80" s="84"/>
      <c r="F80" s="84"/>
    </row>
    <row r="83" spans="1:6" x14ac:dyDescent="0.2">
      <c r="B83" s="87"/>
      <c r="C83" s="87"/>
      <c r="D83" s="87"/>
      <c r="E83" s="87"/>
      <c r="F83" s="87"/>
    </row>
    <row r="84" spans="1:6" x14ac:dyDescent="0.2">
      <c r="B84" s="117"/>
      <c r="C84" s="117"/>
      <c r="D84" s="117"/>
      <c r="E84" s="117"/>
      <c r="F84" s="117"/>
    </row>
    <row r="85" spans="1:6" x14ac:dyDescent="0.2">
      <c r="A85" s="89"/>
      <c r="B85" s="82"/>
      <c r="C85" s="82"/>
      <c r="D85" s="82"/>
      <c r="E85" s="82"/>
      <c r="F85" s="82"/>
    </row>
    <row r="86" spans="1:6" x14ac:dyDescent="0.2">
      <c r="A86" s="89"/>
      <c r="B86" s="82"/>
      <c r="C86" s="82"/>
      <c r="D86" s="82"/>
      <c r="E86" s="82"/>
      <c r="F86" s="82"/>
    </row>
    <row r="87" spans="1:6" x14ac:dyDescent="0.2">
      <c r="A87" s="89"/>
      <c r="B87" s="82"/>
      <c r="C87" s="82"/>
      <c r="D87" s="82"/>
      <c r="E87" s="82"/>
      <c r="F87" s="82"/>
    </row>
    <row r="88" spans="1:6" x14ac:dyDescent="0.2">
      <c r="A88" s="89"/>
      <c r="B88" s="82"/>
      <c r="C88" s="82"/>
      <c r="D88" s="82"/>
      <c r="E88" s="82"/>
      <c r="F88" s="82"/>
    </row>
    <row r="89" spans="1:6" x14ac:dyDescent="0.2">
      <c r="A89" s="89"/>
      <c r="B89" s="82"/>
      <c r="C89" s="82"/>
      <c r="D89" s="82"/>
      <c r="E89" s="82"/>
      <c r="F89" s="82"/>
    </row>
    <row r="90" spans="1:6" x14ac:dyDescent="0.2">
      <c r="A90" s="89"/>
      <c r="B90" s="82"/>
      <c r="C90" s="82"/>
      <c r="D90" s="82"/>
      <c r="E90" s="82"/>
      <c r="F90" s="82"/>
    </row>
    <row r="91" spans="1:6" x14ac:dyDescent="0.2">
      <c r="A91" s="89"/>
      <c r="B91" s="82"/>
      <c r="C91" s="82"/>
      <c r="D91" s="82"/>
      <c r="E91" s="82"/>
      <c r="F91" s="82"/>
    </row>
    <row r="92" spans="1:6" x14ac:dyDescent="0.2">
      <c r="A92" s="89"/>
      <c r="B92" s="82"/>
      <c r="C92" s="82"/>
      <c r="D92" s="82"/>
      <c r="E92" s="82"/>
      <c r="F92" s="82"/>
    </row>
    <row r="93" spans="1:6" x14ac:dyDescent="0.2">
      <c r="A93" s="89"/>
      <c r="B93" s="82"/>
      <c r="C93" s="82"/>
      <c r="D93" s="82"/>
      <c r="E93" s="82"/>
      <c r="F93" s="82"/>
    </row>
    <row r="94" spans="1:6" x14ac:dyDescent="0.2">
      <c r="A94" s="89"/>
      <c r="B94" s="82"/>
      <c r="C94" s="82"/>
      <c r="D94" s="82"/>
      <c r="E94" s="82"/>
      <c r="F94" s="82"/>
    </row>
    <row r="95" spans="1:6" x14ac:dyDescent="0.2">
      <c r="A95" s="89"/>
      <c r="B95" s="82"/>
      <c r="C95" s="82"/>
      <c r="D95" s="82"/>
      <c r="E95" s="82"/>
      <c r="F95" s="82"/>
    </row>
    <row r="96" spans="1:6" x14ac:dyDescent="0.2">
      <c r="A96" s="89"/>
      <c r="B96" s="82"/>
      <c r="C96" s="82"/>
      <c r="D96" s="82"/>
      <c r="E96" s="82"/>
      <c r="F96" s="82"/>
    </row>
    <row r="97" spans="1:6" x14ac:dyDescent="0.2">
      <c r="A97" s="89"/>
      <c r="B97" s="82"/>
      <c r="C97" s="82"/>
      <c r="D97" s="82"/>
      <c r="E97" s="82"/>
      <c r="F97" s="82"/>
    </row>
    <row r="98" spans="1:6" x14ac:dyDescent="0.2">
      <c r="A98" s="89"/>
      <c r="B98" s="82"/>
      <c r="C98" s="82"/>
      <c r="D98" s="82"/>
      <c r="E98" s="82"/>
      <c r="F98" s="82"/>
    </row>
    <row r="99" spans="1:6" x14ac:dyDescent="0.2">
      <c r="A99" s="89"/>
      <c r="B99" s="82"/>
      <c r="C99" s="82"/>
      <c r="D99" s="82"/>
      <c r="E99" s="82"/>
      <c r="F99" s="82"/>
    </row>
    <row r="100" spans="1:6" x14ac:dyDescent="0.2">
      <c r="A100" s="89"/>
      <c r="B100" s="82"/>
      <c r="C100" s="82"/>
      <c r="D100" s="82"/>
      <c r="E100" s="82"/>
      <c r="F100" s="82"/>
    </row>
    <row r="101" spans="1:6" x14ac:dyDescent="0.2">
      <c r="A101" s="89"/>
      <c r="B101" s="82"/>
      <c r="C101" s="82"/>
      <c r="D101" s="82"/>
      <c r="E101" s="82"/>
      <c r="F101" s="82"/>
    </row>
    <row r="102" spans="1:6" x14ac:dyDescent="0.2">
      <c r="A102" s="89"/>
      <c r="B102" s="82"/>
      <c r="C102" s="82"/>
      <c r="D102" s="82"/>
      <c r="E102" s="82"/>
      <c r="F102" s="82"/>
    </row>
    <row r="103" spans="1:6" x14ac:dyDescent="0.2">
      <c r="A103" s="89"/>
      <c r="B103" s="82"/>
      <c r="C103" s="82"/>
      <c r="D103" s="82"/>
      <c r="E103" s="82"/>
      <c r="F103" s="82"/>
    </row>
    <row r="104" spans="1:6" x14ac:dyDescent="0.2">
      <c r="A104" s="89"/>
      <c r="B104" s="82"/>
      <c r="C104" s="82"/>
      <c r="D104" s="82"/>
      <c r="E104" s="82"/>
      <c r="F104" s="82"/>
    </row>
    <row r="105" spans="1:6" x14ac:dyDescent="0.2">
      <c r="A105" s="89"/>
      <c r="B105" s="82"/>
      <c r="C105" s="82"/>
      <c r="D105" s="82"/>
      <c r="E105" s="82"/>
      <c r="F105" s="82"/>
    </row>
    <row r="106" spans="1:6" x14ac:dyDescent="0.2">
      <c r="A106" s="89"/>
      <c r="B106" s="82"/>
      <c r="C106" s="82"/>
      <c r="D106" s="82"/>
      <c r="E106" s="82"/>
      <c r="F106" s="82"/>
    </row>
    <row r="107" spans="1:6" x14ac:dyDescent="0.2">
      <c r="A107" s="89"/>
      <c r="B107" s="82"/>
      <c r="C107" s="82"/>
      <c r="D107" s="82"/>
      <c r="E107" s="82"/>
      <c r="F107" s="82"/>
    </row>
    <row r="108" spans="1:6" x14ac:dyDescent="0.2">
      <c r="A108" s="89"/>
      <c r="B108" s="82"/>
      <c r="C108" s="82"/>
      <c r="D108" s="82"/>
      <c r="E108" s="82"/>
      <c r="F108" s="82"/>
    </row>
    <row r="109" spans="1:6" x14ac:dyDescent="0.2">
      <c r="A109" s="89"/>
      <c r="B109" s="82"/>
      <c r="C109" s="82"/>
      <c r="D109" s="82"/>
      <c r="E109" s="82"/>
      <c r="F109" s="82"/>
    </row>
    <row r="110" spans="1:6" x14ac:dyDescent="0.2">
      <c r="A110" s="89"/>
      <c r="B110" s="82"/>
      <c r="C110" s="82"/>
      <c r="D110" s="82"/>
      <c r="E110" s="82"/>
      <c r="F110" s="82"/>
    </row>
    <row r="111" spans="1:6" x14ac:dyDescent="0.2">
      <c r="A111" s="89"/>
      <c r="B111" s="82"/>
      <c r="C111" s="82"/>
      <c r="D111" s="82"/>
      <c r="E111" s="82"/>
      <c r="F111" s="82"/>
    </row>
    <row r="112" spans="1:6" x14ac:dyDescent="0.2">
      <c r="A112" s="89"/>
      <c r="B112" s="82"/>
      <c r="C112" s="82"/>
      <c r="D112" s="82"/>
      <c r="E112" s="82"/>
      <c r="F112" s="82"/>
    </row>
    <row r="113" spans="1:6" x14ac:dyDescent="0.2">
      <c r="A113" s="89"/>
      <c r="B113" s="82"/>
      <c r="C113" s="82"/>
      <c r="D113" s="82"/>
      <c r="E113" s="82"/>
      <c r="F113" s="82"/>
    </row>
    <row r="114" spans="1:6" x14ac:dyDescent="0.2">
      <c r="A114" s="89"/>
      <c r="B114" s="82"/>
      <c r="C114" s="82"/>
      <c r="D114" s="82"/>
      <c r="E114" s="82"/>
      <c r="F114" s="82"/>
    </row>
    <row r="115" spans="1:6" x14ac:dyDescent="0.2">
      <c r="A115" s="89"/>
      <c r="B115" s="82"/>
      <c r="C115" s="82"/>
      <c r="D115" s="82"/>
      <c r="E115" s="82"/>
      <c r="F115" s="82"/>
    </row>
    <row r="116" spans="1:6" x14ac:dyDescent="0.2">
      <c r="A116" s="89"/>
      <c r="B116" s="82"/>
      <c r="C116" s="82"/>
      <c r="D116" s="82"/>
      <c r="E116" s="82"/>
      <c r="F116" s="82"/>
    </row>
    <row r="117" spans="1:6" x14ac:dyDescent="0.2">
      <c r="A117" s="89"/>
      <c r="B117" s="82"/>
      <c r="C117" s="82"/>
      <c r="D117" s="82"/>
      <c r="E117" s="82"/>
      <c r="F117" s="82"/>
    </row>
    <row r="118" spans="1:6" x14ac:dyDescent="0.2">
      <c r="A118" s="89"/>
      <c r="B118" s="82"/>
      <c r="C118" s="82"/>
      <c r="D118" s="82"/>
      <c r="E118" s="82"/>
      <c r="F118" s="82"/>
    </row>
    <row r="119" spans="1:6" x14ac:dyDescent="0.2">
      <c r="A119" s="89"/>
      <c r="B119" s="82"/>
      <c r="C119" s="82"/>
      <c r="D119" s="82"/>
      <c r="E119" s="82"/>
      <c r="F119" s="82"/>
    </row>
    <row r="120" spans="1:6" x14ac:dyDescent="0.2">
      <c r="A120" s="89"/>
      <c r="B120" s="82"/>
      <c r="C120" s="82"/>
      <c r="D120" s="82"/>
      <c r="E120" s="82"/>
      <c r="F120" s="82"/>
    </row>
    <row r="121" spans="1:6" x14ac:dyDescent="0.2">
      <c r="A121" s="89"/>
      <c r="B121" s="82"/>
      <c r="C121" s="82"/>
      <c r="D121" s="82"/>
      <c r="E121" s="82"/>
      <c r="F121" s="82"/>
    </row>
    <row r="122" spans="1:6" x14ac:dyDescent="0.2">
      <c r="A122" s="89"/>
      <c r="B122" s="82"/>
      <c r="C122" s="82"/>
      <c r="D122" s="82"/>
      <c r="E122" s="82"/>
      <c r="F122" s="82"/>
    </row>
    <row r="123" spans="1:6" x14ac:dyDescent="0.2">
      <c r="A123" s="89"/>
      <c r="B123" s="82"/>
      <c r="C123" s="82"/>
      <c r="D123" s="82"/>
      <c r="E123" s="82"/>
      <c r="F123" s="82"/>
    </row>
    <row r="124" spans="1:6" x14ac:dyDescent="0.2">
      <c r="A124" s="89"/>
      <c r="B124" s="82"/>
      <c r="C124" s="82"/>
      <c r="D124" s="82"/>
      <c r="E124" s="82"/>
      <c r="F124" s="82"/>
    </row>
    <row r="125" spans="1:6" x14ac:dyDescent="0.2">
      <c r="A125" s="89"/>
      <c r="B125" s="82"/>
      <c r="C125" s="82"/>
      <c r="D125" s="82"/>
      <c r="E125" s="82"/>
      <c r="F125" s="82"/>
    </row>
    <row r="126" spans="1:6" x14ac:dyDescent="0.2">
      <c r="A126" s="89"/>
      <c r="B126" s="82"/>
      <c r="C126" s="82"/>
      <c r="D126" s="82"/>
      <c r="E126" s="82"/>
      <c r="F126" s="82"/>
    </row>
    <row r="127" spans="1:6" x14ac:dyDescent="0.2">
      <c r="A127" s="89"/>
      <c r="B127" s="82"/>
      <c r="C127" s="82"/>
      <c r="D127" s="82"/>
      <c r="E127" s="82"/>
      <c r="F127" s="82"/>
    </row>
    <row r="128" spans="1:6" x14ac:dyDescent="0.2">
      <c r="A128" s="89"/>
      <c r="B128" s="82"/>
      <c r="C128" s="82"/>
      <c r="D128" s="82"/>
      <c r="E128" s="82"/>
      <c r="F128" s="82"/>
    </row>
    <row r="129" spans="1:6" x14ac:dyDescent="0.2">
      <c r="A129" s="89"/>
      <c r="B129" s="82"/>
      <c r="C129" s="82"/>
      <c r="D129" s="82"/>
      <c r="E129" s="82"/>
      <c r="F129" s="82"/>
    </row>
    <row r="130" spans="1:6" x14ac:dyDescent="0.2">
      <c r="A130" s="89"/>
      <c r="B130" s="82"/>
      <c r="C130" s="82"/>
      <c r="D130" s="82"/>
      <c r="E130" s="82"/>
      <c r="F130" s="82"/>
    </row>
    <row r="131" spans="1:6" x14ac:dyDescent="0.2">
      <c r="A131" s="89"/>
      <c r="B131" s="82"/>
      <c r="C131" s="82"/>
      <c r="D131" s="82"/>
      <c r="E131" s="82"/>
      <c r="F131" s="82"/>
    </row>
    <row r="132" spans="1:6" x14ac:dyDescent="0.2">
      <c r="A132" s="89"/>
      <c r="B132" s="82"/>
      <c r="C132" s="82"/>
      <c r="D132" s="82"/>
      <c r="E132" s="82"/>
      <c r="F132" s="82"/>
    </row>
    <row r="133" spans="1:6" x14ac:dyDescent="0.2">
      <c r="A133" s="89"/>
      <c r="B133" s="82"/>
      <c r="C133" s="82"/>
      <c r="D133" s="82"/>
      <c r="E133" s="82"/>
      <c r="F133" s="82"/>
    </row>
    <row r="134" spans="1:6" x14ac:dyDescent="0.2">
      <c r="A134" s="89"/>
      <c r="B134" s="82"/>
      <c r="C134" s="82"/>
      <c r="D134" s="82"/>
      <c r="E134" s="82"/>
      <c r="F134" s="82"/>
    </row>
    <row r="135" spans="1:6" x14ac:dyDescent="0.2">
      <c r="A135" s="89"/>
      <c r="B135" s="82"/>
      <c r="C135" s="82"/>
      <c r="D135" s="82"/>
      <c r="E135" s="82"/>
      <c r="F135" s="82"/>
    </row>
    <row r="136" spans="1:6" x14ac:dyDescent="0.2">
      <c r="A136" s="89"/>
      <c r="B136" s="82"/>
      <c r="C136" s="82"/>
      <c r="D136" s="82"/>
      <c r="E136" s="82"/>
      <c r="F136" s="82"/>
    </row>
    <row r="137" spans="1:6" x14ac:dyDescent="0.2">
      <c r="A137" s="89"/>
      <c r="B137" s="82"/>
      <c r="C137" s="82"/>
      <c r="D137" s="82"/>
      <c r="E137" s="82"/>
      <c r="F137" s="82"/>
    </row>
    <row r="138" spans="1:6" x14ac:dyDescent="0.2">
      <c r="A138" s="89"/>
      <c r="B138" s="82"/>
      <c r="C138" s="82"/>
      <c r="D138" s="82"/>
      <c r="E138" s="82"/>
      <c r="F138" s="82"/>
    </row>
    <row r="139" spans="1:6" x14ac:dyDescent="0.2">
      <c r="A139" s="89"/>
      <c r="B139" s="82"/>
      <c r="C139" s="82"/>
      <c r="D139" s="82"/>
      <c r="E139" s="82"/>
      <c r="F139" s="82"/>
    </row>
    <row r="140" spans="1:6" x14ac:dyDescent="0.2">
      <c r="A140" s="89"/>
      <c r="B140" s="82"/>
      <c r="C140" s="82"/>
      <c r="D140" s="82"/>
      <c r="E140" s="82"/>
      <c r="F140" s="82"/>
    </row>
    <row r="141" spans="1:6" x14ac:dyDescent="0.2">
      <c r="A141" s="89"/>
      <c r="B141" s="82"/>
      <c r="C141" s="82"/>
      <c r="D141" s="82"/>
      <c r="E141" s="82"/>
      <c r="F141" s="82"/>
    </row>
    <row r="142" spans="1:6" x14ac:dyDescent="0.2">
      <c r="A142" s="89"/>
      <c r="B142" s="82"/>
      <c r="C142" s="82"/>
      <c r="D142" s="82"/>
      <c r="E142" s="82"/>
      <c r="F142" s="82"/>
    </row>
    <row r="143" spans="1:6" x14ac:dyDescent="0.2">
      <c r="A143" s="89"/>
      <c r="B143" s="82"/>
      <c r="C143" s="82"/>
      <c r="D143" s="82"/>
      <c r="E143" s="82"/>
      <c r="F143" s="82"/>
    </row>
    <row r="144" spans="1:6" x14ac:dyDescent="0.2">
      <c r="A144" s="89"/>
      <c r="B144" s="82"/>
      <c r="C144" s="82"/>
      <c r="D144" s="82"/>
      <c r="E144" s="82"/>
      <c r="F144" s="82"/>
    </row>
    <row r="145" spans="1:6" x14ac:dyDescent="0.2">
      <c r="A145" s="89"/>
      <c r="B145" s="82"/>
      <c r="C145" s="82"/>
      <c r="D145" s="82"/>
      <c r="E145" s="82"/>
      <c r="F145" s="82"/>
    </row>
    <row r="146" spans="1:6" x14ac:dyDescent="0.2">
      <c r="A146" s="89"/>
      <c r="B146" s="82"/>
      <c r="C146" s="82"/>
      <c r="D146" s="82"/>
      <c r="E146" s="82"/>
      <c r="F146" s="82"/>
    </row>
    <row r="147" spans="1:6" x14ac:dyDescent="0.2">
      <c r="A147" s="89"/>
      <c r="B147" s="82"/>
      <c r="C147" s="82"/>
      <c r="D147" s="82"/>
      <c r="E147" s="82"/>
      <c r="F147" s="82"/>
    </row>
    <row r="148" spans="1:6" x14ac:dyDescent="0.2">
      <c r="A148" s="89"/>
      <c r="B148" s="82"/>
      <c r="C148" s="82"/>
      <c r="D148" s="82"/>
      <c r="E148" s="82"/>
      <c r="F148" s="82"/>
    </row>
    <row r="149" spans="1:6" x14ac:dyDescent="0.2">
      <c r="A149" s="89"/>
      <c r="B149" s="82"/>
      <c r="C149" s="82"/>
      <c r="D149" s="82"/>
      <c r="E149" s="82"/>
      <c r="F149" s="82"/>
    </row>
    <row r="150" spans="1:6" x14ac:dyDescent="0.2">
      <c r="A150" s="89"/>
      <c r="B150" s="82"/>
      <c r="C150" s="82"/>
      <c r="D150" s="82"/>
      <c r="E150" s="82"/>
      <c r="F150" s="82"/>
    </row>
    <row r="151" spans="1:6" x14ac:dyDescent="0.2">
      <c r="A151" s="89"/>
      <c r="B151" s="82"/>
      <c r="C151" s="82"/>
      <c r="D151" s="82"/>
      <c r="E151" s="82"/>
      <c r="F151" s="82"/>
    </row>
    <row r="152" spans="1:6" x14ac:dyDescent="0.2">
      <c r="A152" s="89"/>
      <c r="B152" s="82"/>
      <c r="C152" s="82"/>
      <c r="D152" s="82"/>
      <c r="E152" s="82"/>
      <c r="F152" s="82"/>
    </row>
    <row r="153" spans="1:6" x14ac:dyDescent="0.2">
      <c r="A153" s="89"/>
      <c r="B153" s="82"/>
      <c r="C153" s="82"/>
      <c r="D153" s="82"/>
      <c r="E153" s="82"/>
      <c r="F153" s="82"/>
    </row>
    <row r="154" spans="1:6" x14ac:dyDescent="0.2">
      <c r="A154" s="89"/>
      <c r="B154" s="82"/>
      <c r="C154" s="82"/>
      <c r="D154" s="82"/>
      <c r="E154" s="82"/>
      <c r="F154" s="82"/>
    </row>
    <row r="155" spans="1:6" x14ac:dyDescent="0.2">
      <c r="A155" s="89"/>
      <c r="B155" s="82"/>
      <c r="C155" s="82"/>
      <c r="D155" s="82"/>
      <c r="E155" s="82"/>
      <c r="F155" s="82"/>
    </row>
    <row r="156" spans="1:6" x14ac:dyDescent="0.2">
      <c r="A156" s="89"/>
      <c r="B156" s="82"/>
      <c r="C156" s="82"/>
      <c r="D156" s="82"/>
      <c r="E156" s="82"/>
      <c r="F156" s="82"/>
    </row>
  </sheetData>
  <mergeCells count="25">
    <mergeCell ref="AF2:AH2"/>
    <mergeCell ref="B3:J3"/>
    <mergeCell ref="C4:F4"/>
    <mergeCell ref="G4:J4"/>
    <mergeCell ref="T65:AA65"/>
    <mergeCell ref="L3:M3"/>
    <mergeCell ref="V2:W2"/>
    <mergeCell ref="X2:Z2"/>
    <mergeCell ref="AA2:AB2"/>
    <mergeCell ref="AC2:AE2"/>
    <mergeCell ref="Z67:Z68"/>
    <mergeCell ref="AA67:AA68"/>
    <mergeCell ref="T66:W66"/>
    <mergeCell ref="X66:AA66"/>
    <mergeCell ref="X67:X68"/>
    <mergeCell ref="T67:T68"/>
    <mergeCell ref="Y67:Y68"/>
    <mergeCell ref="U67:U68"/>
    <mergeCell ref="V67:V68"/>
    <mergeCell ref="W67:W68"/>
    <mergeCell ref="B1:J1"/>
    <mergeCell ref="B2:J2"/>
    <mergeCell ref="M2:O2"/>
    <mergeCell ref="P2:R2"/>
    <mergeCell ref="S2:U2"/>
  </mergeCells>
  <conditionalFormatting sqref="C32:F32 C45:F65 C78:F80">
    <cfRule type="cellIs" dxfId="76" priority="239" operator="lessThan">
      <formula>-0.05</formula>
    </cfRule>
  </conditionalFormatting>
  <conditionalFormatting sqref="B32 B45:B65 B78:B80">
    <cfRule type="cellIs" dxfId="75" priority="240" operator="greaterThan">
      <formula>0.05</formula>
    </cfRule>
  </conditionalFormatting>
  <conditionalFormatting sqref="F6">
    <cfRule type="cellIs" dxfId="74" priority="94" operator="lessThan">
      <formula>$C$6*0.81818182</formula>
    </cfRule>
  </conditionalFormatting>
  <conditionalFormatting sqref="F7">
    <cfRule type="cellIs" dxfId="73" priority="93" operator="lessThan">
      <formula>$C$7*0.81818182</formula>
    </cfRule>
  </conditionalFormatting>
  <conditionalFormatting sqref="F8">
    <cfRule type="cellIs" dxfId="72" priority="92" operator="lessThan">
      <formula>$C$8*0.81818182</formula>
    </cfRule>
  </conditionalFormatting>
  <conditionalFormatting sqref="F9">
    <cfRule type="cellIs" dxfId="71" priority="91" operator="lessThan">
      <formula>$C$9*0.81818182</formula>
    </cfRule>
  </conditionalFormatting>
  <conditionalFormatting sqref="F10">
    <cfRule type="cellIs" dxfId="70" priority="90" operator="lessThan">
      <formula>$C$10*0.81818182</formula>
    </cfRule>
  </conditionalFormatting>
  <conditionalFormatting sqref="F11">
    <cfRule type="cellIs" dxfId="69" priority="89" operator="lessThan">
      <formula>$C$11*0.81818182</formula>
    </cfRule>
  </conditionalFormatting>
  <conditionalFormatting sqref="F12">
    <cfRule type="cellIs" dxfId="68" priority="88" operator="lessThan">
      <formula>$C$12*0.81818182</formula>
    </cfRule>
  </conditionalFormatting>
  <conditionalFormatting sqref="F13">
    <cfRule type="cellIs" dxfId="67" priority="87" operator="lessThan">
      <formula>$C$13*0.81818182</formula>
    </cfRule>
  </conditionalFormatting>
  <conditionalFormatting sqref="F14">
    <cfRule type="cellIs" dxfId="66" priority="86" operator="lessThan">
      <formula>$C$14*0.81818182</formula>
    </cfRule>
  </conditionalFormatting>
  <conditionalFormatting sqref="J6">
    <cfRule type="cellIs" dxfId="65" priority="85" operator="lessThan">
      <formula>$G$6*0.81818182</formula>
    </cfRule>
  </conditionalFormatting>
  <conditionalFormatting sqref="J7">
    <cfRule type="cellIs" dxfId="64" priority="84" operator="lessThan">
      <formula>$G$7*0.81818182</formula>
    </cfRule>
  </conditionalFormatting>
  <conditionalFormatting sqref="J8">
    <cfRule type="cellIs" dxfId="63" priority="83" operator="lessThan">
      <formula>$G$8*0.81818182</formula>
    </cfRule>
  </conditionalFormatting>
  <conditionalFormatting sqref="J9">
    <cfRule type="cellIs" dxfId="62" priority="82" operator="lessThan">
      <formula>$G$9*0.81818182</formula>
    </cfRule>
  </conditionalFormatting>
  <conditionalFormatting sqref="J10">
    <cfRule type="cellIs" dxfId="61" priority="81" operator="lessThan">
      <formula>$G$10*0.81818182</formula>
    </cfRule>
  </conditionalFormatting>
  <conditionalFormatting sqref="J11">
    <cfRule type="cellIs" dxfId="60" priority="80" operator="lessThan">
      <formula>$G$11*0.81818182</formula>
    </cfRule>
  </conditionalFormatting>
  <conditionalFormatting sqref="J12">
    <cfRule type="cellIs" dxfId="59" priority="79" operator="lessThan">
      <formula>$G$12*0.81818182</formula>
    </cfRule>
  </conditionalFormatting>
  <conditionalFormatting sqref="J13">
    <cfRule type="cellIs" dxfId="58" priority="78" operator="lessThan">
      <formula>$G$13*0.81818182</formula>
    </cfRule>
  </conditionalFormatting>
  <conditionalFormatting sqref="J14">
    <cfRule type="cellIs" dxfId="57" priority="77" operator="lessThan">
      <formula>$G$14*0.81818182</formula>
    </cfRule>
  </conditionalFormatting>
  <conditionalFormatting sqref="E6">
    <cfRule type="cellIs" dxfId="56" priority="58" operator="lessThan">
      <formula>$C$6*0.81818182</formula>
    </cfRule>
  </conditionalFormatting>
  <conditionalFormatting sqref="E7">
    <cfRule type="cellIs" dxfId="55" priority="57" operator="lessThan">
      <formula>$C$7*0.81818182</formula>
    </cfRule>
  </conditionalFormatting>
  <conditionalFormatting sqref="E8">
    <cfRule type="cellIs" dxfId="54" priority="56" operator="lessThan">
      <formula>$C$8*0.81818182</formula>
    </cfRule>
  </conditionalFormatting>
  <conditionalFormatting sqref="E9">
    <cfRule type="cellIs" dxfId="53" priority="55" operator="lessThan">
      <formula>$C$9*0.81818182</formula>
    </cfRule>
  </conditionalFormatting>
  <conditionalFormatting sqref="E10">
    <cfRule type="cellIs" dxfId="52" priority="54" operator="lessThan">
      <formula>$C$10*0.81818182</formula>
    </cfRule>
  </conditionalFormatting>
  <conditionalFormatting sqref="E11">
    <cfRule type="cellIs" dxfId="51" priority="53" operator="lessThan">
      <formula>$C$11*0.81818182</formula>
    </cfRule>
  </conditionalFormatting>
  <conditionalFormatting sqref="E12">
    <cfRule type="cellIs" dxfId="50" priority="52" operator="lessThan">
      <formula>$C$12*0.81818182</formula>
    </cfRule>
  </conditionalFormatting>
  <conditionalFormatting sqref="E13">
    <cfRule type="cellIs" dxfId="49" priority="51" operator="lessThan">
      <formula>$C$13*0.81818182</formula>
    </cfRule>
  </conditionalFormatting>
  <conditionalFormatting sqref="E14">
    <cfRule type="cellIs" dxfId="48" priority="50" operator="lessThan">
      <formula>$C$14*0.81818182</formula>
    </cfRule>
  </conditionalFormatting>
  <conditionalFormatting sqref="D6">
    <cfRule type="cellIs" dxfId="47" priority="49" operator="lessThan">
      <formula>$C$6*0.81818182</formula>
    </cfRule>
  </conditionalFormatting>
  <conditionalFormatting sqref="D7">
    <cfRule type="cellIs" dxfId="46" priority="48" operator="lessThan">
      <formula>$C$7*0.81818182</formula>
    </cfRule>
  </conditionalFormatting>
  <conditionalFormatting sqref="D8">
    <cfRule type="cellIs" dxfId="45" priority="47" operator="lessThan">
      <formula>$C$8*0.81818182</formula>
    </cfRule>
  </conditionalFormatting>
  <conditionalFormatting sqref="D9">
    <cfRule type="cellIs" dxfId="44" priority="46" operator="lessThan">
      <formula>$C$9*0.81818182</formula>
    </cfRule>
  </conditionalFormatting>
  <conditionalFormatting sqref="D10">
    <cfRule type="cellIs" dxfId="43" priority="45" operator="lessThan">
      <formula>$C$10*0.81818182</formula>
    </cfRule>
  </conditionalFormatting>
  <conditionalFormatting sqref="D11">
    <cfRule type="cellIs" dxfId="42" priority="44" operator="lessThan">
      <formula>$C$11*0.81818182</formula>
    </cfRule>
  </conditionalFormatting>
  <conditionalFormatting sqref="D12">
    <cfRule type="cellIs" dxfId="41" priority="43" operator="lessThan">
      <formula>$C$12*0.81818182</formula>
    </cfRule>
  </conditionalFormatting>
  <conditionalFormatting sqref="D13">
    <cfRule type="cellIs" dxfId="40" priority="42" operator="lessThan">
      <formula>$C$13*0.81818182</formula>
    </cfRule>
  </conditionalFormatting>
  <conditionalFormatting sqref="D14">
    <cfRule type="cellIs" dxfId="39" priority="41" operator="lessThan">
      <formula>$C$14*0.81818182</formula>
    </cfRule>
  </conditionalFormatting>
  <conditionalFormatting sqref="I6">
    <cfRule type="cellIs" dxfId="38" priority="40" operator="lessThan">
      <formula>$G$6*0.81818182</formula>
    </cfRule>
    <cfRule type="cellIs" dxfId="37" priority="22" operator="between">
      <formula>$G$6*0.81818182</formula>
      <formula>$G$6</formula>
    </cfRule>
  </conditionalFormatting>
  <conditionalFormatting sqref="I8">
    <cfRule type="cellIs" dxfId="36" priority="38" operator="lessThan">
      <formula>$G$8*0.81818182</formula>
    </cfRule>
    <cfRule type="cellIs" dxfId="35" priority="19" operator="between">
      <formula>$G$8*0.81818182</formula>
      <formula>$G$8</formula>
    </cfRule>
    <cfRule type="cellIs" dxfId="34" priority="3" operator="between">
      <formula>$G$8</formula>
      <formula>$G$8*1.22222222</formula>
    </cfRule>
  </conditionalFormatting>
  <conditionalFormatting sqref="I9">
    <cfRule type="cellIs" dxfId="33" priority="37" operator="lessThan">
      <formula>$G$9*0.81818182</formula>
    </cfRule>
    <cfRule type="cellIs" dxfId="32" priority="18" operator="between">
      <formula>$G$9*0.81818182</formula>
      <formula>$G$9</formula>
    </cfRule>
    <cfRule type="cellIs" dxfId="31" priority="2" operator="between">
      <formula>$G$9</formula>
      <formula>$G$9*1.22222222</formula>
    </cfRule>
  </conditionalFormatting>
  <conditionalFormatting sqref="I10">
    <cfRule type="cellIs" dxfId="30" priority="36" operator="lessThan">
      <formula>$G$10*0.81818182</formula>
    </cfRule>
    <cfRule type="cellIs" dxfId="29" priority="17" operator="between">
      <formula>$G$10*0.81818182</formula>
      <formula>$G$10</formula>
    </cfRule>
    <cfRule type="cellIs" dxfId="28" priority="1" operator="between">
      <formula>$G$10</formula>
      <formula>$G$10*1.22222222</formula>
    </cfRule>
  </conditionalFormatting>
  <conditionalFormatting sqref="I11">
    <cfRule type="cellIs" dxfId="27" priority="35" operator="lessThan">
      <formula>$G$11*0.81818182</formula>
    </cfRule>
    <cfRule type="cellIs" dxfId="26" priority="16" operator="between">
      <formula>$G$11*0.81818182</formula>
      <formula>$G$11</formula>
    </cfRule>
  </conditionalFormatting>
  <conditionalFormatting sqref="I12">
    <cfRule type="cellIs" dxfId="25" priority="34" operator="lessThan">
      <formula>$G$12*0.81818182</formula>
    </cfRule>
    <cfRule type="cellIs" dxfId="24" priority="15" operator="between">
      <formula>$G$12*0.81818182</formula>
      <formula>$G$12</formula>
    </cfRule>
  </conditionalFormatting>
  <conditionalFormatting sqref="I13">
    <cfRule type="cellIs" dxfId="23" priority="33" operator="lessThan">
      <formula>$G$13*0.81818182</formula>
    </cfRule>
    <cfRule type="cellIs" dxfId="22" priority="14" operator="between">
      <formula>$G$13*0.81818182</formula>
      <formula>$G$13</formula>
    </cfRule>
  </conditionalFormatting>
  <conditionalFormatting sqref="I14">
    <cfRule type="cellIs" dxfId="21" priority="32" operator="lessThan">
      <formula>$G$14*0.81818182</formula>
    </cfRule>
    <cfRule type="cellIs" dxfId="20" priority="13" operator="between">
      <formula>$G$14*0.81818182</formula>
      <formula>$G$14</formula>
    </cfRule>
  </conditionalFormatting>
  <conditionalFormatting sqref="H6">
    <cfRule type="cellIs" dxfId="19" priority="31" operator="lessThan">
      <formula>$G$6*0.81818182</formula>
    </cfRule>
    <cfRule type="cellIs" dxfId="18" priority="12" operator="between">
      <formula>$G$6*0.81818182</formula>
      <formula>$G$6</formula>
    </cfRule>
  </conditionalFormatting>
  <conditionalFormatting sqref="H7">
    <cfRule type="cellIs" dxfId="17" priority="30" operator="lessThan">
      <formula>$G$7*0.81818182</formula>
    </cfRule>
    <cfRule type="cellIs" dxfId="16" priority="11" operator="between">
      <formula>$G$7*0.81818182</formula>
      <formula>$G$7</formula>
    </cfRule>
  </conditionalFormatting>
  <conditionalFormatting sqref="H8">
    <cfRule type="cellIs" dxfId="15" priority="29" operator="lessThan">
      <formula>$G$8*0.81818182</formula>
    </cfRule>
    <cfRule type="cellIs" dxfId="14" priority="10" operator="between">
      <formula>$G$8*0.81818182</formula>
      <formula>$G$8</formula>
    </cfRule>
  </conditionalFormatting>
  <conditionalFormatting sqref="H9">
    <cfRule type="cellIs" dxfId="13" priority="28" operator="lessThan">
      <formula>$G$9*0.81818182</formula>
    </cfRule>
    <cfRule type="cellIs" dxfId="12" priority="9" operator="between">
      <formula>$G$9*0.81818182</formula>
      <formula>$G$9</formula>
    </cfRule>
  </conditionalFormatting>
  <conditionalFormatting sqref="H10">
    <cfRule type="cellIs" dxfId="11" priority="27" operator="lessThan">
      <formula>$G$10*0.81818182</formula>
    </cfRule>
    <cfRule type="cellIs" dxfId="10" priority="8" operator="between">
      <formula>$G$10*0.81818182</formula>
      <formula>$G$10</formula>
    </cfRule>
  </conditionalFormatting>
  <conditionalFormatting sqref="H11">
    <cfRule type="cellIs" dxfId="9" priority="26" operator="lessThan">
      <formula>$G$11*0.81818182</formula>
    </cfRule>
    <cfRule type="cellIs" dxfId="8" priority="7" operator="between">
      <formula>$G$11*0.81818182</formula>
      <formula>$G$11</formula>
    </cfRule>
  </conditionalFormatting>
  <conditionalFormatting sqref="H12">
    <cfRule type="cellIs" dxfId="7" priority="25" operator="lessThan">
      <formula>$G$12*0.81818182</formula>
    </cfRule>
    <cfRule type="cellIs" dxfId="6" priority="6" operator="between">
      <formula>$G$12*0.81818182</formula>
      <formula>$G$12</formula>
    </cfRule>
  </conditionalFormatting>
  <conditionalFormatting sqref="H13">
    <cfRule type="cellIs" dxfId="5" priority="24" operator="lessThan">
      <formula>$G$13*0.81818182</formula>
    </cfRule>
    <cfRule type="cellIs" dxfId="4" priority="5" operator="between">
      <formula>$G$13*0.81818182</formula>
      <formula>$G$13</formula>
    </cfRule>
  </conditionalFormatting>
  <conditionalFormatting sqref="H14">
    <cfRule type="cellIs" dxfId="3" priority="23" operator="lessThan">
      <formula>$G$14*0.81818182</formula>
    </cfRule>
    <cfRule type="cellIs" dxfId="2" priority="4" operator="between">
      <formula>$G$14*0.81818182</formula>
      <formula>$G$14</formula>
    </cfRule>
  </conditionalFormatting>
  <conditionalFormatting sqref="I7">
    <cfRule type="cellIs" dxfId="1" priority="20" operator="between">
      <formula>$G$7*0.81818182</formula>
      <formula>$G$7</formula>
    </cfRule>
    <cfRule type="cellIs" dxfId="0" priority="21" operator="lessThan">
      <formula>$G$7*0.81818182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Service-demands</vt:lpstr>
      <vt:lpstr>Configurations-overview</vt:lpstr>
      <vt:lpstr>Human-conceived-configs-results</vt:lpstr>
      <vt:lpstr>Alternative-configs-results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2019-07-09T18:18:25Z</dcterms:created>
  <dcterms:modified xsi:type="dcterms:W3CDTF">2020-06-25T13:48:08Z</dcterms:modified>
</cp:coreProperties>
</file>