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University\C workspace\EGB220-Robotracer\Managment\"/>
    </mc:Choice>
  </mc:AlternateContent>
  <bookViews>
    <workbookView xWindow="0" yWindow="0" windowWidth="28800" windowHeight="12210"/>
  </bookViews>
  <sheets>
    <sheet name="Sheet1" sheetId="1" r:id="rId1"/>
  </sheets>
  <definedNames>
    <definedName name="_xlchart.v2.0" hidden="1">Sheet1!$B$2:$B$6</definedName>
    <definedName name="_xlchart.v2.1" hidden="1">Sheet1!$H$2:$H$6</definedName>
    <definedName name="_xlchart.v2.2" hidden="1">Sheet1!$H$2:$H$6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E7" i="1"/>
  <c r="H2" i="1"/>
  <c r="I2" i="1" s="1"/>
  <c r="J2" i="1" s="1"/>
  <c r="B2" i="1"/>
  <c r="B3" i="1" s="1"/>
  <c r="F2" i="1" l="1"/>
  <c r="H6" i="1"/>
  <c r="H3" i="1"/>
  <c r="H5" i="1"/>
  <c r="H4" i="1"/>
  <c r="F4" i="1" l="1"/>
  <c r="F3" i="1"/>
</calcChain>
</file>

<file path=xl/sharedStrings.xml><?xml version="1.0" encoding="utf-8"?>
<sst xmlns="http://schemas.openxmlformats.org/spreadsheetml/2006/main" count="11" uniqueCount="11">
  <si>
    <t>Total Time</t>
  </si>
  <si>
    <t>y</t>
  </si>
  <si>
    <t>x</t>
  </si>
  <si>
    <t>m</t>
  </si>
  <si>
    <t>Sprint</t>
  </si>
  <si>
    <t>after sprint</t>
  </si>
  <si>
    <t>c</t>
  </si>
  <si>
    <t>Sprints until complete</t>
  </si>
  <si>
    <t>Hours</t>
  </si>
  <si>
    <t>Optimal</t>
  </si>
  <si>
    <t>Time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</si>
</sst>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Using some dummy data to create a rough burndown</a:t>
            </a:r>
            <a:r>
              <a:rPr lang="en-AU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Hours per Sprint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name>Current Work Rate</c:nam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forward val="9"/>
            <c:dispRSqr val="0"/>
            <c:dispEq val="1"/>
            <c:trendlineLbl>
              <c:layout>
                <c:manualLayout>
                  <c:x val="-2.4785663024471105E-2"/>
                  <c:y val="4.60664794523062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Sheet1!$B$2:$B$6</c:f>
              <c:numCache>
                <c:formatCode>General</c:formatCode>
                <c:ptCount val="5"/>
                <c:pt idx="0">
                  <c:v>168</c:v>
                </c:pt>
                <c:pt idx="1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F-458A-944A-22DEFCE4818A}"/>
            </c:ext>
          </c:extLst>
        </c:ser>
        <c:ser>
          <c:idx val="2"/>
          <c:order val="2"/>
          <c:tx>
            <c:v>Optimal Hours Per Sprint</c:v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val>
            <c:numRef>
              <c:f>Sheet1!$H$2:$H$6</c:f>
              <c:numCache>
                <c:formatCode>General</c:formatCode>
                <c:ptCount val="5"/>
                <c:pt idx="0">
                  <c:v>168</c:v>
                </c:pt>
                <c:pt idx="1">
                  <c:v>126</c:v>
                </c:pt>
                <c:pt idx="2">
                  <c:v>84</c:v>
                </c:pt>
                <c:pt idx="3">
                  <c:v>42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F-458A-944A-22DEFCE48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120712"/>
        <c:axId val="419121696"/>
      </c:barChart>
      <c:lineChart>
        <c:grouping val="standard"/>
        <c:varyColors val="0"/>
        <c:ser>
          <c:idx val="1"/>
          <c:order val="1"/>
          <c:tx>
            <c:v>Optimal Work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Sheet1!$H$2:$H$6</c:f>
              <c:numCache>
                <c:formatCode>General</c:formatCode>
                <c:ptCount val="5"/>
                <c:pt idx="0">
                  <c:v>168</c:v>
                </c:pt>
                <c:pt idx="1">
                  <c:v>126</c:v>
                </c:pt>
                <c:pt idx="2">
                  <c:v>84</c:v>
                </c:pt>
                <c:pt idx="3">
                  <c:v>42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5F-458A-944A-22DEFCE48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20712"/>
        <c:axId val="419121696"/>
      </c:lineChart>
      <c:catAx>
        <c:axId val="419120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</a:t>
                </a:r>
                <a:r>
                  <a:rPr lang="en-AU" baseline="0"/>
                  <a:t>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21696"/>
        <c:auto val="1"/>
        <c:lblAlgn val="ctr"/>
        <c:lblOffset val="100"/>
        <c:noMultiLvlLbl val="0"/>
      </c:catAx>
      <c:valAx>
        <c:axId val="4191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Hours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20712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6</xdr:row>
      <xdr:rowOff>152399</xdr:rowOff>
    </xdr:from>
    <xdr:to>
      <xdr:col>19</xdr:col>
      <xdr:colOff>419100</xdr:colOff>
      <xdr:row>28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G12" sqref="G12"/>
    </sheetView>
  </sheetViews>
  <sheetFormatPr defaultRowHeight="15" x14ac:dyDescent="0.25"/>
  <cols>
    <col min="1" max="1" width="11" bestFit="1" customWidth="1"/>
    <col min="4" max="4" width="20.85546875" bestFit="1" customWidth="1"/>
    <col min="13" max="13" width="18.140625" bestFit="1" customWidth="1"/>
  </cols>
  <sheetData>
    <row r="1" spans="1:10" x14ac:dyDescent="0.25">
      <c r="B1" t="s">
        <v>10</v>
      </c>
      <c r="D1" t="s">
        <v>4</v>
      </c>
      <c r="E1" t="s">
        <v>8</v>
      </c>
      <c r="F1" t="s">
        <v>9</v>
      </c>
      <c r="G1" t="s">
        <v>1</v>
      </c>
      <c r="H1" t="s">
        <v>2</v>
      </c>
      <c r="I1" t="s">
        <v>3</v>
      </c>
      <c r="J1" t="s">
        <v>6</v>
      </c>
    </row>
    <row r="2" spans="1:10" x14ac:dyDescent="0.25">
      <c r="A2" t="s">
        <v>0</v>
      </c>
      <c r="B2">
        <f>24*7</f>
        <v>168</v>
      </c>
      <c r="D2">
        <v>1</v>
      </c>
      <c r="E2">
        <v>1</v>
      </c>
      <c r="F2">
        <f>H2-H3</f>
        <v>42</v>
      </c>
      <c r="G2">
        <v>1</v>
      </c>
      <c r="H2">
        <f>B2</f>
        <v>168</v>
      </c>
      <c r="I2">
        <f>(G6-G2)/(I6-H2)</f>
        <v>-2.3809523809523808E-2</v>
      </c>
      <c r="J2">
        <f>1-(H2*I2)</f>
        <v>5</v>
      </c>
    </row>
    <row r="3" spans="1:10" x14ac:dyDescent="0.25">
      <c r="A3" t="s">
        <v>5</v>
      </c>
      <c r="B3">
        <f>B2-E2</f>
        <v>167</v>
      </c>
      <c r="D3">
        <v>2</v>
      </c>
      <c r="E3">
        <v>0</v>
      </c>
      <c r="F3">
        <f>H3-H4</f>
        <v>42</v>
      </c>
      <c r="G3">
        <v>2</v>
      </c>
      <c r="H3">
        <f>(G3-J2)/I2</f>
        <v>126</v>
      </c>
    </row>
    <row r="4" spans="1:10" x14ac:dyDescent="0.25">
      <c r="D4">
        <v>3</v>
      </c>
      <c r="E4">
        <v>0</v>
      </c>
      <c r="F4">
        <f>H4-H5</f>
        <v>42</v>
      </c>
      <c r="G4">
        <v>3</v>
      </c>
      <c r="H4">
        <f t="shared" ref="H4:H6" si="0">(G4-$J$2)/$I$2</f>
        <v>84</v>
      </c>
    </row>
    <row r="5" spans="1:10" x14ac:dyDescent="0.25">
      <c r="D5">
        <v>4</v>
      </c>
      <c r="E5">
        <v>0</v>
      </c>
      <c r="F5">
        <f>H5-H6</f>
        <v>42</v>
      </c>
      <c r="G5">
        <v>4</v>
      </c>
      <c r="H5">
        <f t="shared" si="0"/>
        <v>42</v>
      </c>
    </row>
    <row r="6" spans="1:10" x14ac:dyDescent="0.25">
      <c r="G6">
        <v>5</v>
      </c>
      <c r="H6">
        <f>(G6-$J$2)/$I$2</f>
        <v>0</v>
      </c>
      <c r="I6">
        <v>0</v>
      </c>
    </row>
    <row r="7" spans="1:10" x14ac:dyDescent="0.25">
      <c r="D7" t="s">
        <v>7</v>
      </c>
      <c r="E7">
        <f>(0-167.8)/-0.2</f>
        <v>839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2016-03-18T22:27:30Z</dcterms:created>
  <dcterms:modified xsi:type="dcterms:W3CDTF">2016-03-19T04:02:34Z</dcterms:modified>
</cp:coreProperties>
</file>