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USA Review" sheetId="1" r:id="rId4"/>
    <sheet name="Forecast 2022" sheetId="2" r:id="rId5"/>
    <sheet name="Table" sheetId="3" r:id="rId6"/>
    <sheet name="Chart" sheetId="4" r:id="rId7"/>
  </sheets>
</workbook>
</file>

<file path=xl/sharedStrings.xml><?xml version="1.0" encoding="utf-8"?>
<sst xmlns="http://schemas.openxmlformats.org/spreadsheetml/2006/main" uniqueCount="46">
  <si>
    <t>Model</t>
  </si>
  <si>
    <t>Year</t>
  </si>
  <si>
    <t>Market</t>
  </si>
  <si>
    <t>Price</t>
  </si>
  <si>
    <t>City</t>
  </si>
  <si>
    <t>Category</t>
  </si>
  <si>
    <t>Sale</t>
  </si>
  <si>
    <t>Golf</t>
  </si>
  <si>
    <t>USA</t>
  </si>
  <si>
    <t>California</t>
  </si>
  <si>
    <t>Hatch</t>
  </si>
  <si>
    <t>Yes</t>
  </si>
  <si>
    <t>Passat</t>
  </si>
  <si>
    <t>KOR</t>
  </si>
  <si>
    <t>Seoul</t>
  </si>
  <si>
    <t>Van</t>
  </si>
  <si>
    <t>No</t>
  </si>
  <si>
    <t>ID.3</t>
  </si>
  <si>
    <t>ID.4</t>
  </si>
  <si>
    <t>Busan</t>
  </si>
  <si>
    <t>SUV</t>
  </si>
  <si>
    <t>T-Roc</t>
  </si>
  <si>
    <t>CAN</t>
  </si>
  <si>
    <t>Quebec</t>
  </si>
  <si>
    <t>Up!</t>
  </si>
  <si>
    <t>Polo</t>
  </si>
  <si>
    <t>Daegu</t>
  </si>
  <si>
    <t>Sales</t>
  </si>
  <si>
    <t>State</t>
  </si>
  <si>
    <t>Revenue</t>
  </si>
  <si>
    <t>Tax 2021</t>
  </si>
  <si>
    <t>Ford F-150</t>
  </si>
  <si>
    <t>Carlifornia</t>
  </si>
  <si>
    <t>Chevrolet Equinox</t>
  </si>
  <si>
    <t>New-York</t>
  </si>
  <si>
    <t>Honda Ridgeline</t>
  </si>
  <si>
    <t>Montana</t>
  </si>
  <si>
    <t>Toyota Sienna</t>
  </si>
  <si>
    <t>Nevada</t>
  </si>
  <si>
    <t>Hyundai Accent</t>
  </si>
  <si>
    <t>Ohio</t>
  </si>
  <si>
    <t>Hyundai Veloster</t>
  </si>
  <si>
    <t>Texas</t>
  </si>
  <si>
    <t>Subaru WRX</t>
  </si>
  <si>
    <t>Utah</t>
  </si>
  <si>
    <t>Sum of Price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</si>
</sst>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[$€-2]&quot; &quot;* #,##0.00&quot; &quot;;&quot; &quot;[$€-2]&quot; &quot;* (#,##0.00);&quot; &quot;[$€-2]&quot; &quot;* &quot;-&quot;??&quot; &quot;"/>
    <numFmt numFmtId="60" formatCode="_-[$€-2]* #,##0_-;_-[$€-2]* \(#,##0\)_-;_-[$€-2]* &quot;-&quot;??;_-@_-"/>
    <numFmt numFmtId="61" formatCode="&quot; &quot;[$€-2]&quot; &quot;* #,##0&quot; &quot;;&quot; &quot;[$€-2]&quot; &quot;* (#,##0);&quot; &quot;[$€-2]&quot; &quot;* &quot;-&quot;??&quot; &quot;"/>
    <numFmt numFmtId="62" formatCode="&quot; &quot;[$€-2]&quot; &quot;#,##0&quot; &quot;;&quot; &quot;[$€-2]&quot; '(&quot;#,##0);&quot; &quot;[$€-2]&quot; '-&quot;??&quot; &quot;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8"/>
      <name val="Times Roman"/>
    </font>
    <font>
      <b val="1"/>
      <sz val="11"/>
      <color indexed="8"/>
      <name val="Calibri"/>
    </font>
    <font>
      <sz val="9"/>
      <color indexed="14"/>
      <name val="Calibri"/>
    </font>
    <font>
      <sz val="18"/>
      <color indexed="8"/>
      <name val="Calibri"/>
    </font>
    <font>
      <sz val="9"/>
      <color indexed="15"/>
      <name val="Calibri"/>
    </font>
    <font>
      <sz val="14"/>
      <color indexed="15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center" readingOrder="1"/>
    </xf>
    <xf numFmtId="3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0" fillId="3" borderId="8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59" fontId="0" fillId="3" borderId="10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4" fillId="4" borderId="13" applyNumberFormat="1" applyFont="1" applyFill="1" applyBorder="1" applyAlignment="1" applyProtection="0">
      <alignment vertical="bottom"/>
    </xf>
    <xf numFmtId="49" fontId="4" fillId="4" borderId="14" applyNumberFormat="1" applyFont="1" applyFill="1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61" fontId="0" borderId="15" applyNumberFormat="1" applyFont="1" applyFill="0" applyBorder="1" applyAlignment="1" applyProtection="0">
      <alignment horizontal="left" vertical="bottom"/>
    </xf>
    <xf numFmtId="61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8eaadb"/>
      <rgbColor rgb="ffd9e2f3"/>
      <rgbColor rgb="ff3f3f3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Sum of Year by Market</a:t>
            </a:r>
          </a:p>
        </c:rich>
      </c:tx>
      <c:layout>
        <c:manualLayout>
          <c:xMode val="edge"/>
          <c:yMode val="edge"/>
          <c:x val="0.370839"/>
          <c:y val="0"/>
          <c:w val="0.258322"/>
          <c:h val="0.076351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6357"/>
          <c:y val="0.0763516"/>
          <c:w val="0.848643"/>
          <c:h val="0.872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'Chart'!$B$3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 &quot;[$€-2]&quot; &quot;#,##0&quot; &quot;;&quot; &quot;[$€-2]&quot; '(&quot;#,##0);&quot; &quot;[$€-2]&quot; '-&quot;??&quot; &quot;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'Chart'!$A$4:$A$6</c:f>
              <c:strCache>
                <c:ptCount val="3"/>
                <c:pt idx="0">
                  <c:v>CAN</c:v>
                </c:pt>
                <c:pt idx="1">
                  <c:v>KOR</c:v>
                </c:pt>
                <c:pt idx="2">
                  <c:v>USA</c:v>
                </c:pt>
              </c:strCache>
            </c:strRef>
          </c:cat>
          <c:val>
            <c:numRef>
              <c:f>'Chart'!$B$4:$B$6</c:f>
              <c:numCache>
                <c:ptCount val="3"/>
                <c:pt idx="0">
                  <c:v>67000.000000</c:v>
                </c:pt>
                <c:pt idx="1">
                  <c:v>87000.000000</c:v>
                </c:pt>
                <c:pt idx="2">
                  <c:v>57000.000000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2500"/>
        <c:minorUnit val="11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104411</xdr:colOff>
      <xdr:row>3</xdr:row>
      <xdr:rowOff>16207</xdr:rowOff>
    </xdr:from>
    <xdr:to>
      <xdr:col>11</xdr:col>
      <xdr:colOff>231140</xdr:colOff>
      <xdr:row>24</xdr:row>
      <xdr:rowOff>155113</xdr:rowOff>
    </xdr:to>
    <xdr:graphicFrame>
      <xdr:nvGraphicFramePr>
        <xdr:cNvPr id="2" name="Chart 1"/>
        <xdr:cNvGraphicFramePr/>
      </xdr:nvGraphicFramePr>
      <xdr:xfrm>
        <a:off x="2377711" y="564847"/>
        <a:ext cx="6387830" cy="39793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21"/>
  <sheetViews>
    <sheetView workbookViewId="0" showGridLines="0" defaultGridColor="1"/>
  </sheetViews>
  <sheetFormatPr defaultColWidth="8.83333" defaultRowHeight="14.4" customHeight="1" outlineLevelRow="0" outlineLevelCol="0"/>
  <cols>
    <col min="1" max="3" width="10.4375" style="1" customWidth="1"/>
    <col min="4" max="4" width="13.6172" style="1" customWidth="1"/>
    <col min="5" max="7" width="10.4375" style="1" customWidth="1"/>
    <col min="8" max="16384" width="8.85156" style="1" customWidth="1"/>
  </cols>
  <sheetData>
    <row r="1" ht="13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6" customHeight="1">
      <c r="A2" t="s" s="2">
        <v>7</v>
      </c>
      <c r="B2" s="3">
        <v>2020</v>
      </c>
      <c r="C2" t="s" s="2">
        <v>8</v>
      </c>
      <c r="D2" s="4">
        <v>25000</v>
      </c>
      <c r="E2" t="s" s="2">
        <v>9</v>
      </c>
      <c r="F2" t="s" s="2">
        <v>10</v>
      </c>
      <c r="G2" t="s" s="2">
        <v>11</v>
      </c>
    </row>
    <row r="3" ht="13.6" customHeight="1">
      <c r="A3" t="s" s="2">
        <v>12</v>
      </c>
      <c r="B3" s="3">
        <v>2022</v>
      </c>
      <c r="C3" t="s" s="2">
        <v>13</v>
      </c>
      <c r="D3" s="4">
        <v>45000</v>
      </c>
      <c r="E3" t="s" s="2">
        <v>14</v>
      </c>
      <c r="F3" t="s" s="2">
        <v>15</v>
      </c>
      <c r="G3" t="s" s="2">
        <v>16</v>
      </c>
    </row>
    <row r="4" ht="13.6" customHeight="1">
      <c r="A4" t="s" s="2">
        <v>17</v>
      </c>
      <c r="B4" s="3">
        <v>2022</v>
      </c>
      <c r="C4" t="s" s="2">
        <v>8</v>
      </c>
      <c r="D4" s="4">
        <v>32000</v>
      </c>
      <c r="E4" t="s" s="2">
        <v>9</v>
      </c>
      <c r="F4" t="s" s="2">
        <v>10</v>
      </c>
      <c r="G4" t="s" s="2">
        <v>16</v>
      </c>
    </row>
    <row r="5" ht="13.6" customHeight="1">
      <c r="A5" t="s" s="2">
        <v>18</v>
      </c>
      <c r="B5" s="3">
        <v>2021</v>
      </c>
      <c r="C5" t="s" s="2">
        <v>13</v>
      </c>
      <c r="D5" s="4">
        <v>42000</v>
      </c>
      <c r="E5" t="s" s="2">
        <v>19</v>
      </c>
      <c r="F5" t="s" s="2">
        <v>20</v>
      </c>
      <c r="G5" t="s" s="2">
        <v>16</v>
      </c>
    </row>
    <row r="6" ht="13.6" customHeight="1">
      <c r="A6" t="s" s="2">
        <v>21</v>
      </c>
      <c r="B6" s="3">
        <v>2018</v>
      </c>
      <c r="C6" t="s" s="2">
        <v>22</v>
      </c>
      <c r="D6" s="4">
        <v>26000</v>
      </c>
      <c r="E6" t="s" s="2">
        <v>23</v>
      </c>
      <c r="F6" t="s" s="2">
        <v>20</v>
      </c>
      <c r="G6" t="s" s="2">
        <v>11</v>
      </c>
    </row>
    <row r="7" ht="13.6" customHeight="1">
      <c r="A7" t="s" s="2">
        <v>24</v>
      </c>
      <c r="B7" s="3">
        <v>2019</v>
      </c>
      <c r="C7" t="s" s="2">
        <v>22</v>
      </c>
      <c r="D7" s="4">
        <v>19000</v>
      </c>
      <c r="E7" t="s" s="2">
        <v>23</v>
      </c>
      <c r="F7" t="s" s="2">
        <v>10</v>
      </c>
      <c r="G7" t="s" s="2">
        <v>11</v>
      </c>
    </row>
    <row r="8" ht="13.6" customHeight="1">
      <c r="A8" t="s" s="2">
        <v>25</v>
      </c>
      <c r="B8" s="3">
        <v>2022</v>
      </c>
      <c r="C8" t="s" s="2">
        <v>22</v>
      </c>
      <c r="D8" s="4">
        <v>22000</v>
      </c>
      <c r="E8" t="s" s="2">
        <v>23</v>
      </c>
      <c r="F8" t="s" s="2">
        <v>10</v>
      </c>
      <c r="G8" t="s" s="2">
        <v>11</v>
      </c>
    </row>
    <row r="9" ht="13.6" customHeight="1">
      <c r="A9" t="s" s="2">
        <v>17</v>
      </c>
      <c r="B9" s="3">
        <v>2022</v>
      </c>
      <c r="C9" t="s" s="2">
        <v>8</v>
      </c>
      <c r="D9" s="4">
        <v>32000</v>
      </c>
      <c r="E9" t="s" s="2">
        <v>9</v>
      </c>
      <c r="F9" t="s" s="2">
        <v>20</v>
      </c>
      <c r="G9" t="s" s="2">
        <v>16</v>
      </c>
    </row>
    <row r="10" ht="13.6" customHeight="1">
      <c r="A10" t="s" s="2">
        <v>18</v>
      </c>
      <c r="B10" s="3">
        <v>2021</v>
      </c>
      <c r="C10" t="s" s="2">
        <v>13</v>
      </c>
      <c r="D10" s="4">
        <v>42000</v>
      </c>
      <c r="E10" t="s" s="2">
        <v>19</v>
      </c>
      <c r="F10" t="s" s="2">
        <v>20</v>
      </c>
      <c r="G10" t="s" s="2">
        <v>16</v>
      </c>
    </row>
    <row r="11" ht="13.6" customHeight="1">
      <c r="A11" t="s" s="2">
        <v>21</v>
      </c>
      <c r="B11" s="3">
        <v>2018</v>
      </c>
      <c r="C11" t="s" s="2">
        <v>22</v>
      </c>
      <c r="D11" s="4">
        <v>26000</v>
      </c>
      <c r="E11" t="s" s="2">
        <v>23</v>
      </c>
      <c r="F11" t="s" s="2">
        <v>20</v>
      </c>
      <c r="G11" t="s" s="2">
        <v>16</v>
      </c>
    </row>
    <row r="12" ht="13.6" customHeight="1">
      <c r="A12" t="s" s="2">
        <v>24</v>
      </c>
      <c r="B12" s="3">
        <v>2019</v>
      </c>
      <c r="C12" t="s" s="2">
        <v>22</v>
      </c>
      <c r="D12" s="4">
        <v>19000</v>
      </c>
      <c r="E12" t="s" s="2">
        <v>23</v>
      </c>
      <c r="F12" t="s" s="2">
        <v>10</v>
      </c>
      <c r="G12" t="s" s="2">
        <v>11</v>
      </c>
    </row>
    <row r="13" ht="13.6" customHeight="1">
      <c r="A13" t="s" s="2">
        <v>17</v>
      </c>
      <c r="B13" s="3">
        <v>2022</v>
      </c>
      <c r="C13" t="s" s="2">
        <v>8</v>
      </c>
      <c r="D13" s="4">
        <v>32000</v>
      </c>
      <c r="E13" t="s" s="2">
        <v>9</v>
      </c>
      <c r="F13" t="s" s="2">
        <v>10</v>
      </c>
      <c r="G13" t="s" s="2">
        <v>11</v>
      </c>
    </row>
    <row r="14" ht="13.6" customHeight="1">
      <c r="A14" t="s" s="2">
        <v>18</v>
      </c>
      <c r="B14" s="3">
        <v>2021</v>
      </c>
      <c r="C14" t="s" s="2">
        <v>13</v>
      </c>
      <c r="D14" s="4">
        <v>42000</v>
      </c>
      <c r="E14" t="s" s="2">
        <v>26</v>
      </c>
      <c r="F14" t="s" s="2">
        <v>20</v>
      </c>
      <c r="G14" t="s" s="2">
        <v>16</v>
      </c>
    </row>
    <row r="15" ht="13.6" customHeight="1">
      <c r="A15" t="s" s="2">
        <v>21</v>
      </c>
      <c r="B15" s="3">
        <v>2018</v>
      </c>
      <c r="C15" t="s" s="2">
        <v>22</v>
      </c>
      <c r="D15" s="4">
        <v>26000</v>
      </c>
      <c r="E15" t="s" s="2">
        <v>23</v>
      </c>
      <c r="F15" t="s" s="2">
        <v>20</v>
      </c>
      <c r="G15" t="s" s="2">
        <v>11</v>
      </c>
    </row>
    <row r="16" ht="13.6" customHeight="1">
      <c r="A16" t="s" s="2">
        <v>24</v>
      </c>
      <c r="B16" s="3">
        <v>2019</v>
      </c>
      <c r="C16" t="s" s="2">
        <v>22</v>
      </c>
      <c r="D16" s="4">
        <v>19000</v>
      </c>
      <c r="E16" t="s" s="2">
        <v>23</v>
      </c>
      <c r="F16" t="s" s="2">
        <v>10</v>
      </c>
      <c r="G16" t="s" s="2">
        <v>11</v>
      </c>
    </row>
    <row r="17" ht="13.6" customHeight="1">
      <c r="A17" t="s" s="2">
        <v>17</v>
      </c>
      <c r="B17" s="3">
        <v>2022</v>
      </c>
      <c r="C17" t="s" s="2">
        <v>8</v>
      </c>
      <c r="D17" s="4">
        <v>32000</v>
      </c>
      <c r="E17" t="s" s="2">
        <v>9</v>
      </c>
      <c r="F17" t="s" s="2">
        <v>10</v>
      </c>
      <c r="G17" t="s" s="2">
        <v>16</v>
      </c>
    </row>
    <row r="18" ht="13.6" customHeight="1">
      <c r="A18" t="s" s="2">
        <v>18</v>
      </c>
      <c r="B18" s="3">
        <v>2021</v>
      </c>
      <c r="C18" t="s" s="2">
        <v>13</v>
      </c>
      <c r="D18" s="4">
        <v>42000</v>
      </c>
      <c r="E18" t="s" s="2">
        <v>14</v>
      </c>
      <c r="F18" t="s" s="2">
        <v>20</v>
      </c>
      <c r="G18" t="s" s="2">
        <v>16</v>
      </c>
    </row>
    <row r="19" ht="13.6" customHeight="1">
      <c r="A19" t="s" s="2">
        <v>21</v>
      </c>
      <c r="B19" s="3">
        <v>2018</v>
      </c>
      <c r="C19" t="s" s="2">
        <v>22</v>
      </c>
      <c r="D19" s="4">
        <v>26000</v>
      </c>
      <c r="E19" t="s" s="2">
        <v>23</v>
      </c>
      <c r="F19" t="s" s="2">
        <v>20</v>
      </c>
      <c r="G19" t="s" s="2">
        <v>16</v>
      </c>
    </row>
    <row r="20" ht="13.6" customHeight="1">
      <c r="A20" t="s" s="2">
        <v>24</v>
      </c>
      <c r="B20" s="3">
        <v>2019</v>
      </c>
      <c r="C20" t="s" s="2">
        <v>22</v>
      </c>
      <c r="D20" s="4">
        <v>19000</v>
      </c>
      <c r="E20" t="s" s="2">
        <v>23</v>
      </c>
      <c r="F20" t="s" s="2">
        <v>10</v>
      </c>
      <c r="G20" t="s" s="2">
        <v>11</v>
      </c>
    </row>
    <row r="21" ht="13.6" customHeight="1">
      <c r="A21" t="s" s="2">
        <v>25</v>
      </c>
      <c r="B21" s="3">
        <v>2022</v>
      </c>
      <c r="C21" t="s" s="2">
        <v>22</v>
      </c>
      <c r="D21" s="4">
        <v>22000</v>
      </c>
      <c r="E21" t="s" s="2">
        <v>23</v>
      </c>
      <c r="F21" t="s" s="2">
        <v>10</v>
      </c>
      <c r="G21" t="s" s="2">
        <v>11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8.83333" defaultRowHeight="14.4" customHeight="1" outlineLevelRow="0" outlineLevelCol="0"/>
  <cols>
    <col min="1" max="1" width="19.875" style="5" customWidth="1"/>
    <col min="2" max="3" width="10.4375" style="5" customWidth="1"/>
    <col min="4" max="6" width="13.6172" style="5" customWidth="1"/>
    <col min="7" max="16384" width="8.85156" style="5" customWidth="1"/>
  </cols>
  <sheetData>
    <row r="1" ht="13.6" customHeight="1">
      <c r="A1" t="s" s="2">
        <v>0</v>
      </c>
      <c r="B1" t="s" s="2">
        <v>27</v>
      </c>
      <c r="C1" t="s" s="2">
        <v>28</v>
      </c>
      <c r="D1" t="s" s="2">
        <v>3</v>
      </c>
      <c r="E1" t="s" s="2">
        <v>29</v>
      </c>
      <c r="F1" t="s" s="2">
        <v>30</v>
      </c>
    </row>
    <row r="2" ht="13.6" customHeight="1">
      <c r="A2" t="s" s="6">
        <v>31</v>
      </c>
      <c r="B2" s="7">
        <v>1256512</v>
      </c>
      <c r="C2" t="s" s="2">
        <v>32</v>
      </c>
      <c r="D2" s="8">
        <v>25000</v>
      </c>
      <c r="E2" s="8">
        <f>D2*(B2/9)</f>
        <v>3490311111.11111</v>
      </c>
      <c r="F2" s="8">
        <f>E2*5%</f>
        <v>174515555.555556</v>
      </c>
    </row>
    <row r="3" ht="13.6" customHeight="1">
      <c r="A3" t="s" s="6">
        <v>33</v>
      </c>
      <c r="B3" s="7">
        <f>B2*0.9</f>
        <v>1130860.8</v>
      </c>
      <c r="C3" t="s" s="2">
        <v>34</v>
      </c>
      <c r="D3" s="8">
        <v>45000</v>
      </c>
      <c r="E3" s="8">
        <f>D3*(B3/9)</f>
        <v>5654304000</v>
      </c>
      <c r="F3" s="8">
        <f>E3*5%</f>
        <v>282715200</v>
      </c>
    </row>
    <row r="4" ht="13.6" customHeight="1">
      <c r="A4" t="s" s="6">
        <v>35</v>
      </c>
      <c r="B4" s="7">
        <f>B3*0.9</f>
        <v>1017774.72</v>
      </c>
      <c r="C4" t="s" s="2">
        <v>36</v>
      </c>
      <c r="D4" s="8">
        <v>32000</v>
      </c>
      <c r="E4" s="8">
        <f>D4*(B4/9)</f>
        <v>3618754560</v>
      </c>
      <c r="F4" s="8">
        <f>E4*5%</f>
        <v>180937728</v>
      </c>
    </row>
    <row r="5" ht="13.6" customHeight="1">
      <c r="A5" t="s" s="6">
        <v>37</v>
      </c>
      <c r="B5" s="7">
        <f>B4*0.9</f>
        <v>915997.248</v>
      </c>
      <c r="C5" t="s" s="2">
        <v>38</v>
      </c>
      <c r="D5" s="8">
        <v>42000</v>
      </c>
      <c r="E5" s="8">
        <f>D5*(B5/9)</f>
        <v>4274653824</v>
      </c>
      <c r="F5" s="8">
        <f>E5*5%</f>
        <v>213732691.2</v>
      </c>
    </row>
    <row r="6" ht="13.6" customHeight="1">
      <c r="A6" t="s" s="6">
        <v>39</v>
      </c>
      <c r="B6" s="7">
        <f>B5*0.9</f>
        <v>824397.5232000001</v>
      </c>
      <c r="C6" t="s" s="2">
        <v>40</v>
      </c>
      <c r="D6" s="8">
        <v>26000</v>
      </c>
      <c r="E6" s="8">
        <f>D6*(B6/9)</f>
        <v>2381592844.8</v>
      </c>
      <c r="F6" s="8">
        <f>E6*5%</f>
        <v>119079642.24</v>
      </c>
    </row>
    <row r="7" ht="13.6" customHeight="1">
      <c r="A7" t="s" s="6">
        <v>41</v>
      </c>
      <c r="B7" s="7">
        <f>B6*0.9</f>
        <v>741957.77088</v>
      </c>
      <c r="C7" t="s" s="2">
        <v>42</v>
      </c>
      <c r="D7" s="8">
        <v>19000</v>
      </c>
      <c r="E7" s="8">
        <f>D7*(B7/9)</f>
        <v>1566355294.08</v>
      </c>
      <c r="F7" s="8">
        <f>E7*5%</f>
        <v>78317764.704</v>
      </c>
    </row>
    <row r="8" ht="13.6" customHeight="1">
      <c r="A8" t="s" s="6">
        <v>43</v>
      </c>
      <c r="B8" s="7">
        <f>B7*0.9</f>
        <v>667761.993792</v>
      </c>
      <c r="C8" t="s" s="2">
        <v>44</v>
      </c>
      <c r="D8" s="8">
        <v>22000</v>
      </c>
      <c r="E8" s="8">
        <f>D8*(B8/9)</f>
        <v>1632307095.936</v>
      </c>
      <c r="F8" s="8">
        <f>E8*5%</f>
        <v>81615354.7968</v>
      </c>
    </row>
    <row r="9" ht="13.6" customHeight="1">
      <c r="A9" t="s" s="6">
        <v>31</v>
      </c>
      <c r="B9" s="7">
        <f>B8*0.9</f>
        <v>600985.7944128</v>
      </c>
      <c r="C9" t="s" s="2">
        <v>32</v>
      </c>
      <c r="D9" s="8">
        <v>32000</v>
      </c>
      <c r="E9" s="8">
        <f>D9*(B9/9)</f>
        <v>2136838380.1344</v>
      </c>
      <c r="F9" s="8">
        <f>E9*5%</f>
        <v>106841919.00672</v>
      </c>
    </row>
    <row r="10" ht="13.6" customHeight="1">
      <c r="A10" t="s" s="6">
        <v>33</v>
      </c>
      <c r="B10" s="7">
        <f>B9*0.9</f>
        <v>540887.21497152</v>
      </c>
      <c r="C10" t="s" s="2">
        <v>34</v>
      </c>
      <c r="D10" s="8">
        <v>42000</v>
      </c>
      <c r="E10" s="8">
        <f>D10*(B10/9)</f>
        <v>2524140336.53376</v>
      </c>
      <c r="F10" s="8">
        <f>E10*5%</f>
        <v>126207016.826688</v>
      </c>
    </row>
    <row r="11" ht="13.6" customHeight="1">
      <c r="A11" t="s" s="6">
        <v>35</v>
      </c>
      <c r="B11" s="7">
        <f>B10*0.9</f>
        <v>486798.493474368</v>
      </c>
      <c r="C11" t="s" s="2">
        <v>36</v>
      </c>
      <c r="D11" s="8">
        <v>26000</v>
      </c>
      <c r="E11" s="8">
        <f>D11*(B11/9)</f>
        <v>1406306758.92595</v>
      </c>
      <c r="F11" s="8">
        <f>E11*5%</f>
        <v>70315337.9462975</v>
      </c>
    </row>
    <row r="12" ht="13.6" customHeight="1">
      <c r="A12" t="s" s="6">
        <v>37</v>
      </c>
      <c r="B12" s="7">
        <f>B11*0.9</f>
        <v>438118.644126931</v>
      </c>
      <c r="C12" t="s" s="2">
        <v>38</v>
      </c>
      <c r="D12" s="8">
        <v>19000</v>
      </c>
      <c r="E12" s="8">
        <f>D12*(B12/9)</f>
        <v>924917137.601299</v>
      </c>
      <c r="F12" s="8">
        <f>E12*5%</f>
        <v>46245856.880065</v>
      </c>
    </row>
    <row r="13" ht="13.6" customHeight="1">
      <c r="A13" t="s" s="6">
        <v>39</v>
      </c>
      <c r="B13" s="7">
        <f>B12*0.9</f>
        <v>394306.779714238</v>
      </c>
      <c r="C13" t="s" s="2">
        <v>40</v>
      </c>
      <c r="D13" s="8">
        <v>32000</v>
      </c>
      <c r="E13" s="8">
        <f>D13*(B13/9)</f>
        <v>1401979661.20618</v>
      </c>
      <c r="F13" s="8">
        <f>E13*5%</f>
        <v>70098983.06030899</v>
      </c>
    </row>
    <row r="14" ht="13.6" customHeight="1">
      <c r="A14" t="s" s="6">
        <v>41</v>
      </c>
      <c r="B14" s="7">
        <f>B13*0.9</f>
        <v>354876.101742814</v>
      </c>
      <c r="C14" t="s" s="2">
        <v>42</v>
      </c>
      <c r="D14" s="8">
        <v>42000</v>
      </c>
      <c r="E14" s="8">
        <f>D14*(B14/9)</f>
        <v>1656088474.7998</v>
      </c>
      <c r="F14" s="8">
        <f>E14*5%</f>
        <v>82804423.73999</v>
      </c>
    </row>
    <row r="15" ht="13.6" customHeight="1">
      <c r="A15" t="s" s="6">
        <v>43</v>
      </c>
      <c r="B15" s="7">
        <f>B14*0.9</f>
        <v>319388.491568533</v>
      </c>
      <c r="C15" t="s" s="2">
        <v>44</v>
      </c>
      <c r="D15" s="8">
        <v>26000</v>
      </c>
      <c r="E15" s="8">
        <f>D15*(B15/9)</f>
        <v>922677864.5313179</v>
      </c>
      <c r="F15" s="8">
        <f>E15*5%</f>
        <v>46133893.2265659</v>
      </c>
    </row>
    <row r="16" ht="13.6" customHeight="1">
      <c r="A16" t="s" s="6">
        <v>31</v>
      </c>
      <c r="B16" s="7">
        <f>B15*0.9</f>
        <v>287449.64241168</v>
      </c>
      <c r="C16" t="s" s="2">
        <v>32</v>
      </c>
      <c r="D16" s="8">
        <v>19000</v>
      </c>
      <c r="E16" s="8">
        <f>D16*(B16/9)</f>
        <v>606838133.980213</v>
      </c>
      <c r="F16" s="8">
        <f>E16*5%</f>
        <v>30341906.6990107</v>
      </c>
    </row>
    <row r="17" ht="13.6" customHeight="1">
      <c r="A17" t="s" s="6">
        <v>33</v>
      </c>
      <c r="B17" s="7">
        <f>B16*0.9</f>
        <v>258704.678170512</v>
      </c>
      <c r="C17" t="s" s="2">
        <v>34</v>
      </c>
      <c r="D17" s="8">
        <v>32000</v>
      </c>
      <c r="E17" s="8">
        <f>D17*(B17/9)</f>
        <v>919838855.717376</v>
      </c>
      <c r="F17" s="8">
        <f>E17*5%</f>
        <v>45991942.7858688</v>
      </c>
    </row>
    <row r="18" ht="13.6" customHeight="1">
      <c r="A18" t="s" s="6">
        <v>35</v>
      </c>
      <c r="B18" s="7">
        <f>B17*0.9</f>
        <v>232834.210353461</v>
      </c>
      <c r="C18" t="s" s="2">
        <v>36</v>
      </c>
      <c r="D18" s="8">
        <v>42000</v>
      </c>
      <c r="E18" s="8">
        <f>D18*(B18/9)</f>
        <v>1086559648.31615</v>
      </c>
      <c r="F18" s="8">
        <f>E18*5%</f>
        <v>54327982.4158075</v>
      </c>
    </row>
    <row r="19" ht="13.6" customHeight="1">
      <c r="A19" t="s" s="6">
        <v>37</v>
      </c>
      <c r="B19" s="7">
        <f>B18*0.9</f>
        <v>209550.789318115</v>
      </c>
      <c r="C19" t="s" s="2">
        <v>38</v>
      </c>
      <c r="D19" s="8">
        <v>26000</v>
      </c>
      <c r="E19" s="8">
        <f>D19*(B19/9)</f>
        <v>605368946.918999</v>
      </c>
      <c r="F19" s="8">
        <f>E19*5%</f>
        <v>30268447.34595</v>
      </c>
    </row>
    <row r="20" ht="13.6" customHeight="1">
      <c r="A20" t="s" s="6">
        <v>39</v>
      </c>
      <c r="B20" s="7">
        <f>B19*0.9</f>
        <v>188595.710386304</v>
      </c>
      <c r="C20" t="s" s="2">
        <v>40</v>
      </c>
      <c r="D20" s="8">
        <v>19000</v>
      </c>
      <c r="E20" s="8">
        <f>D20*(B20/9)</f>
        <v>398146499.70442</v>
      </c>
      <c r="F20" s="8">
        <f>E20*5%</f>
        <v>19907324.985221</v>
      </c>
    </row>
    <row r="21" ht="13.6" customHeight="1">
      <c r="A21" t="s" s="6">
        <v>41</v>
      </c>
      <c r="B21" s="7">
        <f>B20*0.9</f>
        <v>169736.139347674</v>
      </c>
      <c r="C21" t="s" s="2">
        <v>42</v>
      </c>
      <c r="D21" s="8">
        <v>22000</v>
      </c>
      <c r="E21" s="8">
        <f>D21*(B21/9)</f>
        <v>414910562.84987</v>
      </c>
      <c r="F21" s="8">
        <f>E21*5%</f>
        <v>20745528.1424935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4" customHeight="1" outlineLevelRow="0" outlineLevelCol="0"/>
  <cols>
    <col min="1" max="4" width="12.1719" style="9" customWidth="1"/>
    <col min="5" max="5" width="8.85156" style="9" customWidth="1"/>
    <col min="6" max="16384" width="8.85156" style="9" customWidth="1"/>
  </cols>
  <sheetData>
    <row r="1" ht="13.55" customHeight="1">
      <c r="A1" t="s" s="10">
        <v>0</v>
      </c>
      <c r="B1" t="s" s="10">
        <v>1</v>
      </c>
      <c r="C1" t="s" s="10">
        <v>2</v>
      </c>
      <c r="D1" t="s" s="10">
        <v>3</v>
      </c>
      <c r="E1" s="11"/>
    </row>
    <row r="2" ht="13.55" customHeight="1">
      <c r="A2" t="s" s="12">
        <v>7</v>
      </c>
      <c r="B2" s="13">
        <v>2020</v>
      </c>
      <c r="C2" t="s" s="14">
        <v>8</v>
      </c>
      <c r="D2" s="15">
        <v>25000</v>
      </c>
      <c r="E2" s="16"/>
    </row>
    <row r="3" ht="13.55" customHeight="1">
      <c r="A3" t="s" s="17">
        <v>12</v>
      </c>
      <c r="B3" s="18">
        <v>2022</v>
      </c>
      <c r="C3" t="s" s="17">
        <v>13</v>
      </c>
      <c r="D3" s="19">
        <v>45000</v>
      </c>
      <c r="E3" s="11"/>
    </row>
    <row r="4" ht="13.55" customHeight="1">
      <c r="A4" t="s" s="20">
        <v>17</v>
      </c>
      <c r="B4" s="21">
        <v>2022</v>
      </c>
      <c r="C4" t="s" s="22">
        <v>8</v>
      </c>
      <c r="D4" s="23">
        <v>32000</v>
      </c>
      <c r="E4" s="16"/>
    </row>
    <row r="5" ht="13.55" customHeight="1">
      <c r="A5" t="s" s="17">
        <v>18</v>
      </c>
      <c r="B5" s="18">
        <v>2021</v>
      </c>
      <c r="C5" t="s" s="17">
        <v>13</v>
      </c>
      <c r="D5" s="19">
        <v>42000</v>
      </c>
      <c r="E5" s="11"/>
    </row>
    <row r="6" ht="13.55" customHeight="1">
      <c r="A6" t="s" s="20">
        <v>21</v>
      </c>
      <c r="B6" s="21">
        <v>2018</v>
      </c>
      <c r="C6" t="s" s="22">
        <v>22</v>
      </c>
      <c r="D6" s="23">
        <v>26000</v>
      </c>
      <c r="E6" s="16"/>
    </row>
    <row r="7" ht="13.55" customHeight="1">
      <c r="A7" t="s" s="17">
        <v>24</v>
      </c>
      <c r="B7" s="18">
        <v>2019</v>
      </c>
      <c r="C7" t="s" s="17">
        <v>22</v>
      </c>
      <c r="D7" s="19">
        <v>19000</v>
      </c>
      <c r="E7" s="11"/>
    </row>
    <row r="8" ht="13.55" customHeight="1">
      <c r="A8" t="s" s="24">
        <v>25</v>
      </c>
      <c r="B8" s="25">
        <v>2022</v>
      </c>
      <c r="C8" t="s" s="26">
        <v>22</v>
      </c>
      <c r="D8" s="27">
        <v>22000</v>
      </c>
      <c r="E8" s="16"/>
    </row>
    <row r="9" ht="13.55" customHeight="1">
      <c r="A9" s="28"/>
      <c r="B9" s="28"/>
      <c r="C9" s="28"/>
      <c r="D9" s="28"/>
      <c r="E9" s="11"/>
    </row>
    <row r="10" ht="13.55" customHeight="1">
      <c r="A10" s="29"/>
      <c r="B10" s="29"/>
      <c r="C10" s="29"/>
      <c r="D10" s="29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26"/>
  <sheetViews>
    <sheetView workbookViewId="0" showGridLines="0" defaultGridColor="1"/>
  </sheetViews>
  <sheetFormatPr defaultColWidth="8.83333" defaultRowHeight="14.4" customHeight="1" outlineLevelRow="0" outlineLevelCol="0"/>
  <cols>
    <col min="1" max="1" width="9.35156" style="30" customWidth="1"/>
    <col min="2" max="2" width="20.5" style="30" customWidth="1"/>
    <col min="3" max="3" width="11.5" style="30" customWidth="1"/>
    <col min="4" max="12" width="8.85156" style="30" customWidth="1"/>
    <col min="13" max="16384" width="8.85156" style="30" customWidth="1"/>
  </cols>
  <sheetData>
    <row r="1" ht="14.4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ht="14.4" customHeight="1">
      <c r="A2" s="31"/>
      <c r="B2" s="3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ht="14.4" customHeight="1">
      <c r="A3" t="s" s="32">
        <v>2</v>
      </c>
      <c r="B3" t="s" s="33">
        <v>45</v>
      </c>
      <c r="C3" s="16"/>
      <c r="D3" s="11"/>
      <c r="E3" s="11"/>
      <c r="F3" s="11"/>
      <c r="G3" s="11"/>
      <c r="H3" s="11"/>
      <c r="I3" s="11"/>
      <c r="J3" s="11"/>
      <c r="K3" s="11"/>
      <c r="L3" s="11"/>
    </row>
    <row r="4" ht="14.4" customHeight="1">
      <c r="A4" t="s" s="34">
        <v>22</v>
      </c>
      <c r="B4" s="35">
        <v>67000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ht="14.4" customHeight="1">
      <c r="A5" t="s" s="2">
        <v>13</v>
      </c>
      <c r="B5" s="36">
        <v>87000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ht="14.4" customHeight="1">
      <c r="A6" t="s" s="2">
        <v>8</v>
      </c>
      <c r="B6" s="36">
        <v>57000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ht="14.4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ht="14.4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ht="14.4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ht="14.4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ht="14.4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ht="14.4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ht="14.4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ht="14.4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ht="14.4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ht="14.4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ht="14.4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ht="14.4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ht="14.4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ht="14.4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ht="14.4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ht="14.4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ht="14.4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ht="14.4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ht="14.4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ht="14.4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